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66-2023\WORK IN PROGRESS\866-2023\"/>
    </mc:Choice>
  </mc:AlternateContent>
  <xr:revisionPtr revIDLastSave="0" documentId="13_ncr:1_{21CA7CDD-6D9F-4B63-80FB-B402F0853179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Unit prices" sheetId="2" state="hidden" r:id="rId1"/>
    <sheet name="Lump Sum Price (with Deductions" sheetId="9" r:id="rId2"/>
    <sheet name="Sheet1" sheetId="7" state="hidden" r:id="rId3"/>
    <sheet name="By Section" sheetId="15" state="hidden" r:id="rId4"/>
    <sheet name="Sample - Unit Prices" sheetId="14" state="hidden" r:id="rId5"/>
    <sheet name="Sample Addendum" sheetId="16" state="hidden" r:id="rId6"/>
  </sheets>
  <externalReferences>
    <externalReference r:id="rId7"/>
    <externalReference r:id="rId8"/>
    <externalReference r:id="rId9"/>
  </externalReferences>
  <definedNames>
    <definedName name="_11TENDER_SUBMISSI" localSheetId="4">'Sample - Unit Prices'!#REF!</definedName>
    <definedName name="_12TENDER_SUBMISSI" localSheetId="3">'[1]FORM B - PRICES'!#REF!</definedName>
    <definedName name="_12TENDER_SUBMISSI" localSheetId="4">'[2]FORM B - PRICES'!#REF!</definedName>
    <definedName name="_12TENDER_SUBMISSI" localSheetId="5">'[3]FORM B; PRICES'!#REF!</definedName>
    <definedName name="_12TENDER_SUBMISSI">'[3]FORM B; PRICES'!#REF!</definedName>
    <definedName name="_1PAGE_1_OF_13" localSheetId="3">'By Section'!#REF!</definedName>
    <definedName name="_3PAGE_1_OF_13" localSheetId="4">'Sample - Unit Prices'!#REF!</definedName>
    <definedName name="_4PAGE_1_OF_13" localSheetId="3">'[1]FORM B - PRICES'!#REF!</definedName>
    <definedName name="_4PAGE_1_OF_13" localSheetId="4">'[2]FORM B - PRICES'!#REF!</definedName>
    <definedName name="_4PAGE_1_OF_13" localSheetId="5">'[3]FORM B; PRICES'!#REF!</definedName>
    <definedName name="_4PAGE_1_OF_13">'[3]FORM B; PRICES'!#REF!</definedName>
    <definedName name="_5TENDER_NO._181" localSheetId="3">'By Section'!#REF!</definedName>
    <definedName name="_7TENDER_NO._181" localSheetId="4">'Sample - Unit Prices'!#REF!</definedName>
    <definedName name="_8TENDER_NO._181" localSheetId="3">'[1]FORM B - PRICES'!#REF!</definedName>
    <definedName name="_8TENDER_NO._181" localSheetId="4">'[2]FORM B - PRICES'!#REF!</definedName>
    <definedName name="_8TENDER_NO._181">'[3]FORM B; PRICES'!#REF!</definedName>
    <definedName name="_9TENDER_SUBMISSI" localSheetId="3">'By Section'!#REF!</definedName>
    <definedName name="_xlnm._FilterDatabase" localSheetId="4" hidden="1">'Sample - Unit Prices'!$B$4:$H$5</definedName>
    <definedName name="_xlnm._FilterDatabase" localSheetId="5" hidden="1">'Sample Addendum'!$A$5:$G$8</definedName>
    <definedName name="_xlnm._FilterDatabase" localSheetId="0" hidden="1">'Unit prices'!$A$5:$G$105</definedName>
    <definedName name="BClean" localSheetId="5">#REF!</definedName>
    <definedName name="BClean">#REF!</definedName>
    <definedName name="ColumnTypes" localSheetId="3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4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3">'By Section'!#REF!</definedName>
    <definedName name="HEADER" localSheetId="4">'Sample - Unit Prices'!#REF!</definedName>
    <definedName name="HEADER">'[3]FORM B; PRICES'!#REF!</definedName>
    <definedName name="_xlnm.Print_Area" localSheetId="3">'By Section'!$A$6:$G$87</definedName>
    <definedName name="_xlnm.Print_Area" localSheetId="1">'Lump Sum Price (with Deductions'!$A$1:$G$26</definedName>
    <definedName name="_xlnm.Print_Area" localSheetId="4">'Sample - Unit Prices'!$B$1:$H$36</definedName>
    <definedName name="_xlnm.Print_Area" localSheetId="5">'Sample Addendum'!$A$1:$G$16</definedName>
    <definedName name="_xlnm.Print_Area" localSheetId="0">'Unit prices'!$A$1:$G$113</definedName>
    <definedName name="Print_Area_1" localSheetId="1">'Lump Sum Price (with Deductions'!$A$6:$F$17</definedName>
    <definedName name="Print_Area_1" localSheetId="5">'Sample Addendum'!$A$6:$G$36</definedName>
    <definedName name="Print_Area_1">'Unit prices'!$A$6:$G$133</definedName>
    <definedName name="Print_Area_2" localSheetId="1">#REF!</definedName>
    <definedName name="Print_Area_2" localSheetId="5">#REF!</definedName>
    <definedName name="Print_Area_2">#REF!</definedName>
    <definedName name="_xlnm.Print_Titles" localSheetId="3">'By Section'!$1:$5</definedName>
    <definedName name="_xlnm.Print_Titles" localSheetId="1">'Lump Sum Price (with Deductions'!$1:$5</definedName>
    <definedName name="_xlnm.Print_Titles" localSheetId="4">'Sample - Unit Prices'!$1:$5</definedName>
    <definedName name="_xlnm.Print_Titles" localSheetId="5">'Sample Addendum'!$1:$5</definedName>
    <definedName name="_xlnm.Print_Titles" localSheetId="0">'Unit prices'!$1:$5</definedName>
    <definedName name="_xlnm.Print_Titles">#REF!</definedName>
    <definedName name="Sample" localSheetId="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3">'By Section'!#REF!</definedName>
    <definedName name="TEMP" localSheetId="4">'Sample - Unit Prices'!#REF!</definedName>
    <definedName name="TEMP">'[3]FORM B; PRICES'!#REF!</definedName>
    <definedName name="TESTHEAD" localSheetId="3">'By Section'!#REF!</definedName>
    <definedName name="TESTHEAD" localSheetId="4">'Sample - Unit Prices'!#REF!</definedName>
    <definedName name="TESTHEAD">'[3]FORM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3">'By Section'!$A$1:$IU$52</definedName>
    <definedName name="XEVERYTHING" localSheetId="4">'Sample - Unit Prices'!$B$1:$IV$34</definedName>
    <definedName name="XEverything" localSheetId="5">#REF!</definedName>
    <definedName name="XEverything">#REF!</definedName>
    <definedName name="XITEMS" localSheetId="3">'By Section'!$A$7:$IU$52</definedName>
    <definedName name="XITEMS" localSheetId="4">'Sample - Unit Prices'!$B$6:$IV$34</definedName>
    <definedName name="XItems" localSheetId="5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8" i="15" l="1"/>
  <c r="G75" i="15"/>
  <c r="G74" i="15"/>
  <c r="G73" i="15"/>
  <c r="G72" i="15"/>
  <c r="G71" i="15"/>
  <c r="G70" i="15"/>
  <c r="G69" i="15"/>
  <c r="G68" i="15"/>
  <c r="G67" i="15"/>
  <c r="G66" i="15"/>
  <c r="G65" i="15"/>
  <c r="G61" i="15"/>
  <c r="G60" i="15"/>
  <c r="G59" i="15"/>
  <c r="G58" i="15"/>
  <c r="G57" i="15"/>
  <c r="G56" i="15"/>
  <c r="G55" i="15"/>
  <c r="G54" i="15"/>
  <c r="G53" i="15"/>
  <c r="G52" i="15"/>
  <c r="G48" i="15"/>
  <c r="G47" i="15"/>
  <c r="G46" i="15"/>
  <c r="G45" i="15"/>
  <c r="G44" i="15"/>
  <c r="G43" i="15"/>
  <c r="G42" i="15"/>
  <c r="G38" i="15"/>
  <c r="G37" i="15"/>
  <c r="G36" i="15"/>
  <c r="G35" i="15"/>
  <c r="G34" i="15"/>
  <c r="G33" i="15"/>
  <c r="G32" i="15"/>
  <c r="G31" i="15"/>
  <c r="G30" i="15"/>
  <c r="G26" i="15"/>
  <c r="G25" i="15"/>
  <c r="G24" i="15"/>
  <c r="G23" i="15"/>
  <c r="G22" i="15"/>
  <c r="G21" i="15"/>
  <c r="G20" i="15"/>
  <c r="G19" i="15"/>
  <c r="G18" i="15"/>
  <c r="G17" i="9" l="1"/>
  <c r="G8" i="16" l="1"/>
  <c r="G7" i="16"/>
  <c r="G6" i="16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G9" i="15"/>
  <c r="G10" i="15"/>
  <c r="G11" i="15"/>
  <c r="G12" i="15"/>
  <c r="G13" i="15"/>
  <c r="G14" i="15"/>
  <c r="G35" i="14" l="1"/>
  <c r="G15" i="15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A7" i="16" l="1"/>
  <c r="A8" i="16" s="1"/>
  <c r="F11" i="16"/>
  <c r="G79" i="15" l="1"/>
  <c r="G27" i="15" l="1"/>
  <c r="G62" i="15"/>
  <c r="G83" i="15" s="1"/>
  <c r="G76" i="15"/>
  <c r="G84" i="15" s="1"/>
  <c r="G49" i="15"/>
  <c r="G82" i="15" s="1"/>
  <c r="G39" i="15"/>
  <c r="A66" i="15"/>
  <c r="A67" i="15" s="1"/>
  <c r="A68" i="15" s="1"/>
  <c r="A69" i="15" s="1"/>
  <c r="A70" i="15" s="1"/>
  <c r="A71" i="15" s="1"/>
  <c r="A72" i="15" s="1"/>
  <c r="A73" i="15" s="1"/>
  <c r="A74" i="15" s="1"/>
  <c r="A75" i="15" s="1"/>
  <c r="A53" i="15"/>
  <c r="A54" i="15" s="1"/>
  <c r="A55" i="15" s="1"/>
  <c r="A56" i="15" s="1"/>
  <c r="A57" i="15" s="1"/>
  <c r="A58" i="15" s="1"/>
  <c r="A59" i="15" s="1"/>
  <c r="A60" i="15" s="1"/>
  <c r="A61" i="15" s="1"/>
  <c r="A43" i="15"/>
  <c r="A44" i="15" s="1"/>
  <c r="A45" i="15" s="1"/>
  <c r="A46" i="15" s="1"/>
  <c r="A47" i="15" s="1"/>
  <c r="A48" i="15" s="1"/>
  <c r="A31" i="15"/>
  <c r="A32" i="15" s="1"/>
  <c r="A33" i="15" s="1"/>
  <c r="A34" i="15" s="1"/>
  <c r="A35" i="15" s="1"/>
  <c r="A36" i="15" s="1"/>
  <c r="A37" i="15" s="1"/>
  <c r="A38" i="15" s="1"/>
  <c r="A19" i="15"/>
  <c r="A20" i="15" s="1"/>
  <c r="A21" i="15" s="1"/>
  <c r="A22" i="15" s="1"/>
  <c r="A23" i="15" s="1"/>
  <c r="A24" i="15" s="1"/>
  <c r="A25" i="15" s="1"/>
  <c r="A26" i="15" s="1"/>
  <c r="A9" i="15"/>
  <c r="A10" i="15" s="1"/>
  <c r="A11" i="15" s="1"/>
  <c r="A12" i="15" s="1"/>
  <c r="A13" i="15" s="1"/>
  <c r="A14" i="15" s="1"/>
  <c r="A7" i="2"/>
  <c r="B84" i="15" l="1"/>
  <c r="B83" i="15"/>
  <c r="B82" i="15"/>
  <c r="A83" i="15"/>
  <c r="A82" i="15"/>
  <c r="A84" i="15"/>
  <c r="G80" i="15"/>
  <c r="G81" i="15"/>
  <c r="A76" i="15"/>
  <c r="A79" i="15"/>
  <c r="B79" i="15"/>
  <c r="A80" i="15"/>
  <c r="B80" i="15"/>
  <c r="A81" i="15"/>
  <c r="B81" i="15"/>
  <c r="F86" i="15" l="1"/>
  <c r="E9" i="9" l="1"/>
  <c r="F108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/>
  <c r="A58" i="2" s="1"/>
  <c r="A59" i="2" s="1"/>
  <c r="A60" i="2" s="1"/>
  <c r="A61" i="2"/>
  <c r="A62" i="2" s="1"/>
  <c r="A63" i="2" s="1"/>
  <c r="A64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9A1A6080-46BC-4DDD-BE0C-72EF1AE31FC3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F6930F8E-D1FF-4A55-BC7D-45E6846483E2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11" authorId="0" shapeId="0" xr:uid="{6A70E60A-8ECF-4167-8DD5-AED9F1844CC9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<sst xmlns="http://schemas.openxmlformats.org/spreadsheetml/2006/main" count="524" uniqueCount="145">
  <si>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</si>
  <si>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</si>
  <si>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</si>
  <si>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</si>
  <si>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</si>
  <si>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</si>
  <si>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</si>
  <si>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</si>
  <si>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</si>
  <si>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</si>
  <si>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</si>
  <si>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</si>
  <si>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</si>
  <si>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</si>
  <si>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</si>
  <si>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>(See "Prices" clause in Tender document)</t>
  </si>
  <si>
    <t>LS</t>
  </si>
  <si>
    <t>TOTAL BID PRICE (GST extra) (in numbers)  $</t>
  </si>
  <si>
    <t>SEPARATE PRICES TO BE DEDUCTED FROM LUMP SUM PRICE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</si>
  <si>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</si>
  <si>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</si>
  <si>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</si>
  <si>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</si>
  <si>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</si>
  <si>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</si>
  <si>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</si>
  <si>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</si>
  <si>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</si>
  <si>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</si>
  <si>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</si>
  <si>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</si>
  <si>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 xml:space="preserve">(INSERT TYPE OF Goods or Services) </t>
  </si>
  <si>
    <t>Subtotal:</t>
  </si>
  <si>
    <t>Section B</t>
  </si>
  <si>
    <t>B</t>
  </si>
  <si>
    <t>Section C</t>
  </si>
  <si>
    <t>C</t>
  </si>
  <si>
    <t>Section D</t>
  </si>
  <si>
    <t>D</t>
  </si>
  <si>
    <t>Section E</t>
  </si>
  <si>
    <t>E</t>
  </si>
  <si>
    <t>Section F</t>
  </si>
  <si>
    <t>F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</si>
  <si>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</si>
  <si>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</si>
  <si>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</si>
  <si>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>(SEE B9)</t>
  </si>
  <si>
    <t>CODE</t>
  </si>
  <si>
    <t>A003</t>
  </si>
  <si>
    <t>Gröf</t>
  </si>
  <si>
    <t>CW 3110-R19      E14</t>
  </si>
  <si>
    <t>m³</t>
  </si>
  <si>
    <t>Vatnsgröf</t>
  </si>
  <si>
    <t>E15</t>
  </si>
  <si>
    <t>hours</t>
  </si>
  <si>
    <t>A004</t>
  </si>
  <si>
    <t>Samsvörun í undirflokki</t>
  </si>
  <si>
    <t>CW 3110-R19</t>
  </si>
  <si>
    <t>m²</t>
  </si>
  <si>
    <t>A010</t>
  </si>
  <si>
    <t>Afla og setja grunn námsefni</t>
  </si>
  <si>
    <t>A012</t>
  </si>
  <si>
    <t>Flokkun Boulevards</t>
  </si>
  <si>
    <t>A022</t>
  </si>
  <si>
    <t>Aðskilnaður Geotextile Efni</t>
  </si>
  <si>
    <t xml:space="preserve">CW 3130-R4 </t>
  </si>
  <si>
    <t>A022A</t>
  </si>
  <si>
    <t>Framboð og setja Geogrid</t>
  </si>
  <si>
    <t>CW 3135-R1</t>
  </si>
  <si>
    <t>B099</t>
  </si>
  <si>
    <t>25 M vansköpuð stífla</t>
  </si>
  <si>
    <t/>
  </si>
  <si>
    <t>B199</t>
  </si>
  <si>
    <t>Framkvæmdir við malbikaplötur</t>
  </si>
  <si>
    <t xml:space="preserve">CW 3410-R11 </t>
  </si>
  <si>
    <t>B219</t>
  </si>
  <si>
    <t>Skynjanleg viðvörun yfirborðsflísar</t>
  </si>
  <si>
    <t>CW 3326-R3</t>
  </si>
  <si>
    <t>Fjarlægja og bjarga núverandi kostnaðarhámarki</t>
  </si>
  <si>
    <t>E12</t>
  </si>
  <si>
    <t>Fjarlægðu núverandi bollards</t>
  </si>
  <si>
    <t>E19</t>
  </si>
  <si>
    <t>C007</t>
  </si>
  <si>
    <t>Framkvæmdir við 230 mm steinsteypu (steinsteypa) (slipform)</t>
  </si>
  <si>
    <t>C008</t>
  </si>
  <si>
    <t>Framkvæmdir við 200 mm steinsteypu (styrkt)</t>
  </si>
  <si>
    <t>C014</t>
  </si>
  <si>
    <t>Bygging á steinsteypu miðlægt plötum</t>
  </si>
  <si>
    <t>SD-227A</t>
  </si>
  <si>
    <t>C015</t>
  </si>
  <si>
    <t>Framkvæmdir við monolithic steinsteypu miðlungs plötum</t>
  </si>
  <si>
    <t>SD-226A</t>
  </si>
  <si>
    <t>E004</t>
  </si>
  <si>
    <t>Afli Basin SD-024, 1200 mm djúpt</t>
  </si>
  <si>
    <t>CW 2130-R12     E18</t>
  </si>
  <si>
    <t>Afli Basin SD-024, 1800 mm djúpt</t>
  </si>
  <si>
    <t>Afli Basin SD-024, 1800 mm djúpt c / w 100mm útflæði Takmörkun</t>
  </si>
  <si>
    <t>E22</t>
  </si>
  <si>
    <t>E005</t>
  </si>
  <si>
    <t>Afli Basin SD-025, 1800 mm djúpt</t>
  </si>
  <si>
    <t>E23</t>
  </si>
  <si>
    <t>E046</t>
  </si>
  <si>
    <t>Flutningur á núverandi gróðurnum</t>
  </si>
  <si>
    <t>CW 2130-R12</t>
  </si>
  <si>
    <t>F001</t>
  </si>
  <si>
    <t>Aðlögun gróðurgrindar / Manholes ramma</t>
  </si>
  <si>
    <t>CW 3210-R7</t>
  </si>
  <si>
    <t>F011</t>
  </si>
  <si>
    <t>Aðlögun á burðarstöðvum</t>
  </si>
  <si>
    <t>Patching núverandi manholes</t>
  </si>
  <si>
    <t>vert. m</t>
  </si>
  <si>
    <t>Skipta um núverandi götum eða gróðurhúsalofttegundum</t>
  </si>
  <si>
    <t>F028</t>
  </si>
  <si>
    <t>Aðlögun umferðarmerkisþjónustu ramma</t>
  </si>
  <si>
    <t>G001</t>
  </si>
  <si>
    <t>Sodding</t>
  </si>
  <si>
    <t>CW 3510-R9</t>
  </si>
  <si>
    <t>m2</t>
  </si>
  <si>
    <t>G002</t>
  </si>
  <si>
    <t> breidd &lt;600 mm</t>
  </si>
  <si>
    <t>G003</t>
  </si>
  <si>
    <t> breidd&gt; eða = 600 mm</t>
  </si>
  <si>
    <r>
      <t xml:space="preserve">FORM B:PRICES </t>
    </r>
    <r>
      <rPr>
        <b/>
        <sz val="10"/>
        <color rgb="FFFF0000"/>
        <rFont val="Arial"/>
        <family val="2"/>
      </rPr>
      <t>(R1)</t>
    </r>
  </si>
  <si>
    <t>(See B8 )</t>
  </si>
  <si>
    <t>Stuff</t>
  </si>
  <si>
    <t>E2.3</t>
  </si>
  <si>
    <t>Stuff 2</t>
  </si>
  <si>
    <t>E2.5</t>
  </si>
  <si>
    <t>New, revised Item</t>
  </si>
  <si>
    <t>E2.6</t>
  </si>
  <si>
    <t>SPEC NOTE: Ensure tax inclusion / exclusion is consistent with Prices clause.</t>
  </si>
  <si>
    <t>TOTAL BID PRICE (GST and MRST extra) (in numbers)</t>
  </si>
  <si>
    <t>How to process an ADDENDUM in the eFormB Excel Templates</t>
  </si>
  <si>
    <t>1.  Save a copy of the Excel version of the Posted eForm_B-Prices document under a new name,  as per the naming convention: ####-YYYY Addendum# R# eForm_B-Prices.</t>
  </si>
  <si>
    <r>
      <t xml:space="preserve">2.  </t>
    </r>
    <r>
      <rPr>
        <b/>
        <sz val="10"/>
        <rFont val="Arial"/>
        <family val="2"/>
      </rPr>
      <t>ADD</t>
    </r>
    <r>
      <rPr>
        <sz val="10"/>
        <rFont val="Arial"/>
        <family val="2"/>
      </rPr>
      <t xml:space="preserve"> Addendum # </t>
    </r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the RFP/Tender No. as in the sample above.</t>
    </r>
  </si>
  <si>
    <r>
      <t xml:space="preserve">3.  </t>
    </r>
    <r>
      <rPr>
        <b/>
        <sz val="10"/>
        <rFont val="Arial"/>
        <family val="2"/>
      </rPr>
      <t xml:space="preserve">ADD </t>
    </r>
    <r>
      <rPr>
        <sz val="10"/>
        <rFont val="Arial"/>
        <family val="2"/>
      </rPr>
      <t>the Revision number (R#)  in brackets, the # indicating the Revision number of your eBid_Form B Prices.</t>
    </r>
  </si>
  <si>
    <r>
      <t xml:space="preserve">4.  Make your revisions ADD, Delete, Revise rows in the spreadsheet and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the changes, ensure that you do not lose the formulas (see the instructions tab and checking process tab)</t>
    </r>
  </si>
  <si>
    <t>5.  SAVE your Document.  Rename ####-YYYY_Addendum_R#_eForm_B-Prices</t>
  </si>
  <si>
    <t xml:space="preserve">$   - </t>
  </si>
  <si>
    <t>$   -</t>
  </si>
  <si>
    <t>Total for both roof sections</t>
  </si>
  <si>
    <t>Roof section B1</t>
  </si>
  <si>
    <t>Drawing</t>
  </si>
  <si>
    <t>R-1 and R-2</t>
  </si>
  <si>
    <t>R-2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</si>
</sst>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</numFmts>
  <fonts count="5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7" fillId="24" borderId="0"/>
    <xf numFmtId="0" fontId="3" fillId="0" borderId="0"/>
    <xf numFmtId="0" fontId="3" fillId="0" borderId="0"/>
  </cellStyleXfs>
  <cellXfs count="38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44" fillId="0" borderId="10" xfId="111" applyNumberFormat="1" applyFont="1" applyFill="1" applyBorder="1" applyAlignment="1" applyProtection="1">
      <alignment vertical="top"/>
      <protection locked="0"/>
    </xf>
    <xf numFmtId="0" fontId="47" fillId="24" borderId="0" xfId="115"/>
    <xf numFmtId="0" fontId="47" fillId="24" borderId="0" xfId="115" applyAlignment="1">
      <alignment horizontal="right"/>
    </xf>
    <xf numFmtId="0" fontId="47" fillId="24" borderId="0" xfId="115" applyAlignment="1">
      <alignment horizontal="center"/>
    </xf>
    <xf numFmtId="0" fontId="47" fillId="24" borderId="0" xfId="115" applyAlignment="1">
      <alignment vertical="top"/>
    </xf>
    <xf numFmtId="0" fontId="47" fillId="24" borderId="23" xfId="115" applyBorder="1" applyAlignment="1">
      <alignment horizontal="right"/>
    </xf>
    <xf numFmtId="0" fontId="47" fillId="24" borderId="14" xfId="115" applyBorder="1"/>
    <xf numFmtId="0" fontId="47" fillId="24" borderId="14" xfId="115" applyBorder="1" applyAlignment="1">
      <alignment horizontal="center"/>
    </xf>
    <xf numFmtId="0" fontId="47" fillId="24" borderId="15" xfId="115" applyBorder="1" applyAlignment="1">
      <alignment vertical="top"/>
    </xf>
    <xf numFmtId="0" fontId="47" fillId="24" borderId="0" xfId="115" applyAlignment="1">
      <alignment vertical="center"/>
    </xf>
    <xf numFmtId="0" fontId="47" fillId="24" borderId="0" xfId="115" applyAlignment="1">
      <alignment horizontal="centerContinuous" vertical="center"/>
    </xf>
    <xf numFmtId="1" fontId="47" fillId="24" borderId="0" xfId="115" applyNumberFormat="1" applyAlignment="1">
      <alignment horizontal="centerContinuous" vertical="top"/>
    </xf>
    <xf numFmtId="0" fontId="38" fillId="24" borderId="0" xfId="115" applyFont="1" applyAlignment="1">
      <alignment horizontal="centerContinuous" vertical="center"/>
    </xf>
    <xf numFmtId="1" fontId="38" fillId="24" borderId="0" xfId="115" applyNumberFormat="1" applyFont="1" applyAlignment="1">
      <alignment horizontal="centerContinuous" vertical="top"/>
    </xf>
    <xf numFmtId="0" fontId="27" fillId="24" borderId="69" xfId="115" applyFont="1" applyBorder="1" applyAlignment="1">
      <alignment horizontal="center" vertical="center"/>
    </xf>
    <xf numFmtId="164" fontId="3" fillId="0" borderId="10" xfId="116" applyNumberFormat="1" applyBorder="1"/>
    <xf numFmtId="0" fontId="27" fillId="24" borderId="54" xfId="115" applyFont="1" applyBorder="1" applyAlignment="1">
      <alignment horizontal="center" vertical="center"/>
    </xf>
    <xf numFmtId="7" fontId="3" fillId="24" borderId="54" xfId="115" applyNumberFormat="1" applyFont="1" applyBorder="1" applyAlignment="1">
      <alignment horizontal="right"/>
    </xf>
    <xf numFmtId="0" fontId="27" fillId="24" borderId="81" xfId="115" applyFont="1" applyBorder="1" applyAlignment="1">
      <alignment horizontal="center" vertical="center"/>
    </xf>
    <xf numFmtId="164" fontId="3" fillId="0" borderId="16" xfId="116" applyNumberFormat="1" applyBorder="1"/>
    <xf numFmtId="0" fontId="27" fillId="24" borderId="65" xfId="115" applyFont="1" applyBorder="1" applyAlignment="1">
      <alignment horizontal="center" vertical="center"/>
    </xf>
    <xf numFmtId="0" fontId="3" fillId="24" borderId="63" xfId="115" applyFont="1" applyBorder="1" applyAlignment="1">
      <alignment vertical="top"/>
    </xf>
    <xf numFmtId="0" fontId="2" fillId="24" borderId="62" xfId="115" applyFont="1" applyBorder="1" applyAlignment="1">
      <alignment horizontal="centerContinuous"/>
    </xf>
    <xf numFmtId="0" fontId="3" fillId="24" borderId="62" xfId="115" applyFont="1" applyBorder="1" applyAlignment="1">
      <alignment horizontal="centerContinuous"/>
    </xf>
    <xf numFmtId="1" fontId="28" fillId="24" borderId="67" xfId="115" applyNumberFormat="1" applyFont="1" applyBorder="1" applyAlignment="1">
      <alignment horizontal="left" vertical="center" wrapText="1"/>
    </xf>
    <xf numFmtId="0" fontId="3" fillId="24" borderId="67" xfId="115" applyFont="1" applyBorder="1" applyAlignment="1">
      <alignment vertical="center" wrapText="1"/>
    </xf>
    <xf numFmtId="164" fontId="27" fillId="24" borderId="53" xfId="115" applyNumberFormat="1" applyFont="1" applyBorder="1" applyAlignment="1">
      <alignment horizontal="center" vertical="center"/>
    </xf>
    <xf numFmtId="0" fontId="27" fillId="24" borderId="49" xfId="115" applyFont="1" applyBorder="1" applyAlignment="1">
      <alignment horizontal="center"/>
    </xf>
    <xf numFmtId="1" fontId="28" fillId="24" borderId="48" xfId="115" applyNumberFormat="1" applyFont="1" applyBorder="1" applyAlignment="1">
      <alignment horizontal="left"/>
    </xf>
    <xf numFmtId="1" fontId="3" fillId="24" borderId="48" xfId="115" applyNumberFormat="1" applyFont="1" applyBorder="1" applyAlignment="1">
      <alignment horizontal="center"/>
    </xf>
    <xf numFmtId="1" fontId="3" fillId="24" borderId="48" xfId="115" applyNumberFormat="1" applyFont="1" applyBorder="1"/>
    <xf numFmtId="7" fontId="3" fillId="24" borderId="47" xfId="115" applyNumberFormat="1" applyFont="1" applyBorder="1" applyAlignment="1">
      <alignment horizontal="right"/>
    </xf>
    <xf numFmtId="0" fontId="47" fillId="24" borderId="70" xfId="115" applyBorder="1" applyAlignment="1">
      <alignment horizontal="right"/>
    </xf>
    <xf numFmtId="0" fontId="3" fillId="24" borderId="61" xfId="115" applyFont="1" applyBorder="1" applyAlignment="1">
      <alignment horizontal="right"/>
    </xf>
    <xf numFmtId="0" fontId="3" fillId="24" borderId="58" xfId="115" applyFont="1" applyBorder="1" applyAlignment="1">
      <alignment horizontal="right" vertical="center"/>
    </xf>
    <xf numFmtId="4" fontId="3" fillId="24" borderId="71" xfId="115" applyNumberFormat="1" applyFont="1" applyBorder="1" applyAlignment="1">
      <alignment horizontal="right"/>
    </xf>
    <xf numFmtId="1" fontId="49" fillId="24" borderId="86" xfId="112" applyNumberFormat="1" applyFont="1" applyBorder="1" applyAlignment="1">
      <alignment vertical="center" wrapText="1"/>
    </xf>
    <xf numFmtId="0" fontId="27" fillId="24" borderId="87" xfId="115" applyFont="1" applyBorder="1" applyAlignment="1">
      <alignment horizontal="center" vertical="center"/>
    </xf>
    <xf numFmtId="0" fontId="27" fillId="24" borderId="43" xfId="115" applyFont="1" applyBorder="1" applyAlignment="1">
      <alignment horizontal="center" vertical="center"/>
    </xf>
    <xf numFmtId="0" fontId="27" fillId="24" borderId="73" xfId="115" applyFont="1" applyBorder="1" applyAlignment="1">
      <alignment horizontal="center" vertical="center"/>
    </xf>
    <xf numFmtId="4" fontId="3" fillId="24" borderId="55" xfId="115" applyNumberFormat="1" applyFont="1" applyBorder="1" applyAlignment="1">
      <alignment horizontal="right"/>
    </xf>
    <xf numFmtId="0" fontId="3" fillId="24" borderId="0" xfId="115" applyFont="1" applyAlignment="1">
      <alignment vertical="top"/>
    </xf>
    <xf numFmtId="0" fontId="3" fillId="24" borderId="0" xfId="115" applyFont="1"/>
    <xf numFmtId="2" fontId="3" fillId="24" borderId="0" xfId="115" applyNumberFormat="1" applyFont="1"/>
    <xf numFmtId="0" fontId="3" fillId="24" borderId="34" xfId="115" applyFont="1" applyBorder="1" applyAlignment="1">
      <alignment horizontal="center"/>
    </xf>
    <xf numFmtId="0" fontId="3" fillId="24" borderId="38" xfId="115" applyFont="1" applyBorder="1" applyAlignment="1">
      <alignment horizontal="right"/>
    </xf>
    <xf numFmtId="0" fontId="48" fillId="24" borderId="0" xfId="115" applyFont="1" applyAlignment="1">
      <alignment horizontal="centerContinuous" vertical="center"/>
    </xf>
    <xf numFmtId="0" fontId="37" fillId="24" borderId="0" xfId="115" applyFont="1" applyAlignment="1">
      <alignment horizontal="center" vertical="center"/>
    </xf>
    <xf numFmtId="4" fontId="3" fillId="0" borderId="0" xfId="117" applyNumberFormat="1" applyAlignment="1">
      <alignment horizontal="center"/>
    </xf>
    <xf numFmtId="4" fontId="3" fillId="0" borderId="0" xfId="117" applyNumberFormat="1" applyAlignment="1">
      <alignment horizontal="right"/>
    </xf>
    <xf numFmtId="0" fontId="3" fillId="0" borderId="0" xfId="117"/>
    <xf numFmtId="4" fontId="3" fillId="0" borderId="0" xfId="117" applyNumberFormat="1" applyAlignment="1">
      <alignment horizontal="left"/>
    </xf>
    <xf numFmtId="0" fontId="3" fillId="0" borderId="0" xfId="117" applyAlignment="1">
      <alignment horizontal="center"/>
    </xf>
    <xf numFmtId="4" fontId="1" fillId="0" borderId="12" xfId="117" applyNumberFormat="1" applyFont="1" applyBorder="1" applyAlignment="1">
      <alignment horizontal="left" wrapText="1"/>
    </xf>
    <xf numFmtId="0" fontId="3" fillId="0" borderId="0" xfId="117" applyProtection="1">
      <protection locked="0"/>
    </xf>
    <xf numFmtId="0" fontId="3" fillId="0" borderId="0" xfId="117" applyAlignment="1" applyProtection="1">
      <alignment wrapText="1"/>
      <protection locked="0"/>
    </xf>
    <xf numFmtId="0" fontId="3" fillId="0" borderId="0" xfId="117" applyAlignment="1" applyProtection="1">
      <alignment horizontal="center" wrapText="1"/>
      <protection locked="0"/>
    </xf>
    <xf numFmtId="4" fontId="3" fillId="0" borderId="0" xfId="117" applyNumberFormat="1" applyAlignment="1" applyProtection="1">
      <alignment horizontal="center"/>
      <protection locked="0"/>
    </xf>
    <xf numFmtId="4" fontId="3" fillId="0" borderId="0" xfId="117" applyNumberFormat="1" applyAlignment="1" applyProtection="1">
      <alignment horizontal="right"/>
      <protection locked="0"/>
    </xf>
    <xf numFmtId="4" fontId="3" fillId="0" borderId="22" xfId="117" applyNumberFormat="1" applyBorder="1" applyAlignment="1" applyProtection="1">
      <alignment horizontal="right"/>
      <protection locked="0"/>
    </xf>
    <xf numFmtId="4" fontId="3" fillId="0" borderId="14" xfId="117" applyNumberFormat="1" applyBorder="1" applyAlignment="1" applyProtection="1">
      <alignment horizontal="center"/>
      <protection locked="0"/>
    </xf>
    <xf numFmtId="4" fontId="3" fillId="0" borderId="14" xfId="117" applyNumberFormat="1" applyBorder="1" applyAlignment="1" applyProtection="1">
      <alignment horizontal="right"/>
      <protection locked="0"/>
    </xf>
    <xf numFmtId="4" fontId="3" fillId="0" borderId="23" xfId="117" applyNumberFormat="1" applyBorder="1" applyAlignment="1" applyProtection="1">
      <alignment horizontal="right"/>
      <protection locked="0"/>
    </xf>
    <xf numFmtId="4" fontId="3" fillId="0" borderId="24" xfId="117" applyNumberFormat="1" applyBorder="1" applyAlignment="1" applyProtection="1">
      <alignment horizontal="right"/>
      <protection locked="0"/>
    </xf>
    <xf numFmtId="0" fontId="3" fillId="0" borderId="14" xfId="117" applyBorder="1" applyAlignment="1" applyProtection="1">
      <alignment wrapText="1"/>
      <protection locked="0"/>
    </xf>
    <xf numFmtId="0" fontId="3" fillId="0" borderId="14" xfId="117" applyBorder="1" applyAlignment="1" applyProtection="1">
      <alignment horizontal="center" wrapText="1"/>
      <protection locked="0"/>
    </xf>
    <xf numFmtId="164" fontId="3" fillId="0" borderId="0" xfId="117" applyNumberFormat="1" applyProtection="1">
      <protection locked="0"/>
    </xf>
    <xf numFmtId="4" fontId="3" fillId="0" borderId="0" xfId="117" applyNumberFormat="1" applyAlignment="1" applyProtection="1">
      <alignment wrapText="1"/>
      <protection locked="0"/>
    </xf>
    <xf numFmtId="176" fontId="0" fillId="0" borderId="28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9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8" xfId="0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wrapText="1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7" xfId="0" applyNumberFormat="1" applyBorder="1" applyProtection="1">
      <protection locked="0"/>
    </xf>
    <xf numFmtId="164" fontId="0" fillId="0" borderId="30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6" fontId="3" fillId="24" borderId="76" xfId="115" applyNumberFormat="1" applyFont="1" applyBorder="1" applyAlignment="1">
      <alignment horizontal="right"/>
    </xf>
    <xf numFmtId="176" fontId="3" fillId="24" borderId="55" xfId="115" applyNumberFormat="1" applyFont="1" applyBorder="1" applyAlignment="1">
      <alignment horizontal="right"/>
    </xf>
    <xf numFmtId="0" fontId="3" fillId="24" borderId="34" xfId="115" applyFont="1" applyBorder="1" applyAlignment="1" applyProtection="1">
      <alignment horizontal="center" vertical="top"/>
      <protection locked="0"/>
    </xf>
    <xf numFmtId="0" fontId="3" fillId="24" borderId="35" xfId="115" applyFont="1" applyBorder="1" applyAlignment="1" applyProtection="1">
      <alignment horizontal="center"/>
      <protection locked="0"/>
    </xf>
    <xf numFmtId="0" fontId="3" fillId="24" borderId="34" xfId="115" applyFont="1" applyBorder="1" applyAlignment="1" applyProtection="1">
      <alignment horizontal="center"/>
      <protection locked="0"/>
    </xf>
    <xf numFmtId="0" fontId="3" fillId="24" borderId="36" xfId="115" applyFont="1" applyBorder="1" applyAlignment="1" applyProtection="1">
      <alignment horizontal="center"/>
      <protection locked="0"/>
    </xf>
    <xf numFmtId="0" fontId="3" fillId="24" borderId="38" xfId="115" applyFont="1" applyBorder="1" applyAlignment="1" applyProtection="1">
      <alignment vertical="top"/>
      <protection locked="0"/>
    </xf>
    <xf numFmtId="0" fontId="3" fillId="24" borderId="39" xfId="115" applyFont="1" applyBorder="1" applyProtection="1">
      <protection locked="0"/>
    </xf>
    <xf numFmtId="0" fontId="3" fillId="24" borderId="38" xfId="115" applyFont="1" applyBorder="1" applyAlignment="1" applyProtection="1">
      <alignment horizontal="center"/>
      <protection locked="0"/>
    </xf>
    <xf numFmtId="0" fontId="3" fillId="24" borderId="40" xfId="115" applyFont="1" applyBorder="1" applyProtection="1">
      <protection locked="0"/>
    </xf>
    <xf numFmtId="0" fontId="3" fillId="24" borderId="40" xfId="115" applyFont="1" applyBorder="1" applyAlignment="1" applyProtection="1">
      <alignment horizontal="center"/>
      <protection locked="0"/>
    </xf>
    <xf numFmtId="0" fontId="27" fillId="24" borderId="69" xfId="115" applyFont="1" applyBorder="1" applyAlignment="1" applyProtection="1">
      <alignment horizontal="center" vertical="center"/>
      <protection locked="0"/>
    </xf>
    <xf numFmtId="1" fontId="49" fillId="24" borderId="84" xfId="112" applyNumberFormat="1" applyFont="1" applyBorder="1" applyAlignment="1" applyProtection="1">
      <alignment vertical="center" wrapText="1"/>
      <protection locked="0"/>
    </xf>
    <xf numFmtId="1" fontId="49" fillId="24" borderId="85" xfId="112" applyNumberFormat="1" applyFont="1" applyBorder="1" applyAlignment="1" applyProtection="1">
      <alignment vertical="center" wrapText="1"/>
      <protection locked="0"/>
    </xf>
    <xf numFmtId="164" fontId="3" fillId="0" borderId="10" xfId="116" applyNumberFormat="1" applyBorder="1" applyProtection="1">
      <protection locked="0"/>
    </xf>
    <xf numFmtId="165" fontId="27" fillId="26" borderId="74" xfId="115" applyNumberFormat="1" applyFont="1" applyFill="1" applyBorder="1" applyAlignment="1" applyProtection="1">
      <alignment horizontal="left"/>
      <protection locked="0"/>
    </xf>
    <xf numFmtId="1" fontId="3" fillId="24" borderId="75" xfId="115" applyNumberFormat="1" applyFont="1" applyBorder="1" applyAlignment="1" applyProtection="1">
      <alignment horizontal="center"/>
      <protection locked="0"/>
    </xf>
    <xf numFmtId="0" fontId="3" fillId="24" borderId="75" xfId="115" applyFont="1" applyBorder="1" applyAlignment="1" applyProtection="1">
      <alignment horizontal="center"/>
      <protection locked="0"/>
    </xf>
    <xf numFmtId="176" fontId="3" fillId="24" borderId="31" xfId="115" applyNumberFormat="1" applyFont="1" applyBorder="1" applyAlignment="1" applyProtection="1">
      <alignment horizontal="right"/>
      <protection locked="0"/>
    </xf>
    <xf numFmtId="165" fontId="27" fillId="26" borderId="30" xfId="115" applyNumberFormat="1" applyFont="1" applyFill="1" applyBorder="1" applyAlignment="1" applyProtection="1">
      <alignment horizontal="left" wrapText="1"/>
      <protection locked="0"/>
    </xf>
    <xf numFmtId="1" fontId="3" fillId="24" borderId="31" xfId="115" applyNumberFormat="1" applyFont="1" applyBorder="1" applyAlignment="1" applyProtection="1">
      <alignment horizontal="center"/>
      <protection locked="0"/>
    </xf>
    <xf numFmtId="1" fontId="3" fillId="24" borderId="31" xfId="115" applyNumberFormat="1" applyFont="1" applyBorder="1" applyProtection="1">
      <protection locked="0"/>
    </xf>
    <xf numFmtId="0" fontId="3" fillId="24" borderId="31" xfId="115" applyFont="1" applyBorder="1" applyProtection="1">
      <protection locked="0"/>
    </xf>
    <xf numFmtId="0" fontId="3" fillId="24" borderId="31" xfId="115" applyFont="1" applyBorder="1" applyAlignment="1" applyProtection="1">
      <alignment horizontal="center"/>
      <protection locked="0"/>
    </xf>
    <xf numFmtId="165" fontId="27" fillId="26" borderId="77" xfId="115" applyNumberFormat="1" applyFont="1" applyFill="1" applyBorder="1" applyAlignment="1" applyProtection="1">
      <alignment horizontal="left" wrapText="1"/>
      <protection locked="0"/>
    </xf>
    <xf numFmtId="1" fontId="3" fillId="24" borderId="78" xfId="115" applyNumberFormat="1" applyFont="1" applyBorder="1" applyAlignment="1" applyProtection="1">
      <alignment horizontal="center"/>
      <protection locked="0"/>
    </xf>
    <xf numFmtId="0" fontId="3" fillId="24" borderId="78" xfId="115" applyFont="1" applyBorder="1" applyProtection="1">
      <protection locked="0"/>
    </xf>
    <xf numFmtId="0" fontId="3" fillId="24" borderId="78" xfId="115" applyFont="1" applyBorder="1" applyAlignment="1" applyProtection="1">
      <alignment horizontal="center"/>
      <protection locked="0"/>
    </xf>
    <xf numFmtId="176" fontId="3" fillId="24" borderId="78" xfId="115" applyNumberFormat="1" applyFont="1" applyBorder="1" applyAlignment="1" applyProtection="1">
      <alignment horizontal="right"/>
      <protection locked="0"/>
    </xf>
    <xf numFmtId="0" fontId="27" fillId="24" borderId="54" xfId="115" applyFont="1" applyBorder="1" applyAlignment="1" applyProtection="1">
      <alignment horizontal="center" vertical="center"/>
      <protection locked="0"/>
    </xf>
    <xf numFmtId="7" fontId="41" fillId="0" borderId="0" xfId="111" applyNumberFormat="1" applyFont="1" applyFill="1" applyAlignment="1" applyProtection="1">
      <alignment horizontal="centerContinuous" vertical="center"/>
    </xf>
    <xf numFmtId="0" fontId="38" fillId="0" borderId="0" xfId="111" applyFont="1" applyFill="1" applyAlignment="1" applyProtection="1">
      <alignment horizontal="centerContinuous" vertical="center"/>
    </xf>
    <xf numFmtId="0" fontId="40" fillId="0" borderId="0" xfId="111" applyFill="1" applyProtection="1"/>
    <xf numFmtId="7" fontId="42" fillId="0" borderId="0" xfId="111" applyNumberFormat="1" applyFont="1" applyFill="1" applyAlignment="1" applyProtection="1">
      <alignment horizontal="centerContinuous" vertical="center"/>
    </xf>
    <xf numFmtId="0" fontId="40" fillId="0" borderId="0" xfId="111" applyFill="1" applyAlignment="1" applyProtection="1">
      <alignment horizontal="centerContinuous" vertical="center"/>
    </xf>
    <xf numFmtId="7" fontId="40" fillId="0" borderId="0" xfId="111" applyNumberFormat="1" applyFill="1" applyAlignment="1" applyProtection="1">
      <alignment horizontal="right"/>
    </xf>
    <xf numFmtId="0" fontId="40" fillId="0" borderId="0" xfId="111" applyFill="1" applyAlignment="1" applyProtection="1">
      <alignment vertical="top"/>
    </xf>
    <xf numFmtId="3" fontId="40" fillId="0" borderId="0" xfId="111" applyNumberFormat="1" applyFill="1" applyProtection="1"/>
    <xf numFmtId="2" fontId="40" fillId="0" borderId="0" xfId="111" applyNumberFormat="1" applyFill="1" applyAlignment="1" applyProtection="1">
      <alignment horizontal="centerContinuous"/>
    </xf>
    <xf numFmtId="7" fontId="40" fillId="0" borderId="34" xfId="111" applyNumberFormat="1" applyFill="1" applyBorder="1" applyAlignment="1" applyProtection="1">
      <alignment horizontal="center"/>
    </xf>
    <xf numFmtId="0" fontId="40" fillId="0" borderId="36" xfId="111" applyFill="1" applyBorder="1" applyAlignment="1" applyProtection="1">
      <alignment horizontal="center"/>
    </xf>
    <xf numFmtId="7" fontId="40" fillId="0" borderId="37" xfId="111" applyNumberFormat="1" applyFill="1" applyBorder="1" applyAlignment="1" applyProtection="1">
      <alignment horizontal="right"/>
    </xf>
    <xf numFmtId="0" fontId="40" fillId="0" borderId="40" xfId="111" applyFill="1" applyBorder="1" applyAlignment="1" applyProtection="1">
      <alignment horizontal="right"/>
    </xf>
    <xf numFmtId="4" fontId="43" fillId="0" borderId="16" xfId="111" applyNumberFormat="1" applyFont="1" applyFill="1" applyBorder="1" applyAlignment="1" applyProtection="1">
      <alignment horizontal="center" vertical="top" wrapText="1"/>
    </xf>
    <xf numFmtId="176" fontId="44" fillId="0" borderId="10" xfId="111" applyNumberFormat="1" applyFont="1" applyFill="1" applyBorder="1" applyAlignment="1" applyProtection="1">
      <alignment vertical="top"/>
    </xf>
    <xf numFmtId="0" fontId="45" fillId="0" borderId="0" xfId="111" applyFont="1" applyFill="1" applyAlignment="1" applyProtection="1">
      <alignment vertical="top" wrapText="1"/>
    </xf>
    <xf numFmtId="177" fontId="43" fillId="0" borderId="16" xfId="111" applyNumberFormat="1" applyFont="1" applyFill="1" applyBorder="1" applyAlignment="1" applyProtection="1">
      <alignment horizontal="center" vertical="top"/>
    </xf>
    <xf numFmtId="4" fontId="43" fillId="0" borderId="16" xfId="111" applyNumberFormat="1" applyFont="1" applyFill="1" applyBorder="1" applyAlignment="1" applyProtection="1">
      <alignment horizontal="center" vertical="top"/>
    </xf>
    <xf numFmtId="4" fontId="43" fillId="0" borderId="0" xfId="111" applyNumberFormat="1" applyFont="1" applyFill="1" applyAlignment="1" applyProtection="1">
      <alignment horizontal="center" vertical="top"/>
    </xf>
    <xf numFmtId="4" fontId="43" fillId="25" borderId="10" xfId="111" applyNumberFormat="1" applyFont="1" applyFill="1" applyBorder="1" applyAlignment="1" applyProtection="1">
      <alignment horizontal="center" vertical="top" wrapText="1"/>
    </xf>
    <xf numFmtId="7" fontId="40" fillId="0" borderId="41" xfId="111" applyNumberFormat="1" applyFill="1" applyBorder="1" applyAlignment="1" applyProtection="1">
      <alignment horizontal="right"/>
    </xf>
    <xf numFmtId="7" fontId="40" fillId="0" borderId="44" xfId="111" applyNumberFormat="1" applyFill="1" applyBorder="1" applyAlignment="1" applyProtection="1">
      <alignment horizontal="right"/>
    </xf>
    <xf numFmtId="0" fontId="40" fillId="0" borderId="15" xfId="111" applyFill="1" applyBorder="1" applyAlignment="1" applyProtection="1">
      <alignment vertical="top"/>
    </xf>
    <xf numFmtId="0" fontId="40" fillId="0" borderId="14" xfId="111" applyFill="1" applyBorder="1" applyProtection="1"/>
    <xf numFmtId="0" fontId="40" fillId="0" borderId="14" xfId="111" applyFill="1" applyBorder="1" applyAlignment="1" applyProtection="1">
      <alignment horizontal="center"/>
    </xf>
    <xf numFmtId="3" fontId="40" fillId="0" borderId="14" xfId="111" applyNumberFormat="1" applyFill="1" applyBorder="1" applyProtection="1"/>
    <xf numFmtId="7" fontId="40" fillId="0" borderId="14" xfId="111" applyNumberFormat="1" applyFill="1" applyBorder="1" applyAlignment="1" applyProtection="1">
      <alignment horizontal="right"/>
    </xf>
    <xf numFmtId="0" fontId="40" fillId="0" borderId="45" xfId="111" applyFill="1" applyBorder="1" applyAlignment="1" applyProtection="1">
      <alignment horizontal="right"/>
    </xf>
    <xf numFmtId="0" fontId="40" fillId="0" borderId="0" xfId="111" applyFill="1" applyAlignment="1" applyProtection="1">
      <alignment horizontal="right"/>
    </xf>
    <xf numFmtId="0" fontId="40" fillId="0" borderId="0" xfId="111" applyFill="1" applyAlignment="1" applyProtection="1">
      <alignment horizontal="center"/>
    </xf>
    <xf numFmtId="1" fontId="38" fillId="0" borderId="0" xfId="111" applyNumberFormat="1" applyFont="1" applyFill="1" applyAlignment="1" applyProtection="1">
      <alignment horizontal="centerContinuous" vertical="top"/>
      <protection locked="0"/>
    </xf>
    <xf numFmtId="0" fontId="38" fillId="0" borderId="0" xfId="111" applyFont="1" applyFill="1" applyAlignment="1" applyProtection="1">
      <alignment horizontal="centerContinuous" vertical="center"/>
      <protection locked="0"/>
    </xf>
    <xf numFmtId="3" fontId="38" fillId="0" borderId="0" xfId="111" applyNumberFormat="1" applyFont="1" applyFill="1" applyAlignment="1" applyProtection="1">
      <alignment horizontal="centerContinuous" vertical="center"/>
      <protection locked="0"/>
    </xf>
    <xf numFmtId="7" fontId="41" fillId="0" borderId="0" xfId="111" applyNumberFormat="1" applyFont="1" applyFill="1" applyAlignment="1" applyProtection="1">
      <alignment horizontal="centerContinuous" vertical="center"/>
      <protection locked="0"/>
    </xf>
    <xf numFmtId="1" fontId="40" fillId="0" borderId="0" xfId="111" applyNumberFormat="1" applyFill="1" applyAlignment="1" applyProtection="1">
      <alignment horizontal="centerContinuous" vertical="top"/>
      <protection locked="0"/>
    </xf>
    <xf numFmtId="0" fontId="40" fillId="0" borderId="0" xfId="111" applyFill="1" applyAlignment="1" applyProtection="1">
      <alignment horizontal="centerContinuous" vertical="center"/>
      <protection locked="0"/>
    </xf>
    <xf numFmtId="3" fontId="40" fillId="0" borderId="0" xfId="111" applyNumberFormat="1" applyFill="1" applyAlignment="1" applyProtection="1">
      <alignment horizontal="centerContinuous" vertical="center"/>
      <protection locked="0"/>
    </xf>
    <xf numFmtId="7" fontId="42" fillId="0" borderId="0" xfId="111" applyNumberFormat="1" applyFont="1" applyFill="1" applyAlignment="1" applyProtection="1">
      <alignment horizontal="centerContinuous" vertical="center"/>
      <protection locked="0"/>
    </xf>
    <xf numFmtId="0" fontId="40" fillId="0" borderId="0" xfId="111" applyFill="1" applyAlignment="1" applyProtection="1">
      <alignment vertical="top"/>
      <protection locked="0"/>
    </xf>
    <xf numFmtId="0" fontId="40" fillId="0" borderId="0" xfId="111" applyFill="1" applyProtection="1">
      <protection locked="0"/>
    </xf>
    <xf numFmtId="3" fontId="40" fillId="0" borderId="0" xfId="111" applyNumberFormat="1" applyFill="1" applyProtection="1">
      <protection locked="0"/>
    </xf>
    <xf numFmtId="7" fontId="40" fillId="0" borderId="0" xfId="111" applyNumberFormat="1" applyFill="1" applyAlignment="1" applyProtection="1">
      <alignment horizontal="centerContinuous" vertical="center"/>
      <protection locked="0"/>
    </xf>
    <xf numFmtId="0" fontId="40" fillId="0" borderId="34" xfId="111" applyFill="1" applyBorder="1" applyAlignment="1" applyProtection="1">
      <alignment horizontal="center" vertical="top"/>
      <protection locked="0"/>
    </xf>
    <xf numFmtId="0" fontId="40" fillId="0" borderId="35" xfId="111" applyFill="1" applyBorder="1" applyAlignment="1" applyProtection="1">
      <alignment horizontal="center"/>
      <protection locked="0"/>
    </xf>
    <xf numFmtId="0" fontId="40" fillId="0" borderId="34" xfId="111" applyFill="1" applyBorder="1" applyAlignment="1" applyProtection="1">
      <alignment horizontal="center"/>
      <protection locked="0"/>
    </xf>
    <xf numFmtId="0" fontId="40" fillId="0" borderId="36" xfId="111" applyFill="1" applyBorder="1" applyAlignment="1" applyProtection="1">
      <alignment horizontal="center"/>
      <protection locked="0"/>
    </xf>
    <xf numFmtId="3" fontId="40" fillId="0" borderId="36" xfId="111" applyNumberFormat="1" applyFill="1" applyBorder="1" applyAlignment="1" applyProtection="1">
      <alignment horizontal="center"/>
      <protection locked="0"/>
    </xf>
    <xf numFmtId="7" fontId="40" fillId="0" borderId="36" xfId="111" applyNumberFormat="1" applyFill="1" applyBorder="1" applyAlignment="1" applyProtection="1">
      <alignment horizontal="right"/>
      <protection locked="0"/>
    </xf>
    <xf numFmtId="0" fontId="40" fillId="0" borderId="38" xfId="111" applyFill="1" applyBorder="1" applyAlignment="1" applyProtection="1">
      <alignment vertical="top"/>
      <protection locked="0"/>
    </xf>
    <xf numFmtId="0" fontId="40" fillId="0" borderId="39" xfId="111" applyFill="1" applyBorder="1" applyProtection="1">
      <protection locked="0"/>
    </xf>
    <xf numFmtId="0" fontId="40" fillId="0" borderId="38" xfId="111" applyFill="1" applyBorder="1" applyAlignment="1" applyProtection="1">
      <alignment horizontal="center"/>
      <protection locked="0"/>
    </xf>
    <xf numFmtId="0" fontId="40" fillId="0" borderId="40" xfId="111" applyFill="1" applyBorder="1" applyProtection="1">
      <protection locked="0"/>
    </xf>
    <xf numFmtId="3" fontId="40" fillId="0" borderId="40" xfId="111" applyNumberFormat="1" applyFill="1" applyBorder="1" applyAlignment="1" applyProtection="1">
      <alignment horizontal="center"/>
      <protection locked="0"/>
    </xf>
    <xf numFmtId="7" fontId="40" fillId="0" borderId="40" xfId="111" applyNumberFormat="1" applyFill="1" applyBorder="1" applyAlignment="1" applyProtection="1">
      <alignment horizontal="right"/>
      <protection locked="0"/>
    </xf>
    <xf numFmtId="175" fontId="44" fillId="0" borderId="10" xfId="111" applyNumberFormat="1" applyFont="1" applyFill="1" applyBorder="1" applyAlignment="1" applyProtection="1">
      <alignment horizontal="left" vertical="top" wrapText="1"/>
      <protection locked="0"/>
    </xf>
    <xf numFmtId="165" fontId="44" fillId="0" borderId="10" xfId="111" applyNumberFormat="1" applyFont="1" applyFill="1" applyBorder="1" applyAlignment="1" applyProtection="1">
      <alignment horizontal="left" vertical="top" wrapText="1"/>
      <protection locked="0"/>
    </xf>
    <xf numFmtId="165" fontId="22" fillId="0" borderId="10" xfId="111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111" applyFont="1" applyFill="1" applyBorder="1" applyAlignment="1" applyProtection="1">
      <alignment horizontal="center" vertical="top" wrapText="1"/>
      <protection locked="0"/>
    </xf>
    <xf numFmtId="3" fontId="44" fillId="0" borderId="10" xfId="111" applyNumberFormat="1" applyFont="1" applyFill="1" applyBorder="1" applyAlignment="1" applyProtection="1">
      <alignment horizontal="right" vertical="top"/>
      <protection locked="0"/>
    </xf>
    <xf numFmtId="165" fontId="44" fillId="0" borderId="10" xfId="111" applyNumberFormat="1" applyFont="1" applyFill="1" applyBorder="1" applyAlignment="1" applyProtection="1">
      <alignment horizontal="center" vertical="top" wrapText="1"/>
      <protection locked="0"/>
    </xf>
    <xf numFmtId="3" fontId="44" fillId="0" borderId="10" xfId="111" applyNumberFormat="1" applyFont="1" applyFill="1" applyBorder="1" applyAlignment="1" applyProtection="1">
      <alignment horizontal="right" vertical="top" wrapText="1"/>
      <protection locked="0"/>
    </xf>
    <xf numFmtId="176" fontId="44" fillId="0" borderId="10" xfId="111" applyNumberFormat="1" applyFont="1" applyFill="1" applyBorder="1" applyAlignment="1" applyProtection="1">
      <alignment vertical="center"/>
      <protection locked="0"/>
    </xf>
    <xf numFmtId="176" fontId="3" fillId="0" borderId="28" xfId="117" applyNumberFormat="1" applyBorder="1" applyAlignment="1" applyProtection="1">
      <alignment horizontal="right"/>
      <protection locked="0"/>
    </xf>
    <xf numFmtId="176" fontId="3" fillId="0" borderId="29" xfId="117" applyNumberFormat="1" applyBorder="1" applyAlignment="1">
      <alignment horizontal="right"/>
    </xf>
    <xf numFmtId="4" fontId="3" fillId="0" borderId="0" xfId="117" applyNumberFormat="1" applyAlignment="1" applyProtection="1">
      <alignment horizontal="left"/>
      <protection locked="0"/>
    </xf>
    <xf numFmtId="0" fontId="3" fillId="0" borderId="0" xfId="117" applyAlignment="1" applyProtection="1">
      <alignment horizontal="center"/>
      <protection locked="0"/>
    </xf>
    <xf numFmtId="0" fontId="1" fillId="0" borderId="12" xfId="117" applyFont="1" applyBorder="1" applyAlignment="1" applyProtection="1">
      <alignment horizontal="left" wrapText="1"/>
      <protection locked="0"/>
    </xf>
    <xf numFmtId="0" fontId="1" fillId="0" borderId="12" xfId="117" applyFont="1" applyBorder="1" applyAlignment="1" applyProtection="1">
      <alignment horizontal="center" wrapText="1"/>
      <protection locked="0"/>
    </xf>
    <xf numFmtId="4" fontId="1" fillId="0" borderId="12" xfId="117" applyNumberFormat="1" applyFont="1" applyBorder="1" applyAlignment="1" applyProtection="1">
      <alignment horizontal="center" wrapText="1"/>
      <protection locked="0"/>
    </xf>
    <xf numFmtId="4" fontId="1" fillId="0" borderId="12" xfId="117" applyNumberFormat="1" applyFont="1" applyBorder="1" applyAlignment="1" applyProtection="1">
      <alignment horizontal="left" wrapText="1"/>
      <protection locked="0"/>
    </xf>
    <xf numFmtId="164" fontId="3" fillId="0" borderId="27" xfId="117" applyNumberFormat="1" applyBorder="1" applyProtection="1">
      <protection locked="0"/>
    </xf>
    <xf numFmtId="0" fontId="3" fillId="0" borderId="28" xfId="117" applyBorder="1" applyAlignment="1" applyProtection="1">
      <alignment wrapText="1"/>
      <protection locked="0"/>
    </xf>
    <xf numFmtId="0" fontId="3" fillId="0" borderId="28" xfId="117" applyBorder="1" applyAlignment="1" applyProtection="1">
      <alignment horizontal="center" wrapText="1"/>
      <protection locked="0"/>
    </xf>
    <xf numFmtId="3" fontId="3" fillId="0" borderId="28" xfId="117" applyNumberFormat="1" applyBorder="1" applyAlignment="1" applyProtection="1">
      <alignment horizontal="center"/>
      <protection locked="0"/>
    </xf>
    <xf numFmtId="164" fontId="3" fillId="0" borderId="30" xfId="117" applyNumberFormat="1" applyBorder="1" applyProtection="1">
      <protection locked="0"/>
    </xf>
    <xf numFmtId="0" fontId="3" fillId="0" borderId="31" xfId="117" applyBorder="1" applyAlignment="1" applyProtection="1">
      <alignment wrapText="1"/>
      <protection locked="0"/>
    </xf>
    <xf numFmtId="0" fontId="3" fillId="0" borderId="31" xfId="117" applyBorder="1" applyAlignment="1" applyProtection="1">
      <alignment horizontal="center" wrapText="1"/>
      <protection locked="0"/>
    </xf>
    <xf numFmtId="0" fontId="2" fillId="0" borderId="31" xfId="117" applyFont="1" applyBorder="1" applyAlignment="1" applyProtection="1">
      <alignment wrapText="1"/>
      <protection locked="0"/>
    </xf>
    <xf numFmtId="0" fontId="37" fillId="24" borderId="17" xfId="1" applyFont="1" applyBorder="1" applyAlignment="1" applyProtection="1">
      <alignment horizontal="left"/>
      <protection locked="0"/>
    </xf>
    <xf numFmtId="0" fontId="37" fillId="24" borderId="18" xfId="1" applyFont="1" applyBorder="1" applyAlignment="1" applyProtection="1">
      <alignment horizontal="left"/>
      <protection locked="0"/>
    </xf>
    <xf numFmtId="0" fontId="37" fillId="24" borderId="18" xfId="1" applyFont="1" applyBorder="1" applyAlignment="1" applyProtection="1">
      <alignment horizontal="center"/>
      <protection locked="0"/>
    </xf>
    <xf numFmtId="4" fontId="37" fillId="24" borderId="18" xfId="1" applyNumberFormat="1" applyFont="1" applyBorder="1" applyAlignment="1" applyProtection="1">
      <alignment horizontal="center"/>
      <protection locked="0"/>
    </xf>
    <xf numFmtId="176" fontId="37" fillId="24" borderId="18" xfId="1" applyNumberFormat="1" applyFont="1" applyBorder="1" applyAlignment="1" applyProtection="1">
      <alignment horizontal="left"/>
      <protection locked="0"/>
    </xf>
    <xf numFmtId="176" fontId="37" fillId="24" borderId="25" xfId="1" applyNumberFormat="1" applyFont="1" applyBorder="1" applyAlignment="1" applyProtection="1">
      <alignment horizontal="left"/>
      <protection locked="0"/>
    </xf>
    <xf numFmtId="0" fontId="52" fillId="0" borderId="0" xfId="117" applyFont="1" applyProtection="1">
      <protection locked="0"/>
    </xf>
    <xf numFmtId="0" fontId="1" fillId="24" borderId="0" xfId="1" applyFont="1" applyAlignment="1" applyProtection="1">
      <alignment horizontal="left"/>
      <protection locked="0"/>
    </xf>
    <xf numFmtId="0" fontId="1" fillId="24" borderId="0" xfId="1" applyFont="1" applyAlignment="1" applyProtection="1">
      <alignment horizontal="center"/>
      <protection locked="0"/>
    </xf>
    <xf numFmtId="4" fontId="37" fillId="24" borderId="14" xfId="1" applyNumberFormat="1" applyFont="1" applyBorder="1" applyProtection="1">
      <protection locked="0"/>
    </xf>
    <xf numFmtId="164" fontId="3" fillId="0" borderId="21" xfId="117" applyNumberFormat="1" applyBorder="1" applyProtection="1">
      <protection locked="0"/>
    </xf>
    <xf numFmtId="164" fontId="3" fillId="0" borderId="16" xfId="117" applyNumberFormat="1" applyBorder="1" applyProtection="1">
      <protection locked="0"/>
    </xf>
    <xf numFmtId="164" fontId="3" fillId="0" borderId="15" xfId="117" applyNumberFormat="1" applyBorder="1" applyProtection="1">
      <protection locked="0"/>
    </xf>
    <xf numFmtId="0" fontId="2" fillId="0" borderId="0" xfId="117" applyFont="1" applyProtection="1">
      <protection locked="0"/>
    </xf>
    <xf numFmtId="176" fontId="41" fillId="24" borderId="0" xfId="115" applyNumberFormat="1" applyFont="1" applyAlignment="1">
      <alignment horizontal="centerContinuous" vertical="center"/>
    </xf>
    <xf numFmtId="176" fontId="42" fillId="24" borderId="0" xfId="115" applyNumberFormat="1" applyFont="1" applyAlignment="1">
      <alignment horizontal="centerContinuous" vertical="center"/>
    </xf>
    <xf numFmtId="176" fontId="3" fillId="24" borderId="0" xfId="115" applyNumberFormat="1" applyFont="1" applyAlignment="1">
      <alignment vertical="center"/>
    </xf>
    <xf numFmtId="176" fontId="3" fillId="24" borderId="36" xfId="115" applyNumberFormat="1" applyFont="1" applyBorder="1" applyAlignment="1" applyProtection="1">
      <alignment horizontal="center"/>
      <protection locked="0"/>
    </xf>
    <xf numFmtId="176" fontId="3" fillId="24" borderId="40" xfId="115" applyNumberFormat="1" applyFont="1" applyBorder="1" applyAlignment="1" applyProtection="1">
      <alignment horizontal="right"/>
      <protection locked="0"/>
    </xf>
    <xf numFmtId="176" fontId="47" fillId="24" borderId="70" xfId="115" applyNumberFormat="1" applyBorder="1" applyAlignment="1" applyProtection="1">
      <alignment horizontal="right"/>
      <protection locked="0"/>
    </xf>
    <xf numFmtId="176" fontId="49" fillId="24" borderId="85" xfId="112" applyNumberFormat="1" applyFont="1" applyBorder="1" applyAlignment="1" applyProtection="1">
      <alignment vertical="center" wrapText="1"/>
      <protection locked="0"/>
    </xf>
    <xf numFmtId="176" fontId="3" fillId="24" borderId="91" xfId="115" applyNumberFormat="1" applyFont="1" applyBorder="1" applyAlignment="1" applyProtection="1">
      <alignment horizontal="right"/>
      <protection locked="0"/>
    </xf>
    <xf numFmtId="176" fontId="3" fillId="24" borderId="91" xfId="115" applyNumberFormat="1" applyFont="1" applyBorder="1" applyAlignment="1">
      <alignment horizontal="right"/>
    </xf>
    <xf numFmtId="176" fontId="3" fillId="24" borderId="62" xfId="115" applyNumberFormat="1" applyFont="1" applyBorder="1" applyAlignment="1">
      <alignment horizontal="centerContinuous"/>
    </xf>
    <xf numFmtId="176" fontId="3" fillId="24" borderId="0" xfId="115" applyNumberFormat="1" applyFont="1" applyAlignment="1">
      <alignment horizontal="right" vertical="center"/>
    </xf>
    <xf numFmtId="176" fontId="3" fillId="24" borderId="54" xfId="115" applyNumberFormat="1" applyFont="1" applyBorder="1" applyAlignment="1">
      <alignment horizontal="right"/>
    </xf>
    <xf numFmtId="176" fontId="2" fillId="24" borderId="47" xfId="115" applyNumberFormat="1" applyFont="1" applyBorder="1" applyAlignment="1">
      <alignment horizontal="right"/>
    </xf>
    <xf numFmtId="176" fontId="47" fillId="24" borderId="14" xfId="115" applyNumberFormat="1" applyBorder="1" applyAlignment="1">
      <alignment horizontal="right"/>
    </xf>
    <xf numFmtId="176" fontId="47" fillId="24" borderId="0" xfId="115" applyNumberFormat="1" applyAlignment="1">
      <alignment horizontal="right"/>
    </xf>
    <xf numFmtId="176" fontId="3" fillId="24" borderId="75" xfId="115" applyNumberFormat="1" applyFont="1" applyBorder="1" applyAlignment="1" applyProtection="1">
      <alignment horizontal="right"/>
      <protection locked="0"/>
    </xf>
    <xf numFmtId="165" fontId="27" fillId="26" borderId="80" xfId="115" applyNumberFormat="1" applyFont="1" applyFill="1" applyBorder="1" applyAlignment="1" applyProtection="1">
      <alignment horizontal="left" wrapText="1"/>
      <protection locked="0"/>
    </xf>
    <xf numFmtId="1" fontId="3" fillId="24" borderId="79" xfId="115" applyNumberFormat="1" applyFont="1" applyBorder="1" applyAlignment="1" applyProtection="1">
      <alignment horizontal="center"/>
      <protection locked="0"/>
    </xf>
    <xf numFmtId="0" fontId="3" fillId="24" borderId="79" xfId="115" applyFont="1" applyBorder="1" applyProtection="1">
      <protection locked="0"/>
    </xf>
    <xf numFmtId="0" fontId="3" fillId="24" borderId="79" xfId="115" applyFont="1" applyBorder="1" applyAlignment="1" applyProtection="1">
      <alignment horizontal="center"/>
      <protection locked="0"/>
    </xf>
    <xf numFmtId="165" fontId="27" fillId="26" borderId="82" xfId="115" applyNumberFormat="1" applyFont="1" applyFill="1" applyBorder="1" applyAlignment="1" applyProtection="1">
      <alignment horizontal="left"/>
      <protection locked="0"/>
    </xf>
    <xf numFmtId="165" fontId="27" fillId="26" borderId="82" xfId="115" applyNumberFormat="1" applyFont="1" applyFill="1" applyBorder="1" applyAlignment="1" applyProtection="1">
      <alignment horizontal="left" wrapText="1"/>
      <protection locked="0"/>
    </xf>
    <xf numFmtId="165" fontId="27" fillId="26" borderId="83" xfId="115" applyNumberFormat="1" applyFont="1" applyFill="1" applyBorder="1" applyAlignment="1" applyProtection="1">
      <alignment horizontal="left" wrapText="1"/>
      <protection locked="0"/>
    </xf>
    <xf numFmtId="165" fontId="27" fillId="26" borderId="30" xfId="115" applyNumberFormat="1" applyFont="1" applyFill="1" applyBorder="1" applyAlignment="1" applyProtection="1">
      <alignment horizontal="left"/>
      <protection locked="0"/>
    </xf>
    <xf numFmtId="165" fontId="27" fillId="26" borderId="77" xfId="115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76" fontId="0" fillId="0" borderId="13" xfId="0" applyNumberForma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center"/>
      <protection locked="0"/>
    </xf>
    <xf numFmtId="1" fontId="28" fillId="24" borderId="57" xfId="115" applyNumberFormat="1" applyFont="1" applyBorder="1" applyAlignment="1">
      <alignment horizontal="left" vertical="center" wrapText="1"/>
    </xf>
    <xf numFmtId="0" fontId="3" fillId="24" borderId="56" xfId="115" applyFont="1" applyBorder="1" applyAlignment="1">
      <alignment vertical="center" wrapText="1"/>
    </xf>
    <xf numFmtId="0" fontId="3" fillId="24" borderId="55" xfId="115" applyFont="1" applyBorder="1" applyAlignment="1">
      <alignment vertical="center" wrapText="1"/>
    </xf>
    <xf numFmtId="1" fontId="28" fillId="24" borderId="52" xfId="115" applyNumberFormat="1" applyFont="1" applyBorder="1" applyAlignment="1">
      <alignment horizontal="left" vertical="center" wrapText="1"/>
    </xf>
    <xf numFmtId="0" fontId="3" fillId="24" borderId="51" xfId="115" applyFont="1" applyBorder="1" applyAlignment="1">
      <alignment vertical="center" wrapText="1"/>
    </xf>
    <xf numFmtId="0" fontId="3" fillId="24" borderId="50" xfId="115" applyFont="1" applyBorder="1" applyAlignment="1">
      <alignment vertical="center" wrapText="1"/>
    </xf>
    <xf numFmtId="0" fontId="47" fillId="24" borderId="17" xfId="115" applyBorder="1" applyAlignment="1"/>
    <xf numFmtId="0" fontId="47" fillId="24" borderId="18" xfId="115" applyBorder="1" applyAlignment="1"/>
    <xf numFmtId="7" fontId="47" fillId="24" borderId="42" xfId="115" applyNumberFormat="1" applyBorder="1" applyAlignment="1">
      <alignment horizontal="center"/>
    </xf>
    <xf numFmtId="0" fontId="47" fillId="24" borderId="46" xfId="115" applyBorder="1" applyAlignment="1"/>
    <xf numFmtId="0" fontId="2" fillId="24" borderId="60" xfId="115" applyFont="1" applyBorder="1" applyAlignment="1">
      <alignment vertical="center"/>
    </xf>
    <xf numFmtId="0" fontId="3" fillId="24" borderId="59" xfId="115" applyFont="1" applyBorder="1" applyAlignment="1">
      <alignment vertical="center"/>
    </xf>
    <xf numFmtId="1" fontId="49" fillId="24" borderId="57" xfId="115" applyNumberFormat="1" applyFont="1" applyBorder="1" applyAlignment="1">
      <alignment horizontal="left" vertical="center" wrapText="1"/>
    </xf>
    <xf numFmtId="1" fontId="49" fillId="24" borderId="73" xfId="112" applyNumberFormat="1" applyFont="1" applyBorder="1" applyAlignment="1">
      <alignment horizontal="left" vertical="center" wrapText="1"/>
    </xf>
    <xf numFmtId="0" fontId="3" fillId="24" borderId="72" xfId="112" applyFont="1" applyBorder="1" applyAlignment="1">
      <alignment vertical="center" wrapText="1"/>
    </xf>
    <xf numFmtId="1" fontId="49" fillId="24" borderId="72" xfId="112" applyNumberFormat="1" applyFont="1" applyBorder="1" applyAlignment="1">
      <alignment horizontal="left" vertical="center" wrapText="1"/>
    </xf>
    <xf numFmtId="0" fontId="3" fillId="24" borderId="90" xfId="112" applyFont="1" applyBorder="1" applyAlignment="1">
      <alignment vertical="center" wrapText="1"/>
    </xf>
    <xf numFmtId="1" fontId="49" fillId="24" borderId="84" xfId="112" applyNumberFormat="1" applyFont="1" applyBorder="1" applyAlignment="1">
      <alignment horizontal="left" vertical="center" wrapText="1"/>
    </xf>
    <xf numFmtId="1" fontId="49" fillId="24" borderId="85" xfId="112" applyNumberFormat="1" applyFont="1" applyBorder="1" applyAlignment="1">
      <alignment horizontal="left" vertical="center" wrapText="1"/>
    </xf>
    <xf numFmtId="1" fontId="49" fillId="24" borderId="86" xfId="112" applyNumberFormat="1" applyFont="1" applyBorder="1" applyAlignment="1">
      <alignment horizontal="left" vertical="center" wrapText="1"/>
    </xf>
    <xf numFmtId="0" fontId="2" fillId="24" borderId="88" xfId="115" applyFont="1" applyBorder="1" applyAlignment="1"/>
    <xf numFmtId="0" fontId="2" fillId="24" borderId="18" xfId="115" applyFont="1" applyBorder="1" applyAlignment="1"/>
    <xf numFmtId="0" fontId="2" fillId="24" borderId="89" xfId="115" applyFont="1" applyBorder="1" applyAlignment="1"/>
    <xf numFmtId="1" fontId="27" fillId="24" borderId="41" xfId="112" applyNumberFormat="1" applyFont="1" applyBorder="1" applyAlignment="1"/>
    <xf numFmtId="1" fontId="27" fillId="24" borderId="0" xfId="112" applyNumberFormat="1" applyFont="1" applyAlignment="1"/>
    <xf numFmtId="1" fontId="27" fillId="24" borderId="64" xfId="112" applyNumberFormat="1" applyFont="1" applyBorder="1" applyAlignment="1"/>
    <xf numFmtId="0" fontId="2" fillId="24" borderId="68" xfId="115" applyFont="1" applyBorder="1" applyAlignment="1" applyProtection="1">
      <protection locked="0"/>
    </xf>
    <xf numFmtId="0" fontId="3" fillId="24" borderId="67" xfId="115" applyFont="1" applyBorder="1" applyAlignment="1" applyProtection="1">
      <protection locked="0"/>
    </xf>
    <xf numFmtId="0" fontId="3" fillId="24" borderId="66" xfId="115" applyFont="1" applyBorder="1" applyAlignment="1" applyProtection="1">
      <protection locked="0"/>
    </xf>
    <xf numFmtId="1" fontId="49" fillId="24" borderId="73" xfId="112" applyNumberFormat="1" applyFont="1" applyBorder="1" applyAlignment="1" applyProtection="1">
      <alignment horizontal="left" vertical="center" wrapText="1"/>
      <protection locked="0"/>
    </xf>
    <xf numFmtId="0" fontId="3" fillId="24" borderId="72" xfId="112" applyFont="1" applyBorder="1" applyAlignment="1" applyProtection="1">
      <alignment vertical="center" wrapText="1"/>
      <protection locked="0"/>
    </xf>
    <xf numFmtId="0" fontId="27" fillId="24" borderId="0" xfId="115" applyFont="1" applyAlignment="1"/>
    <xf numFmtId="0" fontId="27" fillId="24" borderId="64" xfId="115" applyFont="1" applyBorder="1" applyAlignment="1"/>
    <xf numFmtId="0" fontId="50" fillId="24" borderId="67" xfId="115" applyFont="1" applyBorder="1" applyAlignment="1"/>
    <xf numFmtId="0" fontId="50" fillId="24" borderId="0" xfId="115" applyFont="1" applyAlignment="1"/>
    <xf numFmtId="0" fontId="50" fillId="24" borderId="66" xfId="115" applyFont="1" applyBorder="1" applyAlignment="1"/>
    <xf numFmtId="0" fontId="40" fillId="0" borderId="17" xfId="111" applyFill="1" applyBorder="1" applyAlignment="1" applyProtection="1">
      <protection locked="0"/>
    </xf>
    <xf numFmtId="0" fontId="40" fillId="0" borderId="18" xfId="111" applyFill="1" applyBorder="1" applyAlignment="1" applyProtection="1">
      <protection locked="0"/>
    </xf>
    <xf numFmtId="7" fontId="40" fillId="0" borderId="42" xfId="111" applyNumberFormat="1" applyFill="1" applyBorder="1" applyAlignment="1" applyProtection="1">
      <alignment horizontal="center"/>
      <protection locked="0"/>
    </xf>
    <xf numFmtId="0" fontId="40" fillId="0" borderId="43" xfId="111" applyFill="1" applyBorder="1" applyAlignment="1" applyProtection="1">
      <protection locked="0"/>
    </xf>
    <xf numFmtId="164" fontId="3" fillId="0" borderId="0" xfId="117" applyNumberFormat="1" applyAlignment="1" applyProtection="1">
      <alignment wrapText="1"/>
      <protection locked="0"/>
    </xf>
    <xf numFmtId="176" fontId="37" fillId="24" borderId="14" xfId="1" applyNumberFormat="1" applyFont="1" applyBorder="1" applyAlignment="1" applyProtection="1">
      <alignment horizontal="center"/>
      <protection locked="0"/>
    </xf>
    <xf numFmtId="176" fontId="37" fillId="24" borderId="23" xfId="1" applyNumberFormat="1" applyFont="1" applyBorder="1" applyAlignment="1" applyProtection="1">
      <protection locked="0"/>
    </xf>
    <xf numFmtId="4" fontId="3" fillId="0" borderId="19" xfId="117" applyNumberFormat="1" applyBorder="1" applyAlignment="1" applyProtection="1">
      <alignment horizontal="left"/>
      <protection locked="0"/>
    </xf>
    <xf numFmtId="164" fontId="48" fillId="0" borderId="0" xfId="117" applyNumberFormat="1" applyFont="1" applyAlignment="1" applyProtection="1">
      <alignment wrapText="1"/>
      <protection locked="0"/>
    </xf>
    <xf numFmtId="164" fontId="39" fillId="0" borderId="0" xfId="110" applyNumberFormat="1" applyAlignment="1" applyProtection="1">
      <alignment wrapText="1"/>
      <protection locked="0"/>
    </xf>
    <xf numFmtId="176" fontId="37" fillId="24" borderId="0" xfId="1" applyNumberFormat="1" applyFont="1" applyAlignment="1" applyProtection="1">
      <alignment horizontal="center"/>
      <protection locked="0"/>
    </xf>
    <xf numFmtId="176" fontId="37" fillId="24" borderId="24" xfId="1" applyNumberFormat="1" applyFont="1" applyBorder="1" applyAlignment="1" applyProtection="1">
      <protection locked="0"/>
    </xf>
    <xf numFmtId="0" fontId="3" fillId="0" borderId="0" xfId="117" applyAlignment="1" applyProtection="1">
      <protection locked="0"/>
    </xf>
    <xf numFmtId="0" fontId="3" fillId="27" borderId="0" xfId="117" applyFill="1" applyAlignment="1" applyProtection="1">
      <alignment horizontal="center"/>
      <protection locked="0"/>
    </xf>
    <xf numFmtId="0" fontId="3" fillId="0" borderId="0" xfId="117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26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37" fillId="24" borderId="19" xfId="1" applyFont="1" applyBorder="1" applyAlignment="1" applyProtection="1">
      <alignment horizontal="left"/>
    </xf>
    <xf numFmtId="0" fontId="37" fillId="24" borderId="19" xfId="1" applyFont="1" applyBorder="1" applyAlignment="1" applyProtection="1">
      <alignment horizontal="center"/>
    </xf>
    <xf numFmtId="4" fontId="37" fillId="24" borderId="19" xfId="1" applyNumberFormat="1" applyFont="1" applyBorder="1" applyAlignment="1" applyProtection="1">
      <alignment horizontal="center"/>
    </xf>
    <xf numFmtId="0" fontId="37" fillId="24" borderId="19" xfId="1" applyFont="1" applyBorder="1" applyAlignment="1" applyProtection="1">
      <alignment horizontal="center"/>
    </xf>
    <xf numFmtId="0" fontId="37" fillId="24" borderId="16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Protection="1"/>
    <xf numFmtId="4" fontId="1" fillId="0" borderId="12" xfId="0" applyNumberFormat="1" applyFont="1" applyBorder="1" applyAlignment="1" applyProtection="1">
      <alignment horizontal="left" wrapText="1"/>
    </xf>
    <xf numFmtId="164" fontId="0" fillId="0" borderId="27" xfId="0" applyNumberFormat="1" applyBorder="1" applyProtection="1"/>
    <xf numFmtId="0" fontId="3" fillId="0" borderId="28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164" fontId="0" fillId="0" borderId="19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Hyperlink" xfId="110" builtinId="8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2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1" xr:uid="{00000000-0005-0000-0000-000057000000}"/>
    <cellStyle name="Normal 7 2" xfId="114" xr:uid="{00000000-0005-0000-0000-000058000000}"/>
    <cellStyle name="Normal 7 3" xfId="116" xr:uid="{32EFD2F6-78DC-4B65-BE22-FCC778674A93}"/>
    <cellStyle name="Normal 8" xfId="115" xr:uid="{9749C61F-2C90-48FF-9C27-4D95E5996C3C}"/>
    <cellStyle name="Normal 8 2" xfId="117" xr:uid="{53E86A14-DAB5-4EE1-9255-E2C8BAADC91A}"/>
    <cellStyle name="Note 2" xfId="85" xr:uid="{00000000-0005-0000-0000-00005A000000}"/>
    <cellStyle name="Note 2 2" xfId="113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6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winnipeg.ca/matmgt/templates/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3"/>
  <sheetViews>
    <sheetView showGridLines="0" view="pageLayout" zoomScaleNormal="100" zoomScaleSheetLayoutView="100" workbookViewId="0">
      <selection activeCell="B6" sqref="B6"/>
    </sheetView>
  </sheetViews>
  <sheetFormatPr defaultRowHeight="12.75" x14ac:dyDescent="0.2"/>
  <cols>
    <col min="1" max="1" width="5.7109375" style="75" customWidth="1"/>
    <col min="2" max="2" width="31.140625" style="75" customWidth="1"/>
    <col min="3" max="3" width="10.28515625" style="75" customWidth="1"/>
    <col min="4" max="4" width="13.7109375" style="77" customWidth="1"/>
    <col min="5" max="5" width="10.7109375" style="73" customWidth="1"/>
    <col min="6" max="6" width="12.42578125" style="74" customWidth="1"/>
    <col min="7" max="7" width="13.85546875" style="74" customWidth="1"/>
    <col min="8" max="16384" width="9.140625" style="75"/>
  </cols>
  <sheetData>
    <row r="1" spans="1:7" x14ac:dyDescent="0.2">
      <c r="A1" s="288"/>
      <c r="B1" s="288"/>
      <c r="C1" s="287" t="s">
        <v>0</v>
      </c>
      <c r="D1" s="287"/>
      <c r="E1" s="103"/>
      <c r="F1" s="104"/>
    </row>
    <row r="2" spans="1:7" x14ac:dyDescent="0.2">
      <c r="A2" s="286"/>
      <c r="B2" s="286"/>
      <c r="C2" s="105" t="s">
        <v>1</v>
      </c>
      <c r="D2" s="105"/>
      <c r="E2" s="103"/>
      <c r="F2" s="106"/>
      <c r="G2" s="76"/>
    </row>
    <row r="3" spans="1:7" x14ac:dyDescent="0.2">
      <c r="A3" s="291"/>
      <c r="B3" s="286"/>
      <c r="C3" s="107"/>
      <c r="D3" s="108"/>
      <c r="E3" s="103"/>
      <c r="F3" s="106"/>
      <c r="G3" s="76"/>
    </row>
    <row r="4" spans="1:7" x14ac:dyDescent="0.2">
      <c r="A4" s="109" t="s">
        <v>2</v>
      </c>
      <c r="B4" s="109"/>
      <c r="C4" s="109"/>
      <c r="D4" s="108"/>
      <c r="E4" s="103"/>
      <c r="F4" s="106"/>
      <c r="G4" s="76"/>
    </row>
    <row r="5" spans="1:7" ht="22.5" x14ac:dyDescent="0.2">
      <c r="A5" s="110" t="s">
        <v>3</v>
      </c>
      <c r="B5" s="110" t="s">
        <v>4</v>
      </c>
      <c r="C5" s="111" t="s">
        <v>5</v>
      </c>
      <c r="D5" s="111" t="s">
        <v>6</v>
      </c>
      <c r="E5" s="112" t="s">
        <v>7</v>
      </c>
      <c r="F5" s="113" t="s">
        <v>8</v>
      </c>
      <c r="G5" s="78" t="s">
        <v>9</v>
      </c>
    </row>
    <row r="6" spans="1:7" x14ac:dyDescent="0.2">
      <c r="A6" s="114">
        <v>1</v>
      </c>
      <c r="B6" s="92"/>
      <c r="C6" s="92"/>
      <c r="D6" s="93" t="s">
        <v>10</v>
      </c>
      <c r="E6" s="94"/>
      <c r="F6" s="72" t="s">
        <v>138</v>
      </c>
      <c r="G6" s="79" t="str">
        <f>IF(OR(ISTEXT(F6),ISBLANK(F6)), "$   - ",ROUND(E6*F6,2))</f>
        <v xml:space="preserve">$   - </v>
      </c>
    </row>
    <row r="7" spans="1:7" x14ac:dyDescent="0.2">
      <c r="A7" s="115">
        <f>A6+1</f>
        <v>2</v>
      </c>
      <c r="B7" s="95"/>
      <c r="C7" s="95"/>
      <c r="D7" s="93" t="s">
        <v>10</v>
      </c>
      <c r="E7" s="94"/>
      <c r="F7" s="72" t="s">
        <v>138</v>
      </c>
      <c r="G7" s="79" t="str">
        <f>IF(OR(ISTEXT(F7),ISBLANK(F7)), "$   - ",ROUND(E7*F7,2))</f>
        <v xml:space="preserve">$   - </v>
      </c>
    </row>
    <row r="8" spans="1:7" x14ac:dyDescent="0.2">
      <c r="A8" s="115">
        <f t="shared" ref="A8:A71" si="0">A7+1</f>
        <v>3</v>
      </c>
      <c r="B8" s="95"/>
      <c r="C8" s="95"/>
      <c r="D8" s="93" t="s">
        <v>10</v>
      </c>
      <c r="E8" s="94"/>
      <c r="F8" s="72" t="s">
        <v>138</v>
      </c>
      <c r="G8" s="79" t="str">
        <f t="shared" ref="G8:G71" si="1">IF(OR(ISTEXT(F8),ISBLANK(F8)), "$   - ",ROUND(E8*F8,2))</f>
        <v xml:space="preserve">$   - </v>
      </c>
    </row>
    <row r="9" spans="1:7" x14ac:dyDescent="0.2">
      <c r="A9" s="115">
        <f t="shared" si="0"/>
        <v>4</v>
      </c>
      <c r="B9" s="95"/>
      <c r="C9" s="95"/>
      <c r="D9" s="93" t="s">
        <v>10</v>
      </c>
      <c r="E9" s="94"/>
      <c r="F9" s="72" t="s">
        <v>138</v>
      </c>
      <c r="G9" s="79" t="str">
        <f t="shared" si="1"/>
        <v xml:space="preserve">$   - </v>
      </c>
    </row>
    <row r="10" spans="1:7" x14ac:dyDescent="0.2">
      <c r="A10" s="115">
        <f t="shared" si="0"/>
        <v>5</v>
      </c>
      <c r="B10" s="95"/>
      <c r="C10" s="95"/>
      <c r="D10" s="93" t="s">
        <v>10</v>
      </c>
      <c r="E10" s="94"/>
      <c r="F10" s="72" t="s">
        <v>138</v>
      </c>
      <c r="G10" s="79" t="str">
        <f t="shared" si="1"/>
        <v xml:space="preserve">$   - </v>
      </c>
    </row>
    <row r="11" spans="1:7" x14ac:dyDescent="0.2">
      <c r="A11" s="115">
        <f t="shared" si="0"/>
        <v>6</v>
      </c>
      <c r="B11" s="95"/>
      <c r="C11" s="95"/>
      <c r="D11" s="93" t="s">
        <v>10</v>
      </c>
      <c r="E11" s="94"/>
      <c r="F11" s="72" t="s">
        <v>138</v>
      </c>
      <c r="G11" s="79" t="str">
        <f t="shared" si="1"/>
        <v xml:space="preserve">$   - </v>
      </c>
    </row>
    <row r="12" spans="1:7" x14ac:dyDescent="0.2">
      <c r="A12" s="115">
        <f t="shared" si="0"/>
        <v>7</v>
      </c>
      <c r="B12" s="95"/>
      <c r="C12" s="95"/>
      <c r="D12" s="93" t="s">
        <v>10</v>
      </c>
      <c r="E12" s="94"/>
      <c r="F12" s="72" t="s">
        <v>138</v>
      </c>
      <c r="G12" s="79" t="str">
        <f t="shared" si="1"/>
        <v xml:space="preserve">$   - </v>
      </c>
    </row>
    <row r="13" spans="1:7" x14ac:dyDescent="0.2">
      <c r="A13" s="115">
        <f t="shared" si="0"/>
        <v>8</v>
      </c>
      <c r="B13" s="95"/>
      <c r="C13" s="95"/>
      <c r="D13" s="93" t="s">
        <v>10</v>
      </c>
      <c r="E13" s="94"/>
      <c r="F13" s="72" t="s">
        <v>138</v>
      </c>
      <c r="G13" s="79" t="str">
        <f t="shared" si="1"/>
        <v xml:space="preserve">$   - </v>
      </c>
    </row>
    <row r="14" spans="1:7" x14ac:dyDescent="0.2">
      <c r="A14" s="115">
        <f t="shared" si="0"/>
        <v>9</v>
      </c>
      <c r="B14" s="95"/>
      <c r="C14" s="95"/>
      <c r="D14" s="93" t="s">
        <v>10</v>
      </c>
      <c r="E14" s="94"/>
      <c r="F14" s="72" t="s">
        <v>138</v>
      </c>
      <c r="G14" s="79" t="str">
        <f t="shared" si="1"/>
        <v xml:space="preserve">$   - </v>
      </c>
    </row>
    <row r="15" spans="1:7" x14ac:dyDescent="0.2">
      <c r="A15" s="115">
        <f>A14+1</f>
        <v>10</v>
      </c>
      <c r="B15" s="95"/>
      <c r="C15" s="95"/>
      <c r="D15" s="93" t="s">
        <v>10</v>
      </c>
      <c r="E15" s="94"/>
      <c r="F15" s="72" t="s">
        <v>138</v>
      </c>
      <c r="G15" s="79" t="str">
        <f t="shared" si="1"/>
        <v xml:space="preserve">$   - </v>
      </c>
    </row>
    <row r="16" spans="1:7" x14ac:dyDescent="0.2">
      <c r="A16" s="115">
        <f t="shared" si="0"/>
        <v>11</v>
      </c>
      <c r="B16" s="95"/>
      <c r="C16" s="95"/>
      <c r="D16" s="93" t="s">
        <v>10</v>
      </c>
      <c r="E16" s="94"/>
      <c r="F16" s="72" t="s">
        <v>138</v>
      </c>
      <c r="G16" s="79" t="str">
        <f t="shared" si="1"/>
        <v xml:space="preserve">$   - </v>
      </c>
    </row>
    <row r="17" spans="1:7" x14ac:dyDescent="0.2">
      <c r="A17" s="115">
        <f t="shared" si="0"/>
        <v>12</v>
      </c>
      <c r="B17" s="95"/>
      <c r="C17" s="95"/>
      <c r="D17" s="93" t="s">
        <v>10</v>
      </c>
      <c r="E17" s="94"/>
      <c r="F17" s="72" t="s">
        <v>138</v>
      </c>
      <c r="G17" s="79" t="str">
        <f t="shared" si="1"/>
        <v xml:space="preserve">$   - </v>
      </c>
    </row>
    <row r="18" spans="1:7" x14ac:dyDescent="0.2">
      <c r="A18" s="115">
        <f t="shared" si="0"/>
        <v>13</v>
      </c>
      <c r="B18" s="95"/>
      <c r="C18" s="95"/>
      <c r="D18" s="93" t="s">
        <v>10</v>
      </c>
      <c r="E18" s="94"/>
      <c r="F18" s="72" t="s">
        <v>138</v>
      </c>
      <c r="G18" s="79" t="str">
        <f t="shared" si="1"/>
        <v xml:space="preserve">$   - </v>
      </c>
    </row>
    <row r="19" spans="1:7" x14ac:dyDescent="0.2">
      <c r="A19" s="115">
        <f t="shared" si="0"/>
        <v>14</v>
      </c>
      <c r="B19" s="95"/>
      <c r="C19" s="95"/>
      <c r="D19" s="93" t="s">
        <v>10</v>
      </c>
      <c r="E19" s="94"/>
      <c r="F19" s="72" t="s">
        <v>138</v>
      </c>
      <c r="G19" s="79" t="str">
        <f t="shared" si="1"/>
        <v xml:space="preserve">$   - </v>
      </c>
    </row>
    <row r="20" spans="1:7" x14ac:dyDescent="0.2">
      <c r="A20" s="115">
        <f t="shared" si="0"/>
        <v>15</v>
      </c>
      <c r="B20" s="95"/>
      <c r="C20" s="95"/>
      <c r="D20" s="93" t="s">
        <v>10</v>
      </c>
      <c r="E20" s="94"/>
      <c r="F20" s="72" t="s">
        <v>138</v>
      </c>
      <c r="G20" s="79" t="str">
        <f t="shared" si="1"/>
        <v xml:space="preserve">$   - </v>
      </c>
    </row>
    <row r="21" spans="1:7" x14ac:dyDescent="0.2">
      <c r="A21" s="115">
        <f t="shared" si="0"/>
        <v>16</v>
      </c>
      <c r="B21" s="95"/>
      <c r="C21" s="95"/>
      <c r="D21" s="93" t="s">
        <v>10</v>
      </c>
      <c r="E21" s="94"/>
      <c r="F21" s="72" t="s">
        <v>138</v>
      </c>
      <c r="G21" s="79" t="str">
        <f t="shared" si="1"/>
        <v xml:space="preserve">$   - </v>
      </c>
    </row>
    <row r="22" spans="1:7" x14ac:dyDescent="0.2">
      <c r="A22" s="115">
        <f t="shared" si="0"/>
        <v>17</v>
      </c>
      <c r="B22" s="95"/>
      <c r="C22" s="95"/>
      <c r="D22" s="93" t="s">
        <v>10</v>
      </c>
      <c r="E22" s="94"/>
      <c r="F22" s="72" t="s">
        <v>138</v>
      </c>
      <c r="G22" s="79" t="str">
        <f t="shared" si="1"/>
        <v xml:space="preserve">$   - </v>
      </c>
    </row>
    <row r="23" spans="1:7" x14ac:dyDescent="0.2">
      <c r="A23" s="115">
        <f t="shared" si="0"/>
        <v>18</v>
      </c>
      <c r="B23" s="95"/>
      <c r="C23" s="95"/>
      <c r="D23" s="93" t="s">
        <v>10</v>
      </c>
      <c r="E23" s="94"/>
      <c r="F23" s="72" t="s">
        <v>138</v>
      </c>
      <c r="G23" s="79" t="str">
        <f t="shared" si="1"/>
        <v xml:space="preserve">$   - </v>
      </c>
    </row>
    <row r="24" spans="1:7" x14ac:dyDescent="0.2">
      <c r="A24" s="115">
        <f t="shared" si="0"/>
        <v>19</v>
      </c>
      <c r="B24" s="95"/>
      <c r="C24" s="95"/>
      <c r="D24" s="93" t="s">
        <v>10</v>
      </c>
      <c r="E24" s="94"/>
      <c r="F24" s="72" t="s">
        <v>138</v>
      </c>
      <c r="G24" s="79" t="str">
        <f t="shared" si="1"/>
        <v xml:space="preserve">$   - </v>
      </c>
    </row>
    <row r="25" spans="1:7" x14ac:dyDescent="0.2">
      <c r="A25" s="115">
        <f t="shared" si="0"/>
        <v>20</v>
      </c>
      <c r="B25" s="95"/>
      <c r="C25" s="95"/>
      <c r="D25" s="93" t="s">
        <v>10</v>
      </c>
      <c r="E25" s="94"/>
      <c r="F25" s="72" t="s">
        <v>138</v>
      </c>
      <c r="G25" s="79" t="str">
        <f t="shared" si="1"/>
        <v xml:space="preserve">$   - </v>
      </c>
    </row>
    <row r="26" spans="1:7" x14ac:dyDescent="0.2">
      <c r="A26" s="115">
        <f t="shared" si="0"/>
        <v>21</v>
      </c>
      <c r="B26" s="95"/>
      <c r="C26" s="95"/>
      <c r="D26" s="93" t="s">
        <v>10</v>
      </c>
      <c r="E26" s="94"/>
      <c r="F26" s="72" t="s">
        <v>138</v>
      </c>
      <c r="G26" s="79" t="str">
        <f t="shared" si="1"/>
        <v xml:space="preserve">$   - </v>
      </c>
    </row>
    <row r="27" spans="1:7" x14ac:dyDescent="0.2">
      <c r="A27" s="115">
        <f t="shared" si="0"/>
        <v>22</v>
      </c>
      <c r="B27" s="95"/>
      <c r="C27" s="95"/>
      <c r="D27" s="93" t="s">
        <v>10</v>
      </c>
      <c r="E27" s="94"/>
      <c r="F27" s="72" t="s">
        <v>138</v>
      </c>
      <c r="G27" s="79" t="str">
        <f t="shared" si="1"/>
        <v xml:space="preserve">$   - </v>
      </c>
    </row>
    <row r="28" spans="1:7" x14ac:dyDescent="0.2">
      <c r="A28" s="115">
        <f t="shared" si="0"/>
        <v>23</v>
      </c>
      <c r="B28" s="95"/>
      <c r="C28" s="95"/>
      <c r="D28" s="93" t="s">
        <v>10</v>
      </c>
      <c r="E28" s="94"/>
      <c r="F28" s="72" t="s">
        <v>138</v>
      </c>
      <c r="G28" s="79" t="str">
        <f t="shared" si="1"/>
        <v xml:space="preserve">$   - </v>
      </c>
    </row>
    <row r="29" spans="1:7" x14ac:dyDescent="0.2">
      <c r="A29" s="115">
        <f t="shared" si="0"/>
        <v>24</v>
      </c>
      <c r="B29" s="95"/>
      <c r="C29" s="95"/>
      <c r="D29" s="93" t="s">
        <v>10</v>
      </c>
      <c r="E29" s="94"/>
      <c r="F29" s="72" t="s">
        <v>138</v>
      </c>
      <c r="G29" s="79" t="str">
        <f t="shared" si="1"/>
        <v xml:space="preserve">$   - </v>
      </c>
    </row>
    <row r="30" spans="1:7" x14ac:dyDescent="0.2">
      <c r="A30" s="115">
        <f t="shared" si="0"/>
        <v>25</v>
      </c>
      <c r="B30" s="95"/>
      <c r="C30" s="95"/>
      <c r="D30" s="93" t="s">
        <v>10</v>
      </c>
      <c r="E30" s="94"/>
      <c r="F30" s="72" t="s">
        <v>138</v>
      </c>
      <c r="G30" s="79" t="str">
        <f t="shared" si="1"/>
        <v xml:space="preserve">$   - </v>
      </c>
    </row>
    <row r="31" spans="1:7" x14ac:dyDescent="0.2">
      <c r="A31" s="115">
        <f t="shared" si="0"/>
        <v>26</v>
      </c>
      <c r="B31" s="95"/>
      <c r="C31" s="95"/>
      <c r="D31" s="93" t="s">
        <v>10</v>
      </c>
      <c r="E31" s="94"/>
      <c r="F31" s="72" t="s">
        <v>138</v>
      </c>
      <c r="G31" s="79" t="str">
        <f t="shared" si="1"/>
        <v xml:space="preserve">$   - </v>
      </c>
    </row>
    <row r="32" spans="1:7" x14ac:dyDescent="0.2">
      <c r="A32" s="115">
        <f t="shared" si="0"/>
        <v>27</v>
      </c>
      <c r="B32" s="95"/>
      <c r="C32" s="95"/>
      <c r="D32" s="93" t="s">
        <v>10</v>
      </c>
      <c r="E32" s="94"/>
      <c r="F32" s="72" t="s">
        <v>138</v>
      </c>
      <c r="G32" s="79" t="str">
        <f t="shared" si="1"/>
        <v xml:space="preserve">$   - </v>
      </c>
    </row>
    <row r="33" spans="1:7" x14ac:dyDescent="0.2">
      <c r="A33" s="115">
        <f t="shared" si="0"/>
        <v>28</v>
      </c>
      <c r="B33" s="95"/>
      <c r="C33" s="95"/>
      <c r="D33" s="93" t="s">
        <v>10</v>
      </c>
      <c r="E33" s="94"/>
      <c r="F33" s="72" t="s">
        <v>138</v>
      </c>
      <c r="G33" s="79" t="str">
        <f t="shared" si="1"/>
        <v xml:space="preserve">$   - </v>
      </c>
    </row>
    <row r="34" spans="1:7" x14ac:dyDescent="0.2">
      <c r="A34" s="115">
        <f t="shared" si="0"/>
        <v>29</v>
      </c>
      <c r="B34" s="95"/>
      <c r="C34" s="95"/>
      <c r="D34" s="93" t="s">
        <v>10</v>
      </c>
      <c r="E34" s="94"/>
      <c r="F34" s="72" t="s">
        <v>138</v>
      </c>
      <c r="G34" s="79" t="str">
        <f t="shared" si="1"/>
        <v xml:space="preserve">$   - </v>
      </c>
    </row>
    <row r="35" spans="1:7" x14ac:dyDescent="0.2">
      <c r="A35" s="115">
        <f t="shared" si="0"/>
        <v>30</v>
      </c>
      <c r="B35" s="95"/>
      <c r="C35" s="95"/>
      <c r="D35" s="93" t="s">
        <v>10</v>
      </c>
      <c r="E35" s="94"/>
      <c r="F35" s="72" t="s">
        <v>138</v>
      </c>
      <c r="G35" s="79" t="str">
        <f t="shared" si="1"/>
        <v xml:space="preserve">$   - </v>
      </c>
    </row>
    <row r="36" spans="1:7" x14ac:dyDescent="0.2">
      <c r="A36" s="115">
        <f t="shared" si="0"/>
        <v>31</v>
      </c>
      <c r="B36" s="95"/>
      <c r="C36" s="95"/>
      <c r="D36" s="96" t="s">
        <v>10</v>
      </c>
      <c r="E36" s="94"/>
      <c r="F36" s="72" t="s">
        <v>138</v>
      </c>
      <c r="G36" s="79" t="str">
        <f t="shared" si="1"/>
        <v xml:space="preserve">$   - </v>
      </c>
    </row>
    <row r="37" spans="1:7" x14ac:dyDescent="0.2">
      <c r="A37" s="115">
        <f t="shared" si="0"/>
        <v>32</v>
      </c>
      <c r="B37" s="95"/>
      <c r="C37" s="95"/>
      <c r="D37" s="96" t="s">
        <v>10</v>
      </c>
      <c r="E37" s="94"/>
      <c r="F37" s="72" t="s">
        <v>138</v>
      </c>
      <c r="G37" s="79" t="str">
        <f t="shared" si="1"/>
        <v xml:space="preserve">$   - </v>
      </c>
    </row>
    <row r="38" spans="1:7" x14ac:dyDescent="0.2">
      <c r="A38" s="115">
        <f t="shared" si="0"/>
        <v>33</v>
      </c>
      <c r="B38" s="95"/>
      <c r="C38" s="95"/>
      <c r="D38" s="96" t="s">
        <v>10</v>
      </c>
      <c r="E38" s="94"/>
      <c r="F38" s="72" t="s">
        <v>138</v>
      </c>
      <c r="G38" s="79" t="str">
        <f t="shared" si="1"/>
        <v xml:space="preserve">$   - </v>
      </c>
    </row>
    <row r="39" spans="1:7" x14ac:dyDescent="0.2">
      <c r="A39" s="115">
        <f t="shared" si="0"/>
        <v>34</v>
      </c>
      <c r="B39" s="95"/>
      <c r="C39" s="95"/>
      <c r="D39" s="96" t="s">
        <v>10</v>
      </c>
      <c r="E39" s="94"/>
      <c r="F39" s="72" t="s">
        <v>138</v>
      </c>
      <c r="G39" s="79" t="str">
        <f t="shared" si="1"/>
        <v xml:space="preserve">$   - </v>
      </c>
    </row>
    <row r="40" spans="1:7" x14ac:dyDescent="0.2">
      <c r="A40" s="115">
        <f t="shared" si="0"/>
        <v>35</v>
      </c>
      <c r="B40" s="95"/>
      <c r="C40" s="95"/>
      <c r="D40" s="96" t="s">
        <v>10</v>
      </c>
      <c r="E40" s="94"/>
      <c r="F40" s="72" t="s">
        <v>138</v>
      </c>
      <c r="G40" s="79" t="str">
        <f t="shared" si="1"/>
        <v xml:space="preserve">$   - </v>
      </c>
    </row>
    <row r="41" spans="1:7" x14ac:dyDescent="0.2">
      <c r="A41" s="115">
        <f t="shared" si="0"/>
        <v>36</v>
      </c>
      <c r="B41" s="95"/>
      <c r="C41" s="95"/>
      <c r="D41" s="96" t="s">
        <v>10</v>
      </c>
      <c r="E41" s="94"/>
      <c r="F41" s="72" t="s">
        <v>138</v>
      </c>
      <c r="G41" s="79" t="str">
        <f t="shared" si="1"/>
        <v xml:space="preserve">$   - </v>
      </c>
    </row>
    <row r="42" spans="1:7" x14ac:dyDescent="0.2">
      <c r="A42" s="115">
        <f t="shared" si="0"/>
        <v>37</v>
      </c>
      <c r="B42" s="95"/>
      <c r="C42" s="95"/>
      <c r="D42" s="96" t="s">
        <v>10</v>
      </c>
      <c r="E42" s="94"/>
      <c r="F42" s="72" t="s">
        <v>138</v>
      </c>
      <c r="G42" s="79" t="str">
        <f t="shared" si="1"/>
        <v xml:space="preserve">$   - </v>
      </c>
    </row>
    <row r="43" spans="1:7" x14ac:dyDescent="0.2">
      <c r="A43" s="115">
        <f t="shared" si="0"/>
        <v>38</v>
      </c>
      <c r="B43" s="95"/>
      <c r="C43" s="95"/>
      <c r="D43" s="96" t="s">
        <v>10</v>
      </c>
      <c r="E43" s="94"/>
      <c r="F43" s="72" t="s">
        <v>138</v>
      </c>
      <c r="G43" s="79" t="str">
        <f t="shared" si="1"/>
        <v xml:space="preserve">$   - </v>
      </c>
    </row>
    <row r="44" spans="1:7" x14ac:dyDescent="0.2">
      <c r="A44" s="115">
        <f t="shared" si="0"/>
        <v>39</v>
      </c>
      <c r="B44" s="95"/>
      <c r="C44" s="95"/>
      <c r="D44" s="96" t="s">
        <v>10</v>
      </c>
      <c r="E44" s="94"/>
      <c r="F44" s="72" t="s">
        <v>138</v>
      </c>
      <c r="G44" s="79" t="str">
        <f t="shared" si="1"/>
        <v xml:space="preserve">$   - </v>
      </c>
    </row>
    <row r="45" spans="1:7" x14ac:dyDescent="0.2">
      <c r="A45" s="115">
        <f t="shared" si="0"/>
        <v>40</v>
      </c>
      <c r="B45" s="95"/>
      <c r="C45" s="95"/>
      <c r="D45" s="96" t="s">
        <v>10</v>
      </c>
      <c r="E45" s="94"/>
      <c r="F45" s="72" t="s">
        <v>138</v>
      </c>
      <c r="G45" s="79" t="str">
        <f t="shared" si="1"/>
        <v xml:space="preserve">$   - </v>
      </c>
    </row>
    <row r="46" spans="1:7" x14ac:dyDescent="0.2">
      <c r="A46" s="115">
        <f t="shared" si="0"/>
        <v>41</v>
      </c>
      <c r="B46" s="95"/>
      <c r="C46" s="95"/>
      <c r="D46" s="96" t="s">
        <v>10</v>
      </c>
      <c r="E46" s="94"/>
      <c r="F46" s="72" t="s">
        <v>138</v>
      </c>
      <c r="G46" s="79" t="str">
        <f t="shared" si="1"/>
        <v xml:space="preserve">$   - </v>
      </c>
    </row>
    <row r="47" spans="1:7" x14ac:dyDescent="0.2">
      <c r="A47" s="115">
        <f t="shared" si="0"/>
        <v>42</v>
      </c>
      <c r="B47" s="95"/>
      <c r="C47" s="95"/>
      <c r="D47" s="96" t="s">
        <v>10</v>
      </c>
      <c r="E47" s="94"/>
      <c r="F47" s="72" t="s">
        <v>138</v>
      </c>
      <c r="G47" s="79" t="str">
        <f t="shared" si="1"/>
        <v xml:space="preserve">$   - </v>
      </c>
    </row>
    <row r="48" spans="1:7" x14ac:dyDescent="0.2">
      <c r="A48" s="115">
        <f t="shared" si="0"/>
        <v>43</v>
      </c>
      <c r="B48" s="95"/>
      <c r="C48" s="95"/>
      <c r="D48" s="96" t="s">
        <v>10</v>
      </c>
      <c r="E48" s="94"/>
      <c r="F48" s="72" t="s">
        <v>138</v>
      </c>
      <c r="G48" s="79" t="str">
        <f t="shared" si="1"/>
        <v xml:space="preserve">$   - </v>
      </c>
    </row>
    <row r="49" spans="1:7" x14ac:dyDescent="0.2">
      <c r="A49" s="115">
        <f t="shared" si="0"/>
        <v>44</v>
      </c>
      <c r="B49" s="95"/>
      <c r="C49" s="95"/>
      <c r="D49" s="96" t="s">
        <v>10</v>
      </c>
      <c r="E49" s="94"/>
      <c r="F49" s="72" t="s">
        <v>138</v>
      </c>
      <c r="G49" s="79" t="str">
        <f t="shared" si="1"/>
        <v xml:space="preserve">$   - </v>
      </c>
    </row>
    <row r="50" spans="1:7" x14ac:dyDescent="0.2">
      <c r="A50" s="115">
        <f t="shared" si="0"/>
        <v>45</v>
      </c>
      <c r="B50" s="95"/>
      <c r="C50" s="95"/>
      <c r="D50" s="96" t="s">
        <v>10</v>
      </c>
      <c r="E50" s="94"/>
      <c r="F50" s="72" t="s">
        <v>138</v>
      </c>
      <c r="G50" s="79" t="str">
        <f t="shared" si="1"/>
        <v xml:space="preserve">$   - </v>
      </c>
    </row>
    <row r="51" spans="1:7" x14ac:dyDescent="0.2">
      <c r="A51" s="115">
        <f t="shared" si="0"/>
        <v>46</v>
      </c>
      <c r="B51" s="95"/>
      <c r="C51" s="95"/>
      <c r="D51" s="96" t="s">
        <v>10</v>
      </c>
      <c r="E51" s="94"/>
      <c r="F51" s="72" t="s">
        <v>138</v>
      </c>
      <c r="G51" s="79" t="str">
        <f t="shared" si="1"/>
        <v xml:space="preserve">$   - </v>
      </c>
    </row>
    <row r="52" spans="1:7" x14ac:dyDescent="0.2">
      <c r="A52" s="115">
        <f t="shared" si="0"/>
        <v>47</v>
      </c>
      <c r="B52" s="95"/>
      <c r="C52" s="95"/>
      <c r="D52" s="96" t="s">
        <v>10</v>
      </c>
      <c r="E52" s="94"/>
      <c r="F52" s="72" t="s">
        <v>138</v>
      </c>
      <c r="G52" s="79" t="str">
        <f t="shared" si="1"/>
        <v xml:space="preserve">$   - </v>
      </c>
    </row>
    <row r="53" spans="1:7" x14ac:dyDescent="0.2">
      <c r="A53" s="115">
        <f t="shared" si="0"/>
        <v>48</v>
      </c>
      <c r="B53" s="95"/>
      <c r="C53" s="95"/>
      <c r="D53" s="96" t="s">
        <v>10</v>
      </c>
      <c r="E53" s="94"/>
      <c r="F53" s="72" t="s">
        <v>138</v>
      </c>
      <c r="G53" s="79" t="str">
        <f t="shared" si="1"/>
        <v xml:space="preserve">$   - </v>
      </c>
    </row>
    <row r="54" spans="1:7" x14ac:dyDescent="0.2">
      <c r="A54" s="115">
        <f t="shared" si="0"/>
        <v>49</v>
      </c>
      <c r="B54" s="95"/>
      <c r="C54" s="95"/>
      <c r="D54" s="96" t="s">
        <v>10</v>
      </c>
      <c r="E54" s="94"/>
      <c r="F54" s="72" t="s">
        <v>138</v>
      </c>
      <c r="G54" s="79" t="str">
        <f t="shared" si="1"/>
        <v xml:space="preserve">$   - </v>
      </c>
    </row>
    <row r="55" spans="1:7" x14ac:dyDescent="0.2">
      <c r="A55" s="115">
        <f t="shared" si="0"/>
        <v>50</v>
      </c>
      <c r="B55" s="95"/>
      <c r="C55" s="95"/>
      <c r="D55" s="96" t="s">
        <v>10</v>
      </c>
      <c r="E55" s="94"/>
      <c r="F55" s="72" t="s">
        <v>138</v>
      </c>
      <c r="G55" s="79" t="str">
        <f t="shared" si="1"/>
        <v xml:space="preserve">$   - </v>
      </c>
    </row>
    <row r="56" spans="1:7" x14ac:dyDescent="0.2">
      <c r="A56" s="115">
        <f t="shared" si="0"/>
        <v>51</v>
      </c>
      <c r="B56" s="95"/>
      <c r="C56" s="95"/>
      <c r="D56" s="96" t="s">
        <v>10</v>
      </c>
      <c r="E56" s="94"/>
      <c r="F56" s="72" t="s">
        <v>138</v>
      </c>
      <c r="G56" s="79" t="str">
        <f t="shared" si="1"/>
        <v xml:space="preserve">$   - </v>
      </c>
    </row>
    <row r="57" spans="1:7" x14ac:dyDescent="0.2">
      <c r="A57" s="115">
        <f t="shared" si="0"/>
        <v>52</v>
      </c>
      <c r="B57" s="95"/>
      <c r="C57" s="95"/>
      <c r="D57" s="96" t="s">
        <v>10</v>
      </c>
      <c r="E57" s="94"/>
      <c r="F57" s="72" t="s">
        <v>138</v>
      </c>
      <c r="G57" s="79" t="str">
        <f t="shared" si="1"/>
        <v xml:space="preserve">$   - </v>
      </c>
    </row>
    <row r="58" spans="1:7" x14ac:dyDescent="0.2">
      <c r="A58" s="115">
        <f t="shared" si="0"/>
        <v>53</v>
      </c>
      <c r="B58" s="95"/>
      <c r="C58" s="95"/>
      <c r="D58" s="96" t="s">
        <v>10</v>
      </c>
      <c r="E58" s="94"/>
      <c r="F58" s="72" t="s">
        <v>138</v>
      </c>
      <c r="G58" s="79" t="str">
        <f t="shared" si="1"/>
        <v xml:space="preserve">$   - </v>
      </c>
    </row>
    <row r="59" spans="1:7" x14ac:dyDescent="0.2">
      <c r="A59" s="115">
        <f t="shared" si="0"/>
        <v>54</v>
      </c>
      <c r="B59" s="95"/>
      <c r="C59" s="95"/>
      <c r="D59" s="96" t="s">
        <v>10</v>
      </c>
      <c r="E59" s="94"/>
      <c r="F59" s="72" t="s">
        <v>138</v>
      </c>
      <c r="G59" s="79" t="str">
        <f t="shared" si="1"/>
        <v xml:space="preserve">$   - </v>
      </c>
    </row>
    <row r="60" spans="1:7" x14ac:dyDescent="0.2">
      <c r="A60" s="115">
        <f t="shared" si="0"/>
        <v>55</v>
      </c>
      <c r="B60" s="95"/>
      <c r="C60" s="95"/>
      <c r="D60" s="96" t="s">
        <v>10</v>
      </c>
      <c r="E60" s="94"/>
      <c r="F60" s="72" t="s">
        <v>138</v>
      </c>
      <c r="G60" s="79" t="str">
        <f t="shared" si="1"/>
        <v xml:space="preserve">$   - </v>
      </c>
    </row>
    <row r="61" spans="1:7" x14ac:dyDescent="0.2">
      <c r="A61" s="115">
        <f t="shared" si="0"/>
        <v>56</v>
      </c>
      <c r="B61" s="95"/>
      <c r="C61" s="95"/>
      <c r="D61" s="96" t="s">
        <v>10</v>
      </c>
      <c r="E61" s="94"/>
      <c r="F61" s="72" t="s">
        <v>138</v>
      </c>
      <c r="G61" s="79" t="str">
        <f t="shared" si="1"/>
        <v xml:space="preserve">$   - </v>
      </c>
    </row>
    <row r="62" spans="1:7" x14ac:dyDescent="0.2">
      <c r="A62" s="115">
        <f t="shared" si="0"/>
        <v>57</v>
      </c>
      <c r="B62" s="95"/>
      <c r="C62" s="95"/>
      <c r="D62" s="96" t="s">
        <v>10</v>
      </c>
      <c r="E62" s="94"/>
      <c r="F62" s="72" t="s">
        <v>138</v>
      </c>
      <c r="G62" s="79" t="str">
        <f t="shared" si="1"/>
        <v xml:space="preserve">$   - </v>
      </c>
    </row>
    <row r="63" spans="1:7" x14ac:dyDescent="0.2">
      <c r="A63" s="115">
        <f t="shared" si="0"/>
        <v>58</v>
      </c>
      <c r="B63" s="95"/>
      <c r="C63" s="95"/>
      <c r="D63" s="96" t="s">
        <v>10</v>
      </c>
      <c r="E63" s="94"/>
      <c r="F63" s="72" t="s">
        <v>138</v>
      </c>
      <c r="G63" s="79" t="str">
        <f t="shared" si="1"/>
        <v xml:space="preserve">$   - </v>
      </c>
    </row>
    <row r="64" spans="1:7" x14ac:dyDescent="0.2">
      <c r="A64" s="115">
        <f t="shared" si="0"/>
        <v>59</v>
      </c>
      <c r="B64" s="95"/>
      <c r="C64" s="95"/>
      <c r="D64" s="96" t="s">
        <v>10</v>
      </c>
      <c r="E64" s="94"/>
      <c r="F64" s="72" t="s">
        <v>138</v>
      </c>
      <c r="G64" s="79" t="str">
        <f t="shared" si="1"/>
        <v xml:space="preserve">$   - </v>
      </c>
    </row>
    <row r="65" spans="1:7" x14ac:dyDescent="0.2">
      <c r="A65" s="115">
        <f t="shared" si="0"/>
        <v>60</v>
      </c>
      <c r="B65" s="95"/>
      <c r="C65" s="95"/>
      <c r="D65" s="96" t="s">
        <v>10</v>
      </c>
      <c r="E65" s="94"/>
      <c r="F65" s="72" t="s">
        <v>138</v>
      </c>
      <c r="G65" s="79" t="str">
        <f t="shared" si="1"/>
        <v xml:space="preserve">$   - </v>
      </c>
    </row>
    <row r="66" spans="1:7" x14ac:dyDescent="0.2">
      <c r="A66" s="115">
        <f t="shared" si="0"/>
        <v>61</v>
      </c>
      <c r="B66" s="95"/>
      <c r="C66" s="95"/>
      <c r="D66" s="96" t="s">
        <v>10</v>
      </c>
      <c r="E66" s="94"/>
      <c r="F66" s="72" t="s">
        <v>138</v>
      </c>
      <c r="G66" s="79" t="str">
        <f t="shared" si="1"/>
        <v xml:space="preserve">$   - </v>
      </c>
    </row>
    <row r="67" spans="1:7" x14ac:dyDescent="0.2">
      <c r="A67" s="115">
        <f t="shared" si="0"/>
        <v>62</v>
      </c>
      <c r="B67" s="95"/>
      <c r="C67" s="95"/>
      <c r="D67" s="96" t="s">
        <v>10</v>
      </c>
      <c r="E67" s="94"/>
      <c r="F67" s="72" t="s">
        <v>138</v>
      </c>
      <c r="G67" s="79" t="str">
        <f t="shared" si="1"/>
        <v xml:space="preserve">$   - </v>
      </c>
    </row>
    <row r="68" spans="1:7" x14ac:dyDescent="0.2">
      <c r="A68" s="115">
        <f t="shared" si="0"/>
        <v>63</v>
      </c>
      <c r="B68" s="95"/>
      <c r="C68" s="95"/>
      <c r="D68" s="96" t="s">
        <v>10</v>
      </c>
      <c r="E68" s="94"/>
      <c r="F68" s="72" t="s">
        <v>138</v>
      </c>
      <c r="G68" s="79" t="str">
        <f t="shared" si="1"/>
        <v xml:space="preserve">$   - </v>
      </c>
    </row>
    <row r="69" spans="1:7" x14ac:dyDescent="0.2">
      <c r="A69" s="115">
        <f t="shared" si="0"/>
        <v>64</v>
      </c>
      <c r="B69" s="95"/>
      <c r="C69" s="95"/>
      <c r="D69" s="96" t="s">
        <v>10</v>
      </c>
      <c r="E69" s="94"/>
      <c r="F69" s="72" t="s">
        <v>138</v>
      </c>
      <c r="G69" s="79" t="str">
        <f t="shared" si="1"/>
        <v xml:space="preserve">$   - </v>
      </c>
    </row>
    <row r="70" spans="1:7" x14ac:dyDescent="0.2">
      <c r="A70" s="115">
        <f t="shared" si="0"/>
        <v>65</v>
      </c>
      <c r="B70" s="95"/>
      <c r="C70" s="95"/>
      <c r="D70" s="96" t="s">
        <v>10</v>
      </c>
      <c r="E70" s="94"/>
      <c r="F70" s="72" t="s">
        <v>138</v>
      </c>
      <c r="G70" s="79" t="str">
        <f t="shared" si="1"/>
        <v xml:space="preserve">$   - </v>
      </c>
    </row>
    <row r="71" spans="1:7" x14ac:dyDescent="0.2">
      <c r="A71" s="115">
        <f t="shared" si="0"/>
        <v>66</v>
      </c>
      <c r="B71" s="95"/>
      <c r="C71" s="95"/>
      <c r="D71" s="96" t="s">
        <v>10</v>
      </c>
      <c r="E71" s="94"/>
      <c r="F71" s="72" t="s">
        <v>138</v>
      </c>
      <c r="G71" s="79" t="str">
        <f t="shared" si="1"/>
        <v xml:space="preserve">$   - </v>
      </c>
    </row>
    <row r="72" spans="1:7" x14ac:dyDescent="0.2">
      <c r="A72" s="115">
        <f t="shared" ref="A72:A105" si="2">A71+1</f>
        <v>67</v>
      </c>
      <c r="B72" s="95"/>
      <c r="C72" s="95"/>
      <c r="D72" s="96" t="s">
        <v>10</v>
      </c>
      <c r="E72" s="94"/>
      <c r="F72" s="72" t="s">
        <v>138</v>
      </c>
      <c r="G72" s="79" t="str">
        <f t="shared" ref="G72:G105" si="3">IF(OR(ISTEXT(F72),ISBLANK(F72)), "$   - ",ROUND(E72*F72,2))</f>
        <v xml:space="preserve">$   - </v>
      </c>
    </row>
    <row r="73" spans="1:7" x14ac:dyDescent="0.2">
      <c r="A73" s="115">
        <f t="shared" si="2"/>
        <v>68</v>
      </c>
      <c r="B73" s="95"/>
      <c r="C73" s="95"/>
      <c r="D73" s="96" t="s">
        <v>10</v>
      </c>
      <c r="E73" s="94"/>
      <c r="F73" s="72" t="s">
        <v>138</v>
      </c>
      <c r="G73" s="79" t="str">
        <f t="shared" si="3"/>
        <v xml:space="preserve">$   - </v>
      </c>
    </row>
    <row r="74" spans="1:7" x14ac:dyDescent="0.2">
      <c r="A74" s="115">
        <f t="shared" si="2"/>
        <v>69</v>
      </c>
      <c r="B74" s="95"/>
      <c r="C74" s="95"/>
      <c r="D74" s="96" t="s">
        <v>10</v>
      </c>
      <c r="E74" s="94"/>
      <c r="F74" s="72" t="s">
        <v>138</v>
      </c>
      <c r="G74" s="79" t="str">
        <f t="shared" si="3"/>
        <v xml:space="preserve">$   - </v>
      </c>
    </row>
    <row r="75" spans="1:7" x14ac:dyDescent="0.2">
      <c r="A75" s="115">
        <f t="shared" si="2"/>
        <v>70</v>
      </c>
      <c r="B75" s="95"/>
      <c r="C75" s="95"/>
      <c r="D75" s="96" t="s">
        <v>10</v>
      </c>
      <c r="E75" s="94"/>
      <c r="F75" s="72" t="s">
        <v>138</v>
      </c>
      <c r="G75" s="79" t="str">
        <f t="shared" si="3"/>
        <v xml:space="preserve">$   - </v>
      </c>
    </row>
    <row r="76" spans="1:7" x14ac:dyDescent="0.2">
      <c r="A76" s="115">
        <f t="shared" si="2"/>
        <v>71</v>
      </c>
      <c r="B76" s="95"/>
      <c r="C76" s="95"/>
      <c r="D76" s="96" t="s">
        <v>10</v>
      </c>
      <c r="E76" s="94"/>
      <c r="F76" s="72" t="s">
        <v>138</v>
      </c>
      <c r="G76" s="79" t="str">
        <f t="shared" si="3"/>
        <v xml:space="preserve">$   - </v>
      </c>
    </row>
    <row r="77" spans="1:7" x14ac:dyDescent="0.2">
      <c r="A77" s="115">
        <f t="shared" si="2"/>
        <v>72</v>
      </c>
      <c r="B77" s="95"/>
      <c r="C77" s="95"/>
      <c r="D77" s="96" t="s">
        <v>10</v>
      </c>
      <c r="E77" s="94"/>
      <c r="F77" s="72" t="s">
        <v>138</v>
      </c>
      <c r="G77" s="79" t="str">
        <f t="shared" si="3"/>
        <v xml:space="preserve">$   - </v>
      </c>
    </row>
    <row r="78" spans="1:7" x14ac:dyDescent="0.2">
      <c r="A78" s="115">
        <f t="shared" si="2"/>
        <v>73</v>
      </c>
      <c r="B78" s="95"/>
      <c r="C78" s="95"/>
      <c r="D78" s="96" t="s">
        <v>10</v>
      </c>
      <c r="E78" s="94"/>
      <c r="F78" s="72" t="s">
        <v>138</v>
      </c>
      <c r="G78" s="79" t="str">
        <f t="shared" si="3"/>
        <v xml:space="preserve">$   - </v>
      </c>
    </row>
    <row r="79" spans="1:7" x14ac:dyDescent="0.2">
      <c r="A79" s="115">
        <f t="shared" si="2"/>
        <v>74</v>
      </c>
      <c r="B79" s="95"/>
      <c r="C79" s="95"/>
      <c r="D79" s="96" t="s">
        <v>10</v>
      </c>
      <c r="E79" s="94"/>
      <c r="F79" s="72" t="s">
        <v>138</v>
      </c>
      <c r="G79" s="79" t="str">
        <f t="shared" si="3"/>
        <v xml:space="preserve">$   - </v>
      </c>
    </row>
    <row r="80" spans="1:7" x14ac:dyDescent="0.2">
      <c r="A80" s="115">
        <f t="shared" si="2"/>
        <v>75</v>
      </c>
      <c r="B80" s="95"/>
      <c r="C80" s="95"/>
      <c r="D80" s="96" t="s">
        <v>10</v>
      </c>
      <c r="E80" s="94"/>
      <c r="F80" s="72" t="s">
        <v>138</v>
      </c>
      <c r="G80" s="79" t="str">
        <f t="shared" si="3"/>
        <v xml:space="preserve">$   - </v>
      </c>
    </row>
    <row r="81" spans="1:7" x14ac:dyDescent="0.2">
      <c r="A81" s="115">
        <f t="shared" si="2"/>
        <v>76</v>
      </c>
      <c r="B81" s="95"/>
      <c r="C81" s="95"/>
      <c r="D81" s="96" t="s">
        <v>10</v>
      </c>
      <c r="E81" s="94"/>
      <c r="F81" s="72" t="s">
        <v>138</v>
      </c>
      <c r="G81" s="79" t="str">
        <f t="shared" si="3"/>
        <v xml:space="preserve">$   - </v>
      </c>
    </row>
    <row r="82" spans="1:7" x14ac:dyDescent="0.2">
      <c r="A82" s="115">
        <f t="shared" si="2"/>
        <v>77</v>
      </c>
      <c r="B82" s="95"/>
      <c r="C82" s="95"/>
      <c r="D82" s="96" t="s">
        <v>10</v>
      </c>
      <c r="E82" s="94"/>
      <c r="F82" s="72" t="s">
        <v>138</v>
      </c>
      <c r="G82" s="79" t="str">
        <f t="shared" si="3"/>
        <v xml:space="preserve">$   - </v>
      </c>
    </row>
    <row r="83" spans="1:7" x14ac:dyDescent="0.2">
      <c r="A83" s="115">
        <f t="shared" si="2"/>
        <v>78</v>
      </c>
      <c r="B83" s="95"/>
      <c r="C83" s="95"/>
      <c r="D83" s="96" t="s">
        <v>10</v>
      </c>
      <c r="E83" s="94"/>
      <c r="F83" s="72" t="s">
        <v>138</v>
      </c>
      <c r="G83" s="79" t="str">
        <f t="shared" si="3"/>
        <v xml:space="preserve">$   - </v>
      </c>
    </row>
    <row r="84" spans="1:7" x14ac:dyDescent="0.2">
      <c r="A84" s="115">
        <f t="shared" si="2"/>
        <v>79</v>
      </c>
      <c r="B84" s="95"/>
      <c r="C84" s="95"/>
      <c r="D84" s="96" t="s">
        <v>10</v>
      </c>
      <c r="E84" s="94"/>
      <c r="F84" s="72" t="s">
        <v>138</v>
      </c>
      <c r="G84" s="79" t="str">
        <f t="shared" si="3"/>
        <v xml:space="preserve">$   - </v>
      </c>
    </row>
    <row r="85" spans="1:7" x14ac:dyDescent="0.2">
      <c r="A85" s="115">
        <f t="shared" si="2"/>
        <v>80</v>
      </c>
      <c r="B85" s="95"/>
      <c r="C85" s="95"/>
      <c r="D85" s="96" t="s">
        <v>10</v>
      </c>
      <c r="E85" s="94"/>
      <c r="F85" s="72" t="s">
        <v>138</v>
      </c>
      <c r="G85" s="79" t="str">
        <f t="shared" si="3"/>
        <v xml:space="preserve">$   - </v>
      </c>
    </row>
    <row r="86" spans="1:7" x14ac:dyDescent="0.2">
      <c r="A86" s="115">
        <f t="shared" si="2"/>
        <v>81</v>
      </c>
      <c r="B86" s="95"/>
      <c r="C86" s="95"/>
      <c r="D86" s="96" t="s">
        <v>10</v>
      </c>
      <c r="E86" s="94"/>
      <c r="F86" s="72" t="s">
        <v>138</v>
      </c>
      <c r="G86" s="79" t="str">
        <f t="shared" si="3"/>
        <v xml:space="preserve">$   - </v>
      </c>
    </row>
    <row r="87" spans="1:7" x14ac:dyDescent="0.2">
      <c r="A87" s="115">
        <f t="shared" si="2"/>
        <v>82</v>
      </c>
      <c r="B87" s="95"/>
      <c r="C87" s="95"/>
      <c r="D87" s="96" t="s">
        <v>10</v>
      </c>
      <c r="E87" s="94"/>
      <c r="F87" s="72" t="s">
        <v>138</v>
      </c>
      <c r="G87" s="79" t="str">
        <f t="shared" si="3"/>
        <v xml:space="preserve">$   - </v>
      </c>
    </row>
    <row r="88" spans="1:7" x14ac:dyDescent="0.2">
      <c r="A88" s="115">
        <f t="shared" si="2"/>
        <v>83</v>
      </c>
      <c r="B88" s="95"/>
      <c r="C88" s="95"/>
      <c r="D88" s="96" t="s">
        <v>10</v>
      </c>
      <c r="E88" s="94"/>
      <c r="F88" s="72" t="s">
        <v>138</v>
      </c>
      <c r="G88" s="79" t="str">
        <f t="shared" si="3"/>
        <v xml:space="preserve">$   - </v>
      </c>
    </row>
    <row r="89" spans="1:7" x14ac:dyDescent="0.2">
      <c r="A89" s="115">
        <f t="shared" si="2"/>
        <v>84</v>
      </c>
      <c r="B89" s="95"/>
      <c r="C89" s="95"/>
      <c r="D89" s="96" t="s">
        <v>10</v>
      </c>
      <c r="E89" s="94"/>
      <c r="F89" s="72" t="s">
        <v>138</v>
      </c>
      <c r="G89" s="79" t="str">
        <f t="shared" si="3"/>
        <v xml:space="preserve">$   - </v>
      </c>
    </row>
    <row r="90" spans="1:7" x14ac:dyDescent="0.2">
      <c r="A90" s="115">
        <f t="shared" si="2"/>
        <v>85</v>
      </c>
      <c r="B90" s="95"/>
      <c r="C90" s="95"/>
      <c r="D90" s="96" t="s">
        <v>10</v>
      </c>
      <c r="E90" s="94"/>
      <c r="F90" s="72" t="s">
        <v>138</v>
      </c>
      <c r="G90" s="79" t="str">
        <f t="shared" si="3"/>
        <v xml:space="preserve">$   - </v>
      </c>
    </row>
    <row r="91" spans="1:7" x14ac:dyDescent="0.2">
      <c r="A91" s="115">
        <f t="shared" si="2"/>
        <v>86</v>
      </c>
      <c r="B91" s="95"/>
      <c r="C91" s="95"/>
      <c r="D91" s="96" t="s">
        <v>10</v>
      </c>
      <c r="E91" s="94"/>
      <c r="F91" s="72" t="s">
        <v>138</v>
      </c>
      <c r="G91" s="79" t="str">
        <f t="shared" si="3"/>
        <v xml:space="preserve">$   - </v>
      </c>
    </row>
    <row r="92" spans="1:7" x14ac:dyDescent="0.2">
      <c r="A92" s="115">
        <f t="shared" si="2"/>
        <v>87</v>
      </c>
      <c r="B92" s="95"/>
      <c r="C92" s="95"/>
      <c r="D92" s="96" t="s">
        <v>10</v>
      </c>
      <c r="E92" s="94"/>
      <c r="F92" s="72" t="s">
        <v>138</v>
      </c>
      <c r="G92" s="79" t="str">
        <f t="shared" si="3"/>
        <v xml:space="preserve">$   - </v>
      </c>
    </row>
    <row r="93" spans="1:7" x14ac:dyDescent="0.2">
      <c r="A93" s="115">
        <f t="shared" si="2"/>
        <v>88</v>
      </c>
      <c r="B93" s="95"/>
      <c r="C93" s="95"/>
      <c r="D93" s="96" t="s">
        <v>10</v>
      </c>
      <c r="E93" s="94"/>
      <c r="F93" s="72" t="s">
        <v>138</v>
      </c>
      <c r="G93" s="79" t="str">
        <f t="shared" si="3"/>
        <v xml:space="preserve">$   - </v>
      </c>
    </row>
    <row r="94" spans="1:7" x14ac:dyDescent="0.2">
      <c r="A94" s="115">
        <f t="shared" si="2"/>
        <v>89</v>
      </c>
      <c r="B94" s="95"/>
      <c r="C94" s="95"/>
      <c r="D94" s="96" t="s">
        <v>10</v>
      </c>
      <c r="E94" s="94"/>
      <c r="F94" s="72" t="s">
        <v>138</v>
      </c>
      <c r="G94" s="79" t="str">
        <f t="shared" si="3"/>
        <v xml:space="preserve">$   - </v>
      </c>
    </row>
    <row r="95" spans="1:7" x14ac:dyDescent="0.2">
      <c r="A95" s="115">
        <f t="shared" si="2"/>
        <v>90</v>
      </c>
      <c r="B95" s="95"/>
      <c r="C95" s="95"/>
      <c r="D95" s="96" t="s">
        <v>10</v>
      </c>
      <c r="E95" s="94"/>
      <c r="F95" s="72" t="s">
        <v>138</v>
      </c>
      <c r="G95" s="79" t="str">
        <f t="shared" si="3"/>
        <v xml:space="preserve">$   - </v>
      </c>
    </row>
    <row r="96" spans="1:7" x14ac:dyDescent="0.2">
      <c r="A96" s="115">
        <f t="shared" si="2"/>
        <v>91</v>
      </c>
      <c r="B96" s="95"/>
      <c r="C96" s="95"/>
      <c r="D96" s="96" t="s">
        <v>10</v>
      </c>
      <c r="E96" s="94"/>
      <c r="F96" s="72" t="s">
        <v>138</v>
      </c>
      <c r="G96" s="79" t="str">
        <f t="shared" si="3"/>
        <v xml:space="preserve">$   - </v>
      </c>
    </row>
    <row r="97" spans="1:7" x14ac:dyDescent="0.2">
      <c r="A97" s="115">
        <f t="shared" si="2"/>
        <v>92</v>
      </c>
      <c r="B97" s="95"/>
      <c r="C97" s="95"/>
      <c r="D97" s="96" t="s">
        <v>10</v>
      </c>
      <c r="E97" s="94"/>
      <c r="F97" s="72" t="s">
        <v>138</v>
      </c>
      <c r="G97" s="79" t="str">
        <f t="shared" si="3"/>
        <v xml:space="preserve">$   - </v>
      </c>
    </row>
    <row r="98" spans="1:7" x14ac:dyDescent="0.2">
      <c r="A98" s="115">
        <f t="shared" si="2"/>
        <v>93</v>
      </c>
      <c r="B98" s="95"/>
      <c r="C98" s="95"/>
      <c r="D98" s="96" t="s">
        <v>10</v>
      </c>
      <c r="E98" s="94"/>
      <c r="F98" s="72" t="s">
        <v>138</v>
      </c>
      <c r="G98" s="79" t="str">
        <f t="shared" si="3"/>
        <v xml:space="preserve">$   - </v>
      </c>
    </row>
    <row r="99" spans="1:7" x14ac:dyDescent="0.2">
      <c r="A99" s="115">
        <f t="shared" si="2"/>
        <v>94</v>
      </c>
      <c r="B99" s="95"/>
      <c r="C99" s="95"/>
      <c r="D99" s="96" t="s">
        <v>10</v>
      </c>
      <c r="E99" s="94"/>
      <c r="F99" s="72" t="s">
        <v>138</v>
      </c>
      <c r="G99" s="79" t="str">
        <f t="shared" si="3"/>
        <v xml:space="preserve">$   - </v>
      </c>
    </row>
    <row r="100" spans="1:7" x14ac:dyDescent="0.2">
      <c r="A100" s="115">
        <f t="shared" si="2"/>
        <v>95</v>
      </c>
      <c r="B100" s="95"/>
      <c r="C100" s="95"/>
      <c r="D100" s="96" t="s">
        <v>10</v>
      </c>
      <c r="E100" s="94"/>
      <c r="F100" s="72" t="s">
        <v>138</v>
      </c>
      <c r="G100" s="79" t="str">
        <f t="shared" si="3"/>
        <v xml:space="preserve">$   - </v>
      </c>
    </row>
    <row r="101" spans="1:7" x14ac:dyDescent="0.2">
      <c r="A101" s="115">
        <f t="shared" si="2"/>
        <v>96</v>
      </c>
      <c r="B101" s="95"/>
      <c r="C101" s="95"/>
      <c r="D101" s="96" t="s">
        <v>10</v>
      </c>
      <c r="E101" s="94"/>
      <c r="F101" s="72" t="s">
        <v>138</v>
      </c>
      <c r="G101" s="79" t="str">
        <f t="shared" si="3"/>
        <v xml:space="preserve">$   - </v>
      </c>
    </row>
    <row r="102" spans="1:7" x14ac:dyDescent="0.2">
      <c r="A102" s="115">
        <f t="shared" si="2"/>
        <v>97</v>
      </c>
      <c r="B102" s="95"/>
      <c r="C102" s="95"/>
      <c r="D102" s="96" t="s">
        <v>10</v>
      </c>
      <c r="E102" s="94"/>
      <c r="F102" s="72" t="s">
        <v>138</v>
      </c>
      <c r="G102" s="79" t="str">
        <f t="shared" si="3"/>
        <v xml:space="preserve">$   - </v>
      </c>
    </row>
    <row r="103" spans="1:7" x14ac:dyDescent="0.2">
      <c r="A103" s="115">
        <f t="shared" si="2"/>
        <v>98</v>
      </c>
      <c r="B103" s="95"/>
      <c r="C103" s="95"/>
      <c r="D103" s="96" t="s">
        <v>10</v>
      </c>
      <c r="E103" s="94"/>
      <c r="F103" s="72" t="s">
        <v>138</v>
      </c>
      <c r="G103" s="79" t="str">
        <f t="shared" si="3"/>
        <v xml:space="preserve">$   - </v>
      </c>
    </row>
    <row r="104" spans="1:7" x14ac:dyDescent="0.2">
      <c r="A104" s="116">
        <f t="shared" si="2"/>
        <v>99</v>
      </c>
      <c r="B104" s="97"/>
      <c r="C104" s="97"/>
      <c r="D104" s="96" t="s">
        <v>10</v>
      </c>
      <c r="E104" s="98"/>
      <c r="F104" s="72" t="s">
        <v>138</v>
      </c>
      <c r="G104" s="79" t="str">
        <f t="shared" si="3"/>
        <v xml:space="preserve">$   - </v>
      </c>
    </row>
    <row r="105" spans="1:7" ht="13.5" thickBot="1" x14ac:dyDescent="0.25">
      <c r="A105" s="117">
        <f t="shared" si="2"/>
        <v>100</v>
      </c>
      <c r="B105" s="99" t="s">
        <v>11</v>
      </c>
      <c r="C105" s="99"/>
      <c r="D105" s="100" t="s">
        <v>12</v>
      </c>
      <c r="E105" s="101">
        <v>1</v>
      </c>
      <c r="F105" s="72" t="s">
        <v>138</v>
      </c>
      <c r="G105" s="79" t="str">
        <f t="shared" si="3"/>
        <v xml:space="preserve">$   - </v>
      </c>
    </row>
    <row r="106" spans="1:7" ht="15" thickTop="1" x14ac:dyDescent="0.2">
      <c r="A106" s="81"/>
      <c r="B106" s="82"/>
      <c r="C106" s="82"/>
      <c r="D106" s="83"/>
      <c r="E106" s="84"/>
      <c r="F106" s="85"/>
      <c r="G106" s="86"/>
    </row>
    <row r="107" spans="1:7" ht="14.25" x14ac:dyDescent="0.2">
      <c r="A107" s="127"/>
      <c r="B107" s="128"/>
      <c r="C107" s="128"/>
      <c r="D107" s="129"/>
      <c r="E107" s="130"/>
      <c r="F107" s="289"/>
      <c r="G107" s="290"/>
    </row>
    <row r="108" spans="1:7" ht="14.25" x14ac:dyDescent="0.2">
      <c r="A108" s="127" t="s">
        <v>13</v>
      </c>
      <c r="B108" s="109"/>
      <c r="C108" s="109"/>
      <c r="D108" s="129"/>
      <c r="E108" s="130"/>
      <c r="F108" s="283">
        <f>SUM(G6:G105)</f>
        <v>0</v>
      </c>
      <c r="G108" s="284"/>
    </row>
    <row r="109" spans="1:7" ht="14.25" x14ac:dyDescent="0.2">
      <c r="A109" s="131"/>
      <c r="B109" s="132"/>
      <c r="C109" s="132"/>
      <c r="D109" s="133"/>
      <c r="E109" s="134"/>
      <c r="F109" s="87"/>
      <c r="G109" s="87"/>
    </row>
    <row r="110" spans="1:7" x14ac:dyDescent="0.2">
      <c r="A110" s="88"/>
      <c r="B110" s="118"/>
      <c r="C110" s="118"/>
      <c r="D110" s="119"/>
      <c r="E110" s="103"/>
      <c r="F110" s="104"/>
      <c r="G110" s="120"/>
    </row>
    <row r="111" spans="1:7" x14ac:dyDescent="0.2">
      <c r="A111" s="89"/>
      <c r="B111" s="118"/>
      <c r="C111" s="118"/>
      <c r="D111" s="119"/>
      <c r="E111" s="121"/>
      <c r="F111" s="122"/>
      <c r="G111" s="123"/>
    </row>
    <row r="112" spans="1:7" x14ac:dyDescent="0.2">
      <c r="A112" s="89"/>
      <c r="B112" s="118"/>
      <c r="C112" s="118"/>
      <c r="D112" s="119"/>
      <c r="E112" s="285" t="s">
        <v>14</v>
      </c>
      <c r="F112" s="285"/>
      <c r="G112" s="124"/>
    </row>
    <row r="113" spans="1:7" x14ac:dyDescent="0.2">
      <c r="A113" s="90"/>
      <c r="B113" s="125"/>
      <c r="C113" s="125"/>
      <c r="D113" s="126"/>
      <c r="E113" s="121"/>
      <c r="F113" s="122"/>
      <c r="G113" s="123"/>
    </row>
    <row r="115" spans="1:7" x14ac:dyDescent="0.2">
      <c r="A115" s="91"/>
    </row>
    <row r="116" spans="1:7" x14ac:dyDescent="0.2">
      <c r="A116" s="80"/>
      <c r="B116" s="282"/>
      <c r="C116" s="282"/>
      <c r="D116" s="282"/>
      <c r="E116" s="282"/>
      <c r="F116" s="102"/>
      <c r="G116" s="102"/>
    </row>
    <row r="117" spans="1:7" x14ac:dyDescent="0.2">
      <c r="A117" s="80"/>
      <c r="B117" s="282"/>
      <c r="C117" s="282"/>
      <c r="D117" s="282"/>
      <c r="E117" s="282"/>
      <c r="F117" s="102"/>
      <c r="G117" s="102"/>
    </row>
    <row r="118" spans="1:7" x14ac:dyDescent="0.2">
      <c r="A118" s="80"/>
      <c r="B118" s="282"/>
      <c r="C118" s="282"/>
      <c r="D118" s="282"/>
      <c r="E118" s="282"/>
      <c r="F118" s="102"/>
      <c r="G118" s="102"/>
    </row>
    <row r="119" spans="1:7" x14ac:dyDescent="0.2">
      <c r="A119" s="80"/>
      <c r="B119" s="282"/>
      <c r="C119" s="282"/>
      <c r="D119" s="282"/>
      <c r="E119" s="282"/>
      <c r="F119" s="102"/>
      <c r="G119" s="102"/>
    </row>
    <row r="120" spans="1:7" x14ac:dyDescent="0.2">
      <c r="A120" s="80"/>
      <c r="B120" s="282"/>
      <c r="C120" s="282"/>
      <c r="D120" s="282"/>
      <c r="E120" s="282"/>
      <c r="F120" s="102"/>
      <c r="G120" s="102"/>
    </row>
    <row r="121" spans="1:7" x14ac:dyDescent="0.2">
      <c r="A121" s="80"/>
      <c r="B121" s="282"/>
      <c r="C121" s="282"/>
      <c r="D121" s="282"/>
      <c r="E121" s="282"/>
      <c r="F121" s="102"/>
      <c r="G121" s="102"/>
    </row>
    <row r="122" spans="1:7" x14ac:dyDescent="0.2">
      <c r="A122" s="80"/>
      <c r="B122" s="282"/>
      <c r="C122" s="282"/>
      <c r="D122" s="282"/>
      <c r="E122" s="282"/>
      <c r="F122" s="102"/>
      <c r="G122" s="102"/>
    </row>
    <row r="123" spans="1:7" x14ac:dyDescent="0.2">
      <c r="A123" s="80"/>
      <c r="B123" s="282"/>
      <c r="C123" s="282"/>
      <c r="D123" s="282"/>
      <c r="E123" s="282"/>
      <c r="F123" s="102"/>
      <c r="G123" s="102"/>
    </row>
    <row r="124" spans="1:7" x14ac:dyDescent="0.2">
      <c r="A124" s="80"/>
      <c r="B124" s="282"/>
      <c r="C124" s="282"/>
      <c r="D124" s="282"/>
      <c r="E124" s="282"/>
      <c r="F124" s="102"/>
      <c r="G124" s="102"/>
    </row>
    <row r="125" spans="1:7" x14ac:dyDescent="0.2">
      <c r="A125" s="80"/>
      <c r="B125" s="282"/>
      <c r="C125" s="282"/>
      <c r="D125" s="282"/>
      <c r="E125" s="282"/>
      <c r="F125" s="102"/>
      <c r="G125" s="102"/>
    </row>
    <row r="126" spans="1:7" x14ac:dyDescent="0.2">
      <c r="A126" s="80"/>
      <c r="B126" s="282"/>
      <c r="C126" s="282"/>
      <c r="D126" s="282"/>
      <c r="E126" s="282"/>
      <c r="F126" s="102"/>
      <c r="G126" s="102"/>
    </row>
    <row r="127" spans="1:7" x14ac:dyDescent="0.2">
      <c r="A127" s="80"/>
      <c r="B127" s="282"/>
      <c r="C127" s="282"/>
      <c r="D127" s="282"/>
      <c r="E127" s="282"/>
      <c r="F127" s="102"/>
      <c r="G127" s="102"/>
    </row>
    <row r="128" spans="1:7" x14ac:dyDescent="0.2">
      <c r="A128" s="80"/>
      <c r="B128" s="282"/>
      <c r="C128" s="282"/>
      <c r="D128" s="282"/>
      <c r="E128" s="282"/>
      <c r="F128" s="102"/>
      <c r="G128" s="102"/>
    </row>
    <row r="129" spans="1:7" x14ac:dyDescent="0.2">
      <c r="A129" s="80"/>
      <c r="B129" s="282"/>
      <c r="C129" s="282"/>
      <c r="D129" s="282"/>
      <c r="E129" s="282"/>
      <c r="F129" s="102"/>
      <c r="G129" s="102"/>
    </row>
    <row r="130" spans="1:7" x14ac:dyDescent="0.2">
      <c r="A130" s="80"/>
      <c r="B130" s="282"/>
      <c r="C130" s="282"/>
      <c r="D130" s="282"/>
      <c r="E130" s="282"/>
      <c r="F130" s="102"/>
      <c r="G130" s="102"/>
    </row>
    <row r="131" spans="1:7" x14ac:dyDescent="0.2">
      <c r="A131" s="80"/>
      <c r="B131" s="282"/>
      <c r="C131" s="282"/>
      <c r="D131" s="282"/>
      <c r="E131" s="282"/>
      <c r="F131" s="102"/>
      <c r="G131" s="102"/>
    </row>
    <row r="132" spans="1:7" x14ac:dyDescent="0.2">
      <c r="A132" s="80"/>
      <c r="B132" s="282"/>
      <c r="C132" s="282"/>
      <c r="D132" s="282"/>
      <c r="E132" s="282"/>
      <c r="F132" s="102"/>
      <c r="G132" s="102"/>
    </row>
    <row r="133" spans="1:7" x14ac:dyDescent="0.2">
      <c r="A133" s="80"/>
      <c r="B133" s="282"/>
      <c r="C133" s="282"/>
      <c r="D133" s="282"/>
      <c r="E133" s="282"/>
      <c r="F133" s="102"/>
      <c r="G133" s="102"/>
    </row>
  </sheetData>
  <sheetProtection sheet="1" objects="1" scenarios="1"/>
  <mergeCells count="25">
    <mergeCell ref="A2:B2"/>
    <mergeCell ref="C1:D1"/>
    <mergeCell ref="A1:B1"/>
    <mergeCell ref="F107:G107"/>
    <mergeCell ref="A3:B3"/>
    <mergeCell ref="F108:G108"/>
    <mergeCell ref="E112:F112"/>
    <mergeCell ref="B116:E116"/>
    <mergeCell ref="B124:E124"/>
    <mergeCell ref="B132:E132"/>
    <mergeCell ref="B125:E125"/>
    <mergeCell ref="B120:E120"/>
    <mergeCell ref="B121:E121"/>
    <mergeCell ref="B122:E122"/>
    <mergeCell ref="B123:E123"/>
    <mergeCell ref="B117:E117"/>
    <mergeCell ref="B118:E118"/>
    <mergeCell ref="B119:E119"/>
    <mergeCell ref="B133:E133"/>
    <mergeCell ref="B126:E126"/>
    <mergeCell ref="B127:E127"/>
    <mergeCell ref="B130:E130"/>
    <mergeCell ref="B131:E131"/>
    <mergeCell ref="B129:E129"/>
    <mergeCell ref="B128:E12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No.####-YYYY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zoomScaleNormal="100" zoomScaleSheetLayoutView="80" workbookViewId="0">
      <selection activeCell="E24" sqref="E24:G24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75"/>
      <c r="B1" s="75"/>
      <c r="C1" s="345" t="s">
        <v>0</v>
      </c>
      <c r="D1" s="345"/>
      <c r="E1" s="345"/>
      <c r="F1" s="346"/>
      <c r="G1" s="75"/>
    </row>
    <row r="2" spans="1:7" x14ac:dyDescent="0.2">
      <c r="A2" s="347"/>
      <c r="B2" s="347"/>
      <c r="C2" s="345" t="s">
        <v>15</v>
      </c>
      <c r="D2" s="345"/>
      <c r="E2" s="345"/>
      <c r="F2" s="348"/>
      <c r="G2" s="75"/>
    </row>
    <row r="3" spans="1:7" x14ac:dyDescent="0.2">
      <c r="A3" s="349"/>
      <c r="B3" s="349"/>
      <c r="C3" s="350"/>
      <c r="D3" s="77"/>
      <c r="E3" s="73"/>
      <c r="F3" s="348"/>
      <c r="G3" s="75"/>
    </row>
    <row r="4" spans="1:7" x14ac:dyDescent="0.2">
      <c r="A4" s="75" t="s">
        <v>2</v>
      </c>
      <c r="B4" s="75"/>
      <c r="C4" s="75"/>
      <c r="D4" s="77"/>
      <c r="E4" s="73"/>
      <c r="F4" s="348"/>
      <c r="G4" s="75"/>
    </row>
    <row r="5" spans="1:7" ht="22.5" x14ac:dyDescent="0.2">
      <c r="A5" s="351" t="s">
        <v>3</v>
      </c>
      <c r="B5" s="351" t="s">
        <v>4</v>
      </c>
      <c r="C5" s="352" t="s">
        <v>142</v>
      </c>
      <c r="D5" s="352" t="s">
        <v>6</v>
      </c>
      <c r="E5" s="353" t="s">
        <v>7</v>
      </c>
      <c r="F5" s="354" t="s">
        <v>9</v>
      </c>
      <c r="G5" s="355"/>
    </row>
    <row r="6" spans="1:7" ht="30.75" customHeight="1" x14ac:dyDescent="0.2">
      <c r="A6" s="356">
        <v>1</v>
      </c>
      <c r="B6" s="357" t="s">
        <v>140</v>
      </c>
      <c r="C6" s="357" t="s">
        <v>143</v>
      </c>
      <c r="D6" s="358" t="s">
        <v>16</v>
      </c>
      <c r="E6" s="359">
        <v>2</v>
      </c>
      <c r="F6" s="292"/>
      <c r="G6" s="293"/>
    </row>
    <row r="7" spans="1:7" ht="14.25" x14ac:dyDescent="0.2">
      <c r="A7" s="360"/>
      <c r="B7" s="360"/>
      <c r="C7" s="360"/>
      <c r="D7" s="361"/>
      <c r="E7" s="362"/>
      <c r="F7" s="363"/>
      <c r="G7" s="363"/>
    </row>
    <row r="8" spans="1:7" x14ac:dyDescent="0.2">
      <c r="A8" s="75"/>
      <c r="B8" s="75"/>
      <c r="C8" s="75"/>
      <c r="D8" s="77"/>
      <c r="E8" s="73"/>
      <c r="F8" s="346"/>
      <c r="G8" s="75"/>
    </row>
    <row r="9" spans="1:7" ht="14.25" x14ac:dyDescent="0.2">
      <c r="A9" s="364" t="s">
        <v>17</v>
      </c>
      <c r="B9" s="75"/>
      <c r="C9" s="75"/>
      <c r="D9" s="365"/>
      <c r="E9" s="366">
        <f>SUM(F6:G8)</f>
        <v>0</v>
      </c>
      <c r="F9" s="366"/>
      <c r="G9" s="366"/>
    </row>
    <row r="10" spans="1:7" ht="14.25" x14ac:dyDescent="0.2">
      <c r="A10" s="365"/>
      <c r="B10" s="75"/>
      <c r="C10" s="75"/>
      <c r="D10" s="365"/>
      <c r="E10" s="367"/>
      <c r="F10" s="367"/>
      <c r="G10" s="367"/>
    </row>
    <row r="11" spans="1:7" x14ac:dyDescent="0.2">
      <c r="A11" s="368"/>
      <c r="B11" s="368"/>
      <c r="C11" s="368"/>
      <c r="D11" s="369"/>
      <c r="E11" s="370"/>
      <c r="F11" s="371"/>
      <c r="G11" s="368"/>
    </row>
    <row r="12" spans="1:7" x14ac:dyDescent="0.2">
      <c r="A12" s="75"/>
      <c r="B12" s="75"/>
      <c r="C12" s="75"/>
      <c r="D12" s="77"/>
      <c r="E12" s="73"/>
      <c r="F12" s="346"/>
      <c r="G12" s="75"/>
    </row>
    <row r="13" spans="1:7" x14ac:dyDescent="0.2">
      <c r="A13" s="75"/>
      <c r="B13" s="75"/>
      <c r="C13" s="75"/>
      <c r="D13" s="77"/>
      <c r="E13" s="73"/>
      <c r="F13" s="346"/>
      <c r="G13" s="75"/>
    </row>
    <row r="14" spans="1:7" x14ac:dyDescent="0.2">
      <c r="A14" s="91"/>
      <c r="B14" s="75"/>
      <c r="C14" s="75"/>
      <c r="D14" s="77"/>
      <c r="E14" s="73"/>
      <c r="F14" s="346"/>
      <c r="G14" s="75"/>
    </row>
    <row r="15" spans="1:7" x14ac:dyDescent="0.2">
      <c r="A15" s="372" t="s">
        <v>18</v>
      </c>
      <c r="B15" s="75"/>
      <c r="C15" s="75"/>
      <c r="D15" s="77"/>
      <c r="E15" s="73"/>
      <c r="F15" s="348"/>
      <c r="G15" s="348"/>
    </row>
    <row r="16" spans="1:7" ht="22.5" x14ac:dyDescent="0.2">
      <c r="A16" s="351" t="s">
        <v>3</v>
      </c>
      <c r="B16" s="351" t="s">
        <v>4</v>
      </c>
      <c r="C16" s="352" t="s">
        <v>142</v>
      </c>
      <c r="D16" s="352" t="s">
        <v>6</v>
      </c>
      <c r="E16" s="353" t="s">
        <v>7</v>
      </c>
      <c r="F16" s="373" t="s">
        <v>8</v>
      </c>
      <c r="G16" s="373" t="s">
        <v>9</v>
      </c>
    </row>
    <row r="17" spans="1:7" x14ac:dyDescent="0.2">
      <c r="A17" s="374">
        <v>1</v>
      </c>
      <c r="B17" s="375" t="s">
        <v>141</v>
      </c>
      <c r="C17" s="375" t="s">
        <v>144</v>
      </c>
      <c r="D17" s="376" t="s">
        <v>10</v>
      </c>
      <c r="E17" s="377">
        <v>1</v>
      </c>
      <c r="F17" s="72" t="s">
        <v>138</v>
      </c>
      <c r="G17" s="79" t="str">
        <f>IF(OR(ISTEXT(F17),ISBLANK(F17)), "$   - ",ROUND(E17*F17,2))</f>
        <v xml:space="preserve">$   - </v>
      </c>
    </row>
    <row r="18" spans="1:7" x14ac:dyDescent="0.2">
      <c r="A18" s="378"/>
      <c r="B18" s="379"/>
      <c r="C18" s="379"/>
      <c r="D18" s="380"/>
      <c r="E18" s="73"/>
      <c r="F18" s="346"/>
      <c r="G18" s="75"/>
    </row>
    <row r="19" spans="1:7" x14ac:dyDescent="0.2">
      <c r="A19" s="80"/>
      <c r="B19" s="379"/>
      <c r="C19" s="379"/>
      <c r="D19" s="380"/>
      <c r="E19" s="73"/>
      <c r="F19" s="346"/>
      <c r="G19" s="75"/>
    </row>
    <row r="20" spans="1:7" x14ac:dyDescent="0.2">
      <c r="A20" s="80"/>
      <c r="B20" s="379"/>
      <c r="C20" s="379"/>
      <c r="D20" s="380"/>
      <c r="E20" s="73"/>
      <c r="F20" s="346"/>
      <c r="G20" s="75"/>
    </row>
    <row r="21" spans="1:7" ht="14.25" x14ac:dyDescent="0.2">
      <c r="A21" s="364"/>
      <c r="B21" s="75"/>
      <c r="C21" s="75"/>
      <c r="D21" s="365"/>
      <c r="E21" s="366"/>
      <c r="F21" s="366"/>
      <c r="G21" s="366"/>
    </row>
    <row r="22" spans="1:7" ht="14.25" x14ac:dyDescent="0.2">
      <c r="A22" s="365"/>
      <c r="B22" s="75"/>
      <c r="C22" s="75"/>
      <c r="D22" s="365"/>
      <c r="E22" s="367"/>
      <c r="F22" s="367"/>
      <c r="G22" s="367"/>
    </row>
    <row r="23" spans="1:7" x14ac:dyDescent="0.2">
      <c r="A23" s="80"/>
      <c r="B23" s="379"/>
      <c r="C23" s="379"/>
      <c r="D23" s="380"/>
      <c r="E23" s="73"/>
      <c r="F23" s="346"/>
      <c r="G23" s="75"/>
    </row>
    <row r="24" spans="1:7" ht="25.5" customHeight="1" x14ac:dyDescent="0.2">
      <c r="A24" s="80"/>
      <c r="B24" s="379"/>
      <c r="C24" s="379"/>
      <c r="D24" s="380"/>
      <c r="E24" s="382"/>
      <c r="F24" s="382"/>
      <c r="G24" s="382"/>
    </row>
    <row r="25" spans="1:7" x14ac:dyDescent="0.2">
      <c r="A25" s="80"/>
      <c r="B25" s="379"/>
      <c r="C25" s="379"/>
      <c r="D25" s="380"/>
      <c r="E25" s="381" t="s">
        <v>14</v>
      </c>
      <c r="F25" s="381"/>
      <c r="G25" s="346"/>
    </row>
    <row r="26" spans="1:7" x14ac:dyDescent="0.2">
      <c r="A26" s="80"/>
      <c r="B26" s="379"/>
      <c r="C26" s="379"/>
      <c r="D26" s="380"/>
      <c r="E26" s="73"/>
      <c r="F26" s="346"/>
      <c r="G26" s="75"/>
    </row>
  </sheetData>
  <sheetProtection algorithmName="SHA-512" hashValue="9OFrIWQMgf1gMmvbF1biBNc7O5WGu7Grt6ZBe3V2NkDBwx5sQXT/bwxG+6ytcx+JbeHDNwWW+zoGP+uFkcfdlg==" saltValue="pOcVo2UOLSvqzU1+32i6ZQ==" spinCount="100000" sheet="1" objects="1" scenarios="1" selectLockedCells="1"/>
  <mergeCells count="9">
    <mergeCell ref="E24:G24"/>
    <mergeCell ref="F7:G7"/>
    <mergeCell ref="A2:B2"/>
    <mergeCell ref="E9:G9"/>
    <mergeCell ref="E21:G21"/>
    <mergeCell ref="C1:E1"/>
    <mergeCell ref="C2:E2"/>
    <mergeCell ref="F5:G5"/>
    <mergeCell ref="F6:G6"/>
  </mergeCells>
  <dataValidations disablePrompts="1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200-000002000000}">
      <formula1>IF(F17&gt;=0,ROUND(F17,2),0.01)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866-2023&amp;C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87"/>
  <sheetViews>
    <sheetView showOutlineSymbols="0" view="pageLayout" zoomScale="85" zoomScaleNormal="100" zoomScaleSheetLayoutView="75" zoomScalePageLayoutView="85" workbookViewId="0">
      <selection activeCell="F15" sqref="F15"/>
    </sheetView>
  </sheetViews>
  <sheetFormatPr defaultColWidth="13.5703125" defaultRowHeight="15" x14ac:dyDescent="0.2"/>
  <cols>
    <col min="1" max="1" width="11.28515625" style="8" customWidth="1"/>
    <col min="2" max="2" width="47.28515625" style="5" customWidth="1"/>
    <col min="3" max="3" width="16.42578125" style="7" customWidth="1"/>
    <col min="4" max="4" width="8.7109375" style="5" customWidth="1"/>
    <col min="5" max="5" width="15.140625" style="5" customWidth="1"/>
    <col min="6" max="6" width="15.140625" style="271" customWidth="1"/>
    <col min="7" max="7" width="21.5703125" style="6" customWidth="1"/>
    <col min="8" max="8" width="15.5703125" style="5" customWidth="1"/>
    <col min="9" max="9" width="33.85546875" style="5" customWidth="1"/>
    <col min="10" max="16384" width="13.5703125" style="5"/>
  </cols>
  <sheetData>
    <row r="1" spans="1:7" ht="15.75" x14ac:dyDescent="0.2">
      <c r="A1" s="17" t="s">
        <v>19</v>
      </c>
      <c r="B1" s="16"/>
      <c r="C1" s="50"/>
      <c r="D1" s="16"/>
      <c r="E1" s="16"/>
      <c r="F1" s="257"/>
      <c r="G1" s="16"/>
    </row>
    <row r="2" spans="1:7" x14ac:dyDescent="0.2">
      <c r="A2" s="15"/>
      <c r="B2" s="14"/>
      <c r="C2" s="51" t="s">
        <v>1</v>
      </c>
      <c r="D2" s="14"/>
      <c r="E2" s="14"/>
      <c r="F2" s="258"/>
      <c r="G2" s="14"/>
    </row>
    <row r="3" spans="1:7" x14ac:dyDescent="0.2">
      <c r="A3" s="45" t="s">
        <v>2</v>
      </c>
      <c r="B3" s="46"/>
      <c r="C3" s="46"/>
      <c r="D3" s="46"/>
      <c r="E3" s="46"/>
      <c r="F3" s="259"/>
      <c r="G3" s="47"/>
    </row>
    <row r="4" spans="1:7" x14ac:dyDescent="0.2">
      <c r="A4" s="137" t="s">
        <v>20</v>
      </c>
      <c r="B4" s="138" t="s">
        <v>21</v>
      </c>
      <c r="C4" s="139" t="s">
        <v>22</v>
      </c>
      <c r="D4" s="140" t="s">
        <v>23</v>
      </c>
      <c r="E4" s="140" t="s">
        <v>24</v>
      </c>
      <c r="F4" s="260" t="s">
        <v>25</v>
      </c>
      <c r="G4" s="48" t="s">
        <v>26</v>
      </c>
    </row>
    <row r="5" spans="1:7" ht="15.75" thickBot="1" x14ac:dyDescent="0.25">
      <c r="A5" s="141"/>
      <c r="B5" s="142"/>
      <c r="C5" s="143" t="s">
        <v>27</v>
      </c>
      <c r="D5" s="144"/>
      <c r="E5" s="145" t="s">
        <v>28</v>
      </c>
      <c r="F5" s="261"/>
      <c r="G5" s="49"/>
    </row>
    <row r="6" spans="1:7" ht="30" customHeight="1" thickTop="1" thickBot="1" x14ac:dyDescent="0.25">
      <c r="A6" s="320" t="s">
        <v>29</v>
      </c>
      <c r="B6" s="321"/>
      <c r="C6" s="321"/>
      <c r="D6" s="321"/>
      <c r="E6" s="322"/>
      <c r="F6" s="262"/>
      <c r="G6" s="36"/>
    </row>
    <row r="7" spans="1:7" s="13" customFormat="1" ht="30" customHeight="1" thickTop="1" x14ac:dyDescent="0.2">
      <c r="A7" s="146" t="s">
        <v>30</v>
      </c>
      <c r="B7" s="147" t="s">
        <v>31</v>
      </c>
      <c r="C7" s="148"/>
      <c r="D7" s="148"/>
      <c r="E7" s="148"/>
      <c r="F7" s="263"/>
      <c r="G7" s="40"/>
    </row>
    <row r="8" spans="1:7" x14ac:dyDescent="0.2">
      <c r="A8" s="149">
        <v>1</v>
      </c>
      <c r="B8" s="150"/>
      <c r="C8" s="151"/>
      <c r="D8" s="152"/>
      <c r="E8" s="152"/>
      <c r="F8" s="153" t="s">
        <v>138</v>
      </c>
      <c r="G8" s="135" t="str">
        <f>IF(OR(ISTEXT(F8),ISBLANK(F8)), "$   - ",ROUND(E8*F8,2))</f>
        <v xml:space="preserve">$   - </v>
      </c>
    </row>
    <row r="9" spans="1:7" x14ac:dyDescent="0.2">
      <c r="A9" s="149">
        <f>A8+1</f>
        <v>2</v>
      </c>
      <c r="B9" s="154"/>
      <c r="C9" s="155"/>
      <c r="D9" s="156"/>
      <c r="E9" s="155"/>
      <c r="F9" s="153" t="s">
        <v>138</v>
      </c>
      <c r="G9" s="135" t="str">
        <f t="shared" ref="G9:G14" si="0">IF(OR(ISTEXT(F9),ISBLANK(F9)), "$   - ",ROUND(E9*F9,2))</f>
        <v xml:space="preserve">$   - </v>
      </c>
    </row>
    <row r="10" spans="1:7" x14ac:dyDescent="0.2">
      <c r="A10" s="149">
        <f t="shared" ref="A10:A14" si="1">A9+1</f>
        <v>3</v>
      </c>
      <c r="B10" s="154"/>
      <c r="C10" s="155"/>
      <c r="D10" s="157"/>
      <c r="E10" s="158"/>
      <c r="F10" s="153" t="s">
        <v>138</v>
      </c>
      <c r="G10" s="135" t="str">
        <f t="shared" si="0"/>
        <v xml:space="preserve">$   - </v>
      </c>
    </row>
    <row r="11" spans="1:7" x14ac:dyDescent="0.2">
      <c r="A11" s="149">
        <f t="shared" si="1"/>
        <v>4</v>
      </c>
      <c r="B11" s="154"/>
      <c r="C11" s="155"/>
      <c r="D11" s="157"/>
      <c r="E11" s="158"/>
      <c r="F11" s="153" t="s">
        <v>138</v>
      </c>
      <c r="G11" s="135" t="str">
        <f t="shared" si="0"/>
        <v xml:space="preserve">$   - </v>
      </c>
    </row>
    <row r="12" spans="1:7" x14ac:dyDescent="0.2">
      <c r="A12" s="149">
        <f t="shared" si="1"/>
        <v>5</v>
      </c>
      <c r="B12" s="154"/>
      <c r="C12" s="155"/>
      <c r="D12" s="157"/>
      <c r="E12" s="158"/>
      <c r="F12" s="153" t="s">
        <v>138</v>
      </c>
      <c r="G12" s="135" t="str">
        <f t="shared" si="0"/>
        <v xml:space="preserve">$   - </v>
      </c>
    </row>
    <row r="13" spans="1:7" x14ac:dyDescent="0.2">
      <c r="A13" s="149">
        <f t="shared" si="1"/>
        <v>6</v>
      </c>
      <c r="B13" s="154"/>
      <c r="C13" s="155"/>
      <c r="D13" s="156"/>
      <c r="E13" s="155"/>
      <c r="F13" s="153" t="s">
        <v>138</v>
      </c>
      <c r="G13" s="135" t="str">
        <f t="shared" si="0"/>
        <v xml:space="preserve">$   - </v>
      </c>
    </row>
    <row r="14" spans="1:7" x14ac:dyDescent="0.2">
      <c r="A14" s="149">
        <f t="shared" si="1"/>
        <v>7</v>
      </c>
      <c r="B14" s="159"/>
      <c r="C14" s="160"/>
      <c r="D14" s="161"/>
      <c r="E14" s="162"/>
      <c r="F14" s="163" t="s">
        <v>138</v>
      </c>
      <c r="G14" s="135" t="str">
        <f t="shared" si="0"/>
        <v xml:space="preserve">$   - </v>
      </c>
    </row>
    <row r="15" spans="1:7" ht="15.75" thickBot="1" x14ac:dyDescent="0.25">
      <c r="A15" s="164" t="s">
        <v>30</v>
      </c>
      <c r="B15" s="323"/>
      <c r="C15" s="324"/>
      <c r="D15" s="324"/>
      <c r="E15" s="324"/>
      <c r="F15" s="264" t="s">
        <v>32</v>
      </c>
      <c r="G15" s="136">
        <f>SUM(G8:G14)</f>
        <v>0</v>
      </c>
    </row>
    <row r="16" spans="1:7" ht="30" customHeight="1" thickTop="1" thickBot="1" x14ac:dyDescent="0.25">
      <c r="A16" s="325" t="s">
        <v>33</v>
      </c>
      <c r="B16" s="325"/>
      <c r="C16" s="325"/>
      <c r="D16" s="325"/>
      <c r="E16" s="325"/>
      <c r="F16" s="325"/>
      <c r="G16" s="326"/>
    </row>
    <row r="17" spans="1:7" s="13" customFormat="1" ht="30" customHeight="1" thickTop="1" x14ac:dyDescent="0.2">
      <c r="A17" s="18" t="s">
        <v>34</v>
      </c>
      <c r="B17" s="311" t="s">
        <v>31</v>
      </c>
      <c r="C17" s="312"/>
      <c r="D17" s="312"/>
      <c r="E17" s="312"/>
      <c r="F17" s="312"/>
      <c r="G17" s="313"/>
    </row>
    <row r="18" spans="1:7" x14ac:dyDescent="0.2">
      <c r="A18" s="19">
        <v>8</v>
      </c>
      <c r="B18" s="150"/>
      <c r="C18" s="151"/>
      <c r="D18" s="152"/>
      <c r="E18" s="152"/>
      <c r="F18" s="272" t="s">
        <v>139</v>
      </c>
      <c r="G18" s="135" t="str">
        <f t="shared" ref="G18:G26" si="2">IF(OR(ISTEXT(F18),ISBLANK(F18)), "$   - ",ROUND(E18*F18,2))</f>
        <v xml:space="preserve">$   - </v>
      </c>
    </row>
    <row r="19" spans="1:7" x14ac:dyDescent="0.2">
      <c r="A19" s="19">
        <f>A18+1</f>
        <v>9</v>
      </c>
      <c r="B19" s="154"/>
      <c r="C19" s="155"/>
      <c r="D19" s="156"/>
      <c r="E19" s="155"/>
      <c r="F19" s="153" t="s">
        <v>139</v>
      </c>
      <c r="G19" s="135" t="str">
        <f t="shared" si="2"/>
        <v xml:space="preserve">$   - </v>
      </c>
    </row>
    <row r="20" spans="1:7" x14ac:dyDescent="0.2">
      <c r="A20" s="19">
        <f t="shared" ref="A20:A26" si="3">A19+1</f>
        <v>10</v>
      </c>
      <c r="B20" s="154"/>
      <c r="C20" s="155"/>
      <c r="D20" s="157"/>
      <c r="E20" s="158"/>
      <c r="F20" s="153" t="s">
        <v>139</v>
      </c>
      <c r="G20" s="135" t="str">
        <f t="shared" si="2"/>
        <v xml:space="preserve">$   - </v>
      </c>
    </row>
    <row r="21" spans="1:7" x14ac:dyDescent="0.2">
      <c r="A21" s="19">
        <f t="shared" si="3"/>
        <v>11</v>
      </c>
      <c r="B21" s="154"/>
      <c r="C21" s="155"/>
      <c r="D21" s="158"/>
      <c r="E21" s="158"/>
      <c r="F21" s="153" t="s">
        <v>139</v>
      </c>
      <c r="G21" s="135" t="str">
        <f t="shared" si="2"/>
        <v xml:space="preserve">$   - </v>
      </c>
    </row>
    <row r="22" spans="1:7" x14ac:dyDescent="0.2">
      <c r="A22" s="19">
        <f t="shared" si="3"/>
        <v>12</v>
      </c>
      <c r="B22" s="154"/>
      <c r="C22" s="155"/>
      <c r="D22" s="157"/>
      <c r="E22" s="158"/>
      <c r="F22" s="153" t="s">
        <v>139</v>
      </c>
      <c r="G22" s="135" t="str">
        <f t="shared" si="2"/>
        <v xml:space="preserve">$   - </v>
      </c>
    </row>
    <row r="23" spans="1:7" x14ac:dyDescent="0.2">
      <c r="A23" s="19">
        <f t="shared" si="3"/>
        <v>13</v>
      </c>
      <c r="B23" s="154"/>
      <c r="C23" s="155"/>
      <c r="D23" s="157"/>
      <c r="E23" s="158"/>
      <c r="F23" s="153" t="s">
        <v>139</v>
      </c>
      <c r="G23" s="135" t="str">
        <f t="shared" si="2"/>
        <v xml:space="preserve">$   - </v>
      </c>
    </row>
    <row r="24" spans="1:7" x14ac:dyDescent="0.2">
      <c r="A24" s="19">
        <f t="shared" si="3"/>
        <v>14</v>
      </c>
      <c r="B24" s="154"/>
      <c r="C24" s="155"/>
      <c r="D24" s="157"/>
      <c r="E24" s="158"/>
      <c r="F24" s="153" t="s">
        <v>139</v>
      </c>
      <c r="G24" s="135" t="str">
        <f t="shared" si="2"/>
        <v xml:space="preserve">$   - </v>
      </c>
    </row>
    <row r="25" spans="1:7" x14ac:dyDescent="0.2">
      <c r="A25" s="19">
        <f t="shared" si="3"/>
        <v>15</v>
      </c>
      <c r="B25" s="154"/>
      <c r="C25" s="155"/>
      <c r="D25" s="156"/>
      <c r="E25" s="155"/>
      <c r="F25" s="153" t="s">
        <v>139</v>
      </c>
      <c r="G25" s="135" t="str">
        <f t="shared" si="2"/>
        <v xml:space="preserve">$   - </v>
      </c>
    </row>
    <row r="26" spans="1:7" x14ac:dyDescent="0.2">
      <c r="A26" s="19">
        <f t="shared" si="3"/>
        <v>16</v>
      </c>
      <c r="B26" s="273"/>
      <c r="C26" s="274"/>
      <c r="D26" s="275"/>
      <c r="E26" s="276"/>
      <c r="F26" s="163" t="s">
        <v>139</v>
      </c>
      <c r="G26" s="135" t="str">
        <f t="shared" si="2"/>
        <v xml:space="preserve">$   - </v>
      </c>
    </row>
    <row r="27" spans="1:7" s="13" customFormat="1" ht="15.75" thickBot="1" x14ac:dyDescent="0.25">
      <c r="A27" s="20" t="s">
        <v>34</v>
      </c>
      <c r="B27" s="306"/>
      <c r="C27" s="295"/>
      <c r="D27" s="295"/>
      <c r="E27" s="295"/>
      <c r="F27" s="265" t="s">
        <v>32</v>
      </c>
      <c r="G27" s="44">
        <f>SUM(G18:G26)</f>
        <v>0</v>
      </c>
    </row>
    <row r="28" spans="1:7" s="13" customFormat="1" ht="30" customHeight="1" thickTop="1" thickBot="1" x14ac:dyDescent="0.25">
      <c r="A28" s="327" t="s">
        <v>35</v>
      </c>
      <c r="B28" s="327"/>
      <c r="C28" s="327"/>
      <c r="D28" s="327"/>
      <c r="E28" s="327"/>
      <c r="F28" s="328"/>
      <c r="G28" s="329"/>
    </row>
    <row r="29" spans="1:7" s="13" customFormat="1" ht="30" customHeight="1" thickTop="1" x14ac:dyDescent="0.2">
      <c r="A29" s="42" t="s">
        <v>36</v>
      </c>
      <c r="B29" s="311" t="s">
        <v>31</v>
      </c>
      <c r="C29" s="312"/>
      <c r="D29" s="312"/>
      <c r="E29" s="312"/>
      <c r="F29" s="312"/>
      <c r="G29" s="313"/>
    </row>
    <row r="30" spans="1:7" x14ac:dyDescent="0.2">
      <c r="A30" s="19">
        <v>17</v>
      </c>
      <c r="B30" s="277"/>
      <c r="C30" s="155"/>
      <c r="D30" s="158"/>
      <c r="E30" s="158"/>
      <c r="F30" s="153" t="s">
        <v>139</v>
      </c>
      <c r="G30" s="135" t="str">
        <f t="shared" ref="G30:G38" si="4">IF(OR(ISTEXT(F30),ISBLANK(F30)), "$   - ",ROUND(E30*F30,2))</f>
        <v xml:space="preserve">$   - </v>
      </c>
    </row>
    <row r="31" spans="1:7" x14ac:dyDescent="0.2">
      <c r="A31" s="19">
        <f>A30+1</f>
        <v>18</v>
      </c>
      <c r="B31" s="278"/>
      <c r="C31" s="155"/>
      <c r="D31" s="156"/>
      <c r="E31" s="155"/>
      <c r="F31" s="153" t="s">
        <v>139</v>
      </c>
      <c r="G31" s="135" t="str">
        <f t="shared" si="4"/>
        <v xml:space="preserve">$   - </v>
      </c>
    </row>
    <row r="32" spans="1:7" x14ac:dyDescent="0.2">
      <c r="A32" s="19">
        <f t="shared" ref="A32:A38" si="5">A31+1</f>
        <v>19</v>
      </c>
      <c r="B32" s="278"/>
      <c r="C32" s="155"/>
      <c r="D32" s="157"/>
      <c r="E32" s="158"/>
      <c r="F32" s="153" t="s">
        <v>139</v>
      </c>
      <c r="G32" s="135" t="str">
        <f t="shared" si="4"/>
        <v xml:space="preserve">$   - </v>
      </c>
    </row>
    <row r="33" spans="1:7" x14ac:dyDescent="0.2">
      <c r="A33" s="19">
        <f t="shared" si="5"/>
        <v>20</v>
      </c>
      <c r="B33" s="278"/>
      <c r="C33" s="155"/>
      <c r="D33" s="158"/>
      <c r="E33" s="158"/>
      <c r="F33" s="153" t="s">
        <v>139</v>
      </c>
      <c r="G33" s="135" t="str">
        <f t="shared" si="4"/>
        <v xml:space="preserve">$   - </v>
      </c>
    </row>
    <row r="34" spans="1:7" x14ac:dyDescent="0.2">
      <c r="A34" s="19">
        <f t="shared" si="5"/>
        <v>21</v>
      </c>
      <c r="B34" s="278"/>
      <c r="C34" s="155"/>
      <c r="D34" s="157"/>
      <c r="E34" s="158"/>
      <c r="F34" s="153" t="s">
        <v>139</v>
      </c>
      <c r="G34" s="135" t="str">
        <f t="shared" si="4"/>
        <v xml:space="preserve">$   - </v>
      </c>
    </row>
    <row r="35" spans="1:7" x14ac:dyDescent="0.2">
      <c r="A35" s="19">
        <f t="shared" si="5"/>
        <v>22</v>
      </c>
      <c r="B35" s="278"/>
      <c r="C35" s="155"/>
      <c r="D35" s="157"/>
      <c r="E35" s="158"/>
      <c r="F35" s="153" t="s">
        <v>139</v>
      </c>
      <c r="G35" s="135" t="str">
        <f t="shared" si="4"/>
        <v xml:space="preserve">$   - </v>
      </c>
    </row>
    <row r="36" spans="1:7" x14ac:dyDescent="0.2">
      <c r="A36" s="19">
        <f t="shared" si="5"/>
        <v>23</v>
      </c>
      <c r="B36" s="278"/>
      <c r="C36" s="155"/>
      <c r="D36" s="157"/>
      <c r="E36" s="158"/>
      <c r="F36" s="153" t="s">
        <v>139</v>
      </c>
      <c r="G36" s="135" t="str">
        <f t="shared" si="4"/>
        <v xml:space="preserve">$   - </v>
      </c>
    </row>
    <row r="37" spans="1:7" x14ac:dyDescent="0.2">
      <c r="A37" s="19">
        <f t="shared" si="5"/>
        <v>24</v>
      </c>
      <c r="B37" s="278"/>
      <c r="C37" s="155"/>
      <c r="D37" s="156"/>
      <c r="E37" s="155"/>
      <c r="F37" s="153" t="s">
        <v>139</v>
      </c>
      <c r="G37" s="135" t="str">
        <f t="shared" si="4"/>
        <v xml:space="preserve">$   - </v>
      </c>
    </row>
    <row r="38" spans="1:7" x14ac:dyDescent="0.2">
      <c r="A38" s="19">
        <f t="shared" si="5"/>
        <v>25</v>
      </c>
      <c r="B38" s="279"/>
      <c r="C38" s="160"/>
      <c r="D38" s="161"/>
      <c r="E38" s="162"/>
      <c r="F38" s="163" t="s">
        <v>139</v>
      </c>
      <c r="G38" s="135" t="str">
        <f t="shared" si="4"/>
        <v xml:space="preserve">$   - </v>
      </c>
    </row>
    <row r="39" spans="1:7" s="13" customFormat="1" ht="15.75" thickBot="1" x14ac:dyDescent="0.25">
      <c r="A39" s="20" t="s">
        <v>36</v>
      </c>
      <c r="B39" s="307"/>
      <c r="C39" s="308"/>
      <c r="D39" s="308"/>
      <c r="E39" s="308"/>
      <c r="F39" s="265" t="s">
        <v>32</v>
      </c>
      <c r="G39" s="44">
        <f>SUM(G30:G38)</f>
        <v>0</v>
      </c>
    </row>
    <row r="40" spans="1:7" s="13" customFormat="1" ht="30" customHeight="1" thickTop="1" thickBot="1" x14ac:dyDescent="0.25">
      <c r="A40" s="325" t="s">
        <v>37</v>
      </c>
      <c r="B40" s="325"/>
      <c r="C40" s="325"/>
      <c r="D40" s="325"/>
      <c r="E40" s="325"/>
      <c r="F40" s="325"/>
      <c r="G40" s="326"/>
    </row>
    <row r="41" spans="1:7" s="13" customFormat="1" ht="15.75" thickTop="1" x14ac:dyDescent="0.2">
      <c r="A41" s="22" t="s">
        <v>38</v>
      </c>
      <c r="B41" s="311" t="s">
        <v>31</v>
      </c>
      <c r="C41" s="312"/>
      <c r="D41" s="312"/>
      <c r="E41" s="312"/>
      <c r="F41" s="312"/>
      <c r="G41" s="313"/>
    </row>
    <row r="42" spans="1:7" s="13" customFormat="1" x14ac:dyDescent="0.2">
      <c r="A42" s="23">
        <v>26</v>
      </c>
      <c r="B42" s="280"/>
      <c r="C42" s="155"/>
      <c r="D42" s="158"/>
      <c r="E42" s="158"/>
      <c r="F42" s="153" t="s">
        <v>139</v>
      </c>
      <c r="G42" s="135" t="str">
        <f t="shared" ref="G42:G48" si="6">IF(OR(ISTEXT(F42),ISBLANK(F42)), "$   - ",ROUND(E42*F42,2))</f>
        <v xml:space="preserve">$   - </v>
      </c>
    </row>
    <row r="43" spans="1:7" x14ac:dyDescent="0.2">
      <c r="A43" s="23">
        <f>A42+1</f>
        <v>27</v>
      </c>
      <c r="B43" s="280"/>
      <c r="C43" s="155"/>
      <c r="D43" s="158"/>
      <c r="E43" s="158"/>
      <c r="F43" s="153" t="s">
        <v>139</v>
      </c>
      <c r="G43" s="135" t="str">
        <f t="shared" si="6"/>
        <v xml:space="preserve">$   - </v>
      </c>
    </row>
    <row r="44" spans="1:7" x14ac:dyDescent="0.2">
      <c r="A44" s="23">
        <f t="shared" ref="A44:A48" si="7">A43+1</f>
        <v>28</v>
      </c>
      <c r="B44" s="280"/>
      <c r="C44" s="155"/>
      <c r="D44" s="156"/>
      <c r="E44" s="155"/>
      <c r="F44" s="153" t="s">
        <v>139</v>
      </c>
      <c r="G44" s="135" t="str">
        <f t="shared" si="6"/>
        <v xml:space="preserve">$   - </v>
      </c>
    </row>
    <row r="45" spans="1:7" x14ac:dyDescent="0.2">
      <c r="A45" s="23">
        <f t="shared" si="7"/>
        <v>29</v>
      </c>
      <c r="B45" s="280"/>
      <c r="C45" s="155"/>
      <c r="D45" s="156"/>
      <c r="E45" s="155"/>
      <c r="F45" s="153" t="s">
        <v>139</v>
      </c>
      <c r="G45" s="135" t="str">
        <f t="shared" si="6"/>
        <v xml:space="preserve">$   - </v>
      </c>
    </row>
    <row r="46" spans="1:7" x14ac:dyDescent="0.2">
      <c r="A46" s="23">
        <f t="shared" si="7"/>
        <v>30</v>
      </c>
      <c r="B46" s="280"/>
      <c r="C46" s="155"/>
      <c r="D46" s="156"/>
      <c r="E46" s="155"/>
      <c r="F46" s="153" t="s">
        <v>139</v>
      </c>
      <c r="G46" s="135" t="str">
        <f t="shared" si="6"/>
        <v xml:space="preserve">$   - </v>
      </c>
    </row>
    <row r="47" spans="1:7" x14ac:dyDescent="0.2">
      <c r="A47" s="23">
        <f t="shared" si="7"/>
        <v>31</v>
      </c>
      <c r="B47" s="280"/>
      <c r="C47" s="155"/>
      <c r="D47" s="156"/>
      <c r="E47" s="155"/>
      <c r="F47" s="153" t="s">
        <v>139</v>
      </c>
      <c r="G47" s="135" t="str">
        <f t="shared" si="6"/>
        <v xml:space="preserve">$   - </v>
      </c>
    </row>
    <row r="48" spans="1:7" x14ac:dyDescent="0.2">
      <c r="A48" s="23">
        <f t="shared" si="7"/>
        <v>32</v>
      </c>
      <c r="B48" s="281"/>
      <c r="C48" s="160"/>
      <c r="D48" s="161"/>
      <c r="E48" s="162"/>
      <c r="F48" s="163" t="s">
        <v>139</v>
      </c>
      <c r="G48" s="135" t="str">
        <f t="shared" si="6"/>
        <v xml:space="preserve">$   - </v>
      </c>
    </row>
    <row r="49" spans="1:7" s="13" customFormat="1" ht="15.75" thickBot="1" x14ac:dyDescent="0.25">
      <c r="A49" s="43" t="s">
        <v>38</v>
      </c>
      <c r="B49" s="309"/>
      <c r="C49" s="308"/>
      <c r="D49" s="308"/>
      <c r="E49" s="310"/>
      <c r="F49" s="265" t="s">
        <v>32</v>
      </c>
      <c r="G49" s="39">
        <f>SUM(G42:G48)</f>
        <v>0</v>
      </c>
    </row>
    <row r="50" spans="1:7" ht="36.75" customHeight="1" thickTop="1" x14ac:dyDescent="0.2">
      <c r="A50" s="314" t="s">
        <v>39</v>
      </c>
      <c r="B50" s="315"/>
      <c r="C50" s="315"/>
      <c r="D50" s="315"/>
      <c r="E50" s="315"/>
      <c r="F50" s="315"/>
      <c r="G50" s="316"/>
    </row>
    <row r="51" spans="1:7" x14ac:dyDescent="0.2">
      <c r="A51" s="24" t="s">
        <v>40</v>
      </c>
      <c r="B51" s="311" t="s">
        <v>31</v>
      </c>
      <c r="C51" s="312"/>
      <c r="D51" s="312"/>
      <c r="E51" s="312"/>
      <c r="F51" s="312"/>
      <c r="G51" s="313"/>
    </row>
    <row r="52" spans="1:7" s="13" customFormat="1" x14ac:dyDescent="0.2">
      <c r="A52" s="19">
        <v>33</v>
      </c>
      <c r="B52" s="277"/>
      <c r="C52" s="155"/>
      <c r="D52" s="158"/>
      <c r="E52" s="158"/>
      <c r="F52" s="153" t="s">
        <v>139</v>
      </c>
      <c r="G52" s="135" t="str">
        <f t="shared" ref="G52:G61" si="8">IF(OR(ISTEXT(F52),ISBLANK(F52)), "$   - ",ROUND(E52*F52,2))</f>
        <v xml:space="preserve">$   - </v>
      </c>
    </row>
    <row r="53" spans="1:7" x14ac:dyDescent="0.2">
      <c r="A53" s="19">
        <f>A52+1</f>
        <v>34</v>
      </c>
      <c r="B53" s="277"/>
      <c r="C53" s="155"/>
      <c r="D53" s="158"/>
      <c r="E53" s="158"/>
      <c r="F53" s="153" t="s">
        <v>139</v>
      </c>
      <c r="G53" s="135" t="str">
        <f t="shared" si="8"/>
        <v xml:space="preserve">$   - </v>
      </c>
    </row>
    <row r="54" spans="1:7" x14ac:dyDescent="0.2">
      <c r="A54" s="19">
        <f t="shared" ref="A54:A61" si="9">A53+1</f>
        <v>35</v>
      </c>
      <c r="B54" s="278"/>
      <c r="C54" s="155"/>
      <c r="D54" s="156"/>
      <c r="E54" s="155"/>
      <c r="F54" s="153" t="s">
        <v>139</v>
      </c>
      <c r="G54" s="135" t="str">
        <f t="shared" si="8"/>
        <v xml:space="preserve">$   - </v>
      </c>
    </row>
    <row r="55" spans="1:7" x14ac:dyDescent="0.2">
      <c r="A55" s="19">
        <f t="shared" si="9"/>
        <v>36</v>
      </c>
      <c r="B55" s="278"/>
      <c r="C55" s="155"/>
      <c r="D55" s="157"/>
      <c r="E55" s="158"/>
      <c r="F55" s="153" t="s">
        <v>139</v>
      </c>
      <c r="G55" s="135" t="str">
        <f t="shared" si="8"/>
        <v xml:space="preserve">$   - </v>
      </c>
    </row>
    <row r="56" spans="1:7" x14ac:dyDescent="0.2">
      <c r="A56" s="19">
        <f t="shared" si="9"/>
        <v>37</v>
      </c>
      <c r="B56" s="278"/>
      <c r="C56" s="155"/>
      <c r="D56" s="158"/>
      <c r="E56" s="158"/>
      <c r="F56" s="153" t="s">
        <v>139</v>
      </c>
      <c r="G56" s="135" t="str">
        <f t="shared" si="8"/>
        <v xml:space="preserve">$   - </v>
      </c>
    </row>
    <row r="57" spans="1:7" x14ac:dyDescent="0.2">
      <c r="A57" s="19">
        <f t="shared" si="9"/>
        <v>38</v>
      </c>
      <c r="B57" s="278"/>
      <c r="C57" s="155"/>
      <c r="D57" s="157"/>
      <c r="E57" s="158"/>
      <c r="F57" s="153" t="s">
        <v>139</v>
      </c>
      <c r="G57" s="135" t="str">
        <f t="shared" si="8"/>
        <v xml:space="preserve">$   - </v>
      </c>
    </row>
    <row r="58" spans="1:7" x14ac:dyDescent="0.2">
      <c r="A58" s="19">
        <f t="shared" si="9"/>
        <v>39</v>
      </c>
      <c r="B58" s="278"/>
      <c r="C58" s="155"/>
      <c r="D58" s="157"/>
      <c r="E58" s="158"/>
      <c r="F58" s="153" t="s">
        <v>139</v>
      </c>
      <c r="G58" s="135" t="str">
        <f t="shared" si="8"/>
        <v xml:space="preserve">$   - </v>
      </c>
    </row>
    <row r="59" spans="1:7" x14ac:dyDescent="0.2">
      <c r="A59" s="19">
        <f t="shared" si="9"/>
        <v>40</v>
      </c>
      <c r="B59" s="278"/>
      <c r="C59" s="155"/>
      <c r="D59" s="157"/>
      <c r="E59" s="158"/>
      <c r="F59" s="153" t="s">
        <v>139</v>
      </c>
      <c r="G59" s="135" t="str">
        <f t="shared" si="8"/>
        <v xml:space="preserve">$   - </v>
      </c>
    </row>
    <row r="60" spans="1:7" x14ac:dyDescent="0.2">
      <c r="A60" s="19">
        <f t="shared" si="9"/>
        <v>41</v>
      </c>
      <c r="B60" s="278"/>
      <c r="C60" s="155"/>
      <c r="D60" s="156"/>
      <c r="E60" s="155"/>
      <c r="F60" s="153" t="s">
        <v>139</v>
      </c>
      <c r="G60" s="135" t="str">
        <f t="shared" si="8"/>
        <v xml:space="preserve">$   - </v>
      </c>
    </row>
    <row r="61" spans="1:7" x14ac:dyDescent="0.2">
      <c r="A61" s="19">
        <f t="shared" si="9"/>
        <v>42</v>
      </c>
      <c r="B61" s="279"/>
      <c r="C61" s="160"/>
      <c r="D61" s="161"/>
      <c r="E61" s="162"/>
      <c r="F61" s="163" t="s">
        <v>139</v>
      </c>
      <c r="G61" s="135" t="str">
        <f t="shared" si="8"/>
        <v xml:space="preserve">$   - </v>
      </c>
    </row>
    <row r="62" spans="1:7" s="13" customFormat="1" ht="15.75" thickBot="1" x14ac:dyDescent="0.25">
      <c r="A62" s="20" t="s">
        <v>40</v>
      </c>
      <c r="B62" s="307"/>
      <c r="C62" s="308"/>
      <c r="D62" s="308"/>
      <c r="E62" s="308"/>
      <c r="F62" s="265" t="s">
        <v>32</v>
      </c>
      <c r="G62" s="44">
        <f>SUM(G52:G61)</f>
        <v>0</v>
      </c>
    </row>
    <row r="63" spans="1:7" s="13" customFormat="1" ht="30" customHeight="1" thickTop="1" x14ac:dyDescent="0.2">
      <c r="A63" s="317" t="s">
        <v>41</v>
      </c>
      <c r="B63" s="318"/>
      <c r="C63" s="318"/>
      <c r="D63" s="318"/>
      <c r="E63" s="318"/>
      <c r="F63" s="318"/>
      <c r="G63" s="319"/>
    </row>
    <row r="64" spans="1:7" s="13" customFormat="1" ht="30" customHeight="1" x14ac:dyDescent="0.2">
      <c r="A64" s="41" t="s">
        <v>42</v>
      </c>
      <c r="B64" s="311" t="s">
        <v>31</v>
      </c>
      <c r="C64" s="312"/>
      <c r="D64" s="312"/>
      <c r="E64" s="312"/>
      <c r="F64" s="312"/>
      <c r="G64" s="313"/>
    </row>
    <row r="65" spans="1:7" x14ac:dyDescent="0.2">
      <c r="A65" s="19">
        <v>43</v>
      </c>
      <c r="B65" s="150"/>
      <c r="C65" s="151"/>
      <c r="D65" s="152"/>
      <c r="E65" s="152"/>
      <c r="F65" s="272" t="s">
        <v>139</v>
      </c>
      <c r="G65" s="135" t="str">
        <f t="shared" ref="G65:G75" si="10">IF(OR(ISTEXT(F65),ISBLANK(F65)), "$   - ",ROUND(E65*F65,2))</f>
        <v xml:space="preserve">$   - </v>
      </c>
    </row>
    <row r="66" spans="1:7" x14ac:dyDescent="0.2">
      <c r="A66" s="19">
        <f>A65+1</f>
        <v>44</v>
      </c>
      <c r="B66" s="154"/>
      <c r="C66" s="155"/>
      <c r="D66" s="156"/>
      <c r="E66" s="155"/>
      <c r="F66" s="153" t="s">
        <v>139</v>
      </c>
      <c r="G66" s="135" t="str">
        <f t="shared" si="10"/>
        <v xml:space="preserve">$   - </v>
      </c>
    </row>
    <row r="67" spans="1:7" x14ac:dyDescent="0.2">
      <c r="A67" s="19">
        <f t="shared" ref="A67:A75" si="11">A66+1</f>
        <v>45</v>
      </c>
      <c r="B67" s="154"/>
      <c r="C67" s="155"/>
      <c r="D67" s="157"/>
      <c r="E67" s="158"/>
      <c r="F67" s="153" t="s">
        <v>139</v>
      </c>
      <c r="G67" s="135" t="str">
        <f t="shared" si="10"/>
        <v xml:space="preserve">$   - </v>
      </c>
    </row>
    <row r="68" spans="1:7" x14ac:dyDescent="0.2">
      <c r="A68" s="19">
        <f t="shared" si="11"/>
        <v>46</v>
      </c>
      <c r="B68" s="154"/>
      <c r="C68" s="155"/>
      <c r="D68" s="158"/>
      <c r="E68" s="158"/>
      <c r="F68" s="153" t="s">
        <v>139</v>
      </c>
      <c r="G68" s="135" t="str">
        <f t="shared" si="10"/>
        <v xml:space="preserve">$   - </v>
      </c>
    </row>
    <row r="69" spans="1:7" x14ac:dyDescent="0.2">
      <c r="A69" s="19">
        <f t="shared" si="11"/>
        <v>47</v>
      </c>
      <c r="B69" s="154"/>
      <c r="C69" s="155"/>
      <c r="D69" s="157"/>
      <c r="E69" s="158"/>
      <c r="F69" s="153" t="s">
        <v>139</v>
      </c>
      <c r="G69" s="135" t="str">
        <f t="shared" si="10"/>
        <v xml:space="preserve">$   - </v>
      </c>
    </row>
    <row r="70" spans="1:7" x14ac:dyDescent="0.2">
      <c r="A70" s="19">
        <f t="shared" si="11"/>
        <v>48</v>
      </c>
      <c r="B70" s="154"/>
      <c r="C70" s="155"/>
      <c r="D70" s="157"/>
      <c r="E70" s="158"/>
      <c r="F70" s="153" t="s">
        <v>139</v>
      </c>
      <c r="G70" s="135" t="str">
        <f t="shared" si="10"/>
        <v xml:space="preserve">$   - </v>
      </c>
    </row>
    <row r="71" spans="1:7" x14ac:dyDescent="0.2">
      <c r="A71" s="19">
        <f t="shared" si="11"/>
        <v>49</v>
      </c>
      <c r="B71" s="154"/>
      <c r="C71" s="155"/>
      <c r="D71" s="157"/>
      <c r="E71" s="158"/>
      <c r="F71" s="153" t="s">
        <v>139</v>
      </c>
      <c r="G71" s="135" t="str">
        <f t="shared" si="10"/>
        <v xml:space="preserve">$   - </v>
      </c>
    </row>
    <row r="72" spans="1:7" x14ac:dyDescent="0.2">
      <c r="A72" s="19">
        <f t="shared" si="11"/>
        <v>50</v>
      </c>
      <c r="B72" s="154"/>
      <c r="C72" s="155"/>
      <c r="D72" s="156"/>
      <c r="E72" s="155"/>
      <c r="F72" s="153" t="s">
        <v>139</v>
      </c>
      <c r="G72" s="135" t="str">
        <f t="shared" si="10"/>
        <v xml:space="preserve">$   - </v>
      </c>
    </row>
    <row r="73" spans="1:7" x14ac:dyDescent="0.2">
      <c r="A73" s="19">
        <f t="shared" si="11"/>
        <v>51</v>
      </c>
      <c r="B73" s="154"/>
      <c r="C73" s="155"/>
      <c r="D73" s="156"/>
      <c r="E73" s="155"/>
      <c r="F73" s="153" t="s">
        <v>139</v>
      </c>
      <c r="G73" s="135" t="str">
        <f t="shared" si="10"/>
        <v xml:space="preserve">$   - </v>
      </c>
    </row>
    <row r="74" spans="1:7" x14ac:dyDescent="0.2">
      <c r="A74" s="19">
        <f t="shared" si="11"/>
        <v>52</v>
      </c>
      <c r="B74" s="154"/>
      <c r="C74" s="155"/>
      <c r="D74" s="157"/>
      <c r="E74" s="158"/>
      <c r="F74" s="153" t="s">
        <v>139</v>
      </c>
      <c r="G74" s="135" t="str">
        <f t="shared" si="10"/>
        <v xml:space="preserve">$   - </v>
      </c>
    </row>
    <row r="75" spans="1:7" x14ac:dyDescent="0.2">
      <c r="A75" s="19">
        <f t="shared" si="11"/>
        <v>53</v>
      </c>
      <c r="B75" s="273"/>
      <c r="C75" s="274"/>
      <c r="D75" s="275"/>
      <c r="E75" s="276"/>
      <c r="F75" s="163" t="s">
        <v>139</v>
      </c>
      <c r="G75" s="135" t="str">
        <f t="shared" si="10"/>
        <v xml:space="preserve">$   - </v>
      </c>
    </row>
    <row r="76" spans="1:7" s="13" customFormat="1" ht="15.75" thickBot="1" x14ac:dyDescent="0.25">
      <c r="A76" s="20" t="str">
        <f>A64</f>
        <v>F</v>
      </c>
      <c r="B76" s="306"/>
      <c r="C76" s="295"/>
      <c r="D76" s="295"/>
      <c r="E76" s="295"/>
      <c r="F76" s="265" t="s">
        <v>32</v>
      </c>
      <c r="G76" s="44">
        <f>SUM(G65:G75)</f>
        <v>0</v>
      </c>
    </row>
    <row r="77" spans="1:7" ht="36" customHeight="1" thickTop="1" x14ac:dyDescent="0.2">
      <c r="A77" s="25"/>
      <c r="B77" s="26" t="s">
        <v>43</v>
      </c>
      <c r="C77" s="27"/>
      <c r="D77" s="27"/>
      <c r="E77" s="27"/>
      <c r="F77" s="266"/>
      <c r="G77" s="37"/>
    </row>
    <row r="78" spans="1:7" s="13" customFormat="1" ht="32.1" customHeight="1" x14ac:dyDescent="0.2">
      <c r="A78" s="304" t="s">
        <v>44</v>
      </c>
      <c r="B78" s="305"/>
      <c r="C78" s="305"/>
      <c r="D78" s="305"/>
      <c r="E78" s="305"/>
      <c r="F78" s="267"/>
      <c r="G78" s="38"/>
    </row>
    <row r="79" spans="1:7" ht="30" customHeight="1" thickBot="1" x14ac:dyDescent="0.25">
      <c r="A79" s="20" t="str">
        <f>A7</f>
        <v>A</v>
      </c>
      <c r="B79" s="294" t="str">
        <f>B7</f>
        <v xml:space="preserve">(INSERT TYPE OF Goods or Services) </v>
      </c>
      <c r="C79" s="295"/>
      <c r="D79" s="295"/>
      <c r="E79" s="296"/>
      <c r="F79" s="268" t="s">
        <v>32</v>
      </c>
      <c r="G79" s="21">
        <f>G15</f>
        <v>0</v>
      </c>
    </row>
    <row r="80" spans="1:7" ht="30" customHeight="1" thickTop="1" thickBot="1" x14ac:dyDescent="0.25">
      <c r="A80" s="20" t="str">
        <f>A17</f>
        <v>B</v>
      </c>
      <c r="B80" s="297" t="str">
        <f>B17</f>
        <v xml:space="preserve">(INSERT TYPE OF Goods or Services) </v>
      </c>
      <c r="C80" s="298"/>
      <c r="D80" s="298"/>
      <c r="E80" s="299"/>
      <c r="F80" s="268" t="s">
        <v>32</v>
      </c>
      <c r="G80" s="21">
        <f>G27</f>
        <v>0</v>
      </c>
    </row>
    <row r="81" spans="1:7" ht="30" customHeight="1" thickTop="1" thickBot="1" x14ac:dyDescent="0.25">
      <c r="A81" s="20" t="str">
        <f>A29</f>
        <v>C</v>
      </c>
      <c r="B81" s="297" t="str">
        <f>B29</f>
        <v xml:space="preserve">(INSERT TYPE OF Goods or Services) </v>
      </c>
      <c r="C81" s="298"/>
      <c r="D81" s="298"/>
      <c r="E81" s="299"/>
      <c r="F81" s="268" t="s">
        <v>32</v>
      </c>
      <c r="G81" s="21">
        <f>G39</f>
        <v>0</v>
      </c>
    </row>
    <row r="82" spans="1:7" ht="30" customHeight="1" thickTop="1" thickBot="1" x14ac:dyDescent="0.25">
      <c r="A82" s="20" t="str">
        <f>A41</f>
        <v>D</v>
      </c>
      <c r="B82" s="297" t="str">
        <f>+B41</f>
        <v xml:space="preserve">(INSERT TYPE OF Goods or Services) </v>
      </c>
      <c r="C82" s="298"/>
      <c r="D82" s="298"/>
      <c r="E82" s="299"/>
      <c r="F82" s="268" t="s">
        <v>32</v>
      </c>
      <c r="G82" s="21">
        <f>G49</f>
        <v>0</v>
      </c>
    </row>
    <row r="83" spans="1:7" ht="30" customHeight="1" thickTop="1" thickBot="1" x14ac:dyDescent="0.25">
      <c r="A83" s="20" t="str">
        <f>A51</f>
        <v>E</v>
      </c>
      <c r="B83" s="28" t="str">
        <f>B51</f>
        <v xml:space="preserve">(INSERT TYPE OF Goods or Services) </v>
      </c>
      <c r="C83" s="29"/>
      <c r="D83" s="29"/>
      <c r="E83" s="29"/>
      <c r="F83" s="268" t="s">
        <v>32</v>
      </c>
      <c r="G83" s="21">
        <f>G62</f>
        <v>0</v>
      </c>
    </row>
    <row r="84" spans="1:7" ht="30" customHeight="1" thickTop="1" thickBot="1" x14ac:dyDescent="0.25">
      <c r="A84" s="30" t="str">
        <f>A64</f>
        <v>F</v>
      </c>
      <c r="B84" s="28" t="str">
        <f>+B64</f>
        <v xml:space="preserve">(INSERT TYPE OF Goods or Services) </v>
      </c>
      <c r="C84" s="29"/>
      <c r="D84" s="29"/>
      <c r="E84" s="29"/>
      <c r="F84" s="268" t="s">
        <v>32</v>
      </c>
      <c r="G84" s="21">
        <f>G76</f>
        <v>0</v>
      </c>
    </row>
    <row r="85" spans="1:7" ht="22.5" customHeight="1" thickTop="1" thickBot="1" x14ac:dyDescent="0.25">
      <c r="A85" s="31"/>
      <c r="B85" s="32"/>
      <c r="C85" s="33"/>
      <c r="D85" s="34"/>
      <c r="E85" s="34"/>
      <c r="F85" s="269"/>
      <c r="G85" s="35"/>
    </row>
    <row r="86" spans="1:7" ht="37.9" customHeight="1" thickTop="1" x14ac:dyDescent="0.2">
      <c r="A86" s="300" t="s">
        <v>45</v>
      </c>
      <c r="B86" s="301"/>
      <c r="C86" s="301"/>
      <c r="D86" s="301"/>
      <c r="E86" s="301"/>
      <c r="F86" s="302">
        <f>SUM(G79:G84)</f>
        <v>0</v>
      </c>
      <c r="G86" s="303"/>
    </row>
    <row r="87" spans="1:7" ht="15.75" customHeight="1" x14ac:dyDescent="0.2">
      <c r="A87" s="12"/>
      <c r="B87" s="10"/>
      <c r="C87" s="11"/>
      <c r="D87" s="10"/>
      <c r="E87" s="10"/>
      <c r="F87" s="270"/>
      <c r="G87" s="9"/>
    </row>
  </sheetData>
  <mergeCells count="24">
    <mergeCell ref="A6:E6"/>
    <mergeCell ref="B15:E15"/>
    <mergeCell ref="B17:G17"/>
    <mergeCell ref="B29:G29"/>
    <mergeCell ref="B41:G41"/>
    <mergeCell ref="A40:G40"/>
    <mergeCell ref="A28:G28"/>
    <mergeCell ref="A16:G16"/>
    <mergeCell ref="A78:E78"/>
    <mergeCell ref="B27:E27"/>
    <mergeCell ref="B76:E76"/>
    <mergeCell ref="B62:E62"/>
    <mergeCell ref="B49:E49"/>
    <mergeCell ref="B39:E39"/>
    <mergeCell ref="B51:G51"/>
    <mergeCell ref="B64:G64"/>
    <mergeCell ref="A50:G50"/>
    <mergeCell ref="A63:G63"/>
    <mergeCell ref="B79:E79"/>
    <mergeCell ref="B80:E80"/>
    <mergeCell ref="A86:E86"/>
    <mergeCell ref="F86:G86"/>
    <mergeCell ref="B81:E81"/>
    <mergeCell ref="B82:E82"/>
  </mergeCells>
  <dataValidations count="3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8:F14 F18:F26" xr:uid="{854BC308-5C9B-4023-AB63-A7BE33A90C12}">
      <formula1>IF(F8&gt;=0,ROUND(F8,2),0.01)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F30:F38" xr:uid="{35C940E6-1942-489D-B4EC-B03C6B05AF9A}">
      <formula1>IF(F30&gt;=0,ROUND(F30,2),0.01)</formula1>
    </dataValidation>
    <dataValidation type="decimal" operator="equal" allowBlank="1" showInputMessage="1" showErrorMessage="1" error="Unit Price must be greater than 0_x000a_and cannot include fractions of a cent_x000a_" prompt="Enter your Unit Bid Price._x000a_You do not need to type in the &quot;$&quot;_x000a_" sqref="F42:F48 F52:F61 F65:F75" xr:uid="{B11D1425-F179-4312-98E1-ED41F9F8BAA3}">
      <formula1>IF(F42&gt;=0,ROUND(F42,2),0.01)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xxxx-yyyy 
&amp;RBid Submission
 Page &amp;P of &amp;N</oddHeader>
    <oddFooter xml:space="preserve">&amp;R__________________
Name of Bidder                    </oddFooter>
  </headerFooter>
  <rowBreaks count="5" manualBreakCount="5">
    <brk id="15" max="6" man="1"/>
    <brk id="27" max="6" man="1"/>
    <brk id="39" max="6" man="1"/>
    <brk id="49" max="6" man="1"/>
    <brk id="62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Zeros="0" showOutlineSymbols="0" view="pageBreakPreview" topLeftCell="B1" zoomScale="75" zoomScaleNormal="100" zoomScaleSheetLayoutView="75" workbookViewId="0">
      <selection activeCell="D11" sqref="D11"/>
    </sheetView>
  </sheetViews>
  <sheetFormatPr defaultColWidth="13.5703125" defaultRowHeight="15" x14ac:dyDescent="0.2"/>
  <cols>
    <col min="1" max="1" width="14.42578125" style="193" hidden="1" customWidth="1"/>
    <col min="2" max="2" width="11.28515625" style="171" customWidth="1"/>
    <col min="3" max="3" width="47.28515625" style="167" customWidth="1"/>
    <col min="4" max="4" width="16.42578125" style="194" customWidth="1"/>
    <col min="5" max="5" width="8.7109375" style="167" customWidth="1"/>
    <col min="6" max="6" width="15.140625" style="172" customWidth="1"/>
    <col min="7" max="7" width="15.140625" style="193" customWidth="1"/>
    <col min="8" max="8" width="21.5703125" style="193" customWidth="1"/>
    <col min="9" max="9" width="16.5703125" style="167" customWidth="1"/>
    <col min="10" max="10" width="48.28515625" style="167" customWidth="1"/>
    <col min="11" max="16384" width="13.5703125" style="167"/>
  </cols>
  <sheetData>
    <row r="1" spans="1:9" ht="15.75" x14ac:dyDescent="0.2">
      <c r="A1" s="165"/>
      <c r="B1" s="195" t="s">
        <v>19</v>
      </c>
      <c r="C1" s="196"/>
      <c r="D1" s="196"/>
      <c r="E1" s="196"/>
      <c r="F1" s="197"/>
      <c r="G1" s="198"/>
      <c r="H1" s="166"/>
    </row>
    <row r="2" spans="1:9" x14ac:dyDescent="0.2">
      <c r="A2" s="168"/>
      <c r="B2" s="199" t="s">
        <v>46</v>
      </c>
      <c r="C2" s="200"/>
      <c r="D2" s="200"/>
      <c r="E2" s="200"/>
      <c r="F2" s="201"/>
      <c r="G2" s="202"/>
      <c r="H2" s="169"/>
    </row>
    <row r="3" spans="1:9" x14ac:dyDescent="0.2">
      <c r="A3" s="170"/>
      <c r="B3" s="203" t="s">
        <v>2</v>
      </c>
      <c r="C3" s="204"/>
      <c r="D3" s="204"/>
      <c r="E3" s="204"/>
      <c r="F3" s="205"/>
      <c r="G3" s="206"/>
      <c r="H3" s="173"/>
    </row>
    <row r="4" spans="1:9" x14ac:dyDescent="0.2">
      <c r="A4" s="174" t="s">
        <v>47</v>
      </c>
      <c r="B4" s="207" t="s">
        <v>20</v>
      </c>
      <c r="C4" s="208" t="s">
        <v>21</v>
      </c>
      <c r="D4" s="209" t="s">
        <v>22</v>
      </c>
      <c r="E4" s="210" t="s">
        <v>23</v>
      </c>
      <c r="F4" s="211" t="s">
        <v>24</v>
      </c>
      <c r="G4" s="212" t="s">
        <v>25</v>
      </c>
      <c r="H4" s="175" t="s">
        <v>26</v>
      </c>
    </row>
    <row r="5" spans="1:9" ht="15.75" thickBot="1" x14ac:dyDescent="0.25">
      <c r="A5" s="176"/>
      <c r="B5" s="213"/>
      <c r="C5" s="214"/>
      <c r="D5" s="215" t="s">
        <v>27</v>
      </c>
      <c r="E5" s="216"/>
      <c r="F5" s="217" t="s">
        <v>28</v>
      </c>
      <c r="G5" s="218"/>
      <c r="H5" s="177"/>
    </row>
    <row r="6" spans="1:9" ht="36" customHeight="1" thickTop="1" x14ac:dyDescent="0.2">
      <c r="A6" s="178" t="s">
        <v>48</v>
      </c>
      <c r="B6" s="219">
        <v>1</v>
      </c>
      <c r="C6" s="220" t="s">
        <v>49</v>
      </c>
      <c r="D6" s="221" t="s">
        <v>50</v>
      </c>
      <c r="E6" s="222" t="s">
        <v>51</v>
      </c>
      <c r="F6" s="223">
        <v>15500</v>
      </c>
      <c r="G6" s="4" t="s">
        <v>138</v>
      </c>
      <c r="H6" s="179" t="str">
        <f>IF(OR(ISTEXT(G6),ISBLANK(G6)), "$   - ",ROUND(F6*G6,2))</f>
        <v xml:space="preserve">$   - </v>
      </c>
      <c r="I6" s="180"/>
    </row>
    <row r="7" spans="1:9" ht="36" customHeight="1" x14ac:dyDescent="0.2">
      <c r="A7" s="178"/>
      <c r="B7" s="219">
        <v>2</v>
      </c>
      <c r="C7" s="220" t="s">
        <v>52</v>
      </c>
      <c r="D7" s="221" t="s">
        <v>53</v>
      </c>
      <c r="E7" s="222" t="s">
        <v>54</v>
      </c>
      <c r="F7" s="223">
        <v>40</v>
      </c>
      <c r="G7" s="4" t="s">
        <v>138</v>
      </c>
      <c r="H7" s="179" t="str">
        <f t="shared" ref="H7:H34" si="0">IF(OR(ISTEXT(G7),ISBLANK(G7)), "$   - ",ROUND(F7*G7,2))</f>
        <v xml:space="preserve">$   - </v>
      </c>
      <c r="I7" s="180"/>
    </row>
    <row r="8" spans="1:9" ht="36" customHeight="1" x14ac:dyDescent="0.2">
      <c r="A8" s="181" t="s">
        <v>55</v>
      </c>
      <c r="B8" s="219">
        <v>3</v>
      </c>
      <c r="C8" s="220" t="s">
        <v>56</v>
      </c>
      <c r="D8" s="221" t="s">
        <v>57</v>
      </c>
      <c r="E8" s="222" t="s">
        <v>58</v>
      </c>
      <c r="F8" s="223">
        <v>18500</v>
      </c>
      <c r="G8" s="4" t="s">
        <v>138</v>
      </c>
      <c r="H8" s="179" t="str">
        <f t="shared" si="0"/>
        <v xml:space="preserve">$   - </v>
      </c>
      <c r="I8" s="180"/>
    </row>
    <row r="9" spans="1:9" ht="36" customHeight="1" x14ac:dyDescent="0.2">
      <c r="A9" s="181" t="s">
        <v>59</v>
      </c>
      <c r="B9" s="219">
        <v>4</v>
      </c>
      <c r="C9" s="220" t="s">
        <v>60</v>
      </c>
      <c r="D9" s="221" t="s">
        <v>57</v>
      </c>
      <c r="E9" s="222" t="s">
        <v>51</v>
      </c>
      <c r="F9" s="223">
        <v>2000</v>
      </c>
      <c r="G9" s="4" t="s">
        <v>138</v>
      </c>
      <c r="H9" s="179" t="str">
        <f t="shared" si="0"/>
        <v xml:space="preserve">$   - </v>
      </c>
    </row>
    <row r="10" spans="1:9" ht="36" customHeight="1" x14ac:dyDescent="0.2">
      <c r="A10" s="178" t="s">
        <v>61</v>
      </c>
      <c r="B10" s="219">
        <v>5</v>
      </c>
      <c r="C10" s="220" t="s">
        <v>62</v>
      </c>
      <c r="D10" s="221" t="s">
        <v>57</v>
      </c>
      <c r="E10" s="222" t="s">
        <v>58</v>
      </c>
      <c r="F10" s="223">
        <v>350</v>
      </c>
      <c r="G10" s="4" t="s">
        <v>138</v>
      </c>
      <c r="H10" s="179" t="str">
        <f t="shared" si="0"/>
        <v xml:space="preserve">$   - </v>
      </c>
    </row>
    <row r="11" spans="1:9" ht="36" customHeight="1" x14ac:dyDescent="0.2">
      <c r="A11" s="181" t="s">
        <v>63</v>
      </c>
      <c r="B11" s="219">
        <v>6</v>
      </c>
      <c r="C11" s="220" t="s">
        <v>64</v>
      </c>
      <c r="D11" s="224" t="s">
        <v>65</v>
      </c>
      <c r="E11" s="222" t="s">
        <v>58</v>
      </c>
      <c r="F11" s="223">
        <v>17500</v>
      </c>
      <c r="G11" s="4" t="s">
        <v>138</v>
      </c>
      <c r="H11" s="179" t="str">
        <f t="shared" si="0"/>
        <v xml:space="preserve">$   - </v>
      </c>
    </row>
    <row r="12" spans="1:9" ht="36" customHeight="1" x14ac:dyDescent="0.2">
      <c r="A12" s="181" t="s">
        <v>66</v>
      </c>
      <c r="B12" s="219">
        <v>7</v>
      </c>
      <c r="C12" s="220" t="s">
        <v>67</v>
      </c>
      <c r="D12" s="224" t="s">
        <v>68</v>
      </c>
      <c r="E12" s="222" t="s">
        <v>58</v>
      </c>
      <c r="F12" s="223">
        <v>5300</v>
      </c>
      <c r="G12" s="4" t="s">
        <v>138</v>
      </c>
      <c r="H12" s="179" t="str">
        <f t="shared" si="0"/>
        <v xml:space="preserve">$   - </v>
      </c>
    </row>
    <row r="13" spans="1:9" ht="36" customHeight="1" x14ac:dyDescent="0.2">
      <c r="A13" s="182" t="s">
        <v>69</v>
      </c>
      <c r="B13" s="219">
        <v>8</v>
      </c>
      <c r="C13" s="220" t="s">
        <v>70</v>
      </c>
      <c r="D13" s="224" t="s">
        <v>71</v>
      </c>
      <c r="E13" s="222" t="s">
        <v>10</v>
      </c>
      <c r="F13" s="223">
        <v>10</v>
      </c>
      <c r="G13" s="4" t="s">
        <v>138</v>
      </c>
      <c r="H13" s="179" t="str">
        <f t="shared" si="0"/>
        <v xml:space="preserve">$   - </v>
      </c>
      <c r="I13" s="180"/>
    </row>
    <row r="14" spans="1:9" ht="36" customHeight="1" x14ac:dyDescent="0.2">
      <c r="A14" s="182" t="s">
        <v>72</v>
      </c>
      <c r="B14" s="219">
        <v>9</v>
      </c>
      <c r="C14" s="220" t="s">
        <v>73</v>
      </c>
      <c r="D14" s="224" t="s">
        <v>74</v>
      </c>
      <c r="E14" s="222" t="s">
        <v>58</v>
      </c>
      <c r="F14" s="223">
        <v>100</v>
      </c>
      <c r="G14" s="4" t="s">
        <v>138</v>
      </c>
      <c r="H14" s="179" t="str">
        <f t="shared" si="0"/>
        <v xml:space="preserve">$   - </v>
      </c>
    </row>
    <row r="15" spans="1:9" ht="36" customHeight="1" x14ac:dyDescent="0.2">
      <c r="A15" s="182" t="s">
        <v>75</v>
      </c>
      <c r="B15" s="219">
        <v>10</v>
      </c>
      <c r="C15" s="220" t="s">
        <v>76</v>
      </c>
      <c r="D15" s="224" t="s">
        <v>77</v>
      </c>
      <c r="E15" s="222" t="s">
        <v>10</v>
      </c>
      <c r="F15" s="225">
        <v>54</v>
      </c>
      <c r="G15" s="4" t="s">
        <v>138</v>
      </c>
      <c r="H15" s="179" t="str">
        <f t="shared" si="0"/>
        <v xml:space="preserve">$   - </v>
      </c>
    </row>
    <row r="16" spans="1:9" ht="36" customHeight="1" x14ac:dyDescent="0.2">
      <c r="A16" s="182"/>
      <c r="B16" s="219">
        <v>11</v>
      </c>
      <c r="C16" s="220" t="s">
        <v>78</v>
      </c>
      <c r="D16" s="224" t="s">
        <v>79</v>
      </c>
      <c r="E16" s="222" t="s">
        <v>10</v>
      </c>
      <c r="F16" s="225">
        <v>3</v>
      </c>
      <c r="G16" s="4" t="s">
        <v>138</v>
      </c>
      <c r="H16" s="179" t="str">
        <f t="shared" si="0"/>
        <v xml:space="preserve">$   - </v>
      </c>
    </row>
    <row r="17" spans="1:8" ht="36" customHeight="1" x14ac:dyDescent="0.2">
      <c r="A17" s="183"/>
      <c r="B17" s="219">
        <v>12</v>
      </c>
      <c r="C17" s="220" t="s">
        <v>80</v>
      </c>
      <c r="D17" s="224" t="s">
        <v>81</v>
      </c>
      <c r="E17" s="222" t="s">
        <v>10</v>
      </c>
      <c r="F17" s="225">
        <v>5</v>
      </c>
      <c r="G17" s="4" t="s">
        <v>138</v>
      </c>
      <c r="H17" s="179" t="str">
        <f t="shared" si="0"/>
        <v xml:space="preserve">$   - </v>
      </c>
    </row>
    <row r="18" spans="1:8" ht="36" customHeight="1" x14ac:dyDescent="0.2">
      <c r="A18" s="178" t="s">
        <v>82</v>
      </c>
      <c r="B18" s="219">
        <v>14</v>
      </c>
      <c r="C18" s="220" t="s">
        <v>83</v>
      </c>
      <c r="D18" s="224" t="s">
        <v>71</v>
      </c>
      <c r="E18" s="222" t="s">
        <v>58</v>
      </c>
      <c r="F18" s="225">
        <v>12200</v>
      </c>
      <c r="G18" s="4" t="s">
        <v>138</v>
      </c>
      <c r="H18" s="179" t="str">
        <f t="shared" si="0"/>
        <v xml:space="preserve">$   - </v>
      </c>
    </row>
    <row r="19" spans="1:8" ht="36" customHeight="1" x14ac:dyDescent="0.2">
      <c r="A19" s="178" t="s">
        <v>84</v>
      </c>
      <c r="B19" s="219">
        <v>15</v>
      </c>
      <c r="C19" s="220" t="s">
        <v>85</v>
      </c>
      <c r="D19" s="224" t="s">
        <v>71</v>
      </c>
      <c r="E19" s="222" t="s">
        <v>58</v>
      </c>
      <c r="F19" s="225">
        <v>850</v>
      </c>
      <c r="G19" s="4" t="s">
        <v>138</v>
      </c>
      <c r="H19" s="179" t="str">
        <f t="shared" si="0"/>
        <v xml:space="preserve">$   - </v>
      </c>
    </row>
    <row r="20" spans="1:8" ht="36" customHeight="1" x14ac:dyDescent="0.2">
      <c r="A20" s="184" t="s">
        <v>86</v>
      </c>
      <c r="B20" s="219">
        <v>16</v>
      </c>
      <c r="C20" s="220" t="s">
        <v>87</v>
      </c>
      <c r="D20" s="224" t="s">
        <v>88</v>
      </c>
      <c r="E20" s="222" t="s">
        <v>58</v>
      </c>
      <c r="F20" s="225">
        <v>50</v>
      </c>
      <c r="G20" s="4" t="s">
        <v>138</v>
      </c>
      <c r="H20" s="179" t="str">
        <f t="shared" si="0"/>
        <v xml:space="preserve">$   - </v>
      </c>
    </row>
    <row r="21" spans="1:8" ht="36" customHeight="1" x14ac:dyDescent="0.2">
      <c r="A21" s="184" t="s">
        <v>89</v>
      </c>
      <c r="B21" s="219">
        <v>17</v>
      </c>
      <c r="C21" s="220" t="s">
        <v>90</v>
      </c>
      <c r="D21" s="224" t="s">
        <v>91</v>
      </c>
      <c r="E21" s="222" t="s">
        <v>58</v>
      </c>
      <c r="F21" s="225">
        <v>50</v>
      </c>
      <c r="G21" s="4" t="s">
        <v>138</v>
      </c>
      <c r="H21" s="179" t="str">
        <f t="shared" si="0"/>
        <v xml:space="preserve">$   - </v>
      </c>
    </row>
    <row r="22" spans="1:8" ht="36" customHeight="1" x14ac:dyDescent="0.2">
      <c r="A22" s="178" t="s">
        <v>92</v>
      </c>
      <c r="B22" s="219">
        <v>19</v>
      </c>
      <c r="C22" s="220" t="s">
        <v>93</v>
      </c>
      <c r="D22" s="224" t="s">
        <v>94</v>
      </c>
      <c r="E22" s="222" t="s">
        <v>10</v>
      </c>
      <c r="F22" s="225">
        <v>1</v>
      </c>
      <c r="G22" s="4" t="s">
        <v>138</v>
      </c>
      <c r="H22" s="179" t="str">
        <f t="shared" si="0"/>
        <v xml:space="preserve">$   - </v>
      </c>
    </row>
    <row r="23" spans="1:8" ht="36" customHeight="1" x14ac:dyDescent="0.2">
      <c r="A23" s="178" t="s">
        <v>92</v>
      </c>
      <c r="B23" s="219">
        <v>20</v>
      </c>
      <c r="C23" s="220" t="s">
        <v>95</v>
      </c>
      <c r="D23" s="224" t="s">
        <v>94</v>
      </c>
      <c r="E23" s="222" t="s">
        <v>10</v>
      </c>
      <c r="F23" s="225">
        <v>19</v>
      </c>
      <c r="G23" s="4" t="s">
        <v>138</v>
      </c>
      <c r="H23" s="179" t="str">
        <f t="shared" si="0"/>
        <v xml:space="preserve">$   - </v>
      </c>
    </row>
    <row r="24" spans="1:8" ht="36" customHeight="1" x14ac:dyDescent="0.2">
      <c r="A24" s="178"/>
      <c r="B24" s="219">
        <v>21</v>
      </c>
      <c r="C24" s="220" t="s">
        <v>96</v>
      </c>
      <c r="D24" s="224" t="s">
        <v>97</v>
      </c>
      <c r="E24" s="222" t="s">
        <v>10</v>
      </c>
      <c r="F24" s="225">
        <v>2</v>
      </c>
      <c r="G24" s="4" t="s">
        <v>138</v>
      </c>
      <c r="H24" s="179" t="str">
        <f t="shared" si="0"/>
        <v xml:space="preserve">$   - </v>
      </c>
    </row>
    <row r="25" spans="1:8" ht="36" customHeight="1" x14ac:dyDescent="0.2">
      <c r="A25" s="178" t="s">
        <v>98</v>
      </c>
      <c r="B25" s="219">
        <v>22</v>
      </c>
      <c r="C25" s="220" t="s">
        <v>99</v>
      </c>
      <c r="D25" s="224" t="s">
        <v>100</v>
      </c>
      <c r="E25" s="222" t="s">
        <v>10</v>
      </c>
      <c r="F25" s="225">
        <v>1</v>
      </c>
      <c r="G25" s="4" t="s">
        <v>138</v>
      </c>
      <c r="H25" s="179" t="str">
        <f t="shared" si="0"/>
        <v xml:space="preserve">$   - </v>
      </c>
    </row>
    <row r="26" spans="1:8" ht="36" customHeight="1" x14ac:dyDescent="0.2">
      <c r="A26" s="178" t="s">
        <v>101</v>
      </c>
      <c r="B26" s="219">
        <v>23</v>
      </c>
      <c r="C26" s="220" t="s">
        <v>102</v>
      </c>
      <c r="D26" s="224" t="s">
        <v>103</v>
      </c>
      <c r="E26" s="222" t="s">
        <v>10</v>
      </c>
      <c r="F26" s="225">
        <v>17</v>
      </c>
      <c r="G26" s="4" t="s">
        <v>138</v>
      </c>
      <c r="H26" s="179" t="str">
        <f t="shared" si="0"/>
        <v xml:space="preserve">$   - </v>
      </c>
    </row>
    <row r="27" spans="1:8" ht="36" customHeight="1" x14ac:dyDescent="0.2">
      <c r="A27" s="178" t="s">
        <v>104</v>
      </c>
      <c r="B27" s="219">
        <v>25</v>
      </c>
      <c r="C27" s="220" t="s">
        <v>105</v>
      </c>
      <c r="D27" s="224" t="s">
        <v>106</v>
      </c>
      <c r="E27" s="222" t="s">
        <v>10</v>
      </c>
      <c r="F27" s="225">
        <v>11</v>
      </c>
      <c r="G27" s="4" t="s">
        <v>138</v>
      </c>
      <c r="H27" s="179" t="str">
        <f t="shared" si="0"/>
        <v xml:space="preserve">$   - </v>
      </c>
    </row>
    <row r="28" spans="1:8" ht="36" customHeight="1" x14ac:dyDescent="0.2">
      <c r="A28" s="178" t="s">
        <v>107</v>
      </c>
      <c r="B28" s="219">
        <v>26</v>
      </c>
      <c r="C28" s="220" t="s">
        <v>108</v>
      </c>
      <c r="D28" s="224" t="s">
        <v>106</v>
      </c>
      <c r="E28" s="222" t="s">
        <v>10</v>
      </c>
      <c r="F28" s="225">
        <v>2</v>
      </c>
      <c r="G28" s="4" t="s">
        <v>138</v>
      </c>
      <c r="H28" s="179" t="str">
        <f t="shared" si="0"/>
        <v xml:space="preserve">$   - </v>
      </c>
    </row>
    <row r="29" spans="1:8" ht="36" customHeight="1" x14ac:dyDescent="0.2">
      <c r="A29" s="178"/>
      <c r="B29" s="219">
        <v>27</v>
      </c>
      <c r="C29" s="220" t="s">
        <v>109</v>
      </c>
      <c r="D29" s="224" t="s">
        <v>103</v>
      </c>
      <c r="E29" s="222" t="s">
        <v>110</v>
      </c>
      <c r="F29" s="225">
        <v>2</v>
      </c>
      <c r="G29" s="4" t="s">
        <v>138</v>
      </c>
      <c r="H29" s="179" t="str">
        <f t="shared" si="0"/>
        <v xml:space="preserve">$   - </v>
      </c>
    </row>
    <row r="30" spans="1:8" ht="36" customHeight="1" x14ac:dyDescent="0.2">
      <c r="A30" s="178"/>
      <c r="B30" s="219">
        <v>28</v>
      </c>
      <c r="C30" s="220" t="s">
        <v>111</v>
      </c>
      <c r="D30" s="224" t="s">
        <v>103</v>
      </c>
      <c r="E30" s="222" t="s">
        <v>10</v>
      </c>
      <c r="F30" s="225">
        <v>10</v>
      </c>
      <c r="G30" s="4" t="s">
        <v>138</v>
      </c>
      <c r="H30" s="179" t="str">
        <f t="shared" si="0"/>
        <v xml:space="preserve">$   - </v>
      </c>
    </row>
    <row r="31" spans="1:8" ht="36" customHeight="1" x14ac:dyDescent="0.2">
      <c r="A31" s="178" t="s">
        <v>112</v>
      </c>
      <c r="B31" s="219">
        <v>29</v>
      </c>
      <c r="C31" s="220" t="s">
        <v>113</v>
      </c>
      <c r="D31" s="224" t="s">
        <v>106</v>
      </c>
      <c r="E31" s="222" t="s">
        <v>10</v>
      </c>
      <c r="F31" s="225">
        <v>32</v>
      </c>
      <c r="G31" s="4" t="s">
        <v>138</v>
      </c>
      <c r="H31" s="179" t="str">
        <f t="shared" si="0"/>
        <v xml:space="preserve">$   - </v>
      </c>
    </row>
    <row r="32" spans="1:8" ht="36" customHeight="1" x14ac:dyDescent="0.2">
      <c r="A32" s="182" t="s">
        <v>114</v>
      </c>
      <c r="B32" s="219">
        <v>31</v>
      </c>
      <c r="C32" s="220" t="s">
        <v>115</v>
      </c>
      <c r="D32" s="224" t="s">
        <v>116</v>
      </c>
      <c r="E32" s="222" t="s">
        <v>117</v>
      </c>
      <c r="F32" s="225">
        <v>250</v>
      </c>
      <c r="G32" s="226" t="s">
        <v>138</v>
      </c>
      <c r="H32" s="179" t="str">
        <f t="shared" si="0"/>
        <v xml:space="preserve">$   - </v>
      </c>
    </row>
    <row r="33" spans="1:8" ht="36" customHeight="1" x14ac:dyDescent="0.2">
      <c r="A33" s="182" t="s">
        <v>118</v>
      </c>
      <c r="B33" s="219">
        <v>32</v>
      </c>
      <c r="C33" s="220" t="s">
        <v>119</v>
      </c>
      <c r="D33" s="224"/>
      <c r="E33" s="222" t="s">
        <v>58</v>
      </c>
      <c r="F33" s="223">
        <v>100</v>
      </c>
      <c r="G33" s="4" t="s">
        <v>138</v>
      </c>
      <c r="H33" s="179" t="str">
        <f t="shared" si="0"/>
        <v xml:space="preserve">$   - </v>
      </c>
    </row>
    <row r="34" spans="1:8" ht="36" customHeight="1" thickBot="1" x14ac:dyDescent="0.25">
      <c r="A34" s="182" t="s">
        <v>120</v>
      </c>
      <c r="B34" s="219">
        <v>33</v>
      </c>
      <c r="C34" s="220" t="s">
        <v>121</v>
      </c>
      <c r="D34" s="224"/>
      <c r="E34" s="222" t="s">
        <v>58</v>
      </c>
      <c r="F34" s="223">
        <v>250</v>
      </c>
      <c r="G34" s="4" t="s">
        <v>138</v>
      </c>
      <c r="H34" s="179" t="str">
        <f t="shared" si="0"/>
        <v xml:space="preserve">$   - </v>
      </c>
    </row>
    <row r="35" spans="1:8" ht="48" customHeight="1" thickTop="1" x14ac:dyDescent="0.2">
      <c r="A35" s="185"/>
      <c r="B35" s="330" t="s">
        <v>45</v>
      </c>
      <c r="C35" s="331"/>
      <c r="D35" s="331"/>
      <c r="E35" s="331"/>
      <c r="F35" s="331"/>
      <c r="G35" s="332">
        <f>SUM(H6:H34)</f>
        <v>0</v>
      </c>
      <c r="H35" s="333"/>
    </row>
    <row r="36" spans="1:8" ht="15.95" customHeight="1" x14ac:dyDescent="0.2">
      <c r="A36" s="186"/>
      <c r="B36" s="187"/>
      <c r="C36" s="188"/>
      <c r="D36" s="189"/>
      <c r="E36" s="188"/>
      <c r="F36" s="190"/>
      <c r="G36" s="191"/>
      <c r="H36" s="192"/>
    </row>
  </sheetData>
  <sheetProtection sheet="1"/>
  <mergeCells count="2">
    <mergeCell ref="B35:F35"/>
    <mergeCell ref="G35:H35"/>
  </mergeCells>
  <conditionalFormatting sqref="D6 D8 D28 D13">
    <cfRule type="cellIs" dxfId="60" priority="198" stopIfTrue="1" operator="equal">
      <formula>"CW 2130-R11"</formula>
    </cfRule>
    <cfRule type="cellIs" dxfId="59" priority="199" stopIfTrue="1" operator="equal">
      <formula>"CW 3120-R2"</formula>
    </cfRule>
    <cfRule type="cellIs" dxfId="58" priority="200" stopIfTrue="1" operator="equal">
      <formula>"CW 3240-R7"</formula>
    </cfRule>
  </conditionalFormatting>
  <conditionalFormatting sqref="D9">
    <cfRule type="cellIs" dxfId="57" priority="189" stopIfTrue="1" operator="equal">
      <formula>"CW 2130-R11"</formula>
    </cfRule>
    <cfRule type="cellIs" dxfId="56" priority="190" stopIfTrue="1" operator="equal">
      <formula>"CW 3120-R2"</formula>
    </cfRule>
    <cfRule type="cellIs" dxfId="55" priority="191" stopIfTrue="1" operator="equal">
      <formula>"CW 3240-R7"</formula>
    </cfRule>
  </conditionalFormatting>
  <conditionalFormatting sqref="D10">
    <cfRule type="cellIs" dxfId="54" priority="186" stopIfTrue="1" operator="equal">
      <formula>"CW 2130-R11"</formula>
    </cfRule>
    <cfRule type="cellIs" dxfId="53" priority="187" stopIfTrue="1" operator="equal">
      <formula>"CW 3120-R2"</formula>
    </cfRule>
    <cfRule type="cellIs" dxfId="52" priority="188" stopIfTrue="1" operator="equal">
      <formula>"CW 3240-R7"</formula>
    </cfRule>
  </conditionalFormatting>
  <conditionalFormatting sqref="D11:D12">
    <cfRule type="cellIs" dxfId="51" priority="180" stopIfTrue="1" operator="equal">
      <formula>"CW 2130-R11"</formula>
    </cfRule>
    <cfRule type="cellIs" dxfId="50" priority="181" stopIfTrue="1" operator="equal">
      <formula>"CW 3120-R2"</formula>
    </cfRule>
    <cfRule type="cellIs" dxfId="49" priority="182" stopIfTrue="1" operator="equal">
      <formula>"CW 3240-R7"</formula>
    </cfRule>
  </conditionalFormatting>
  <conditionalFormatting sqref="D14">
    <cfRule type="cellIs" dxfId="48" priority="162" stopIfTrue="1" operator="equal">
      <formula>"CW 2130-R11"</formula>
    </cfRule>
    <cfRule type="cellIs" dxfId="47" priority="163" stopIfTrue="1" operator="equal">
      <formula>"CW 3120-R2"</formula>
    </cfRule>
    <cfRule type="cellIs" dxfId="46" priority="164" stopIfTrue="1" operator="equal">
      <formula>"CW 3240-R7"</formula>
    </cfRule>
  </conditionalFormatting>
  <conditionalFormatting sqref="D15">
    <cfRule type="cellIs" dxfId="45" priority="156" stopIfTrue="1" operator="equal">
      <formula>"CW 2130-R11"</formula>
    </cfRule>
    <cfRule type="cellIs" dxfId="44" priority="157" stopIfTrue="1" operator="equal">
      <formula>"CW 3120-R2"</formula>
    </cfRule>
    <cfRule type="cellIs" dxfId="43" priority="158" stopIfTrue="1" operator="equal">
      <formula>"CW 3240-R7"</formula>
    </cfRule>
  </conditionalFormatting>
  <conditionalFormatting sqref="D16">
    <cfRule type="cellIs" dxfId="42" priority="150" stopIfTrue="1" operator="equal">
      <formula>"CW 2130-R11"</formula>
    </cfRule>
    <cfRule type="cellIs" dxfId="41" priority="151" stopIfTrue="1" operator="equal">
      <formula>"CW 3120-R2"</formula>
    </cfRule>
    <cfRule type="cellIs" dxfId="40" priority="152" stopIfTrue="1" operator="equal">
      <formula>"CW 3240-R7"</formula>
    </cfRule>
  </conditionalFormatting>
  <conditionalFormatting sqref="D18">
    <cfRule type="cellIs" dxfId="39" priority="144" stopIfTrue="1" operator="equal">
      <formula>"CW 2130-R11"</formula>
    </cfRule>
    <cfRule type="cellIs" dxfId="38" priority="145" stopIfTrue="1" operator="equal">
      <formula>"CW 3120-R2"</formula>
    </cfRule>
    <cfRule type="cellIs" dxfId="37" priority="146" stopIfTrue="1" operator="equal">
      <formula>"CW 3240-R7"</formula>
    </cfRule>
  </conditionalFormatting>
  <conditionalFormatting sqref="D19">
    <cfRule type="cellIs" dxfId="36" priority="141" stopIfTrue="1" operator="equal">
      <formula>"CW 2130-R11"</formula>
    </cfRule>
    <cfRule type="cellIs" dxfId="35" priority="142" stopIfTrue="1" operator="equal">
      <formula>"CW 3120-R2"</formula>
    </cfRule>
    <cfRule type="cellIs" dxfId="34" priority="143" stopIfTrue="1" operator="equal">
      <formula>"CW 3240-R7"</formula>
    </cfRule>
  </conditionalFormatting>
  <conditionalFormatting sqref="D25">
    <cfRule type="cellIs" dxfId="33" priority="115" stopIfTrue="1" operator="equal">
      <formula>"CW 2130-R11"</formula>
    </cfRule>
    <cfRule type="cellIs" dxfId="32" priority="116" stopIfTrue="1" operator="equal">
      <formula>"CW 3120-R2"</formula>
    </cfRule>
    <cfRule type="cellIs" dxfId="31" priority="117" stopIfTrue="1" operator="equal">
      <formula>"CW 3240-R7"</formula>
    </cfRule>
  </conditionalFormatting>
  <conditionalFormatting sqref="D22:D23">
    <cfRule type="cellIs" dxfId="30" priority="118" stopIfTrue="1" operator="equal">
      <formula>"CW 3120-R2"</formula>
    </cfRule>
    <cfRule type="cellIs" dxfId="29" priority="119" stopIfTrue="1" operator="equal">
      <formula>"CW 3240-R7"</formula>
    </cfRule>
  </conditionalFormatting>
  <conditionalFormatting sqref="D26">
    <cfRule type="cellIs" dxfId="28" priority="104" stopIfTrue="1" operator="equal">
      <formula>"CW 3120-R2"</formula>
    </cfRule>
    <cfRule type="cellIs" dxfId="27" priority="105" stopIfTrue="1" operator="equal">
      <formula>"CW 3240-R7"</formula>
    </cfRule>
  </conditionalFormatting>
  <conditionalFormatting sqref="D27">
    <cfRule type="cellIs" dxfId="26" priority="97" stopIfTrue="1" operator="equal">
      <formula>"CW 2130-R11"</formula>
    </cfRule>
    <cfRule type="cellIs" dxfId="25" priority="98" stopIfTrue="1" operator="equal">
      <formula>"CW 3120-R2"</formula>
    </cfRule>
    <cfRule type="cellIs" dxfId="24" priority="99" stopIfTrue="1" operator="equal">
      <formula>"CW 3240-R7"</formula>
    </cfRule>
  </conditionalFormatting>
  <conditionalFormatting sqref="D31">
    <cfRule type="cellIs" dxfId="23" priority="88" stopIfTrue="1" operator="equal">
      <formula>"CW 2130-R11"</formula>
    </cfRule>
    <cfRule type="cellIs" dxfId="22" priority="89" stopIfTrue="1" operator="equal">
      <formula>"CW 3120-R2"</formula>
    </cfRule>
    <cfRule type="cellIs" dxfId="21" priority="90" stopIfTrue="1" operator="equal">
      <formula>"CW 3240-R7"</formula>
    </cfRule>
  </conditionalFormatting>
  <conditionalFormatting sqref="D32:D34">
    <cfRule type="cellIs" dxfId="20" priority="85" stopIfTrue="1" operator="equal">
      <formula>"CW 2130-R11"</formula>
    </cfRule>
    <cfRule type="cellIs" dxfId="19" priority="86" stopIfTrue="1" operator="equal">
      <formula>"CW 3120-R2"</formula>
    </cfRule>
    <cfRule type="cellIs" dxfId="18" priority="87" stopIfTrue="1" operator="equal">
      <formula>"CW 3240-R7"</formula>
    </cfRule>
  </conditionalFormatting>
  <conditionalFormatting sqref="D29">
    <cfRule type="cellIs" dxfId="17" priority="82" stopIfTrue="1" operator="equal">
      <formula>"CW 2130-R11"</formula>
    </cfRule>
    <cfRule type="cellIs" dxfId="16" priority="83" stopIfTrue="1" operator="equal">
      <formula>"CW 3120-R2"</formula>
    </cfRule>
    <cfRule type="cellIs" dxfId="15" priority="84" stopIfTrue="1" operator="equal">
      <formula>"CW 3240-R7"</formula>
    </cfRule>
  </conditionalFormatting>
  <conditionalFormatting sqref="D30">
    <cfRule type="cellIs" dxfId="14" priority="79" stopIfTrue="1" operator="equal">
      <formula>"CW 2130-R11"</formula>
    </cfRule>
    <cfRule type="cellIs" dxfId="13" priority="80" stopIfTrue="1" operator="equal">
      <formula>"CW 3120-R2"</formula>
    </cfRule>
    <cfRule type="cellIs" dxfId="12" priority="81" stopIfTrue="1" operator="equal">
      <formula>"CW 3240-R7"</formula>
    </cfRule>
  </conditionalFormatting>
  <conditionalFormatting sqref="D20:D21">
    <cfRule type="cellIs" dxfId="11" priority="64" stopIfTrue="1" operator="equal">
      <formula>"CW 2130-R11"</formula>
    </cfRule>
    <cfRule type="cellIs" dxfId="10" priority="65" stopIfTrue="1" operator="equal">
      <formula>"CW 3120-R2"</formula>
    </cfRule>
    <cfRule type="cellIs" dxfId="9" priority="66" stopIfTrue="1" operator="equal">
      <formula>"CW 3240-R7"</formula>
    </cfRule>
  </conditionalFormatting>
  <conditionalFormatting sqref="D17">
    <cfRule type="cellIs" dxfId="8" priority="53" stopIfTrue="1" operator="equal">
      <formula>"CW 2130-R11"</formula>
    </cfRule>
    <cfRule type="cellIs" dxfId="7" priority="54" stopIfTrue="1" operator="equal">
      <formula>"CW 3120-R2"</formula>
    </cfRule>
    <cfRule type="cellIs" dxfId="6" priority="55" stopIfTrue="1" operator="equal">
      <formula>"CW 3240-R7"</formula>
    </cfRule>
  </conditionalFormatting>
  <conditionalFormatting sqref="D7">
    <cfRule type="cellIs" dxfId="5" priority="35" stopIfTrue="1" operator="equal">
      <formula>"CW 2130-R11"</formula>
    </cfRule>
    <cfRule type="cellIs" dxfId="4" priority="36" stopIfTrue="1" operator="equal">
      <formula>"CW 3120-R2"</formula>
    </cfRule>
    <cfRule type="cellIs" dxfId="3" priority="37" stopIfTrue="1" operator="equal">
      <formula>"CW 3240-R7"</formula>
    </cfRule>
  </conditionalFormatting>
  <conditionalFormatting sqref="D24">
    <cfRule type="cellIs" dxfId="2" priority="21" stopIfTrue="1" operator="equal">
      <formula>"CW 2130-R11"</formula>
    </cfRule>
    <cfRule type="cellIs" dxfId="1" priority="22" stopIfTrue="1" operator="equal">
      <formula>"CW 3120-R2"</formula>
    </cfRule>
    <cfRule type="cellIs" dxfId="0" priority="23" stopIfTrue="1" operator="equal">
      <formula>"CW 3240-R7"</formula>
    </cfRule>
  </conditionalFormatting>
  <dataValidations count="1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G6:G34" xr:uid="{EA5BA8F6-237D-4F6E-A7BC-2D4FA995ABD2}">
      <formula1>IF(G6&gt;=0,ROUND(G6,2),0.01)</formula1>
    </dataValidation>
  </dataValidations>
  <pageMargins left="0.5" right="0.5" top="0.75" bottom="0.75" header="0.25" footer="0.25"/>
  <pageSetup scale="69" orientation="portrait" r:id="rId1"/>
  <headerFooter alignWithMargins="0">
    <oddHeader>&amp;L&amp;10The City of Winnipeg
Bid Opportunity No. 19-2016 
&amp;XTemplate Version: C420181015-RW&amp;R&amp;10Bid Submission
Page &amp;P+3 of 14</oddHeader>
    <oddFooter xml:space="preserve">&amp;R__________________
Name of Bidder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41CF-DB3C-4741-A57F-E8897E9F78EF}">
  <sheetPr>
    <pageSetUpPr fitToPage="1"/>
  </sheetPr>
  <dimension ref="A1:G36"/>
  <sheetViews>
    <sheetView showGridLines="0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4" customWidth="1"/>
    <col min="2" max="2" width="28.5703125" style="54" customWidth="1"/>
    <col min="3" max="3" width="12.5703125" style="54" customWidth="1"/>
    <col min="4" max="4" width="13.7109375" style="56" customWidth="1"/>
    <col min="5" max="5" width="10.7109375" style="52" customWidth="1"/>
    <col min="6" max="6" width="12.42578125" style="53" customWidth="1"/>
    <col min="7" max="7" width="13.85546875" style="53" customWidth="1"/>
    <col min="8" max="16384" width="9.140625" style="54"/>
  </cols>
  <sheetData>
    <row r="1" spans="1:7" x14ac:dyDescent="0.2">
      <c r="A1" s="342"/>
      <c r="B1" s="342"/>
      <c r="C1" s="343" t="s">
        <v>122</v>
      </c>
      <c r="D1" s="343"/>
      <c r="E1" s="61"/>
      <c r="F1" s="62"/>
    </row>
    <row r="2" spans="1:7" x14ac:dyDescent="0.2">
      <c r="A2" s="344"/>
      <c r="B2" s="344"/>
      <c r="C2" s="343" t="s">
        <v>123</v>
      </c>
      <c r="D2" s="343"/>
      <c r="E2" s="61"/>
      <c r="F2" s="229"/>
      <c r="G2" s="55"/>
    </row>
    <row r="3" spans="1:7" x14ac:dyDescent="0.2">
      <c r="A3" s="344"/>
      <c r="B3" s="344"/>
      <c r="C3" s="230"/>
      <c r="D3" s="230"/>
      <c r="E3" s="61"/>
      <c r="F3" s="229"/>
      <c r="G3" s="55"/>
    </row>
    <row r="4" spans="1:7" x14ac:dyDescent="0.2">
      <c r="A4" s="58" t="s">
        <v>2</v>
      </c>
      <c r="B4" s="58"/>
      <c r="C4" s="58"/>
      <c r="D4" s="230"/>
      <c r="E4" s="61"/>
      <c r="F4" s="229"/>
      <c r="G4" s="55"/>
    </row>
    <row r="5" spans="1:7" ht="22.5" x14ac:dyDescent="0.2">
      <c r="A5" s="231" t="s">
        <v>3</v>
      </c>
      <c r="B5" s="231" t="s">
        <v>4</v>
      </c>
      <c r="C5" s="232" t="s">
        <v>5</v>
      </c>
      <c r="D5" s="232" t="s">
        <v>6</v>
      </c>
      <c r="E5" s="233" t="s">
        <v>7</v>
      </c>
      <c r="F5" s="234" t="s">
        <v>8</v>
      </c>
      <c r="G5" s="57" t="s">
        <v>9</v>
      </c>
    </row>
    <row r="6" spans="1:7" x14ac:dyDescent="0.2">
      <c r="A6" s="235">
        <v>1</v>
      </c>
      <c r="B6" s="236" t="s">
        <v>124</v>
      </c>
      <c r="C6" s="237" t="s">
        <v>125</v>
      </c>
      <c r="D6" s="237" t="s">
        <v>10</v>
      </c>
      <c r="E6" s="238">
        <v>1</v>
      </c>
      <c r="F6" s="227" t="s">
        <v>138</v>
      </c>
      <c r="G6" s="228" t="str">
        <f>IF(OR(ISTEXT(F6),ISBLANK(F6)),"$   -",ROUND(E6*F6,3))</f>
        <v>$   -</v>
      </c>
    </row>
    <row r="7" spans="1:7" x14ac:dyDescent="0.2">
      <c r="A7" s="239">
        <f>A6+1</f>
        <v>2</v>
      </c>
      <c r="B7" s="240" t="s">
        <v>126</v>
      </c>
      <c r="C7" s="241" t="s">
        <v>127</v>
      </c>
      <c r="D7" s="237" t="s">
        <v>10</v>
      </c>
      <c r="E7" s="238">
        <v>2</v>
      </c>
      <c r="F7" s="227" t="s">
        <v>138</v>
      </c>
      <c r="G7" s="228" t="str">
        <f t="shared" ref="G7:G8" si="0">IF(OR(ISTEXT(F7),ISBLANK(F7)),"$   -",ROUND(E7*F7,3))</f>
        <v>$   -</v>
      </c>
    </row>
    <row r="8" spans="1:7" ht="13.5" thickBot="1" x14ac:dyDescent="0.25">
      <c r="A8" s="239">
        <f>A7+1</f>
        <v>3</v>
      </c>
      <c r="B8" s="242" t="s">
        <v>128</v>
      </c>
      <c r="C8" s="241" t="s">
        <v>129</v>
      </c>
      <c r="D8" s="237" t="s">
        <v>10</v>
      </c>
      <c r="E8" s="238">
        <v>3</v>
      </c>
      <c r="F8" s="227" t="s">
        <v>138</v>
      </c>
      <c r="G8" s="228" t="str">
        <f t="shared" si="0"/>
        <v>$   -</v>
      </c>
    </row>
    <row r="9" spans="1:7" ht="15" thickTop="1" x14ac:dyDescent="0.2">
      <c r="A9" s="243"/>
      <c r="B9" s="244"/>
      <c r="C9" s="244"/>
      <c r="D9" s="245"/>
      <c r="E9" s="246"/>
      <c r="F9" s="247"/>
      <c r="G9" s="248"/>
    </row>
    <row r="10" spans="1:7" ht="14.25" x14ac:dyDescent="0.2">
      <c r="A10" s="249" t="s">
        <v>130</v>
      </c>
      <c r="B10" s="250"/>
      <c r="C10" s="250"/>
      <c r="D10" s="251"/>
      <c r="E10" s="130"/>
      <c r="F10" s="340"/>
      <c r="G10" s="341"/>
    </row>
    <row r="11" spans="1:7" ht="14.25" x14ac:dyDescent="0.2">
      <c r="A11" s="127" t="s">
        <v>131</v>
      </c>
      <c r="B11" s="58"/>
      <c r="C11" s="58"/>
      <c r="D11" s="129"/>
      <c r="E11" s="130"/>
      <c r="F11" s="335">
        <f>SUM(G6:G8)</f>
        <v>0</v>
      </c>
      <c r="G11" s="336"/>
    </row>
    <row r="12" spans="1:7" ht="14.25" x14ac:dyDescent="0.2">
      <c r="A12" s="131"/>
      <c r="B12" s="132"/>
      <c r="C12" s="132"/>
      <c r="D12" s="133"/>
      <c r="E12" s="134"/>
      <c r="F12" s="252"/>
      <c r="G12" s="132"/>
    </row>
    <row r="13" spans="1:7" x14ac:dyDescent="0.2">
      <c r="A13" s="253"/>
      <c r="B13" s="59"/>
      <c r="C13" s="59"/>
      <c r="D13" s="60"/>
      <c r="E13" s="61"/>
      <c r="F13" s="62"/>
      <c r="G13" s="63"/>
    </row>
    <row r="14" spans="1:7" x14ac:dyDescent="0.2">
      <c r="A14" s="254"/>
      <c r="B14" s="59"/>
      <c r="C14" s="59"/>
      <c r="D14" s="60"/>
      <c r="E14" s="64"/>
      <c r="F14" s="65"/>
      <c r="G14" s="66"/>
    </row>
    <row r="15" spans="1:7" x14ac:dyDescent="0.2">
      <c r="A15" s="254"/>
      <c r="B15" s="59"/>
      <c r="C15" s="59"/>
      <c r="D15" s="60"/>
      <c r="E15" s="337" t="s">
        <v>14</v>
      </c>
      <c r="F15" s="337"/>
      <c r="G15" s="67"/>
    </row>
    <row r="16" spans="1:7" x14ac:dyDescent="0.2">
      <c r="A16" s="255"/>
      <c r="B16" s="68"/>
      <c r="C16" s="68"/>
      <c r="D16" s="69"/>
      <c r="E16" s="64"/>
      <c r="F16" s="65"/>
      <c r="G16" s="66"/>
    </row>
    <row r="18" spans="1:7" x14ac:dyDescent="0.2">
      <c r="A18" s="256"/>
      <c r="B18" s="58"/>
      <c r="C18" s="58"/>
      <c r="D18" s="230"/>
      <c r="E18" s="61"/>
      <c r="F18" s="62"/>
      <c r="G18" s="62"/>
    </row>
    <row r="19" spans="1:7" x14ac:dyDescent="0.2">
      <c r="A19" s="70"/>
      <c r="B19" s="334"/>
      <c r="C19" s="334"/>
      <c r="D19" s="334"/>
      <c r="E19" s="334"/>
      <c r="F19" s="71"/>
      <c r="G19" s="71"/>
    </row>
    <row r="20" spans="1:7" x14ac:dyDescent="0.2">
      <c r="A20" s="70"/>
      <c r="B20" s="334"/>
      <c r="C20" s="334"/>
      <c r="D20" s="334"/>
      <c r="E20" s="334"/>
      <c r="F20" s="71"/>
      <c r="G20" s="71"/>
    </row>
    <row r="21" spans="1:7" x14ac:dyDescent="0.2">
      <c r="A21" s="70"/>
      <c r="B21" s="334"/>
      <c r="C21" s="334"/>
      <c r="D21" s="334"/>
      <c r="E21" s="334"/>
      <c r="F21" s="71"/>
      <c r="G21" s="71"/>
    </row>
    <row r="22" spans="1:7" ht="15" x14ac:dyDescent="0.25">
      <c r="A22" s="70"/>
      <c r="B22" s="338" t="s">
        <v>132</v>
      </c>
      <c r="C22" s="338"/>
      <c r="D22" s="338"/>
      <c r="E22" s="338"/>
      <c r="F22" s="71"/>
      <c r="G22" s="71"/>
    </row>
    <row r="23" spans="1:7" ht="43.5" customHeight="1" x14ac:dyDescent="0.2">
      <c r="A23" s="70"/>
      <c r="B23" s="334" t="s">
        <v>133</v>
      </c>
      <c r="C23" s="334"/>
      <c r="D23" s="334"/>
      <c r="E23" s="334"/>
      <c r="F23" s="71"/>
      <c r="G23" s="71"/>
    </row>
    <row r="24" spans="1:7" ht="22.5" customHeight="1" x14ac:dyDescent="0.2">
      <c r="A24" s="70"/>
      <c r="B24" s="334" t="s">
        <v>134</v>
      </c>
      <c r="C24" s="334"/>
      <c r="D24" s="334"/>
      <c r="E24" s="334"/>
      <c r="F24" s="71"/>
      <c r="G24" s="71"/>
    </row>
    <row r="25" spans="1:7" ht="32.25" customHeight="1" x14ac:dyDescent="0.2">
      <c r="A25" s="70"/>
      <c r="B25" s="334" t="s">
        <v>135</v>
      </c>
      <c r="C25" s="334"/>
      <c r="D25" s="334"/>
      <c r="E25" s="334"/>
      <c r="F25" s="71"/>
      <c r="G25" s="71"/>
    </row>
    <row r="26" spans="1:7" ht="42.75" customHeight="1" x14ac:dyDescent="0.2">
      <c r="A26" s="70"/>
      <c r="B26" s="334" t="s">
        <v>136</v>
      </c>
      <c r="C26" s="334"/>
      <c r="D26" s="334"/>
      <c r="E26" s="334"/>
      <c r="F26" s="71"/>
      <c r="G26" s="71"/>
    </row>
    <row r="27" spans="1:7" ht="23.25" customHeight="1" x14ac:dyDescent="0.2">
      <c r="A27" s="70"/>
      <c r="B27" s="339" t="s">
        <v>137</v>
      </c>
      <c r="C27" s="339"/>
      <c r="D27" s="339"/>
      <c r="E27" s="339"/>
      <c r="F27" s="71"/>
      <c r="G27" s="71"/>
    </row>
    <row r="28" spans="1:7" x14ac:dyDescent="0.2">
      <c r="A28" s="70"/>
      <c r="B28" s="58"/>
      <c r="C28" s="58"/>
      <c r="D28" s="230"/>
      <c r="E28" s="61"/>
      <c r="F28" s="71"/>
      <c r="G28" s="71"/>
    </row>
    <row r="29" spans="1:7" x14ac:dyDescent="0.2">
      <c r="A29" s="70"/>
      <c r="B29" s="334"/>
      <c r="C29" s="334"/>
      <c r="D29" s="334"/>
      <c r="E29" s="334"/>
      <c r="F29" s="71"/>
      <c r="G29" s="71"/>
    </row>
    <row r="30" spans="1:7" x14ac:dyDescent="0.2">
      <c r="A30" s="70"/>
      <c r="B30" s="334"/>
      <c r="C30" s="334"/>
      <c r="D30" s="334"/>
      <c r="E30" s="334"/>
      <c r="F30" s="71"/>
      <c r="G30" s="71"/>
    </row>
    <row r="31" spans="1:7" x14ac:dyDescent="0.2">
      <c r="A31" s="70"/>
      <c r="B31" s="334"/>
      <c r="C31" s="334"/>
      <c r="D31" s="334"/>
      <c r="E31" s="334"/>
      <c r="F31" s="71"/>
      <c r="G31" s="71"/>
    </row>
    <row r="32" spans="1:7" x14ac:dyDescent="0.2">
      <c r="A32" s="70"/>
      <c r="B32" s="334"/>
      <c r="C32" s="334"/>
      <c r="D32" s="334"/>
      <c r="E32" s="334"/>
      <c r="F32" s="71"/>
      <c r="G32" s="71"/>
    </row>
    <row r="33" spans="1:7" x14ac:dyDescent="0.2">
      <c r="A33" s="70"/>
      <c r="B33" s="334"/>
      <c r="C33" s="334"/>
      <c r="D33" s="334"/>
      <c r="E33" s="334"/>
      <c r="F33" s="71"/>
      <c r="G33" s="71"/>
    </row>
    <row r="34" spans="1:7" x14ac:dyDescent="0.2">
      <c r="A34" s="70"/>
      <c r="B34" s="334"/>
      <c r="C34" s="334"/>
      <c r="D34" s="334"/>
      <c r="E34" s="334"/>
      <c r="F34" s="71"/>
      <c r="G34" s="71"/>
    </row>
    <row r="35" spans="1:7" x14ac:dyDescent="0.2">
      <c r="A35" s="70"/>
      <c r="B35" s="334"/>
      <c r="C35" s="334"/>
      <c r="D35" s="334"/>
      <c r="E35" s="334"/>
      <c r="F35" s="71"/>
      <c r="G35" s="71"/>
    </row>
    <row r="36" spans="1:7" x14ac:dyDescent="0.2">
      <c r="A36" s="70"/>
      <c r="B36" s="334"/>
      <c r="C36" s="334"/>
      <c r="D36" s="334"/>
      <c r="E36" s="334"/>
      <c r="F36" s="71"/>
      <c r="G36" s="71"/>
    </row>
  </sheetData>
  <sheetProtection sheet="1" objects="1" scenarios="1"/>
  <mergeCells count="25">
    <mergeCell ref="F10:G10"/>
    <mergeCell ref="A1:B1"/>
    <mergeCell ref="C1:D1"/>
    <mergeCell ref="A2:B2"/>
    <mergeCell ref="C2:D2"/>
    <mergeCell ref="A3:B3"/>
    <mergeCell ref="B29:E29"/>
    <mergeCell ref="F11:G11"/>
    <mergeCell ref="E15:F15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6:E36"/>
    <mergeCell ref="B30:E30"/>
    <mergeCell ref="B31:E31"/>
    <mergeCell ref="B32:E32"/>
    <mergeCell ref="B33:E33"/>
    <mergeCell ref="B34:E34"/>
    <mergeCell ref="B35:E35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EFA8F27E-2686-4CE8-AC5B-67675CD52639}">
      <formula1>IF(F6&gt;=0,ROUND(F6,2),0.01)</formula1>
    </dataValidation>
  </dataValidations>
  <hyperlinks>
    <hyperlink ref="B27:E27" r:id="rId1" display="5.  SAVE your Document.  Rename ####-YYYY_Addendum_eForm_B/eBid_RFP" xr:uid="{6027EB90-139F-4240-B073-17CB97D2A191}"/>
  </hyperlinks>
  <pageMargins left="0.5" right="0.5" top="0.70874999999999999" bottom="0.75" header="0.25" footer="0.25"/>
  <pageSetup fitToHeight="0" orientation="portrait" r:id="rId2"/>
  <headerFooter alignWithMargins="0">
    <oddHeader xml:space="preserve">&amp;LThe City of Winnipeg 
&amp;"Arial,Regular"&amp;K000000Tender/RFP No. 555-2020 -&amp;"Arial,Bold"&amp;KFF0000 Addendum #&amp;R Bid Submission
Page &amp;P of &amp;N          </oddHeader>
    <oddFooter xml:space="preserve">&amp;R____________________________
Name of Bidder                    </oddFoot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ab04b7-1478-40ce-9acb-a8375369424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67F3070E24240B5EA46897508EF52" ma:contentTypeVersion="11" ma:contentTypeDescription="Create a new document." ma:contentTypeScope="" ma:versionID="89b4896fa48ce3dd270a70779cbf2a8a">
  <xsd:schema xmlns:xsd="http://www.w3.org/2001/XMLSchema" xmlns:xs="http://www.w3.org/2001/XMLSchema" xmlns:p="http://schemas.microsoft.com/office/2006/metadata/properties" xmlns:ns3="e9ab04b7-1478-40ce-9acb-a83753694243" targetNamespace="http://schemas.microsoft.com/office/2006/metadata/properties" ma:root="true" ma:fieldsID="c9bd923c7f5dc3b0a363c5268d0b0ca9" ns3:_="">
    <xsd:import namespace="e9ab04b7-1478-40ce-9acb-a837536942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b04b7-1478-40ce-9acb-a8375369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3716BA-1D9D-4F58-8B39-38BFABD512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ab04b7-1478-40ce-9acb-a8375369424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C6DEC2-4508-4118-9C18-0822D171F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ab04b7-1478-40ce-9acb-a837536942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1F579A-C2FB-4492-B93B-7405ECB18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Unit prices</vt:lpstr>
      <vt:lpstr>Lump Sum Price (with Deductions</vt:lpstr>
      <vt:lpstr>Sheet1</vt:lpstr>
      <vt:lpstr>By Section</vt:lpstr>
      <vt:lpstr>Sample - Unit Prices</vt:lpstr>
      <vt:lpstr>Sample Addendum</vt:lpstr>
      <vt:lpstr>'By Section'!Print_Area</vt:lpstr>
      <vt:lpstr>'Lump Sum Price (with Deductions'!Print_Area</vt:lpstr>
      <vt:lpstr>'Sample - Unit Prices'!Print_Area</vt:lpstr>
      <vt:lpstr>'Sample Addendum'!Print_Area</vt:lpstr>
      <vt:lpstr>'Unit prices'!Print_Area</vt:lpstr>
      <vt:lpstr>'Lump Sum Price (with Deductions'!Print_Area_1</vt:lpstr>
      <vt:lpstr>'Sample Addendum'!Print_Area_1</vt:lpstr>
      <vt:lpstr>Print_Area_1</vt:lpstr>
      <vt:lpstr>'By Section'!Print_Titles</vt:lpstr>
      <vt:lpstr>'Lump Sum Price (with Deductions'!Print_Titles</vt:lpstr>
      <vt:lpstr>'Sample - Unit Prices'!Print_Titles</vt:lpstr>
      <vt:lpstr>'Sample Addendum'!Print_Titles</vt:lpstr>
      <vt:lpstr>'Unit prices'!Print_Titles</vt:lpstr>
      <vt:lpstr>'By Section'!XEVERYTHING</vt:lpstr>
      <vt:lpstr>'Sample - Unit Prices'!XEVERYTHING</vt:lpstr>
      <vt:lpstr>'By Section'!XITEMS</vt:lpstr>
      <vt:lpstr>'Sample - Unit Prices'!XITEMS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2023-11-02T19:00:28Z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0x01010019767F3070E24240B5EA46897508EF52</vt:lpwstr>
  </property>
</Properties>
</file>