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97-2023\WORK IN PROGRESS\497-2023\"/>
    </mc:Choice>
  </mc:AlternateContent>
  <xr:revisionPtr revIDLastSave="0" documentId="13_ncr:1_{44CDBA30-13BF-4A7C-9FF0-D4E6A4AF4A3E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prices'!$A$6:$G$29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F24" i="2" l="1"/>
  <c r="A7" i="2" l="1"/>
  <c r="A8" i="2" l="1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s="1"/>
  <c r="A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<sst xmlns="http://schemas.openxmlformats.org/spreadsheetml/2006/main" count="80" uniqueCount="35">
  <si>
    <t>FORM B:PRICES</t>
  </si>
  <si>
    <t>UNIT PRICES</t>
  </si>
  <si>
    <t>Item</t>
  </si>
  <si>
    <t>Description</t>
  </si>
  <si>
    <t>Spec.
Ref</t>
  </si>
  <si>
    <t>Unit</t>
  </si>
  <si>
    <t>TOTAL BID PRICE (GST extra) (in numbers)</t>
  </si>
  <si>
    <t xml:space="preserve">$   - </t>
  </si>
  <si>
    <t>(See "Prices" clause B10 in RFP document)</t>
  </si>
  <si>
    <t>Column A</t>
  </si>
  <si>
    <t>Column B</t>
  </si>
  <si>
    <t>Column C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</si>
  <si>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</si>
  <si>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</si>
  <si>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</si>
  <si>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Part E</t>
  </si>
  <si>
    <t>Sq. Ft.</t>
  </si>
  <si>
    <t>Name of Proponent</t>
  </si>
  <si>
    <t xml:space="preserve"> 866 Rue St. Joseph - September 15, 2023 - March 31, 2025</t>
  </si>
  <si>
    <t xml:space="preserve"> 219 Provencher Blvd. - September 15, 2023 - March 31, 2025</t>
  </si>
  <si>
    <t xml:space="preserve"> 3 Grey Street - September 15, 2023 - March 31, 2025</t>
  </si>
  <si>
    <t xml:space="preserve"> 960 Thomas Avenue - September 15, 2023 - March 31, 2025</t>
  </si>
  <si>
    <t xml:space="preserve"> 489 London Street - September 15, 2023 - March 31, 2025</t>
  </si>
  <si>
    <t xml:space="preserve"> 565 Watt Street- September 15, 2023 - March 31, 2025</t>
  </si>
  <si>
    <t>545 Watt Street - September 15, 2023 - March 31, 2025</t>
  </si>
  <si>
    <t>180 Poplar Avenue - September 15, 2023 - March 31, 2025</t>
  </si>
  <si>
    <t>1050 Henderson Hwy. - September 15, 2023 - March 31, 2025</t>
  </si>
  <si>
    <t>1400 Rothesay Street - September 15, 2023 - March 31, 2025</t>
  </si>
  <si>
    <t>1 Transcona Blvd.- September 15, 2023 - March 31, 2025</t>
  </si>
  <si>
    <t>328 Whittier Avenue West - September 15, 2023 - March 31, 2025</t>
  </si>
  <si>
    <t>141 Regent Avenue West - September 15, 2023 - March 31, 2025</t>
  </si>
  <si>
    <t>1867 Springfield Raod - September 15, 2023 - March 31, 2025</t>
  </si>
  <si>
    <t>1229 Springfield Road - September 15, 2023 - March 31, 2025</t>
  </si>
  <si>
    <t>Example (A) 13,247 Sq. Ft X (B) .20/Sq. Ft. = (C) $2,649.40/month</t>
  </si>
  <si>
    <t>495 Archibald Street - September 15, 2023 - March 31,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</si>
</sst>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59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2" fillId="0" borderId="0" xfId="0" applyNumberFormat="1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64" fontId="0" fillId="0" borderId="25" xfId="0" applyNumberFormat="1" applyBorder="1" applyProtection="1"/>
    <xf numFmtId="164" fontId="0" fillId="0" borderId="28" xfId="0" applyNumberFormat="1" applyBorder="1" applyProtection="1"/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9"/>
  <sheetViews>
    <sheetView showGridLines="0" tabSelected="1" view="pageLayout" zoomScaleNormal="100" zoomScaleSheetLayoutView="100" workbookViewId="0">
      <selection activeCell="F6" sqref="F6"/>
    </sheetView>
  </sheetViews>
  <sheetFormatPr defaultColWidth="9.08984375" defaultRowHeight="12.5" x14ac:dyDescent="0.25"/>
  <cols>
    <col min="1" max="1" width="5.6328125" style="4" customWidth="1"/>
    <col min="2" max="2" width="33.6328125" style="4" customWidth="1"/>
    <col min="3" max="3" width="10.36328125" style="4" customWidth="1"/>
    <col min="4" max="4" width="13.6328125" style="6" customWidth="1"/>
    <col min="5" max="5" width="10.6328125" style="2" customWidth="1"/>
    <col min="6" max="6" width="12.453125" style="3" customWidth="1"/>
    <col min="7" max="7" width="13.90625" style="3" customWidth="1"/>
    <col min="8" max="16384" width="9.08984375" style="4"/>
  </cols>
  <sheetData>
    <row r="1" spans="1:7" x14ac:dyDescent="0.25">
      <c r="A1" s="39"/>
      <c r="B1" s="39"/>
      <c r="C1" s="40" t="s">
        <v>0</v>
      </c>
      <c r="D1" s="40"/>
    </row>
    <row r="2" spans="1:7" x14ac:dyDescent="0.25">
      <c r="A2" s="41"/>
      <c r="B2" s="41"/>
      <c r="C2" s="42" t="s">
        <v>8</v>
      </c>
      <c r="D2" s="42"/>
      <c r="F2" s="5"/>
      <c r="G2" s="5"/>
    </row>
    <row r="3" spans="1:7" x14ac:dyDescent="0.25">
      <c r="A3" s="43"/>
      <c r="B3" s="41"/>
      <c r="C3" s="44"/>
      <c r="F3" s="5"/>
      <c r="G3" s="5"/>
    </row>
    <row r="4" spans="1:7" ht="13" x14ac:dyDescent="0.3">
      <c r="A4" s="4" t="s">
        <v>1</v>
      </c>
      <c r="E4" s="45" t="s">
        <v>9</v>
      </c>
      <c r="F4" s="26" t="s">
        <v>10</v>
      </c>
      <c r="G4" s="26" t="s">
        <v>11</v>
      </c>
    </row>
    <row r="5" spans="1:7" ht="41" x14ac:dyDescent="0.25">
      <c r="A5" s="28" t="s">
        <v>2</v>
      </c>
      <c r="B5" s="28" t="s">
        <v>3</v>
      </c>
      <c r="C5" s="29" t="s">
        <v>4</v>
      </c>
      <c r="D5" s="29" t="s">
        <v>5</v>
      </c>
      <c r="E5" s="30" t="s">
        <v>12</v>
      </c>
      <c r="F5" s="7" t="s">
        <v>13</v>
      </c>
      <c r="G5" s="7" t="s">
        <v>14</v>
      </c>
    </row>
    <row r="6" spans="1:7" ht="25" x14ac:dyDescent="0.25">
      <c r="A6" s="46">
        <v>1</v>
      </c>
      <c r="B6" s="31" t="s">
        <v>34</v>
      </c>
      <c r="C6" s="31" t="s">
        <v>15</v>
      </c>
      <c r="D6" s="32" t="s">
        <v>16</v>
      </c>
      <c r="E6" s="33">
        <v>4880</v>
      </c>
      <c r="F6" s="1" t="s">
        <v>7</v>
      </c>
      <c r="G6" s="8" t="str">
        <f>IF(OR(ISTEXT(F6),ISBLANK(F6)), "$   - ",ROUND(E6*F6,2))</f>
        <v xml:space="preserve">$   - </v>
      </c>
    </row>
    <row r="7" spans="1:7" ht="25" x14ac:dyDescent="0.25">
      <c r="A7" s="47">
        <f>A6+1</f>
        <v>2</v>
      </c>
      <c r="B7" s="31" t="s">
        <v>18</v>
      </c>
      <c r="C7" s="31" t="s">
        <v>15</v>
      </c>
      <c r="D7" s="32" t="s">
        <v>16</v>
      </c>
      <c r="E7" s="33">
        <v>411</v>
      </c>
      <c r="F7" s="1" t="s">
        <v>7</v>
      </c>
      <c r="G7" s="8" t="str">
        <f>IF(OR(ISTEXT(F7),ISBLANK(F7)), "$   - ",ROUND(E7*F7,2))</f>
        <v xml:space="preserve">$   - </v>
      </c>
    </row>
    <row r="8" spans="1:7" ht="25" x14ac:dyDescent="0.25">
      <c r="A8" s="47">
        <f t="shared" ref="A8:A21" si="0">A7+1</f>
        <v>3</v>
      </c>
      <c r="B8" s="31" t="s">
        <v>19</v>
      </c>
      <c r="C8" s="31" t="s">
        <v>15</v>
      </c>
      <c r="D8" s="32" t="s">
        <v>16</v>
      </c>
      <c r="E8" s="33">
        <v>5977</v>
      </c>
      <c r="F8" s="1" t="s">
        <v>7</v>
      </c>
      <c r="G8" s="8" t="str">
        <f t="shared" ref="G8:G21" si="1">IF(OR(ISTEXT(F8),ISBLANK(F8)), "$   - ",ROUND(E8*F8,2))</f>
        <v xml:space="preserve">$   - </v>
      </c>
    </row>
    <row r="9" spans="1:7" ht="25" x14ac:dyDescent="0.25">
      <c r="A9" s="47">
        <f t="shared" si="0"/>
        <v>4</v>
      </c>
      <c r="B9" s="31" t="s">
        <v>20</v>
      </c>
      <c r="C9" s="31" t="s">
        <v>15</v>
      </c>
      <c r="D9" s="32" t="s">
        <v>16</v>
      </c>
      <c r="E9" s="33">
        <v>1164</v>
      </c>
      <c r="F9" s="1" t="s">
        <v>7</v>
      </c>
      <c r="G9" s="8" t="str">
        <f t="shared" si="1"/>
        <v xml:space="preserve">$   - </v>
      </c>
    </row>
    <row r="10" spans="1:7" ht="25" x14ac:dyDescent="0.25">
      <c r="A10" s="47">
        <f t="shared" si="0"/>
        <v>5</v>
      </c>
      <c r="B10" s="31" t="s">
        <v>21</v>
      </c>
      <c r="C10" s="31" t="s">
        <v>15</v>
      </c>
      <c r="D10" s="32" t="s">
        <v>16</v>
      </c>
      <c r="E10" s="33">
        <v>26179</v>
      </c>
      <c r="F10" s="1" t="s">
        <v>7</v>
      </c>
      <c r="G10" s="8" t="str">
        <f t="shared" si="1"/>
        <v xml:space="preserve">$   - </v>
      </c>
    </row>
    <row r="11" spans="1:7" ht="25" x14ac:dyDescent="0.25">
      <c r="A11" s="47">
        <f t="shared" si="0"/>
        <v>6</v>
      </c>
      <c r="B11" s="31" t="s">
        <v>22</v>
      </c>
      <c r="C11" s="31" t="s">
        <v>15</v>
      </c>
      <c r="D11" s="32" t="s">
        <v>16</v>
      </c>
      <c r="E11" s="33">
        <v>7395</v>
      </c>
      <c r="F11" s="1" t="s">
        <v>7</v>
      </c>
      <c r="G11" s="8" t="str">
        <f t="shared" si="1"/>
        <v xml:space="preserve">$   - </v>
      </c>
    </row>
    <row r="12" spans="1:7" ht="25" x14ac:dyDescent="0.25">
      <c r="A12" s="47">
        <f t="shared" si="0"/>
        <v>7</v>
      </c>
      <c r="B12" s="31" t="s">
        <v>23</v>
      </c>
      <c r="C12" s="31" t="s">
        <v>15</v>
      </c>
      <c r="D12" s="32" t="s">
        <v>16</v>
      </c>
      <c r="E12" s="33">
        <v>2027</v>
      </c>
      <c r="F12" s="1" t="s">
        <v>7</v>
      </c>
      <c r="G12" s="8" t="str">
        <f t="shared" si="1"/>
        <v xml:space="preserve">$   - </v>
      </c>
    </row>
    <row r="13" spans="1:7" ht="25" x14ac:dyDescent="0.25">
      <c r="A13" s="47">
        <f t="shared" si="0"/>
        <v>8</v>
      </c>
      <c r="B13" s="31" t="s">
        <v>24</v>
      </c>
      <c r="C13" s="31" t="s">
        <v>15</v>
      </c>
      <c r="D13" s="32" t="s">
        <v>16</v>
      </c>
      <c r="E13" s="33">
        <v>4810</v>
      </c>
      <c r="F13" s="1" t="s">
        <v>7</v>
      </c>
      <c r="G13" s="8" t="str">
        <f t="shared" si="1"/>
        <v xml:space="preserve">$   - </v>
      </c>
    </row>
    <row r="14" spans="1:7" ht="25" x14ac:dyDescent="0.25">
      <c r="A14" s="47">
        <f t="shared" si="0"/>
        <v>9</v>
      </c>
      <c r="B14" s="31" t="s">
        <v>25</v>
      </c>
      <c r="C14" s="31" t="s">
        <v>15</v>
      </c>
      <c r="D14" s="32" t="s">
        <v>16</v>
      </c>
      <c r="E14" s="33">
        <v>6665</v>
      </c>
      <c r="F14" s="1" t="s">
        <v>7</v>
      </c>
      <c r="G14" s="8" t="str">
        <f t="shared" si="1"/>
        <v xml:space="preserve">$   - </v>
      </c>
    </row>
    <row r="15" spans="1:7" ht="25" x14ac:dyDescent="0.25">
      <c r="A15" s="47">
        <f>A14+1</f>
        <v>10</v>
      </c>
      <c r="B15" s="31" t="s">
        <v>26</v>
      </c>
      <c r="C15" s="31" t="s">
        <v>15</v>
      </c>
      <c r="D15" s="32" t="s">
        <v>16</v>
      </c>
      <c r="E15" s="33">
        <v>17021</v>
      </c>
      <c r="F15" s="1" t="s">
        <v>7</v>
      </c>
      <c r="G15" s="8" t="str">
        <f t="shared" si="1"/>
        <v xml:space="preserve">$   - </v>
      </c>
    </row>
    <row r="16" spans="1:7" ht="25" x14ac:dyDescent="0.25">
      <c r="A16" s="47">
        <f t="shared" si="0"/>
        <v>11</v>
      </c>
      <c r="B16" s="31" t="s">
        <v>27</v>
      </c>
      <c r="C16" s="31" t="s">
        <v>15</v>
      </c>
      <c r="D16" s="32" t="s">
        <v>16</v>
      </c>
      <c r="E16" s="33">
        <v>26008</v>
      </c>
      <c r="F16" s="1" t="s">
        <v>7</v>
      </c>
      <c r="G16" s="8" t="str">
        <f t="shared" si="1"/>
        <v xml:space="preserve">$   - </v>
      </c>
    </row>
    <row r="17" spans="1:7" ht="25" x14ac:dyDescent="0.25">
      <c r="A17" s="47">
        <f>A16+1</f>
        <v>12</v>
      </c>
      <c r="B17" s="31" t="s">
        <v>28</v>
      </c>
      <c r="C17" s="31" t="s">
        <v>15</v>
      </c>
      <c r="D17" s="32" t="s">
        <v>16</v>
      </c>
      <c r="E17" s="33">
        <v>13138</v>
      </c>
      <c r="F17" s="1" t="s">
        <v>7</v>
      </c>
      <c r="G17" s="8" t="str">
        <f t="shared" si="1"/>
        <v xml:space="preserve">$   - </v>
      </c>
    </row>
    <row r="18" spans="1:7" ht="25" x14ac:dyDescent="0.25">
      <c r="A18" s="47">
        <f t="shared" si="0"/>
        <v>13</v>
      </c>
      <c r="B18" s="31" t="s">
        <v>29</v>
      </c>
      <c r="C18" s="31" t="s">
        <v>15</v>
      </c>
      <c r="D18" s="32" t="s">
        <v>16</v>
      </c>
      <c r="E18" s="33">
        <v>5645</v>
      </c>
      <c r="F18" s="1" t="s">
        <v>7</v>
      </c>
      <c r="G18" s="8" t="str">
        <f t="shared" si="1"/>
        <v xml:space="preserve">$   - </v>
      </c>
    </row>
    <row r="19" spans="1:7" ht="25" x14ac:dyDescent="0.25">
      <c r="A19" s="47">
        <f t="shared" si="0"/>
        <v>14</v>
      </c>
      <c r="B19" s="31" t="s">
        <v>30</v>
      </c>
      <c r="C19" s="31" t="s">
        <v>15</v>
      </c>
      <c r="D19" s="32" t="s">
        <v>16</v>
      </c>
      <c r="E19" s="33">
        <v>2980</v>
      </c>
      <c r="F19" s="1" t="s">
        <v>7</v>
      </c>
      <c r="G19" s="8" t="str">
        <f t="shared" si="1"/>
        <v xml:space="preserve">$   - </v>
      </c>
    </row>
    <row r="20" spans="1:7" ht="25" x14ac:dyDescent="0.25">
      <c r="A20" s="47">
        <f t="shared" si="0"/>
        <v>15</v>
      </c>
      <c r="B20" s="31" t="s">
        <v>31</v>
      </c>
      <c r="C20" s="31" t="s">
        <v>15</v>
      </c>
      <c r="D20" s="32" t="s">
        <v>16</v>
      </c>
      <c r="E20" s="33">
        <v>2366</v>
      </c>
      <c r="F20" s="1" t="s">
        <v>7</v>
      </c>
      <c r="G20" s="8" t="str">
        <f t="shared" si="1"/>
        <v xml:space="preserve">$   - </v>
      </c>
    </row>
    <row r="21" spans="1:7" ht="25.5" thickBot="1" x14ac:dyDescent="0.3">
      <c r="A21" s="47">
        <f t="shared" si="0"/>
        <v>16</v>
      </c>
      <c r="B21" s="31" t="s">
        <v>32</v>
      </c>
      <c r="C21" s="31" t="s">
        <v>15</v>
      </c>
      <c r="D21" s="32" t="s">
        <v>16</v>
      </c>
      <c r="E21" s="33">
        <v>1533</v>
      </c>
      <c r="F21" s="1" t="s">
        <v>7</v>
      </c>
      <c r="G21" s="8" t="str">
        <f t="shared" si="1"/>
        <v xml:space="preserve">$   - </v>
      </c>
    </row>
    <row r="22" spans="1:7" ht="14.5" thickTop="1" x14ac:dyDescent="0.3">
      <c r="A22" s="10"/>
      <c r="B22" s="11"/>
      <c r="C22" s="11"/>
      <c r="D22" s="12"/>
      <c r="E22" s="13"/>
      <c r="F22" s="14"/>
      <c r="G22" s="15"/>
    </row>
    <row r="23" spans="1:7" ht="14" x14ac:dyDescent="0.3">
      <c r="A23" s="27" t="s">
        <v>33</v>
      </c>
      <c r="B23" s="48"/>
      <c r="C23" s="48"/>
      <c r="D23" s="49"/>
      <c r="E23" s="50"/>
      <c r="F23" s="37"/>
      <c r="G23" s="38"/>
    </row>
    <row r="24" spans="1:7" ht="14" x14ac:dyDescent="0.3">
      <c r="A24" s="27" t="s">
        <v>6</v>
      </c>
      <c r="D24" s="49"/>
      <c r="E24" s="50"/>
      <c r="F24" s="34">
        <f>SUM(G6:G21)*18.5</f>
        <v>0</v>
      </c>
      <c r="G24" s="35"/>
    </row>
    <row r="25" spans="1:7" ht="14" x14ac:dyDescent="0.3">
      <c r="A25" s="51"/>
      <c r="B25" s="52"/>
      <c r="C25" s="52"/>
      <c r="D25" s="53"/>
      <c r="E25" s="54"/>
      <c r="F25" s="16"/>
      <c r="G25" s="16"/>
    </row>
    <row r="26" spans="1:7" x14ac:dyDescent="0.25">
      <c r="A26" s="17"/>
      <c r="B26" s="55"/>
      <c r="C26" s="55"/>
      <c r="D26" s="56"/>
      <c r="E26" s="20"/>
      <c r="F26" s="21"/>
      <c r="G26" s="22"/>
    </row>
    <row r="27" spans="1:7" x14ac:dyDescent="0.25">
      <c r="A27" s="18"/>
      <c r="B27" s="55"/>
      <c r="C27" s="55"/>
      <c r="D27" s="56"/>
      <c r="E27" s="23"/>
      <c r="F27" s="24"/>
      <c r="G27" s="25"/>
    </row>
    <row r="28" spans="1:7" x14ac:dyDescent="0.25">
      <c r="A28" s="18"/>
      <c r="B28" s="55"/>
      <c r="C28" s="55"/>
      <c r="D28" s="56"/>
      <c r="E28" s="57" t="s">
        <v>17</v>
      </c>
      <c r="F28" s="57"/>
      <c r="G28" s="58"/>
    </row>
    <row r="29" spans="1:7" x14ac:dyDescent="0.25">
      <c r="A29" s="9"/>
      <c r="B29" s="36"/>
      <c r="C29" s="36"/>
      <c r="D29" s="36"/>
      <c r="E29" s="36"/>
      <c r="F29" s="19"/>
      <c r="G29" s="19"/>
    </row>
  </sheetData>
  <sheetProtection algorithmName="SHA-512" hashValue="ixILFOkuGpfhjp9mseVpAvt/nF3db2jQVxL5nu2u/v5lq/023EH3KfNICWb1ferz+grQ4Xk+zCWeJEII4vyt6Q==" saltValue="Yzt+Df85OcZwkVoWUYpeiQ==" spinCount="100000" sheet="1" objects="1" scenarios="1" selectLockedCells="1"/>
  <mergeCells count="8">
    <mergeCell ref="F24:G24"/>
    <mergeCell ref="E28:F28"/>
    <mergeCell ref="B29:E29"/>
    <mergeCell ref="A2:B2"/>
    <mergeCell ref="C1:D1"/>
    <mergeCell ref="A1:B1"/>
    <mergeCell ref="F23:G2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No.497-2023
&amp;C                     &amp;R Bid Submission
Page &amp;P           </oddHeader>
    <oddFooter xml:space="preserve">&amp;R____________________________
Name of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2023-08-03T13:10:35Z</cp:lastPrinted>
  <dcterms:created xsi:type="dcterms:W3CDTF">1999-10-18T14:40:40Z</dcterms:created>
  <dcterms:modified xsi:type="dcterms:W3CDTF">2023-08-03T19:57:25Z</dcterms:modified>
  <cp:category/>
  <cp:contentStatus/>
</cp:coreProperties>
</file>