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241-2023 WSP - Industrial\"/>
    </mc:Choice>
  </mc:AlternateContent>
  <xr:revisionPtr revIDLastSave="0" documentId="13_ncr:1_{E5DE0F82-C341-42F3-B22E-4B2FC852542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182-2023_FORM B - PRICES" sheetId="1" r:id="rId1"/>
  </sheets>
  <definedNames>
    <definedName name="_12TENDER_SUBMISSI">'182-2023_FORM B - PRICES'!#REF!</definedName>
    <definedName name="_4PAGE_1_OF_13">'182-2023_FORM B - PRICES'!#REF!</definedName>
    <definedName name="_8TENDER_NO._181">'182-2023_FORM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'182-2023_FORM B - PRICES'!#REF!</definedName>
    <definedName name="_xlnm.Print_Area" localSheetId="0">'182-2023_FORM B - PRICES'!$B$6:$H$375</definedName>
    <definedName name="_xlnm.Print_Titles" localSheetId="0">'182-2023_FORM B - PRICES'!$1:$5</definedName>
    <definedName name="_xlnm.Print_Titles">'182-2023_FORM B - PRICES'!$B$4:$IV$4</definedName>
    <definedName name="TEMP">'182-2023_FORM B - PRICES'!#REF!</definedName>
    <definedName name="TESTHEAD">'182-2023_FORM B - PRICES'!#REF!</definedName>
    <definedName name="XEVERYTHING">'182-2023_FORM B - PRICES'!$B$1:$IV$363</definedName>
    <definedName name="XITEMS">'182-2023_FORM B - PRICES'!$B$6:$IV$363</definedName>
  </definedNames>
  <calcPr calcId="191029" fullPrecision="0"/>
</workbook>
</file>

<file path=xl/calcChain.xml><?xml version="1.0" encoding="utf-8"?>
<calcChain xmlns="http://schemas.openxmlformats.org/spreadsheetml/2006/main">
  <c r="H295" i="1" l="1"/>
  <c r="H232" i="1"/>
  <c r="H60" i="1"/>
  <c r="H166" i="1"/>
  <c r="H317" i="1" l="1"/>
  <c r="H316" i="1"/>
  <c r="H146" i="1" l="1"/>
  <c r="H87" i="1" l="1"/>
  <c r="H42" i="1" l="1"/>
  <c r="H339" i="1" l="1"/>
  <c r="H356" i="1" l="1"/>
  <c r="H337" i="1"/>
  <c r="H334" i="1"/>
  <c r="H335" i="1"/>
  <c r="H344" i="1"/>
  <c r="H343" i="1"/>
  <c r="H342" i="1"/>
  <c r="H358" i="1"/>
  <c r="H362" i="1"/>
  <c r="H361" i="1"/>
  <c r="H355" i="1" l="1"/>
  <c r="H354" i="1"/>
  <c r="H353" i="1"/>
  <c r="H352" i="1"/>
  <c r="H350" i="1"/>
  <c r="H349" i="1"/>
  <c r="H347" i="1"/>
  <c r="H331" i="1"/>
  <c r="H328" i="1"/>
  <c r="H326" i="1"/>
  <c r="H325" i="1"/>
  <c r="H324" i="1"/>
  <c r="H323" i="1"/>
  <c r="H322" i="1"/>
  <c r="H321" i="1"/>
  <c r="H319" i="1"/>
  <c r="H315" i="1"/>
  <c r="H363" i="1" l="1"/>
  <c r="H93" i="1" l="1"/>
  <c r="H95" i="1"/>
  <c r="H179" i="1" l="1"/>
  <c r="H173" i="1"/>
  <c r="H167" i="1"/>
  <c r="H165" i="1"/>
  <c r="H163" i="1"/>
  <c r="H161" i="1"/>
  <c r="H156" i="1"/>
  <c r="H155" i="1"/>
  <c r="H152" i="1"/>
  <c r="H150" i="1"/>
  <c r="H149" i="1"/>
  <c r="H82" i="1"/>
  <c r="H119" i="1"/>
  <c r="H118" i="1"/>
  <c r="H111" i="1"/>
  <c r="H109" i="1"/>
  <c r="H116" i="1"/>
  <c r="H115" i="1"/>
  <c r="H114" i="1"/>
  <c r="H123" i="1" l="1"/>
  <c r="H125" i="1"/>
  <c r="H129" i="1"/>
  <c r="H143" i="1"/>
  <c r="H269" i="1"/>
  <c r="H198" i="1"/>
  <c r="H106" i="1"/>
  <c r="H25" i="1"/>
  <c r="H90" i="1"/>
  <c r="H86" i="1"/>
  <c r="H177" i="1" l="1"/>
  <c r="H176" i="1"/>
  <c r="H172" i="1"/>
  <c r="H171" i="1"/>
  <c r="H169" i="1"/>
  <c r="H159" i="1"/>
  <c r="H158" i="1"/>
  <c r="H145" i="1"/>
  <c r="H140" i="1"/>
  <c r="H139" i="1"/>
  <c r="H137" i="1"/>
  <c r="H135" i="1"/>
  <c r="H132" i="1"/>
  <c r="H131" i="1"/>
  <c r="H130" i="1"/>
  <c r="H126" i="1"/>
  <c r="H124" i="1"/>
  <c r="H121" i="1"/>
  <c r="H107" i="1"/>
  <c r="H104" i="1"/>
  <c r="H102" i="1"/>
  <c r="H101" i="1"/>
  <c r="H100" i="1"/>
  <c r="H99" i="1"/>
  <c r="H97" i="1"/>
  <c r="H91" i="1"/>
  <c r="H85" i="1"/>
  <c r="H84" i="1"/>
  <c r="H245" i="1"/>
  <c r="H180" i="1" l="1"/>
  <c r="H278" i="1"/>
  <c r="H204" i="1"/>
  <c r="H280" i="1"/>
  <c r="H45" i="1"/>
  <c r="H311" i="1"/>
  <c r="H310" i="1"/>
  <c r="H307" i="1"/>
  <c r="H306" i="1"/>
  <c r="H304" i="1"/>
  <c r="H302" i="1"/>
  <c r="H300" i="1"/>
  <c r="H299" i="1"/>
  <c r="H298" i="1"/>
  <c r="H297" i="1"/>
  <c r="H292" i="1"/>
  <c r="H290" i="1"/>
  <c r="H288" i="1"/>
  <c r="H287" i="1"/>
  <c r="H285" i="1"/>
  <c r="H283" i="1"/>
  <c r="H279" i="1"/>
  <c r="H276" i="1"/>
  <c r="H275" i="1"/>
  <c r="H274" i="1"/>
  <c r="H272" i="1"/>
  <c r="H270" i="1"/>
  <c r="H267" i="1"/>
  <c r="H265" i="1"/>
  <c r="H264" i="1"/>
  <c r="H263" i="1"/>
  <c r="H262" i="1"/>
  <c r="H260" i="1"/>
  <c r="H258" i="1"/>
  <c r="H255" i="1"/>
  <c r="H254" i="1"/>
  <c r="H217" i="1" l="1"/>
  <c r="H216" i="1"/>
  <c r="H215" i="1"/>
  <c r="H212" i="1"/>
  <c r="H211" i="1"/>
  <c r="H210" i="1"/>
  <c r="H209" i="1"/>
  <c r="H207" i="1"/>
  <c r="H205" i="1"/>
  <c r="H201" i="1"/>
  <c r="H249" i="1"/>
  <c r="H248" i="1"/>
  <c r="H244" i="1"/>
  <c r="H243" i="1"/>
  <c r="H241" i="1"/>
  <c r="H239" i="1"/>
  <c r="H237" i="1"/>
  <c r="H236" i="1"/>
  <c r="H235" i="1"/>
  <c r="H234" i="1"/>
  <c r="H229" i="1"/>
  <c r="H227" i="1"/>
  <c r="H225" i="1"/>
  <c r="H224" i="1"/>
  <c r="H222" i="1"/>
  <c r="H220" i="1"/>
  <c r="H199" i="1"/>
  <c r="H196" i="1"/>
  <c r="H194" i="1"/>
  <c r="H193" i="1"/>
  <c r="H191" i="1"/>
  <c r="H189" i="1"/>
  <c r="H186" i="1"/>
  <c r="H185" i="1"/>
  <c r="H184" i="1"/>
  <c r="H14" i="1"/>
  <c r="H11" i="1"/>
  <c r="H9" i="1" l="1"/>
  <c r="H78" i="1" l="1"/>
  <c r="H77" i="1"/>
  <c r="H74" i="1"/>
  <c r="H73" i="1"/>
  <c r="H72" i="1"/>
  <c r="H70" i="1"/>
  <c r="H68" i="1"/>
  <c r="H66" i="1"/>
  <c r="H65" i="1"/>
  <c r="H64" i="1"/>
  <c r="H63" i="1"/>
  <c r="H62" i="1"/>
  <c r="H57" i="1"/>
  <c r="H55" i="1"/>
  <c r="H53" i="1"/>
  <c r="H52" i="1"/>
  <c r="H50" i="1"/>
  <c r="H48" i="1"/>
  <c r="H44" i="1"/>
  <c r="H43" i="1"/>
  <c r="H40" i="1"/>
  <c r="H39" i="1"/>
  <c r="H36" i="1"/>
  <c r="H34" i="1"/>
  <c r="H32" i="1"/>
  <c r="H31" i="1"/>
  <c r="H30" i="1"/>
  <c r="H29" i="1"/>
  <c r="H26" i="1"/>
  <c r="H23" i="1"/>
  <c r="H21" i="1"/>
  <c r="H20" i="1"/>
  <c r="H19" i="1"/>
  <c r="H18" i="1"/>
  <c r="H16" i="1"/>
  <c r="H10" i="1"/>
  <c r="C372" i="1" l="1"/>
  <c r="B372" i="1"/>
  <c r="C371" i="1"/>
  <c r="B371" i="1"/>
  <c r="H372" i="1"/>
  <c r="C363" i="1"/>
  <c r="B363" i="1"/>
  <c r="H312" i="1"/>
  <c r="H371" i="1" s="1"/>
  <c r="C312" i="1"/>
  <c r="B312" i="1"/>
  <c r="C373" i="1" l="1"/>
  <c r="B373" i="1"/>
  <c r="C366" i="1"/>
  <c r="B366" i="1"/>
  <c r="H365" i="1"/>
  <c r="H366" i="1" l="1"/>
  <c r="H373" i="1" s="1"/>
  <c r="H250" i="1"/>
  <c r="H370" i="1" s="1"/>
  <c r="H369" i="1"/>
  <c r="H79" i="1"/>
  <c r="B370" i="1"/>
  <c r="B369" i="1"/>
  <c r="B368" i="1"/>
  <c r="B250" i="1"/>
  <c r="B180" i="1"/>
  <c r="B79" i="1"/>
  <c r="C370" i="1"/>
  <c r="C369" i="1"/>
  <c r="C368" i="1"/>
  <c r="C250" i="1"/>
  <c r="C180" i="1"/>
  <c r="C79" i="1"/>
  <c r="H368" i="1" l="1"/>
  <c r="G3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319" authorId="0" shapeId="0" xr:uid="{71E804F1-046A-48D8-A194-F8109EDFDCA5}">
      <text>
        <r>
          <rPr>
            <sz val="9"/>
            <color indexed="81"/>
            <rFont val="Tahoma"/>
            <family val="2"/>
          </rPr>
          <t>High traffic volume streets (i.e. expressways, major arterials, minor arterials, industrial/commercial collectors, residential major collectors, residential minor collectors, and industrial/commercial locals), including associated approaches</t>
        </r>
      </text>
    </comment>
    <comment ref="I321" authorId="0" shapeId="0" xr:uid="{F993B63C-45D4-4919-AE4B-46F8CAE780DC}">
      <text>
        <r>
          <rPr>
            <sz val="9"/>
            <color indexed="81"/>
            <rFont val="Tahoma"/>
            <family val="2"/>
          </rPr>
          <t>High traffic volume streets (i.e. expressways, major arterials, minor arterials, industrial/commercial collectors, residential major collectors, residential minor collectors, and industrial/commercial locals), including associated approaches</t>
        </r>
      </text>
    </comment>
  </commentList>
</comments>
</file>

<file path=xl/sharedStrings.xml><?xml version="1.0" encoding="utf-8"?>
<sst xmlns="http://schemas.openxmlformats.org/spreadsheetml/2006/main" count="1516" uniqueCount="476">
  <si>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</si>
  <si>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</si>
  <si>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</si>
  <si>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</si>
  <si>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</si>
  <si>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</si>
  <si>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</si>
  <si>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</si>
  <si>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</si>
  <si>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</si>
  <si>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</si>
  <si>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</si>
  <si>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</si>
  <si>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</si>
  <si>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</si>
  <si>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</si>
  <si>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</si>
  <si>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</si>
  <si>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</si>
  <si>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</si>
  <si>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</si>
  <si>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</si>
  <si>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</si>
  <si>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</si>
  <si>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</si>
  <si>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</si>
  <si>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</si>
  <si>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</si>
  <si>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F</t>
  </si>
  <si>
    <t>ROADWORKS - REMOVALS/RENEWALS</t>
  </si>
  <si>
    <t>MOBILIZATION /DEMOLIBIZATION</t>
  </si>
  <si>
    <t>L. sum</t>
  </si>
  <si>
    <t>I001</t>
  </si>
  <si>
    <t>Mobilization/Demobilization</t>
  </si>
  <si>
    <t>BEGHIN AVENUE - PAQUIN ROAD TO DE BAETS STREET</t>
  </si>
  <si>
    <t>DUGALD ROAD - DAWSON ROAD NORTH TO PANET ROAD</t>
  </si>
  <si>
    <t>MAZENOD ROAD (NORTHBOUND) - DE BAETS STREET TO DUGALD ROAD</t>
  </si>
  <si>
    <t>MAZENOD ROAD (SOUTHBOUND) - DE BAETS STREET TO DUGALD ROAD</t>
  </si>
  <si>
    <t>PANET ROAD - MARION STREET TO DUGALD ROAD</t>
  </si>
  <si>
    <t>A012</t>
  </si>
  <si>
    <t>A.12</t>
  </si>
  <si>
    <t>Grading of Boulevards</t>
  </si>
  <si>
    <t>CW 3110-R22</t>
  </si>
  <si>
    <t>m²</t>
  </si>
  <si>
    <t xml:space="preserve"> </t>
  </si>
  <si>
    <t>i)</t>
  </si>
  <si>
    <t>ii)</t>
  </si>
  <si>
    <t xml:space="preserve">CW 3230-R8
</t>
  </si>
  <si>
    <t>B064-72</t>
  </si>
  <si>
    <t>Slab Replacement - Early Opening (72 hour)</t>
  </si>
  <si>
    <t>CW 3230-R8</t>
  </si>
  <si>
    <t>B071-72</t>
  </si>
  <si>
    <t>v)</t>
  </si>
  <si>
    <t>B077-72</t>
  </si>
  <si>
    <t>Partial Slab Patches 
- Early Opening (72 hour)</t>
  </si>
  <si>
    <t>B086-72</t>
  </si>
  <si>
    <t>B087-72</t>
  </si>
  <si>
    <t>B088-72</t>
  </si>
  <si>
    <t>B089-72</t>
  </si>
  <si>
    <t>B094</t>
  </si>
  <si>
    <t>Drilled Dowels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</si>
  <si>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</si>
  <si>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</si>
  <si>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</si>
  <si>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</si>
  <si>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</si>
  <si>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</si>
  <si>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</si>
  <si>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B114rl</t>
  </si>
  <si>
    <t xml:space="preserve">Miscellaneous Concrete Slab Renewal </t>
  </si>
  <si>
    <t>CW 3235-R9</t>
  </si>
  <si>
    <t>iii)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</si>
  <si>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</si>
  <si>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</si>
  <si>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</si>
  <si>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</si>
  <si>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</si>
  <si>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</si>
  <si>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</si>
  <si>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</si>
  <si>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</si>
  <si>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</si>
  <si>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</si>
  <si>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B125A</t>
  </si>
  <si>
    <t>Removal of Precast Sidewalk Blocks</t>
  </si>
  <si>
    <t xml:space="preserve">CW 3235-R9  </t>
  </si>
  <si>
    <t>B126r</t>
  </si>
  <si>
    <t>Concrete Curb Removal</t>
  </si>
  <si>
    <t xml:space="preserve">CW 3240-R10 </t>
  </si>
  <si>
    <t>m</t>
  </si>
  <si>
    <t>^ Integral or Separate</t>
  </si>
  <si>
    <t>B127rB</t>
  </si>
  <si>
    <t>Barrier Separate</t>
  </si>
  <si>
    <t>B135i</t>
  </si>
  <si>
    <t>Concrete Curb Installation</t>
  </si>
  <si>
    <t>SD-229A,B,C</t>
  </si>
  <si>
    <t>B150iA</t>
  </si>
  <si>
    <t>B154rl</t>
  </si>
  <si>
    <t>Concrete Curb Renewal</t>
  </si>
  <si>
    <t>CW 3240-R10</t>
  </si>
  <si>
    <t>B155rl</t>
  </si>
  <si>
    <t>SD-205,
SD-206A</t>
  </si>
  <si>
    <r>
      <t>^ reveal height</t>
    </r>
    <r>
      <rPr>
        <u/>
        <sz val="10"/>
        <rFont val="MS Sans Serif"/>
      </rPr>
      <t xml:space="preserve"> if not 150 or 180</t>
    </r>
    <r>
      <rPr>
        <sz val="10"/>
        <rFont val="MS Sans Serif"/>
        <family val="2"/>
      </rPr>
      <t>, add "Slip Form Paving" if specified</t>
    </r>
  </si>
  <si>
    <t>B155rl^1</t>
  </si>
  <si>
    <t>Less than 3 m</t>
  </si>
  <si>
    <t>In item code replace ^ with A or  B or omit according to the code of the item used above</t>
  </si>
  <si>
    <t>B155rl^2</t>
  </si>
  <si>
    <t>3 m to 30 m</t>
  </si>
  <si>
    <t>B155rl^3</t>
  </si>
  <si>
    <t xml:space="preserve"> Greater than 30 m</t>
  </si>
  <si>
    <t>B167rlA</t>
  </si>
  <si>
    <t>SD-203B</t>
  </si>
  <si>
    <t>SD-229C,D</t>
  </si>
  <si>
    <t>B184rlA</t>
  </si>
  <si>
    <t>B190</t>
  </si>
  <si>
    <t xml:space="preserve">Construction of Asphaltic Concrete Overlay </t>
  </si>
  <si>
    <t>CW 3410-R12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</si>
  <si>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</si>
  <si>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</si>
  <si>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</si>
  <si>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</si>
  <si>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</si>
  <si>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</si>
  <si>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</si>
  <si>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</si>
  <si>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B200</t>
  </si>
  <si>
    <t>Planing of Pavement</t>
  </si>
  <si>
    <t xml:space="preserve">CW 3450-R6 </t>
  </si>
  <si>
    <t>B201</t>
  </si>
  <si>
    <t>1 - 50 mm Depth (Asphalt)</t>
  </si>
  <si>
    <t>B219</t>
  </si>
  <si>
    <t>Detectable Warning Surface Tiles</t>
  </si>
  <si>
    <t>CW 3326-R3</t>
  </si>
  <si>
    <t>C051</t>
  </si>
  <si>
    <t>C.5</t>
  </si>
  <si>
    <t xml:space="preserve">CW 3325-R5  </t>
  </si>
  <si>
    <t>D006</t>
  </si>
  <si>
    <t>D.4</t>
  </si>
  <si>
    <t xml:space="preserve">Reflective Crack Maintenance </t>
  </si>
  <si>
    <t>CW 3250-R7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</si>
  <si>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</si>
  <si>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</si>
  <si>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</si>
  <si>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</si>
  <si>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</si>
  <si>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</si>
  <si>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</si>
  <si>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</si>
  <si>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</si>
  <si>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</si>
  <si>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F001</t>
  </si>
  <si>
    <t>Adjustment of Manholes/Catch Basins Frames</t>
  </si>
  <si>
    <t>CW 3210-R8</t>
  </si>
  <si>
    <t>F002</t>
  </si>
  <si>
    <t>Replacing Existing Risers</t>
  </si>
  <si>
    <t>CW 2130-R12</t>
  </si>
  <si>
    <t>F002A</t>
  </si>
  <si>
    <t>Pre-cast Concrete Risers</t>
  </si>
  <si>
    <t>vert. m</t>
  </si>
  <si>
    <t>F003</t>
  </si>
  <si>
    <t>Lifter Rings (AP-010)</t>
  </si>
  <si>
    <t>F005</t>
  </si>
  <si>
    <t>51 mm</t>
  </si>
  <si>
    <t>F009</t>
  </si>
  <si>
    <t>Adjustment of Valve Boxes</t>
  </si>
  <si>
    <t>F015</t>
  </si>
  <si>
    <t>Adjustment of Curb and Gutter Frames</t>
  </si>
  <si>
    <t>G001</t>
  </si>
  <si>
    <t>Sodding</t>
  </si>
  <si>
    <t>G002</t>
  </si>
  <si>
    <t xml:space="preserve"> width &lt; 600 mm</t>
  </si>
  <si>
    <t>G003</t>
  </si>
  <si>
    <t xml:space="preserve"> width &gt; or = 600 mm</t>
  </si>
  <si>
    <t>m³</t>
  </si>
  <si>
    <t>A010</t>
  </si>
  <si>
    <t>A.9</t>
  </si>
  <si>
    <t>Supplying and Placing Base Course Material</t>
  </si>
  <si>
    <t>Base course material must meet specified classification requirements A, B, or C.</t>
  </si>
  <si>
    <t>A010C1</t>
  </si>
  <si>
    <t>Base Course Material - Granular C Limestone</t>
  </si>
  <si>
    <t>Use for pavement rehabs, etc.</t>
  </si>
  <si>
    <t>A014</t>
  </si>
  <si>
    <t>A.14</t>
  </si>
  <si>
    <t>Boulevard Excavation</t>
  </si>
  <si>
    <r>
      <t>CW 3110-R22</t>
    </r>
    <r>
      <rPr>
        <sz val="11"/>
        <color theme="1"/>
        <rFont val="Calibri"/>
        <family val="2"/>
        <scheme val="minor"/>
      </rPr>
      <t/>
    </r>
  </si>
  <si>
    <t>B001</t>
  </si>
  <si>
    <t>Pavement Removal</t>
  </si>
  <si>
    <t>B003</t>
  </si>
  <si>
    <t>Asphalt Pavement</t>
  </si>
  <si>
    <t>B100r</t>
  </si>
  <si>
    <t>Miscellaneous Concrete Slab Removal</t>
  </si>
  <si>
    <t>B104r</t>
  </si>
  <si>
    <t>iv)</t>
  </si>
  <si>
    <t>100 mm Sidewalk</t>
  </si>
  <si>
    <t>B122rl</t>
  </si>
  <si>
    <t>SD-227C</t>
  </si>
  <si>
    <t>add "Slip Form Paving" if specified</t>
  </si>
  <si>
    <t>B139iA</t>
  </si>
  <si>
    <t>B153B</t>
  </si>
  <si>
    <t>SD-223A</t>
  </si>
  <si>
    <t>B153D</t>
  </si>
  <si>
    <t>SD-223B</t>
  </si>
  <si>
    <t>B188</t>
  </si>
  <si>
    <t>CW 3310-R18</t>
  </si>
  <si>
    <t>^ Specify diameter of dowels</t>
  </si>
  <si>
    <t>A.1</t>
  </si>
  <si>
    <t>A.2</t>
  </si>
  <si>
    <t>A.3</t>
  </si>
  <si>
    <t>A.4</t>
  </si>
  <si>
    <t>A.5</t>
  </si>
  <si>
    <t>A.6</t>
  </si>
  <si>
    <t>A.7</t>
  </si>
  <si>
    <t>A.8</t>
  </si>
  <si>
    <t>A.10</t>
  </si>
  <si>
    <t>A.11</t>
  </si>
  <si>
    <t>A.13</t>
  </si>
  <si>
    <t>A.15</t>
  </si>
  <si>
    <t>A.16</t>
  </si>
  <si>
    <t>A.17</t>
  </si>
  <si>
    <t>A.18</t>
  </si>
  <si>
    <t>A.19</t>
  </si>
  <si>
    <t>E023</t>
  </si>
  <si>
    <t>Frames &amp; Covers</t>
  </si>
  <si>
    <t>A.20</t>
  </si>
  <si>
    <t>A.21</t>
  </si>
  <si>
    <t>A.22</t>
  </si>
  <si>
    <t>A.23</t>
  </si>
  <si>
    <t>A.24</t>
  </si>
  <si>
    <t>A.25</t>
  </si>
  <si>
    <t>A.26</t>
  </si>
  <si>
    <t xml:space="preserve"> i)</t>
  </si>
  <si>
    <t>C.1</t>
  </si>
  <si>
    <t>C.2</t>
  </si>
  <si>
    <t>C.3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</si>
  <si>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</si>
  <si>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</si>
  <si>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</si>
  <si>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</si>
  <si>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</si>
  <si>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</si>
  <si>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</si>
  <si>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</si>
  <si>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</si>
  <si>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</si>
  <si>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</si>
  <si>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</si>
  <si>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</si>
  <si>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</si>
  <si>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</si>
  <si>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</si>
  <si>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</si>
  <si>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</si>
  <si>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</si>
  <si>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</si>
  <si>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</si>
  <si>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</si>
  <si>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</si>
  <si>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</si>
  <si>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</si>
  <si>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</si>
  <si>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</si>
  <si>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</si>
  <si>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</si>
  <si>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</si>
  <si>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</si>
  <si>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</si>
  <si>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</si>
  <si>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</si>
  <si>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C.24</t>
  </si>
  <si>
    <t>D.17</t>
  </si>
  <si>
    <t>D.18</t>
  </si>
  <si>
    <t>D.19</t>
  </si>
  <si>
    <t>D.20</t>
  </si>
  <si>
    <t>D.21</t>
  </si>
  <si>
    <t>D.22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</si>
  <si>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</si>
  <si>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</si>
  <si>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CW 2110-R11</t>
  </si>
  <si>
    <t>C.25</t>
  </si>
  <si>
    <t>A013</t>
  </si>
  <si>
    <t xml:space="preserve">Ditch Grading </t>
  </si>
  <si>
    <t>B002</t>
  </si>
  <si>
    <t>Concrete Pavement</t>
  </si>
  <si>
    <t>B097A</t>
  </si>
  <si>
    <t>15 M Deformed Tie Bar</t>
  </si>
  <si>
    <t>C019</t>
  </si>
  <si>
    <t>Concrete Pavements for Early Opening</t>
  </si>
  <si>
    <t>C029-24</t>
  </si>
  <si>
    <t>Construction of 150 mm Type 3 Concrete Pavement for Early Opening 24 Hour (Reinforced)</t>
  </si>
  <si>
    <t>B153C</t>
  </si>
  <si>
    <t>B.12</t>
  </si>
  <si>
    <t>B107i</t>
  </si>
  <si>
    <t>B.13</t>
  </si>
  <si>
    <t xml:space="preserve">Miscellaneous Concrete Slab Installation </t>
  </si>
  <si>
    <t>B111iA</t>
  </si>
  <si>
    <t>B121rlA</t>
  </si>
  <si>
    <t>B121rlB</t>
  </si>
  <si>
    <t>A003</t>
  </si>
  <si>
    <t>Excavation</t>
  </si>
  <si>
    <t>E003</t>
  </si>
  <si>
    <t>E.1</t>
  </si>
  <si>
    <t xml:space="preserve">Catch Basin  </t>
  </si>
  <si>
    <t>E004</t>
  </si>
  <si>
    <t>SD-024, 1200 mm deep</t>
  </si>
  <si>
    <t>E004A</t>
  </si>
  <si>
    <t>SD-024, 1800 mm deep</t>
  </si>
  <si>
    <t>E006</t>
  </si>
  <si>
    <t>E.2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</si>
  <si>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</si>
  <si>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</si>
  <si>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</si>
  <si>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</si>
  <si>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</si>
  <si>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</si>
  <si>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</si>
  <si>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>^ specify diameter, type</t>
  </si>
  <si>
    <t>E010</t>
  </si>
  <si>
    <t>^  Class A bedding or Class B bedding with sand, type 2 or type 3 material and Class 1,2,3,4 or 5 Backfill</t>
  </si>
  <si>
    <t>E012</t>
  </si>
  <si>
    <t>E.6</t>
  </si>
  <si>
    <t>Drainage Connection Pipe</t>
  </si>
  <si>
    <t>E032</t>
  </si>
  <si>
    <t>E.11</t>
  </si>
  <si>
    <t>Connecting to Existing Manhole</t>
  </si>
  <si>
    <t>E033</t>
  </si>
  <si>
    <t>^ specify size</t>
  </si>
  <si>
    <t>250 mm Catch Basin Lead</t>
  </si>
  <si>
    <t>E034</t>
  </si>
  <si>
    <t>E.12</t>
  </si>
  <si>
    <t>Connecting to Existing Catch Basin</t>
  </si>
  <si>
    <t>E035</t>
  </si>
  <si>
    <t xml:space="preserve">^ specify size </t>
  </si>
  <si>
    <t>250 mm Drainage Connection Pipe</t>
  </si>
  <si>
    <t>E042</t>
  </si>
  <si>
    <t>E.16</t>
  </si>
  <si>
    <t>Connecting New Sewer Service to Existing Sewer Service</t>
  </si>
  <si>
    <t>E043</t>
  </si>
  <si>
    <t xml:space="preserve">^ specify size. </t>
  </si>
  <si>
    <t>E050</t>
  </si>
  <si>
    <t>Abandoning Existing Drainage Inlets</t>
  </si>
  <si>
    <t>H012</t>
  </si>
  <si>
    <t>Random Stone Riprap</t>
  </si>
  <si>
    <t>CW 3615-R4</t>
  </si>
  <si>
    <t>250 mm, PVC</t>
  </si>
  <si>
    <t>B047-24</t>
  </si>
  <si>
    <t>B.5</t>
  </si>
  <si>
    <t>Partial Slab Patches - Early Opening (24 hour)</t>
  </si>
  <si>
    <t>B057-24</t>
  </si>
  <si>
    <t>B034-24</t>
  </si>
  <si>
    <t>B.4</t>
  </si>
  <si>
    <t>Slab Replacement - Early Opening (24 hour)</t>
  </si>
  <si>
    <t>B041-24</t>
  </si>
  <si>
    <t>B.1</t>
  </si>
  <si>
    <t>B.2</t>
  </si>
  <si>
    <t>B.3</t>
  </si>
  <si>
    <t>B.6</t>
  </si>
  <si>
    <t>B.7</t>
  </si>
  <si>
    <t>B.8</t>
  </si>
  <si>
    <t>B.9</t>
  </si>
  <si>
    <t>B.10</t>
  </si>
  <si>
    <t>B.11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</si>
  <si>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</si>
  <si>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</si>
  <si>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</si>
  <si>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</si>
  <si>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</si>
  <si>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</si>
  <si>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</si>
  <si>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</si>
  <si>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</si>
  <si>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</si>
  <si>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</si>
  <si>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</si>
  <si>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</si>
  <si>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</si>
  <si>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</si>
  <si>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</si>
  <si>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</si>
  <si>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</si>
  <si>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</si>
  <si>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</si>
  <si>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</si>
  <si>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</si>
  <si>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</si>
  <si>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</si>
  <si>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</si>
  <si>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A007</t>
  </si>
  <si>
    <t>Supplying and Placing Sub-base Material</t>
  </si>
  <si>
    <t>Sub-base material must meet specified classification requirements A, B, or C.</t>
  </si>
  <si>
    <t>A007A1</t>
  </si>
  <si>
    <t>50 mm Granular A Limestone</t>
  </si>
  <si>
    <t>By definition Recycled materials are excluded.
Use on high traffic volume streets</t>
  </si>
  <si>
    <t>A010A1</t>
  </si>
  <si>
    <t>Base Course Material - Granular A Limestone</t>
  </si>
  <si>
    <t>A022</t>
  </si>
  <si>
    <t>Geotextile Fabric</t>
  </si>
  <si>
    <t>CW 3130-R5</t>
  </si>
  <si>
    <t>A022A2</t>
  </si>
  <si>
    <t>Separation/Filtration Fabric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</si>
  <si>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</si>
  <si>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</si>
  <si>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</si>
  <si>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</si>
  <si>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</si>
  <si>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</si>
  <si>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</si>
  <si>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B198</t>
  </si>
  <si>
    <t>Construction of Asphaltic Concrete Base Course (Type III)</t>
  </si>
  <si>
    <t xml:space="preserve">CW 3410-R12 </t>
  </si>
  <si>
    <t>B202</t>
  </si>
  <si>
    <t>50 - 100 mm Depth (Asphalt)</t>
  </si>
  <si>
    <t>B206</t>
  </si>
  <si>
    <t>Supply and Install Pavement Repair Fabric</t>
  </si>
  <si>
    <t>CW 3140-R1</t>
  </si>
  <si>
    <t>B206A</t>
  </si>
  <si>
    <t>Type A</t>
  </si>
  <si>
    <t>E.3</t>
  </si>
  <si>
    <t>E.4</t>
  </si>
  <si>
    <t>E.7</t>
  </si>
  <si>
    <t>E.8</t>
  </si>
  <si>
    <t>E.9</t>
  </si>
  <si>
    <t>E.10</t>
  </si>
  <si>
    <t>E.13</t>
  </si>
  <si>
    <t>E.14</t>
  </si>
  <si>
    <t>E.15</t>
  </si>
  <si>
    <t>E.17</t>
  </si>
  <si>
    <t xml:space="preserve">b) </t>
  </si>
  <si>
    <t>Construction of Barrier Curb for Asphalt Pavement-A (100mm ht)</t>
  </si>
  <si>
    <t>200 mm Type 4 Concrete Pavement (Reinforced)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</si>
  <si>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</si>
  <si>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</si>
  <si>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</si>
  <si>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</si>
  <si>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100 mm Type 5 Concrete Sidewalk</t>
  </si>
  <si>
    <t>Type 1 Concrete Curb Ramp (8-12 mm reveal ht, Monolithic)</t>
  </si>
  <si>
    <t>Type 1 Concrete Barrier (100 mm reveal ht, Dowelled)</t>
  </si>
  <si>
    <t>Type 1 Concrete Modified Barrier (150 mm reveal ht, Dowelled)</t>
  </si>
  <si>
    <t>Type 1 Concrete Barrier (100 mm reveal ht, Dowelled), Slip Form Paving</t>
  </si>
  <si>
    <t>200 mm Type 3 Concrete Pavement (Reinforced)</t>
  </si>
  <si>
    <t>200 mm Type 3 Concrete Pavement (Type B)</t>
  </si>
  <si>
    <t>Type 5 Concrete 150 mm Reinforced Sidewalk</t>
  </si>
  <si>
    <t>150 mm Type 5 Concrete Reinforced Sidewalk</t>
  </si>
  <si>
    <t>Type 1 Concrete Bullnose</t>
  </si>
  <si>
    <t>Type 1 Concrete Splash Strip (100 mm reveal ht, Monolithic Barrier Curb,  750 mm width), Slip Form Paving</t>
  </si>
  <si>
    <t>Type 1 Concrete Splash Strip (150 mm reveal ht, Monolithic Modified Barrier Curb,  750 mm width)</t>
  </si>
  <si>
    <t>Type 1 Concrete Splash Strip, (Separate, 600 mm width)</t>
  </si>
  <si>
    <t>In a Trench, Class B Type 3  Bedding, Class 2 Backfill</t>
  </si>
  <si>
    <t xml:space="preserve">250 mm </t>
  </si>
  <si>
    <t>E.18</t>
  </si>
  <si>
    <t>E.19</t>
  </si>
  <si>
    <t>Supply and Installation of Dowel Assemblies 19.1mm</t>
  </si>
  <si>
    <t>A005A</t>
  </si>
  <si>
    <t>B.39</t>
  </si>
  <si>
    <t>E2</t>
  </si>
  <si>
    <t>D005</t>
  </si>
  <si>
    <t>Longitudinal Joint &amp; Crack Filling ( &gt; 25 mm in width )</t>
  </si>
  <si>
    <t>A005</t>
  </si>
  <si>
    <t>Supplying and Placing Suitable Site Sub-grade Material</t>
  </si>
  <si>
    <t>Imported  Fill Material</t>
  </si>
  <si>
    <t>E.20</t>
  </si>
  <si>
    <t>E.21</t>
  </si>
  <si>
    <t>E.22</t>
  </si>
  <si>
    <t>E044</t>
  </si>
  <si>
    <t>Abandoning  Existing Catch Basins</t>
  </si>
  <si>
    <t>B.40</t>
  </si>
  <si>
    <t>250 mm, Concrete</t>
  </si>
  <si>
    <t>A.27</t>
  </si>
  <si>
    <t>C.26</t>
  </si>
  <si>
    <t>D.23</t>
  </si>
  <si>
    <t>CW 2145-R4, E14</t>
  </si>
  <si>
    <t>Sewer Inspection (Pre-Construction)</t>
  </si>
  <si>
    <t>E13</t>
  </si>
  <si>
    <t>F.1</t>
  </si>
  <si>
    <t>(SEE B10)</t>
  </si>
  <si>
    <t>B.41</t>
  </si>
  <si>
    <t>CW 3510-R10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</si>
</sst>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  <numFmt numFmtId="177" formatCode="&quot;Subtotal: &quot;#\ ###\ ##0.00;;&quot;Subtotal: Nil&quot;;@"/>
    <numFmt numFmtId="178" formatCode="#,##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sz val="10"/>
      <color theme="1"/>
      <name val="MS Sans Serif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u/>
      <sz val="10"/>
      <name val="MS Sans Serif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8" fontId="12" fillId="0" borderId="2" applyFill="0">
      <alignment horizontal="right" vertical="top"/>
    </xf>
    <xf numFmtId="168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3" fontId="12" fillId="0" borderId="1" applyFill="0"/>
    <xf numFmtId="173" fontId="40" fillId="0" borderId="1" applyFill="0"/>
    <xf numFmtId="173" fontId="40" fillId="0" borderId="1" applyFill="0"/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7" fontId="12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12" fillId="0" borderId="1" applyFill="0"/>
    <xf numFmtId="167" fontId="40" fillId="0" borderId="1" applyFill="0"/>
    <xf numFmtId="167" fontId="40" fillId="0" borderId="1" applyFill="0"/>
    <xf numFmtId="167" fontId="12" fillId="0" borderId="3" applyFill="0">
      <alignment horizontal="right"/>
    </xf>
    <xf numFmtId="167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5" fontId="13" fillId="0" borderId="3" applyNumberFormat="0" applyFont="0" applyFill="0" applyBorder="0" applyAlignment="0" applyProtection="0">
      <alignment horizontal="center" vertical="top" wrapText="1"/>
    </xf>
    <xf numFmtId="175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2" fontId="19" fillId="0" borderId="0" applyFill="0">
      <alignment horizontal="centerContinuous" vertical="center"/>
    </xf>
    <xf numFmtId="172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0" fontId="20" fillId="0" borderId="0" applyFill="0">
      <alignment horizontal="left"/>
    </xf>
    <xf numFmtId="170" fontId="48" fillId="0" borderId="0" applyFill="0">
      <alignment horizontal="left"/>
    </xf>
    <xf numFmtId="171" fontId="21" fillId="0" borderId="0" applyFill="0">
      <alignment horizontal="right"/>
    </xf>
    <xf numFmtId="171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67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5" borderId="34" xfId="81" applyNumberFormat="1" applyFont="1" applyFill="1" applyBorder="1" applyAlignment="1" applyProtection="1">
      <alignment horizontal="center" vertical="top" wrapText="1"/>
    </xf>
    <xf numFmtId="7" fontId="9" fillId="2" borderId="39" xfId="81" applyNumberFormat="1" applyBorder="1" applyAlignment="1">
      <alignment horizontal="right" vertical="center"/>
    </xf>
    <xf numFmtId="4" fontId="9" fillId="25" borderId="1" xfId="0" applyNumberFormat="1" applyFont="1" applyFill="1" applyBorder="1" applyAlignment="1">
      <alignment horizontal="center" vertical="top" wrapText="1"/>
    </xf>
    <xf numFmtId="164" fontId="9" fillId="25" borderId="1" xfId="0" applyNumberFormat="1" applyFont="1" applyFill="1" applyBorder="1" applyAlignment="1">
      <alignment horizontal="center" vertical="top" wrapText="1"/>
    </xf>
    <xf numFmtId="166" fontId="9" fillId="25" borderId="1" xfId="0" applyNumberFormat="1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>
      <alignment vertical="top" wrapText="1"/>
    </xf>
    <xf numFmtId="0" fontId="54" fillId="25" borderId="0" xfId="0" applyFont="1" applyFill="1"/>
    <xf numFmtId="4" fontId="9" fillId="25" borderId="1" xfId="0" applyNumberFormat="1" applyFont="1" applyFill="1" applyBorder="1" applyAlignment="1">
      <alignment horizontal="center" vertical="top"/>
    </xf>
    <xf numFmtId="0" fontId="9" fillId="25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vertical="top" wrapText="1"/>
    </xf>
    <xf numFmtId="0" fontId="55" fillId="0" borderId="1" xfId="0" applyFont="1" applyFill="1" applyBorder="1" applyAlignment="1">
      <alignment vertical="top" wrapText="1" shrinkToFit="1"/>
    </xf>
    <xf numFmtId="0" fontId="56" fillId="25" borderId="0" xfId="0" applyFont="1" applyFill="1"/>
    <xf numFmtId="166" fontId="9" fillId="25" borderId="1" xfId="0" applyNumberFormat="1" applyFont="1" applyFill="1" applyBorder="1" applyAlignment="1">
      <alignment vertical="top"/>
    </xf>
    <xf numFmtId="165" fontId="9" fillId="25" borderId="1" xfId="0" applyNumberFormat="1" applyFont="1" applyFill="1" applyBorder="1" applyAlignment="1">
      <alignment horizontal="right" vertical="top" wrapText="1"/>
    </xf>
    <xf numFmtId="164" fontId="9" fillId="25" borderId="1" xfId="0" applyNumberFormat="1" applyFont="1" applyFill="1" applyBorder="1" applyAlignment="1">
      <alignment horizontal="left" vertical="top" wrapText="1"/>
    </xf>
    <xf numFmtId="0" fontId="9" fillId="25" borderId="1" xfId="0" applyFont="1" applyFill="1" applyBorder="1" applyAlignment="1">
      <alignment horizontal="center" vertical="top" wrapText="1"/>
    </xf>
    <xf numFmtId="0" fontId="10" fillId="25" borderId="1" xfId="0" applyFont="1" applyFill="1" applyBorder="1" applyAlignment="1">
      <alignment vertical="top" wrapText="1"/>
    </xf>
    <xf numFmtId="0" fontId="10" fillId="0" borderId="1" xfId="0" applyFont="1" applyFill="1" applyBorder="1"/>
    <xf numFmtId="177" fontId="9" fillId="25" borderId="1" xfId="0" applyNumberFormat="1" applyFont="1" applyFill="1" applyBorder="1" applyAlignment="1">
      <alignment horizontal="center" vertical="top"/>
    </xf>
    <xf numFmtId="0" fontId="54" fillId="25" borderId="0" xfId="0" applyFont="1" applyFill="1" applyAlignment="1">
      <alignment vertical="top"/>
    </xf>
    <xf numFmtId="176" fontId="9" fillId="25" borderId="1" xfId="0" applyNumberFormat="1" applyFont="1" applyFill="1" applyBorder="1" applyAlignment="1">
      <alignment horizontal="right" vertical="top"/>
    </xf>
    <xf numFmtId="178" fontId="9" fillId="25" borderId="1" xfId="0" applyNumberFormat="1" applyFont="1" applyFill="1" applyBorder="1" applyAlignment="1">
      <alignment horizontal="center" vertical="top"/>
    </xf>
    <xf numFmtId="178" fontId="9" fillId="25" borderId="1" xfId="0" applyNumberFormat="1" applyFont="1" applyFill="1" applyBorder="1" applyAlignment="1">
      <alignment horizontal="center" vertical="top" wrapText="1"/>
    </xf>
    <xf numFmtId="178" fontId="9" fillId="25" borderId="1" xfId="0" applyNumberFormat="1" applyFont="1" applyFill="1" applyBorder="1" applyAlignment="1">
      <alignment horizontal="left" vertical="top" wrapText="1"/>
    </xf>
    <xf numFmtId="166" fontId="9" fillId="25" borderId="2" xfId="0" applyNumberFormat="1" applyFont="1" applyFill="1" applyBorder="1" applyAlignment="1" applyProtection="1">
      <alignment vertical="top"/>
      <protection locked="0"/>
    </xf>
    <xf numFmtId="1" fontId="9" fillId="25" borderId="1" xfId="0" applyNumberFormat="1" applyFont="1" applyFill="1" applyBorder="1" applyAlignment="1">
      <alignment horizontal="right" vertical="top" wrapText="1"/>
    </xf>
    <xf numFmtId="178" fontId="9" fillId="25" borderId="1" xfId="0" applyNumberFormat="1" applyFont="1" applyFill="1" applyBorder="1" applyAlignment="1">
      <alignment vertical="top"/>
    </xf>
    <xf numFmtId="164" fontId="9" fillId="25" borderId="2" xfId="0" applyNumberFormat="1" applyFont="1" applyFill="1" applyBorder="1" applyAlignment="1">
      <alignment horizontal="left" vertical="top" wrapText="1"/>
    </xf>
    <xf numFmtId="164" fontId="9" fillId="25" borderId="2" xfId="0" applyNumberFormat="1" applyFont="1" applyFill="1" applyBorder="1" applyAlignment="1">
      <alignment horizontal="center" vertical="top" wrapText="1"/>
    </xf>
    <xf numFmtId="0" fontId="9" fillId="25" borderId="2" xfId="0" applyFont="1" applyFill="1" applyBorder="1" applyAlignment="1">
      <alignment horizontal="center" vertical="top" wrapText="1"/>
    </xf>
    <xf numFmtId="176" fontId="9" fillId="25" borderId="2" xfId="0" applyNumberFormat="1" applyFont="1" applyFill="1" applyBorder="1" applyAlignment="1">
      <alignment horizontal="right" vertical="top"/>
    </xf>
    <xf numFmtId="166" fontId="9" fillId="25" borderId="2" xfId="0" applyNumberFormat="1" applyFont="1" applyFill="1" applyBorder="1" applyAlignment="1">
      <alignment vertical="top"/>
    </xf>
    <xf numFmtId="7" fontId="6" fillId="25" borderId="0" xfId="0" applyNumberFormat="1" applyFont="1" applyFill="1" applyAlignment="1">
      <alignment horizontal="centerContinuous" vertical="center"/>
    </xf>
    <xf numFmtId="7" fontId="2" fillId="25" borderId="0" xfId="0" applyNumberFormat="1" applyFont="1" applyFill="1" applyAlignment="1">
      <alignment horizontal="centerContinuous" vertical="center"/>
    </xf>
    <xf numFmtId="7" fontId="0" fillId="25" borderId="0" xfId="0" applyNumberFormat="1" applyFill="1" applyAlignment="1">
      <alignment horizontal="centerContinuous" vertical="center"/>
    </xf>
    <xf numFmtId="7" fontId="0" fillId="25" borderId="18" xfId="0" applyNumberFormat="1" applyFill="1" applyBorder="1" applyAlignment="1">
      <alignment horizontal="right"/>
    </xf>
    <xf numFmtId="7" fontId="0" fillId="25" borderId="27" xfId="0" applyNumberFormat="1" applyFill="1" applyBorder="1" applyAlignment="1">
      <alignment horizontal="right"/>
    </xf>
    <xf numFmtId="7" fontId="0" fillId="25" borderId="31" xfId="0" applyNumberFormat="1" applyFill="1" applyBorder="1" applyAlignment="1">
      <alignment horizontal="right" vertical="center"/>
    </xf>
    <xf numFmtId="7" fontId="0" fillId="25" borderId="20" xfId="0" applyNumberFormat="1" applyFill="1" applyBorder="1" applyAlignment="1">
      <alignment horizontal="right"/>
    </xf>
    <xf numFmtId="7" fontId="0" fillId="25" borderId="22" xfId="0" applyNumberFormat="1" applyFill="1" applyBorder="1" applyAlignment="1">
      <alignment horizontal="right"/>
    </xf>
    <xf numFmtId="7" fontId="0" fillId="25" borderId="20" xfId="0" applyNumberFormat="1" applyFill="1" applyBorder="1" applyAlignment="1">
      <alignment horizontal="right" vertical="center"/>
    </xf>
    <xf numFmtId="7" fontId="0" fillId="25" borderId="22" xfId="0" applyNumberFormat="1" applyFill="1" applyBorder="1" applyAlignment="1">
      <alignment horizontal="right" vertical="center"/>
    </xf>
    <xf numFmtId="7" fontId="9" fillId="25" borderId="20" xfId="81" applyNumberFormat="1" applyFill="1" applyBorder="1" applyAlignment="1">
      <alignment horizontal="right" vertical="center"/>
    </xf>
    <xf numFmtId="166" fontId="52" fillId="25" borderId="1" xfId="81" applyNumberFormat="1" applyFont="1" applyFill="1" applyBorder="1" applyAlignment="1" applyProtection="1">
      <alignment vertical="top"/>
      <protection locked="0"/>
    </xf>
    <xf numFmtId="7" fontId="9" fillId="25" borderId="22" xfId="81" applyNumberFormat="1" applyFill="1" applyBorder="1" applyAlignment="1">
      <alignment horizontal="right" vertical="center"/>
    </xf>
    <xf numFmtId="0" fontId="0" fillId="25" borderId="0" xfId="0" applyNumberFormat="1" applyFill="1" applyBorder="1" applyAlignment="1">
      <alignment horizontal="right"/>
    </xf>
    <xf numFmtId="7" fontId="0" fillId="25" borderId="25" xfId="0" applyNumberFormat="1" applyFill="1" applyBorder="1" applyAlignment="1">
      <alignment horizontal="right"/>
    </xf>
    <xf numFmtId="7" fontId="0" fillId="25" borderId="13" xfId="0" applyNumberFormat="1" applyFill="1" applyBorder="1" applyAlignment="1">
      <alignment horizontal="right"/>
    </xf>
    <xf numFmtId="0" fontId="0" fillId="25" borderId="0" xfId="0" applyNumberFormat="1" applyFill="1" applyAlignment="1">
      <alignment horizontal="right"/>
    </xf>
    <xf numFmtId="1" fontId="5" fillId="25" borderId="0" xfId="0" applyNumberFormat="1" applyFont="1" applyFill="1" applyAlignment="1">
      <alignment horizontal="centerContinuous" vertical="top"/>
    </xf>
    <xf numFmtId="0" fontId="5" fillId="25" borderId="0" xfId="0" applyNumberFormat="1" applyFont="1" applyFill="1" applyAlignment="1">
      <alignment horizontal="centerContinuous" vertical="center"/>
    </xf>
    <xf numFmtId="1" fontId="0" fillId="25" borderId="0" xfId="0" applyNumberFormat="1" applyFill="1" applyAlignment="1">
      <alignment horizontal="centerContinuous" vertical="top"/>
    </xf>
    <xf numFmtId="0" fontId="0" fillId="25" borderId="0" xfId="0" applyNumberFormat="1" applyFill="1" applyAlignment="1">
      <alignment horizontal="centerContinuous" vertical="center"/>
    </xf>
    <xf numFmtId="0" fontId="0" fillId="25" borderId="0" xfId="0" applyNumberFormat="1" applyFill="1" applyAlignment="1">
      <alignment vertical="top"/>
    </xf>
    <xf numFmtId="0" fontId="0" fillId="25" borderId="0" xfId="0" applyNumberFormat="1" applyFill="1" applyAlignment="1"/>
    <xf numFmtId="2" fontId="0" fillId="25" borderId="0" xfId="0" applyNumberFormat="1" applyFill="1" applyAlignment="1">
      <alignment horizontal="centerContinuous"/>
    </xf>
    <xf numFmtId="0" fontId="0" fillId="25" borderId="16" xfId="0" applyNumberFormat="1" applyFill="1" applyBorder="1" applyAlignment="1">
      <alignment horizontal="center" vertical="top"/>
    </xf>
    <xf numFmtId="0" fontId="0" fillId="25" borderId="17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5" borderId="18" xfId="0" applyNumberFormat="1" applyFill="1" applyBorder="1" applyAlignment="1">
      <alignment horizontal="center"/>
    </xf>
    <xf numFmtId="0" fontId="0" fillId="25" borderId="24" xfId="0" applyNumberFormat="1" applyFill="1" applyBorder="1" applyAlignment="1">
      <alignment vertical="top"/>
    </xf>
    <xf numFmtId="0" fontId="0" fillId="25" borderId="26" xfId="0" applyNumberFormat="1" applyFill="1" applyBorder="1"/>
    <xf numFmtId="0" fontId="0" fillId="25" borderId="24" xfId="0" applyNumberFormat="1" applyFill="1" applyBorder="1" applyAlignment="1">
      <alignment horizontal="center"/>
    </xf>
    <xf numFmtId="0" fontId="0" fillId="25" borderId="27" xfId="0" applyNumberFormat="1" applyFill="1" applyBorder="1"/>
    <xf numFmtId="0" fontId="0" fillId="25" borderId="27" xfId="0" applyNumberFormat="1" applyFill="1" applyBorder="1" applyAlignment="1">
      <alignment horizontal="center"/>
    </xf>
    <xf numFmtId="0" fontId="0" fillId="25" borderId="27" xfId="0" applyNumberFormat="1" applyFill="1" applyBorder="1" applyAlignment="1">
      <alignment horizontal="right"/>
    </xf>
    <xf numFmtId="0" fontId="3" fillId="25" borderId="19" xfId="0" applyNumberFormat="1" applyFont="1" applyFill="1" applyBorder="1" applyAlignment="1">
      <alignment horizontal="center" vertical="center"/>
    </xf>
    <xf numFmtId="7" fontId="0" fillId="25" borderId="28" xfId="0" applyNumberFormat="1" applyFill="1" applyBorder="1" applyAlignment="1">
      <alignment horizontal="right" vertical="center"/>
    </xf>
    <xf numFmtId="0" fontId="3" fillId="25" borderId="19" xfId="0" applyNumberFormat="1" applyFont="1" applyFill="1" applyBorder="1" applyAlignment="1">
      <alignment vertical="top"/>
    </xf>
    <xf numFmtId="164" fontId="7" fillId="25" borderId="19" xfId="0" applyNumberFormat="1" applyFont="1" applyFill="1" applyBorder="1" applyAlignment="1" applyProtection="1">
      <alignment horizontal="left" vertical="center"/>
    </xf>
    <xf numFmtId="1" fontId="0" fillId="25" borderId="20" xfId="0" applyNumberFormat="1" applyFill="1" applyBorder="1" applyAlignment="1">
      <alignment horizontal="center" vertical="top"/>
    </xf>
    <xf numFmtId="0" fontId="0" fillId="25" borderId="20" xfId="0" applyNumberFormat="1" applyFill="1" applyBorder="1" applyAlignment="1">
      <alignment horizontal="center" vertical="top"/>
    </xf>
    <xf numFmtId="7" fontId="0" fillId="25" borderId="19" xfId="0" applyNumberFormat="1" applyFill="1" applyBorder="1" applyAlignment="1">
      <alignment horizontal="right"/>
    </xf>
    <xf numFmtId="165" fontId="9" fillId="25" borderId="1" xfId="0" applyNumberFormat="1" applyFont="1" applyFill="1" applyBorder="1" applyAlignment="1">
      <alignment horizontal="left" vertical="top" wrapText="1"/>
    </xf>
    <xf numFmtId="1" fontId="9" fillId="25" borderId="1" xfId="0" applyNumberFormat="1" applyFont="1" applyFill="1" applyBorder="1" applyAlignment="1">
      <alignment horizontal="right" vertical="top"/>
    </xf>
    <xf numFmtId="165" fontId="9" fillId="25" borderId="1" xfId="0" applyNumberFormat="1" applyFont="1" applyFill="1" applyBorder="1" applyAlignment="1">
      <alignment horizontal="center" vertical="top" wrapText="1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1" fontId="0" fillId="25" borderId="20" xfId="0" applyNumberFormat="1" applyFill="1" applyBorder="1" applyAlignment="1">
      <alignment vertical="top"/>
    </xf>
    <xf numFmtId="176" fontId="0" fillId="25" borderId="20" xfId="0" applyNumberFormat="1" applyFill="1" applyBorder="1" applyAlignment="1">
      <alignment horizontal="center" vertical="top"/>
    </xf>
    <xf numFmtId="165" fontId="9" fillId="25" borderId="1" xfId="0" applyNumberFormat="1" applyFont="1" applyFill="1" applyBorder="1" applyAlignment="1">
      <alignment horizontal="left" vertical="top"/>
    </xf>
    <xf numFmtId="165" fontId="9" fillId="25" borderId="2" xfId="0" applyNumberFormat="1" applyFont="1" applyFill="1" applyBorder="1" applyAlignment="1">
      <alignment horizontal="right" vertical="top" wrapText="1"/>
    </xf>
    <xf numFmtId="0" fontId="10" fillId="25" borderId="0" xfId="0" applyFont="1" applyFill="1"/>
    <xf numFmtId="0" fontId="0" fillId="25" borderId="19" xfId="0" applyNumberFormat="1" applyFill="1" applyBorder="1" applyAlignment="1">
      <alignment horizontal="center" vertical="top"/>
    </xf>
    <xf numFmtId="176" fontId="9" fillId="25" borderId="1" xfId="0" applyNumberFormat="1" applyFont="1" applyFill="1" applyBorder="1" applyAlignment="1">
      <alignment horizontal="right" vertical="top" wrapText="1"/>
    </xf>
    <xf numFmtId="0" fontId="0" fillId="25" borderId="20" xfId="0" applyNumberFormat="1" applyFill="1" applyBorder="1" applyAlignment="1">
      <alignment vertical="top"/>
    </xf>
    <xf numFmtId="165" fontId="9" fillId="25" borderId="2" xfId="0" applyNumberFormat="1" applyFont="1" applyFill="1" applyBorder="1" applyAlignment="1">
      <alignment horizontal="left" vertical="top" wrapText="1"/>
    </xf>
    <xf numFmtId="176" fontId="9" fillId="25" borderId="2" xfId="0" applyNumberFormat="1" applyFont="1" applyFill="1" applyBorder="1" applyAlignment="1">
      <alignment horizontal="right" vertical="top" wrapText="1"/>
    </xf>
    <xf numFmtId="164" fontId="9" fillId="25" borderId="1" xfId="80" applyNumberFormat="1" applyFont="1" applyFill="1" applyBorder="1" applyAlignment="1">
      <alignment horizontal="left" vertical="top" wrapText="1"/>
    </xf>
    <xf numFmtId="164" fontId="9" fillId="25" borderId="1" xfId="80" applyNumberFormat="1" applyFont="1" applyFill="1" applyBorder="1" applyAlignment="1">
      <alignment horizontal="center" vertical="top" wrapText="1"/>
    </xf>
    <xf numFmtId="166" fontId="9" fillId="25" borderId="1" xfId="0" applyNumberFormat="1" applyFont="1" applyFill="1" applyBorder="1" applyAlignment="1">
      <alignment vertical="top" wrapText="1"/>
    </xf>
    <xf numFmtId="164" fontId="9" fillId="25" borderId="1" xfId="80" applyNumberFormat="1" applyFont="1" applyFill="1" applyBorder="1" applyAlignment="1">
      <alignment vertical="top" wrapText="1"/>
    </xf>
    <xf numFmtId="0" fontId="0" fillId="25" borderId="19" xfId="0" applyNumberFormat="1" applyFill="1" applyBorder="1" applyAlignment="1">
      <alignment vertical="top"/>
    </xf>
    <xf numFmtId="0" fontId="3" fillId="25" borderId="22" xfId="0" applyNumberFormat="1" applyFont="1" applyFill="1" applyBorder="1" applyAlignment="1">
      <alignment horizontal="center" vertical="center"/>
    </xf>
    <xf numFmtId="7" fontId="0" fillId="25" borderId="19" xfId="0" applyNumberFormat="1" applyFill="1" applyBorder="1" applyAlignment="1">
      <alignment horizontal="right" vertical="center"/>
    </xf>
    <xf numFmtId="165" fontId="9" fillId="25" borderId="2" xfId="0" applyNumberFormat="1" applyFont="1" applyFill="1" applyBorder="1" applyAlignment="1">
      <alignment horizontal="center" vertical="top" wrapText="1"/>
    </xf>
    <xf numFmtId="1" fontId="9" fillId="25" borderId="2" xfId="0" applyNumberFormat="1" applyFont="1" applyFill="1" applyBorder="1" applyAlignment="1">
      <alignment horizontal="right" vertical="top"/>
    </xf>
    <xf numFmtId="164" fontId="9" fillId="25" borderId="1" xfId="0" applyNumberFormat="1" applyFont="1" applyFill="1" applyBorder="1" applyAlignment="1">
      <alignment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9" fillId="25" borderId="2" xfId="80" applyNumberFormat="1" applyFont="1" applyFill="1" applyBorder="1" applyAlignment="1">
      <alignment horizontal="left" vertical="top" wrapText="1"/>
    </xf>
    <xf numFmtId="1" fontId="9" fillId="25" borderId="2" xfId="0" applyNumberFormat="1" applyFont="1" applyFill="1" applyBorder="1" applyAlignment="1">
      <alignment horizontal="right" vertical="top" wrapText="1"/>
    </xf>
    <xf numFmtId="0" fontId="3" fillId="25" borderId="48" xfId="81" applyNumberFormat="1" applyFont="1" applyFill="1" applyBorder="1" applyAlignment="1">
      <alignment horizontal="center" vertical="center"/>
    </xf>
    <xf numFmtId="7" fontId="9" fillId="25" borderId="49" xfId="81" applyNumberFormat="1" applyFill="1" applyBorder="1" applyAlignment="1">
      <alignment horizontal="right" vertical="center"/>
    </xf>
    <xf numFmtId="165" fontId="9" fillId="25" borderId="1" xfId="81" applyNumberFormat="1" applyFont="1" applyFill="1" applyBorder="1" applyAlignment="1" applyProtection="1">
      <alignment horizontal="left" vertical="top" wrapText="1"/>
    </xf>
    <xf numFmtId="164" fontId="9" fillId="25" borderId="1" xfId="81" applyNumberFormat="1" applyFont="1" applyFill="1" applyBorder="1" applyAlignment="1" applyProtection="1">
      <alignment horizontal="left" vertical="top" wrapText="1"/>
    </xf>
    <xf numFmtId="164" fontId="9" fillId="25" borderId="1" xfId="80" applyNumberFormat="1" applyFont="1" applyFill="1" applyBorder="1" applyAlignment="1" applyProtection="1">
      <alignment horizontal="center" vertical="top" wrapText="1"/>
    </xf>
    <xf numFmtId="0" fontId="9" fillId="25" borderId="1" xfId="81" applyNumberFormat="1" applyFont="1" applyFill="1" applyBorder="1" applyAlignment="1" applyProtection="1">
      <alignment horizontal="center" vertical="top" wrapText="1"/>
    </xf>
    <xf numFmtId="1" fontId="52" fillId="25" borderId="1" xfId="81" applyNumberFormat="1" applyFont="1" applyFill="1" applyBorder="1" applyAlignment="1" applyProtection="1">
      <alignment horizontal="right" vertical="top" wrapText="1"/>
    </xf>
    <xf numFmtId="166" fontId="52" fillId="25" borderId="1" xfId="81" applyNumberFormat="1" applyFont="1" applyFill="1" applyBorder="1" applyAlignment="1" applyProtection="1">
      <alignment vertical="top"/>
    </xf>
    <xf numFmtId="0" fontId="3" fillId="25" borderId="50" xfId="81" applyNumberFormat="1" applyFont="1" applyFill="1" applyBorder="1" applyAlignment="1">
      <alignment horizontal="center" vertical="center"/>
    </xf>
    <xf numFmtId="7" fontId="9" fillId="25" borderId="51" xfId="81" applyNumberFormat="1" applyFill="1" applyBorder="1" applyAlignment="1">
      <alignment horizontal="right" vertical="center"/>
    </xf>
    <xf numFmtId="0" fontId="0" fillId="25" borderId="21" xfId="0" applyNumberFormat="1" applyFill="1" applyBorder="1" applyAlignment="1">
      <alignment vertical="top"/>
    </xf>
    <xf numFmtId="0" fontId="5" fillId="25" borderId="15" xfId="0" applyNumberFormat="1" applyFont="1" applyFill="1" applyBorder="1"/>
    <xf numFmtId="0" fontId="0" fillId="25" borderId="15" xfId="0" applyNumberFormat="1" applyFill="1" applyBorder="1" applyAlignment="1">
      <alignment horizontal="center"/>
    </xf>
    <xf numFmtId="0" fontId="0" fillId="25" borderId="15" xfId="0" applyNumberFormat="1" applyFill="1" applyBorder="1"/>
    <xf numFmtId="0" fontId="0" fillId="25" borderId="32" xfId="0" applyNumberFormat="1" applyFill="1" applyBorder="1" applyAlignment="1">
      <alignment horizontal="right"/>
    </xf>
    <xf numFmtId="0" fontId="0" fillId="25" borderId="29" xfId="0" applyNumberFormat="1" applyFill="1" applyBorder="1" applyAlignment="1">
      <alignment vertical="top"/>
    </xf>
    <xf numFmtId="0" fontId="0" fillId="25" borderId="13" xfId="0" applyNumberFormat="1" applyFill="1" applyBorder="1"/>
    <xf numFmtId="0" fontId="0" fillId="25" borderId="13" xfId="0" applyNumberFormat="1" applyFill="1" applyBorder="1" applyAlignment="1">
      <alignment horizontal="center"/>
    </xf>
    <xf numFmtId="0" fontId="0" fillId="25" borderId="33" xfId="0" applyNumberFormat="1" applyFill="1" applyBorder="1" applyAlignment="1">
      <alignment horizontal="right"/>
    </xf>
    <xf numFmtId="0" fontId="0" fillId="25" borderId="0" xfId="0" applyNumberFormat="1" applyFill="1"/>
    <xf numFmtId="0" fontId="0" fillId="25" borderId="0" xfId="0" applyNumberFormat="1" applyFill="1" applyAlignment="1">
      <alignment horizontal="center"/>
    </xf>
    <xf numFmtId="1" fontId="8" fillId="25" borderId="20" xfId="0" applyNumberFormat="1" applyFont="1" applyFill="1" applyBorder="1" applyAlignment="1">
      <alignment horizontal="left" vertical="center" wrapText="1"/>
    </xf>
    <xf numFmtId="0" fontId="0" fillId="25" borderId="0" xfId="0" applyNumberFormat="1" applyFill="1" applyBorder="1" applyAlignment="1">
      <alignment vertical="center" wrapText="1"/>
    </xf>
    <xf numFmtId="0" fontId="0" fillId="25" borderId="44" xfId="0" applyNumberFormat="1" applyFill="1" applyBorder="1" applyAlignment="1">
      <alignment vertical="center" wrapText="1"/>
    </xf>
    <xf numFmtId="1" fontId="8" fillId="25" borderId="39" xfId="0" applyNumberFormat="1" applyFont="1" applyFill="1" applyBorder="1" applyAlignment="1">
      <alignment horizontal="left" vertical="center" wrapText="1"/>
    </xf>
    <xf numFmtId="0" fontId="0" fillId="25" borderId="40" xfId="0" applyNumberFormat="1" applyFill="1" applyBorder="1" applyAlignment="1">
      <alignment vertical="center" wrapText="1"/>
    </xf>
    <xf numFmtId="0" fontId="0" fillId="25" borderId="41" xfId="0" applyNumberFormat="1" applyFill="1" applyBorder="1" applyAlignment="1">
      <alignment vertical="center" wrapText="1"/>
    </xf>
    <xf numFmtId="1" fontId="4" fillId="25" borderId="45" xfId="0" applyNumberFormat="1" applyFont="1" applyFill="1" applyBorder="1" applyAlignment="1">
      <alignment horizontal="left" vertical="center" wrapText="1"/>
    </xf>
    <xf numFmtId="0" fontId="0" fillId="25" borderId="46" xfId="0" applyNumberFormat="1" applyFill="1" applyBorder="1" applyAlignment="1">
      <alignment vertical="center" wrapText="1"/>
    </xf>
    <xf numFmtId="0" fontId="0" fillId="25" borderId="47" xfId="0" applyNumberFormat="1" applyFill="1" applyBorder="1" applyAlignment="1">
      <alignment vertical="center" wrapText="1"/>
    </xf>
    <xf numFmtId="7" fontId="0" fillId="25" borderId="35" xfId="0" applyNumberFormat="1" applyFill="1" applyBorder="1" applyAlignment="1">
      <alignment horizontal="center"/>
    </xf>
    <xf numFmtId="0" fontId="0" fillId="25" borderId="36" xfId="0" applyNumberFormat="1" applyFill="1" applyBorder="1" applyAlignment="1"/>
    <xf numFmtId="1" fontId="8" fillId="25" borderId="31" xfId="0" applyNumberFormat="1" applyFont="1" applyFill="1" applyBorder="1" applyAlignment="1">
      <alignment horizontal="left" vertical="center" wrapText="1"/>
    </xf>
    <xf numFmtId="0" fontId="0" fillId="25" borderId="37" xfId="0" applyNumberFormat="1" applyFill="1" applyBorder="1" applyAlignment="1">
      <alignment vertical="center" wrapText="1"/>
    </xf>
    <xf numFmtId="0" fontId="0" fillId="25" borderId="38" xfId="0" applyNumberFormat="1" applyFill="1" applyBorder="1" applyAlignment="1">
      <alignment vertical="center" wrapText="1"/>
    </xf>
    <xf numFmtId="0" fontId="0" fillId="25" borderId="42" xfId="0" applyNumberFormat="1" applyFill="1" applyBorder="1" applyAlignment="1"/>
    <xf numFmtId="0" fontId="0" fillId="25" borderId="43" xfId="0" applyNumberFormat="1" applyFill="1" applyBorder="1" applyAlignment="1"/>
    <xf numFmtId="1" fontId="4" fillId="25" borderId="39" xfId="0" applyNumberFormat="1" applyFont="1" applyFill="1" applyBorder="1" applyAlignment="1">
      <alignment horizontal="left" vertical="center" wrapText="1"/>
    </xf>
    <xf numFmtId="1" fontId="8" fillId="25" borderId="20" xfId="81" applyNumberFormat="1" applyFont="1" applyFill="1" applyBorder="1" applyAlignment="1">
      <alignment horizontal="left" vertical="center" wrapText="1"/>
    </xf>
    <xf numFmtId="0" fontId="9" fillId="25" borderId="0" xfId="81" applyNumberFormat="1" applyFill="1" applyBorder="1" applyAlignment="1">
      <alignment vertical="center" wrapText="1"/>
    </xf>
    <xf numFmtId="0" fontId="9" fillId="25" borderId="44" xfId="81" applyNumberFormat="1" applyFill="1" applyBorder="1" applyAlignment="1">
      <alignment vertical="center" wrapText="1"/>
    </xf>
    <xf numFmtId="1" fontId="8" fillId="25" borderId="39" xfId="81" applyNumberFormat="1" applyFont="1" applyFill="1" applyBorder="1" applyAlignment="1">
      <alignment horizontal="left" vertical="center" wrapText="1"/>
    </xf>
    <xf numFmtId="0" fontId="9" fillId="25" borderId="40" xfId="81" applyNumberFormat="1" applyFill="1" applyBorder="1" applyAlignment="1">
      <alignment vertical="center" wrapText="1"/>
    </xf>
    <xf numFmtId="0" fontId="9" fillId="25" borderId="41" xfId="81" applyNumberFormat="1" applyFill="1" applyBorder="1" applyAlignment="1">
      <alignment vertical="center" wrapText="1"/>
    </xf>
    <xf numFmtId="1" fontId="53" fillId="25" borderId="45" xfId="0" applyNumberFormat="1" applyFont="1" applyFill="1" applyBorder="1" applyAlignment="1">
      <alignment horizontal="left" vertical="center" wrapText="1"/>
    </xf>
    <xf numFmtId="0" fontId="9" fillId="25" borderId="46" xfId="0" applyNumberFormat="1" applyFont="1" applyFill="1" applyBorder="1" applyAlignment="1">
      <alignment vertical="center" wrapText="1"/>
    </xf>
    <xf numFmtId="0" fontId="9" fillId="25" borderId="47" xfId="0" applyNumberFormat="1" applyFont="1" applyFill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0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I375"/>
  <sheetViews>
    <sheetView showZeros="0" tabSelected="1" showOutlineSymbols="0" view="pageBreakPreview" topLeftCell="B276" zoomScale="75" zoomScaleNormal="75" zoomScaleSheetLayoutView="75" workbookViewId="0">
      <selection activeCell="G365" sqref="G365"/>
    </sheetView>
  </sheetViews>
  <sheetFormatPr defaultColWidth="10.5546875" defaultRowHeight="15" x14ac:dyDescent="0.2"/>
  <cols>
    <col min="1" max="1" width="7.88671875" style="4" hidden="1" customWidth="1"/>
    <col min="2" max="2" width="8.77734375" style="73" customWidth="1"/>
    <col min="3" max="3" width="36.77734375" style="139" customWidth="1"/>
    <col min="4" max="4" width="12.77734375" style="140" customWidth="1"/>
    <col min="5" max="5" width="6.77734375" style="139" customWidth="1"/>
    <col min="6" max="6" width="11.77734375" style="139" customWidth="1"/>
    <col min="7" max="7" width="11.77734375" style="68" customWidth="1"/>
    <col min="8" max="8" width="16.77734375" style="68" customWidth="1"/>
    <col min="9" max="9" width="33.77734375" hidden="1" customWidth="1"/>
    <col min="10" max="10" width="37.5546875" customWidth="1"/>
  </cols>
  <sheetData>
    <row r="1" spans="1:9" ht="15.75" x14ac:dyDescent="0.2">
      <c r="A1" s="8"/>
      <c r="B1" s="69" t="s">
        <v>0</v>
      </c>
      <c r="C1" s="70"/>
      <c r="D1" s="70"/>
      <c r="E1" s="70"/>
      <c r="F1" s="70"/>
      <c r="G1" s="52"/>
      <c r="H1" s="70"/>
    </row>
    <row r="2" spans="1:9" x14ac:dyDescent="0.2">
      <c r="A2" s="7"/>
      <c r="B2" s="71" t="s">
        <v>473</v>
      </c>
      <c r="C2" s="72"/>
      <c r="D2" s="72"/>
      <c r="E2" s="72"/>
      <c r="F2" s="72"/>
      <c r="G2" s="53"/>
      <c r="H2" s="72"/>
    </row>
    <row r="3" spans="1:9" x14ac:dyDescent="0.2">
      <c r="A3" s="1"/>
      <c r="B3" s="73" t="s">
        <v>1</v>
      </c>
      <c r="C3" s="74"/>
      <c r="D3" s="74"/>
      <c r="E3" s="74"/>
      <c r="F3" s="74"/>
      <c r="G3" s="54"/>
      <c r="H3" s="75"/>
    </row>
    <row r="4" spans="1:9" x14ac:dyDescent="0.2">
      <c r="A4" s="13" t="s">
        <v>26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55" t="s">
        <v>8</v>
      </c>
      <c r="H4" s="79" t="s">
        <v>9</v>
      </c>
    </row>
    <row r="5" spans="1:9" ht="15.75" thickBot="1" x14ac:dyDescent="0.25">
      <c r="A5" s="5"/>
      <c r="B5" s="80"/>
      <c r="C5" s="81"/>
      <c r="D5" s="82" t="s">
        <v>10</v>
      </c>
      <c r="E5" s="83"/>
      <c r="F5" s="84" t="s">
        <v>11</v>
      </c>
      <c r="G5" s="56"/>
      <c r="H5" s="85"/>
    </row>
    <row r="6" spans="1:9" s="11" customFormat="1" ht="33" customHeight="1" thickTop="1" x14ac:dyDescent="0.2">
      <c r="A6" s="10"/>
      <c r="B6" s="86" t="s">
        <v>12</v>
      </c>
      <c r="C6" s="152" t="s">
        <v>34</v>
      </c>
      <c r="D6" s="153"/>
      <c r="E6" s="153"/>
      <c r="F6" s="154"/>
      <c r="G6" s="57"/>
      <c r="H6" s="87" t="s">
        <v>2</v>
      </c>
    </row>
    <row r="7" spans="1:9" ht="36" customHeight="1" x14ac:dyDescent="0.2">
      <c r="A7" s="2"/>
      <c r="B7" s="88"/>
      <c r="C7" s="89" t="s">
        <v>19</v>
      </c>
      <c r="D7" s="90"/>
      <c r="E7" s="91" t="s">
        <v>2</v>
      </c>
      <c r="F7" s="91" t="s">
        <v>2</v>
      </c>
      <c r="G7" s="58" t="s">
        <v>2</v>
      </c>
      <c r="H7" s="92"/>
    </row>
    <row r="8" spans="1:9" s="25" customFormat="1" ht="33" customHeight="1" x14ac:dyDescent="0.2">
      <c r="A8" s="38" t="s">
        <v>174</v>
      </c>
      <c r="B8" s="93" t="s">
        <v>205</v>
      </c>
      <c r="C8" s="34" t="s">
        <v>176</v>
      </c>
      <c r="D8" s="22" t="s">
        <v>42</v>
      </c>
      <c r="E8" s="35"/>
      <c r="F8" s="94"/>
      <c r="G8" s="27"/>
      <c r="H8" s="32"/>
      <c r="I8" s="24" t="s">
        <v>177</v>
      </c>
    </row>
    <row r="9" spans="1:9" s="25" customFormat="1" ht="33" customHeight="1" x14ac:dyDescent="0.2">
      <c r="A9" s="38" t="s">
        <v>178</v>
      </c>
      <c r="B9" s="95" t="s">
        <v>45</v>
      </c>
      <c r="C9" s="34" t="s">
        <v>179</v>
      </c>
      <c r="D9" s="22" t="s">
        <v>2</v>
      </c>
      <c r="E9" s="35" t="s">
        <v>173</v>
      </c>
      <c r="F9" s="40">
        <v>15</v>
      </c>
      <c r="G9" s="23"/>
      <c r="H9" s="32">
        <f t="shared" ref="H9" si="0">ROUND(G9*F9,2)</f>
        <v>0</v>
      </c>
      <c r="I9" s="24" t="s">
        <v>180</v>
      </c>
    </row>
    <row r="10" spans="1:9" s="25" customFormat="1" ht="30" customHeight="1" x14ac:dyDescent="0.2">
      <c r="A10" s="21" t="s">
        <v>39</v>
      </c>
      <c r="B10" s="93" t="s">
        <v>206</v>
      </c>
      <c r="C10" s="34" t="s">
        <v>41</v>
      </c>
      <c r="D10" s="22" t="s">
        <v>42</v>
      </c>
      <c r="E10" s="35" t="s">
        <v>43</v>
      </c>
      <c r="F10" s="40">
        <v>840</v>
      </c>
      <c r="G10" s="23"/>
      <c r="H10" s="32">
        <f t="shared" ref="H10:H11" si="1">ROUND(G10*F10,2)</f>
        <v>0</v>
      </c>
      <c r="I10" s="24" t="s">
        <v>44</v>
      </c>
    </row>
    <row r="11" spans="1:9" s="25" customFormat="1" ht="30" customHeight="1" x14ac:dyDescent="0.2">
      <c r="A11" s="21" t="s">
        <v>181</v>
      </c>
      <c r="B11" s="93" t="s">
        <v>207</v>
      </c>
      <c r="C11" s="34" t="s">
        <v>183</v>
      </c>
      <c r="D11" s="22" t="s">
        <v>184</v>
      </c>
      <c r="E11" s="35" t="s">
        <v>173</v>
      </c>
      <c r="F11" s="40">
        <v>65</v>
      </c>
      <c r="G11" s="23"/>
      <c r="H11" s="32">
        <f t="shared" si="1"/>
        <v>0</v>
      </c>
      <c r="I11" s="28"/>
    </row>
    <row r="12" spans="1:9" ht="36" customHeight="1" x14ac:dyDescent="0.2">
      <c r="A12" s="2"/>
      <c r="B12" s="88"/>
      <c r="C12" s="96" t="s">
        <v>29</v>
      </c>
      <c r="D12" s="90"/>
      <c r="E12" s="97"/>
      <c r="F12" s="98"/>
      <c r="G12" s="58"/>
      <c r="H12" s="92"/>
    </row>
    <row r="13" spans="1:9" s="25" customFormat="1" ht="30" customHeight="1" x14ac:dyDescent="0.2">
      <c r="A13" s="26" t="s">
        <v>185</v>
      </c>
      <c r="B13" s="93" t="s">
        <v>208</v>
      </c>
      <c r="C13" s="34" t="s">
        <v>186</v>
      </c>
      <c r="D13" s="22" t="s">
        <v>42</v>
      </c>
      <c r="E13" s="35"/>
      <c r="F13" s="94"/>
      <c r="G13" s="27"/>
      <c r="H13" s="32"/>
      <c r="I13" s="24"/>
    </row>
    <row r="14" spans="1:9" s="25" customFormat="1" ht="30" customHeight="1" x14ac:dyDescent="0.2">
      <c r="A14" s="26" t="s">
        <v>187</v>
      </c>
      <c r="B14" s="95" t="s">
        <v>45</v>
      </c>
      <c r="C14" s="34" t="s">
        <v>188</v>
      </c>
      <c r="D14" s="22" t="s">
        <v>2</v>
      </c>
      <c r="E14" s="35" t="s">
        <v>43</v>
      </c>
      <c r="F14" s="40">
        <v>60</v>
      </c>
      <c r="G14" s="23"/>
      <c r="H14" s="32">
        <f>ROUND(G14*F14,2)</f>
        <v>0</v>
      </c>
      <c r="I14" s="28"/>
    </row>
    <row r="15" spans="1:9" s="25" customFormat="1" ht="30" customHeight="1" x14ac:dyDescent="0.2">
      <c r="A15" s="26" t="s">
        <v>48</v>
      </c>
      <c r="B15" s="93" t="s">
        <v>209</v>
      </c>
      <c r="C15" s="34" t="s">
        <v>49</v>
      </c>
      <c r="D15" s="22" t="s">
        <v>50</v>
      </c>
      <c r="E15" s="35"/>
      <c r="F15" s="40"/>
      <c r="G15" s="27"/>
      <c r="H15" s="32"/>
      <c r="I15" s="24"/>
    </row>
    <row r="16" spans="1:9" s="25" customFormat="1" ht="33" customHeight="1" x14ac:dyDescent="0.2">
      <c r="A16" s="26" t="s">
        <v>51</v>
      </c>
      <c r="B16" s="95" t="s">
        <v>45</v>
      </c>
      <c r="C16" s="34" t="s">
        <v>428</v>
      </c>
      <c r="D16" s="22" t="s">
        <v>2</v>
      </c>
      <c r="E16" s="35" t="s">
        <v>43</v>
      </c>
      <c r="F16" s="40">
        <v>175</v>
      </c>
      <c r="G16" s="23"/>
      <c r="H16" s="32">
        <f>ROUND(G16*F16,2)</f>
        <v>0</v>
      </c>
      <c r="I16" s="28"/>
    </row>
    <row r="17" spans="1:9" s="25" customFormat="1" ht="33" customHeight="1" x14ac:dyDescent="0.2">
      <c r="A17" s="26" t="s">
        <v>53</v>
      </c>
      <c r="B17" s="99" t="s">
        <v>210</v>
      </c>
      <c r="C17" s="34" t="s">
        <v>54</v>
      </c>
      <c r="D17" s="22" t="s">
        <v>50</v>
      </c>
      <c r="E17" s="35"/>
      <c r="F17" s="40"/>
      <c r="G17" s="27"/>
      <c r="H17" s="32"/>
      <c r="I17" s="24"/>
    </row>
    <row r="18" spans="1:9" s="25" customFormat="1" ht="30" customHeight="1" x14ac:dyDescent="0.2">
      <c r="A18" s="26" t="s">
        <v>55</v>
      </c>
      <c r="B18" s="95" t="s">
        <v>45</v>
      </c>
      <c r="C18" s="34" t="s">
        <v>429</v>
      </c>
      <c r="D18" s="22" t="s">
        <v>2</v>
      </c>
      <c r="E18" s="35" t="s">
        <v>43</v>
      </c>
      <c r="F18" s="40">
        <v>50</v>
      </c>
      <c r="G18" s="23"/>
      <c r="H18" s="32">
        <f t="shared" ref="H18:H21" si="2">ROUND(G18*F18,2)</f>
        <v>0</v>
      </c>
      <c r="I18" s="24"/>
    </row>
    <row r="19" spans="1:9" s="25" customFormat="1" ht="30" customHeight="1" x14ac:dyDescent="0.2">
      <c r="A19" s="26" t="s">
        <v>56</v>
      </c>
      <c r="B19" s="95" t="s">
        <v>46</v>
      </c>
      <c r="C19" s="34" t="s">
        <v>430</v>
      </c>
      <c r="D19" s="22" t="s">
        <v>2</v>
      </c>
      <c r="E19" s="35" t="s">
        <v>43</v>
      </c>
      <c r="F19" s="40">
        <v>115</v>
      </c>
      <c r="G19" s="23"/>
      <c r="H19" s="32">
        <f t="shared" si="2"/>
        <v>0</v>
      </c>
      <c r="I19" s="24"/>
    </row>
    <row r="20" spans="1:9" s="25" customFormat="1" ht="30" customHeight="1" x14ac:dyDescent="0.2">
      <c r="A20" s="26" t="s">
        <v>57</v>
      </c>
      <c r="B20" s="95" t="s">
        <v>71</v>
      </c>
      <c r="C20" s="34" t="s">
        <v>431</v>
      </c>
      <c r="D20" s="22" t="s">
        <v>2</v>
      </c>
      <c r="E20" s="35" t="s">
        <v>43</v>
      </c>
      <c r="F20" s="40">
        <v>10</v>
      </c>
      <c r="G20" s="23"/>
      <c r="H20" s="32">
        <f t="shared" si="2"/>
        <v>0</v>
      </c>
      <c r="I20" s="24"/>
    </row>
    <row r="21" spans="1:9" s="25" customFormat="1" ht="30" customHeight="1" x14ac:dyDescent="0.2">
      <c r="A21" s="26" t="s">
        <v>58</v>
      </c>
      <c r="B21" s="95" t="s">
        <v>192</v>
      </c>
      <c r="C21" s="34" t="s">
        <v>432</v>
      </c>
      <c r="D21" s="22" t="s">
        <v>2</v>
      </c>
      <c r="E21" s="35" t="s">
        <v>43</v>
      </c>
      <c r="F21" s="40">
        <v>10</v>
      </c>
      <c r="G21" s="23"/>
      <c r="H21" s="32">
        <f t="shared" si="2"/>
        <v>0</v>
      </c>
      <c r="I21" s="24"/>
    </row>
    <row r="22" spans="1:9" s="25" customFormat="1" ht="30" customHeight="1" x14ac:dyDescent="0.2">
      <c r="A22" s="26" t="s">
        <v>59</v>
      </c>
      <c r="B22" s="93" t="s">
        <v>211</v>
      </c>
      <c r="C22" s="34" t="s">
        <v>60</v>
      </c>
      <c r="D22" s="22" t="s">
        <v>47</v>
      </c>
      <c r="E22" s="35"/>
      <c r="F22" s="40"/>
      <c r="G22" s="27"/>
      <c r="H22" s="32"/>
      <c r="I22" s="24"/>
    </row>
    <row r="23" spans="1:9" s="25" customFormat="1" ht="30" customHeight="1" x14ac:dyDescent="0.2">
      <c r="A23" s="26" t="s">
        <v>61</v>
      </c>
      <c r="B23" s="95" t="s">
        <v>45</v>
      </c>
      <c r="C23" s="34" t="s">
        <v>62</v>
      </c>
      <c r="D23" s="22" t="s">
        <v>2</v>
      </c>
      <c r="E23" s="35" t="s">
        <v>63</v>
      </c>
      <c r="F23" s="94">
        <v>290</v>
      </c>
      <c r="G23" s="23"/>
      <c r="H23" s="32">
        <f>ROUND(G23*F23,2)</f>
        <v>0</v>
      </c>
      <c r="I23" s="24"/>
    </row>
    <row r="24" spans="1:9" s="25" customFormat="1" ht="30" customHeight="1" x14ac:dyDescent="0.2">
      <c r="A24" s="26" t="s">
        <v>64</v>
      </c>
      <c r="B24" s="93" t="s">
        <v>212</v>
      </c>
      <c r="C24" s="34" t="s">
        <v>65</v>
      </c>
      <c r="D24" s="22" t="s">
        <v>47</v>
      </c>
      <c r="E24" s="35"/>
      <c r="F24" s="40"/>
      <c r="G24" s="27"/>
      <c r="H24" s="32"/>
      <c r="I24" s="24"/>
    </row>
    <row r="25" spans="1:9" s="25" customFormat="1" ht="30" customHeight="1" x14ac:dyDescent="0.2">
      <c r="A25" s="41" t="s">
        <v>283</v>
      </c>
      <c r="B25" s="42" t="s">
        <v>45</v>
      </c>
      <c r="C25" s="43" t="s">
        <v>284</v>
      </c>
      <c r="D25" s="42" t="s">
        <v>2</v>
      </c>
      <c r="E25" s="42" t="s">
        <v>63</v>
      </c>
      <c r="F25" s="94">
        <v>60</v>
      </c>
      <c r="G25" s="23"/>
      <c r="H25" s="32">
        <f>ROUND(G25*F25,2)</f>
        <v>0</v>
      </c>
      <c r="I25" s="24"/>
    </row>
    <row r="26" spans="1:9" s="25" customFormat="1" ht="30" customHeight="1" x14ac:dyDescent="0.2">
      <c r="A26" s="26" t="s">
        <v>66</v>
      </c>
      <c r="B26" s="95" t="s">
        <v>46</v>
      </c>
      <c r="C26" s="34" t="s">
        <v>67</v>
      </c>
      <c r="D26" s="22" t="s">
        <v>2</v>
      </c>
      <c r="E26" s="35" t="s">
        <v>63</v>
      </c>
      <c r="F26" s="94">
        <v>440</v>
      </c>
      <c r="G26" s="23"/>
      <c r="H26" s="32">
        <f>ROUND(G26*F26,2)</f>
        <v>0</v>
      </c>
      <c r="I26" s="24"/>
    </row>
    <row r="27" spans="1:9" s="25" customFormat="1" ht="30" customHeight="1" x14ac:dyDescent="0.2">
      <c r="A27" s="26" t="s">
        <v>68</v>
      </c>
      <c r="B27" s="93" t="s">
        <v>175</v>
      </c>
      <c r="C27" s="34" t="s">
        <v>69</v>
      </c>
      <c r="D27" s="22" t="s">
        <v>70</v>
      </c>
      <c r="E27" s="35"/>
      <c r="F27" s="94"/>
      <c r="G27" s="27"/>
      <c r="H27" s="32"/>
      <c r="I27" s="24"/>
    </row>
    <row r="28" spans="1:9" s="25" customFormat="1" ht="30" customHeight="1" x14ac:dyDescent="0.2">
      <c r="A28" s="26" t="s">
        <v>72</v>
      </c>
      <c r="B28" s="95" t="s">
        <v>230</v>
      </c>
      <c r="C28" s="34" t="s">
        <v>433</v>
      </c>
      <c r="D28" s="22" t="s">
        <v>73</v>
      </c>
      <c r="E28" s="35"/>
      <c r="F28" s="94"/>
      <c r="G28" s="27"/>
      <c r="H28" s="32"/>
      <c r="I28" s="24"/>
    </row>
    <row r="29" spans="1:9" s="25" customFormat="1" ht="30" customHeight="1" x14ac:dyDescent="0.2">
      <c r="A29" s="26" t="s">
        <v>74</v>
      </c>
      <c r="B29" s="33" t="s">
        <v>75</v>
      </c>
      <c r="C29" s="34" t="s">
        <v>76</v>
      </c>
      <c r="D29" s="22"/>
      <c r="E29" s="35" t="s">
        <v>43</v>
      </c>
      <c r="F29" s="40">
        <v>10</v>
      </c>
      <c r="G29" s="23"/>
      <c r="H29" s="32">
        <f>ROUND(G29*F29,2)</f>
        <v>0</v>
      </c>
      <c r="I29" s="29"/>
    </row>
    <row r="30" spans="1:9" s="25" customFormat="1" ht="30" customHeight="1" x14ac:dyDescent="0.2">
      <c r="A30" s="26" t="s">
        <v>77</v>
      </c>
      <c r="B30" s="33" t="s">
        <v>78</v>
      </c>
      <c r="C30" s="34" t="s">
        <v>79</v>
      </c>
      <c r="D30" s="22"/>
      <c r="E30" s="35" t="s">
        <v>43</v>
      </c>
      <c r="F30" s="40">
        <v>40</v>
      </c>
      <c r="G30" s="23"/>
      <c r="H30" s="32">
        <f>ROUND(G30*F30,2)</f>
        <v>0</v>
      </c>
      <c r="I30" s="24"/>
    </row>
    <row r="31" spans="1:9" s="25" customFormat="1" ht="30" customHeight="1" x14ac:dyDescent="0.2">
      <c r="A31" s="26" t="s">
        <v>80</v>
      </c>
      <c r="B31" s="100" t="s">
        <v>81</v>
      </c>
      <c r="C31" s="47" t="s">
        <v>82</v>
      </c>
      <c r="D31" s="48" t="s">
        <v>2</v>
      </c>
      <c r="E31" s="49" t="s">
        <v>43</v>
      </c>
      <c r="F31" s="50">
        <v>25</v>
      </c>
      <c r="G31" s="44"/>
      <c r="H31" s="51">
        <f>ROUND(G31*F31,2)</f>
        <v>0</v>
      </c>
      <c r="I31" s="30"/>
    </row>
    <row r="32" spans="1:9" s="25" customFormat="1" ht="30" customHeight="1" x14ac:dyDescent="0.2">
      <c r="A32" s="26" t="s">
        <v>83</v>
      </c>
      <c r="B32" s="93" t="s">
        <v>213</v>
      </c>
      <c r="C32" s="34" t="s">
        <v>84</v>
      </c>
      <c r="D32" s="22" t="s">
        <v>85</v>
      </c>
      <c r="E32" s="35" t="s">
        <v>43</v>
      </c>
      <c r="F32" s="40">
        <v>10</v>
      </c>
      <c r="G32" s="23"/>
      <c r="H32" s="32">
        <f t="shared" ref="H32" si="3">ROUND(G32*F32,2)</f>
        <v>0</v>
      </c>
      <c r="I32" s="24"/>
    </row>
    <row r="33" spans="1:9" s="25" customFormat="1" ht="30" customHeight="1" x14ac:dyDescent="0.2">
      <c r="A33" s="26" t="s">
        <v>86</v>
      </c>
      <c r="B33" s="93" t="s">
        <v>214</v>
      </c>
      <c r="C33" s="34" t="s">
        <v>87</v>
      </c>
      <c r="D33" s="22" t="s">
        <v>88</v>
      </c>
      <c r="E33" s="35"/>
      <c r="F33" s="40"/>
      <c r="G33" s="27"/>
      <c r="H33" s="32"/>
      <c r="I33" s="24"/>
    </row>
    <row r="34" spans="1:9" s="25" customFormat="1" ht="30" customHeight="1" x14ac:dyDescent="0.2">
      <c r="A34" s="26" t="s">
        <v>91</v>
      </c>
      <c r="B34" s="95" t="s">
        <v>45</v>
      </c>
      <c r="C34" s="34" t="s">
        <v>92</v>
      </c>
      <c r="D34" s="22" t="s">
        <v>2</v>
      </c>
      <c r="E34" s="35" t="s">
        <v>89</v>
      </c>
      <c r="F34" s="40">
        <v>50</v>
      </c>
      <c r="G34" s="23"/>
      <c r="H34" s="32">
        <f t="shared" ref="H34" si="4">ROUND(G34*F34,2)</f>
        <v>0</v>
      </c>
      <c r="I34" s="24" t="s">
        <v>90</v>
      </c>
    </row>
    <row r="35" spans="1:9" s="25" customFormat="1" ht="30" customHeight="1" x14ac:dyDescent="0.2">
      <c r="A35" s="26" t="s">
        <v>93</v>
      </c>
      <c r="B35" s="93" t="s">
        <v>40</v>
      </c>
      <c r="C35" s="34" t="s">
        <v>94</v>
      </c>
      <c r="D35" s="22" t="s">
        <v>88</v>
      </c>
      <c r="E35" s="35"/>
      <c r="F35" s="40"/>
      <c r="G35" s="27"/>
      <c r="H35" s="32"/>
      <c r="I35" s="24"/>
    </row>
    <row r="36" spans="1:9" s="31" customFormat="1" ht="33" customHeight="1" x14ac:dyDescent="0.2">
      <c r="A36" s="26" t="s">
        <v>96</v>
      </c>
      <c r="B36" s="95" t="s">
        <v>45</v>
      </c>
      <c r="C36" s="34" t="s">
        <v>434</v>
      </c>
      <c r="D36" s="22" t="s">
        <v>95</v>
      </c>
      <c r="E36" s="35" t="s">
        <v>89</v>
      </c>
      <c r="F36" s="40">
        <v>50</v>
      </c>
      <c r="G36" s="23"/>
      <c r="H36" s="32">
        <f t="shared" ref="H36" si="5">ROUND(G36*F36,2)</f>
        <v>0</v>
      </c>
      <c r="I36" s="24"/>
    </row>
    <row r="37" spans="1:9" s="25" customFormat="1" ht="30" customHeight="1" x14ac:dyDescent="0.2">
      <c r="A37" s="26" t="s">
        <v>97</v>
      </c>
      <c r="B37" s="93" t="s">
        <v>215</v>
      </c>
      <c r="C37" s="34" t="s">
        <v>98</v>
      </c>
      <c r="D37" s="22" t="s">
        <v>99</v>
      </c>
      <c r="E37" s="35"/>
      <c r="F37" s="40"/>
      <c r="G37" s="27"/>
      <c r="H37" s="32"/>
      <c r="I37" s="24"/>
    </row>
    <row r="38" spans="1:9" s="25" customFormat="1" ht="33" customHeight="1" x14ac:dyDescent="0.2">
      <c r="A38" s="26" t="s">
        <v>100</v>
      </c>
      <c r="B38" s="95" t="s">
        <v>45</v>
      </c>
      <c r="C38" s="34" t="s">
        <v>437</v>
      </c>
      <c r="D38" s="22" t="s">
        <v>101</v>
      </c>
      <c r="E38" s="35"/>
      <c r="F38" s="40"/>
      <c r="G38" s="32"/>
      <c r="H38" s="32"/>
      <c r="I38" s="24" t="s">
        <v>102</v>
      </c>
    </row>
    <row r="39" spans="1:9" s="25" customFormat="1" ht="30" customHeight="1" x14ac:dyDescent="0.2">
      <c r="A39" s="26" t="s">
        <v>106</v>
      </c>
      <c r="B39" s="33" t="s">
        <v>75</v>
      </c>
      <c r="C39" s="34" t="s">
        <v>107</v>
      </c>
      <c r="D39" s="22"/>
      <c r="E39" s="35" t="s">
        <v>89</v>
      </c>
      <c r="F39" s="40">
        <v>175</v>
      </c>
      <c r="G39" s="23"/>
      <c r="H39" s="32">
        <f>ROUND(G39*F39,2)</f>
        <v>0</v>
      </c>
      <c r="I39" s="36" t="s">
        <v>105</v>
      </c>
    </row>
    <row r="40" spans="1:9" s="25" customFormat="1" ht="30" customHeight="1" x14ac:dyDescent="0.2">
      <c r="A40" s="26" t="s">
        <v>108</v>
      </c>
      <c r="B40" s="33" t="s">
        <v>426</v>
      </c>
      <c r="C40" s="34" t="s">
        <v>109</v>
      </c>
      <c r="D40" s="22" t="s">
        <v>2</v>
      </c>
      <c r="E40" s="35" t="s">
        <v>89</v>
      </c>
      <c r="F40" s="40">
        <v>220</v>
      </c>
      <c r="G40" s="23"/>
      <c r="H40" s="32">
        <f>ROUND(G40*F40,2)</f>
        <v>0</v>
      </c>
      <c r="I40" s="36" t="s">
        <v>105</v>
      </c>
    </row>
    <row r="41" spans="1:9" s="25" customFormat="1" ht="33" customHeight="1" x14ac:dyDescent="0.2">
      <c r="A41" s="26" t="s">
        <v>100</v>
      </c>
      <c r="B41" s="95" t="s">
        <v>46</v>
      </c>
      <c r="C41" s="34" t="s">
        <v>435</v>
      </c>
      <c r="D41" s="22" t="s">
        <v>101</v>
      </c>
      <c r="E41" s="35"/>
      <c r="F41" s="40"/>
      <c r="G41" s="32"/>
      <c r="H41" s="32"/>
      <c r="I41" s="24" t="s">
        <v>102</v>
      </c>
    </row>
    <row r="42" spans="1:9" s="25" customFormat="1" ht="30" customHeight="1" x14ac:dyDescent="0.2">
      <c r="A42" s="26" t="s">
        <v>103</v>
      </c>
      <c r="B42" s="33" t="s">
        <v>75</v>
      </c>
      <c r="C42" s="34" t="s">
        <v>104</v>
      </c>
      <c r="D42" s="22"/>
      <c r="E42" s="35" t="s">
        <v>89</v>
      </c>
      <c r="F42" s="40">
        <v>5</v>
      </c>
      <c r="G42" s="23"/>
      <c r="H42" s="32">
        <f>ROUND(G42*F42,2)</f>
        <v>0</v>
      </c>
      <c r="I42" s="36" t="s">
        <v>105</v>
      </c>
    </row>
    <row r="43" spans="1:9" s="25" customFormat="1" ht="33" customHeight="1" x14ac:dyDescent="0.2">
      <c r="A43" s="26" t="s">
        <v>110</v>
      </c>
      <c r="B43" s="95" t="s">
        <v>71</v>
      </c>
      <c r="C43" s="34" t="s">
        <v>436</v>
      </c>
      <c r="D43" s="22" t="s">
        <v>111</v>
      </c>
      <c r="E43" s="35" t="s">
        <v>89</v>
      </c>
      <c r="F43" s="40">
        <v>50</v>
      </c>
      <c r="G43" s="23"/>
      <c r="H43" s="32">
        <f t="shared" ref="H43:H45" si="6">ROUND(G43*F43,2)</f>
        <v>0</v>
      </c>
      <c r="I43" s="24"/>
    </row>
    <row r="44" spans="1:9" s="31" customFormat="1" ht="33" customHeight="1" x14ac:dyDescent="0.2">
      <c r="A44" s="26" t="s">
        <v>113</v>
      </c>
      <c r="B44" s="95" t="s">
        <v>192</v>
      </c>
      <c r="C44" s="34" t="s">
        <v>434</v>
      </c>
      <c r="D44" s="22" t="s">
        <v>112</v>
      </c>
      <c r="E44" s="35" t="s">
        <v>89</v>
      </c>
      <c r="F44" s="40">
        <v>20</v>
      </c>
      <c r="G44" s="23"/>
      <c r="H44" s="32">
        <f t="shared" si="6"/>
        <v>0</v>
      </c>
      <c r="I44" s="24"/>
    </row>
    <row r="45" spans="1:9" s="25" customFormat="1" ht="33" customHeight="1" x14ac:dyDescent="0.2">
      <c r="A45" s="26" t="s">
        <v>202</v>
      </c>
      <c r="B45" s="93" t="s">
        <v>182</v>
      </c>
      <c r="C45" s="34" t="s">
        <v>450</v>
      </c>
      <c r="D45" s="22" t="s">
        <v>203</v>
      </c>
      <c r="E45" s="35" t="s">
        <v>89</v>
      </c>
      <c r="F45" s="40">
        <v>15</v>
      </c>
      <c r="G45" s="23"/>
      <c r="H45" s="32">
        <f t="shared" si="6"/>
        <v>0</v>
      </c>
      <c r="I45" s="24" t="s">
        <v>204</v>
      </c>
    </row>
    <row r="46" spans="1:9" s="25" customFormat="1" ht="30" customHeight="1" x14ac:dyDescent="0.2">
      <c r="A46" s="26" t="s">
        <v>114</v>
      </c>
      <c r="B46" s="93" t="s">
        <v>216</v>
      </c>
      <c r="C46" s="34" t="s">
        <v>115</v>
      </c>
      <c r="D46" s="22" t="s">
        <v>116</v>
      </c>
      <c r="E46" s="101"/>
      <c r="F46" s="40"/>
      <c r="G46" s="27"/>
      <c r="H46" s="32"/>
      <c r="I46" s="24"/>
    </row>
    <row r="47" spans="1:9" s="25" customFormat="1" ht="30" customHeight="1" x14ac:dyDescent="0.2">
      <c r="A47" s="26" t="s">
        <v>117</v>
      </c>
      <c r="B47" s="95" t="s">
        <v>45</v>
      </c>
      <c r="C47" s="34" t="s">
        <v>118</v>
      </c>
      <c r="D47" s="22"/>
      <c r="E47" s="35"/>
      <c r="F47" s="40"/>
      <c r="G47" s="27"/>
      <c r="H47" s="32"/>
      <c r="I47" s="24"/>
    </row>
    <row r="48" spans="1:9" s="25" customFormat="1" ht="30" customHeight="1" x14ac:dyDescent="0.2">
      <c r="A48" s="26" t="s">
        <v>119</v>
      </c>
      <c r="B48" s="33" t="s">
        <v>75</v>
      </c>
      <c r="C48" s="34" t="s">
        <v>120</v>
      </c>
      <c r="D48" s="22"/>
      <c r="E48" s="35" t="s">
        <v>121</v>
      </c>
      <c r="F48" s="40">
        <v>630</v>
      </c>
      <c r="G48" s="23"/>
      <c r="H48" s="32">
        <f>ROUND(G48*F48,2)</f>
        <v>0</v>
      </c>
      <c r="I48" s="24"/>
    </row>
    <row r="49" spans="1:9" s="25" customFormat="1" ht="30" customHeight="1" x14ac:dyDescent="0.2">
      <c r="A49" s="26" t="s">
        <v>122</v>
      </c>
      <c r="B49" s="95" t="s">
        <v>46</v>
      </c>
      <c r="C49" s="34" t="s">
        <v>123</v>
      </c>
      <c r="D49" s="22"/>
      <c r="E49" s="35"/>
      <c r="F49" s="40"/>
      <c r="G49" s="27"/>
      <c r="H49" s="32"/>
      <c r="I49" s="24"/>
    </row>
    <row r="50" spans="1:9" s="25" customFormat="1" ht="30" customHeight="1" x14ac:dyDescent="0.2">
      <c r="A50" s="26" t="s">
        <v>124</v>
      </c>
      <c r="B50" s="33" t="s">
        <v>75</v>
      </c>
      <c r="C50" s="34" t="s">
        <v>120</v>
      </c>
      <c r="D50" s="22"/>
      <c r="E50" s="35" t="s">
        <v>121</v>
      </c>
      <c r="F50" s="40">
        <v>120</v>
      </c>
      <c r="G50" s="23"/>
      <c r="H50" s="32">
        <f>ROUND(G50*F50,2)</f>
        <v>0</v>
      </c>
      <c r="I50" s="24"/>
    </row>
    <row r="51" spans="1:9" s="25" customFormat="1" ht="30" customHeight="1" x14ac:dyDescent="0.2">
      <c r="A51" s="26" t="s">
        <v>125</v>
      </c>
      <c r="B51" s="93" t="s">
        <v>217</v>
      </c>
      <c r="C51" s="34" t="s">
        <v>126</v>
      </c>
      <c r="D51" s="22" t="s">
        <v>127</v>
      </c>
      <c r="E51" s="35"/>
      <c r="F51" s="40"/>
      <c r="G51" s="27"/>
      <c r="H51" s="32"/>
      <c r="I51" s="24"/>
    </row>
    <row r="52" spans="1:9" s="25" customFormat="1" ht="30" customHeight="1" x14ac:dyDescent="0.2">
      <c r="A52" s="26" t="s">
        <v>128</v>
      </c>
      <c r="B52" s="95" t="s">
        <v>45</v>
      </c>
      <c r="C52" s="34" t="s">
        <v>129</v>
      </c>
      <c r="D52" s="22" t="s">
        <v>2</v>
      </c>
      <c r="E52" s="35" t="s">
        <v>43</v>
      </c>
      <c r="F52" s="40">
        <v>450</v>
      </c>
      <c r="G52" s="23"/>
      <c r="H52" s="32">
        <f t="shared" ref="H52:H53" si="7">ROUND(G52*F52,2)</f>
        <v>0</v>
      </c>
      <c r="I52" s="24"/>
    </row>
    <row r="53" spans="1:9" s="25" customFormat="1" ht="30" customHeight="1" x14ac:dyDescent="0.2">
      <c r="A53" s="26" t="s">
        <v>130</v>
      </c>
      <c r="B53" s="93" t="s">
        <v>218</v>
      </c>
      <c r="C53" s="34" t="s">
        <v>131</v>
      </c>
      <c r="D53" s="22" t="s">
        <v>132</v>
      </c>
      <c r="E53" s="35" t="s">
        <v>63</v>
      </c>
      <c r="F53" s="45">
        <v>10</v>
      </c>
      <c r="G53" s="23"/>
      <c r="H53" s="32">
        <f t="shared" si="7"/>
        <v>0</v>
      </c>
      <c r="I53" s="24"/>
    </row>
    <row r="54" spans="1:9" ht="36" customHeight="1" x14ac:dyDescent="0.2">
      <c r="A54" s="2"/>
      <c r="B54" s="102"/>
      <c r="C54" s="96" t="s">
        <v>20</v>
      </c>
      <c r="D54" s="90"/>
      <c r="E54" s="91"/>
      <c r="F54" s="98"/>
      <c r="G54" s="58"/>
      <c r="H54" s="92"/>
    </row>
    <row r="55" spans="1:9" s="25" customFormat="1" ht="30" customHeight="1" x14ac:dyDescent="0.2">
      <c r="A55" s="21" t="s">
        <v>133</v>
      </c>
      <c r="B55" s="93" t="s">
        <v>219</v>
      </c>
      <c r="C55" s="34" t="s">
        <v>433</v>
      </c>
      <c r="D55" s="22" t="s">
        <v>135</v>
      </c>
      <c r="E55" s="35" t="s">
        <v>43</v>
      </c>
      <c r="F55" s="103">
        <v>350</v>
      </c>
      <c r="G55" s="23"/>
      <c r="H55" s="32">
        <f t="shared" ref="H55" si="8">ROUND(G55*F55,2)</f>
        <v>0</v>
      </c>
      <c r="I55" s="28"/>
    </row>
    <row r="56" spans="1:9" ht="36" customHeight="1" x14ac:dyDescent="0.2">
      <c r="A56" s="2"/>
      <c r="B56" s="102"/>
      <c r="C56" s="96" t="s">
        <v>21</v>
      </c>
      <c r="D56" s="90"/>
      <c r="E56" s="104"/>
      <c r="F56" s="91"/>
      <c r="G56" s="58"/>
      <c r="H56" s="92"/>
    </row>
    <row r="57" spans="1:9" s="25" customFormat="1" ht="30" customHeight="1" x14ac:dyDescent="0.2">
      <c r="A57" s="21" t="s">
        <v>136</v>
      </c>
      <c r="B57" s="105" t="s">
        <v>220</v>
      </c>
      <c r="C57" s="47" t="s">
        <v>138</v>
      </c>
      <c r="D57" s="48" t="s">
        <v>139</v>
      </c>
      <c r="E57" s="49" t="s">
        <v>89</v>
      </c>
      <c r="F57" s="106">
        <v>600</v>
      </c>
      <c r="G57" s="44"/>
      <c r="H57" s="51">
        <f>ROUND(G57*F57,2)</f>
        <v>0</v>
      </c>
      <c r="I57" s="24"/>
    </row>
    <row r="58" spans="1:9" ht="48" customHeight="1" x14ac:dyDescent="0.2">
      <c r="A58" s="2"/>
      <c r="B58" s="102"/>
      <c r="C58" s="96" t="s">
        <v>22</v>
      </c>
      <c r="D58" s="90"/>
      <c r="E58" s="104"/>
      <c r="F58" s="91"/>
      <c r="G58" s="58"/>
      <c r="H58" s="92"/>
    </row>
    <row r="59" spans="1:9" s="25" customFormat="1" ht="38.450000000000003" customHeight="1" x14ac:dyDescent="0.2">
      <c r="A59" s="21"/>
      <c r="B59" s="93" t="s">
        <v>223</v>
      </c>
      <c r="C59" s="107" t="s">
        <v>470</v>
      </c>
      <c r="D59" s="108" t="s">
        <v>469</v>
      </c>
      <c r="E59" s="35"/>
      <c r="F59" s="45"/>
      <c r="G59" s="27"/>
      <c r="H59" s="109"/>
    </row>
    <row r="60" spans="1:9" s="25" customFormat="1" ht="30" customHeight="1" x14ac:dyDescent="0.2">
      <c r="A60" s="21"/>
      <c r="B60" s="95" t="s">
        <v>45</v>
      </c>
      <c r="C60" s="34" t="s">
        <v>465</v>
      </c>
      <c r="D60" s="22"/>
      <c r="E60" s="35" t="s">
        <v>89</v>
      </c>
      <c r="F60" s="46">
        <v>20</v>
      </c>
      <c r="G60" s="23"/>
      <c r="H60" s="32">
        <f t="shared" ref="H60" si="9">ROUND(G60*F60,2)</f>
        <v>0</v>
      </c>
    </row>
    <row r="61" spans="1:9" s="39" customFormat="1" ht="30" customHeight="1" x14ac:dyDescent="0.2">
      <c r="A61" s="21" t="s">
        <v>221</v>
      </c>
      <c r="B61" s="93" t="s">
        <v>224</v>
      </c>
      <c r="C61" s="110" t="s">
        <v>222</v>
      </c>
      <c r="D61" s="108" t="s">
        <v>152</v>
      </c>
      <c r="E61" s="35"/>
      <c r="F61" s="45"/>
      <c r="G61" s="27"/>
      <c r="H61" s="109"/>
      <c r="I61" s="24"/>
    </row>
    <row r="62" spans="1:9" s="25" customFormat="1" ht="33" customHeight="1" x14ac:dyDescent="0.2">
      <c r="A62" s="21" t="s">
        <v>140</v>
      </c>
      <c r="B62" s="95" t="s">
        <v>45</v>
      </c>
      <c r="C62" s="107" t="s">
        <v>141</v>
      </c>
      <c r="D62" s="22"/>
      <c r="E62" s="35" t="s">
        <v>63</v>
      </c>
      <c r="F62" s="45">
        <v>6</v>
      </c>
      <c r="G62" s="23"/>
      <c r="H62" s="32">
        <f t="shared" ref="H62:H66" si="10">ROUND(G62*F62,2)</f>
        <v>0</v>
      </c>
      <c r="I62" s="28"/>
    </row>
    <row r="63" spans="1:9" s="25" customFormat="1" ht="33" customHeight="1" x14ac:dyDescent="0.2">
      <c r="A63" s="21" t="s">
        <v>142</v>
      </c>
      <c r="B63" s="95" t="s">
        <v>46</v>
      </c>
      <c r="C63" s="107" t="s">
        <v>143</v>
      </c>
      <c r="D63" s="22"/>
      <c r="E63" s="35" t="s">
        <v>63</v>
      </c>
      <c r="F63" s="45">
        <v>4</v>
      </c>
      <c r="G63" s="23"/>
      <c r="H63" s="32">
        <f t="shared" si="10"/>
        <v>0</v>
      </c>
      <c r="I63" s="28"/>
    </row>
    <row r="64" spans="1:9" s="25" customFormat="1" ht="33" customHeight="1" x14ac:dyDescent="0.2">
      <c r="A64" s="21" t="s">
        <v>144</v>
      </c>
      <c r="B64" s="95" t="s">
        <v>71</v>
      </c>
      <c r="C64" s="107" t="s">
        <v>145</v>
      </c>
      <c r="D64" s="22"/>
      <c r="E64" s="35" t="s">
        <v>63</v>
      </c>
      <c r="F64" s="45">
        <v>2</v>
      </c>
      <c r="G64" s="23"/>
      <c r="H64" s="32">
        <f t="shared" si="10"/>
        <v>0</v>
      </c>
      <c r="I64" s="28"/>
    </row>
    <row r="65" spans="1:9" s="25" customFormat="1" ht="30" customHeight="1" x14ac:dyDescent="0.2">
      <c r="A65" s="21" t="s">
        <v>146</v>
      </c>
      <c r="B65" s="95" t="s">
        <v>192</v>
      </c>
      <c r="C65" s="107" t="s">
        <v>147</v>
      </c>
      <c r="D65" s="22"/>
      <c r="E65" s="35" t="s">
        <v>63</v>
      </c>
      <c r="F65" s="45">
        <v>2</v>
      </c>
      <c r="G65" s="23"/>
      <c r="H65" s="32">
        <f t="shared" si="10"/>
        <v>0</v>
      </c>
      <c r="I65" s="28"/>
    </row>
    <row r="66" spans="1:9" s="25" customFormat="1" ht="30" customHeight="1" x14ac:dyDescent="0.2">
      <c r="A66" s="21" t="s">
        <v>148</v>
      </c>
      <c r="B66" s="95" t="s">
        <v>52</v>
      </c>
      <c r="C66" s="107" t="s">
        <v>149</v>
      </c>
      <c r="D66" s="22"/>
      <c r="E66" s="35" t="s">
        <v>63</v>
      </c>
      <c r="F66" s="45">
        <v>2</v>
      </c>
      <c r="G66" s="23"/>
      <c r="H66" s="32">
        <f t="shared" si="10"/>
        <v>0</v>
      </c>
      <c r="I66" s="28"/>
    </row>
    <row r="67" spans="1:9" ht="36" customHeight="1" x14ac:dyDescent="0.2">
      <c r="A67" s="2"/>
      <c r="B67" s="111"/>
      <c r="C67" s="96" t="s">
        <v>23</v>
      </c>
      <c r="D67" s="90"/>
      <c r="E67" s="104"/>
      <c r="F67" s="91"/>
      <c r="G67" s="58"/>
      <c r="H67" s="92"/>
    </row>
    <row r="68" spans="1:9" s="25" customFormat="1" ht="33" customHeight="1" x14ac:dyDescent="0.2">
      <c r="A68" s="21" t="s">
        <v>150</v>
      </c>
      <c r="B68" s="93" t="s">
        <v>225</v>
      </c>
      <c r="C68" s="107" t="s">
        <v>151</v>
      </c>
      <c r="D68" s="108" t="s">
        <v>152</v>
      </c>
      <c r="E68" s="35" t="s">
        <v>63</v>
      </c>
      <c r="F68" s="45">
        <v>1</v>
      </c>
      <c r="G68" s="23"/>
      <c r="H68" s="32">
        <f>ROUND(G68*F68,2)</f>
        <v>0</v>
      </c>
      <c r="I68" s="24"/>
    </row>
    <row r="69" spans="1:9" s="25" customFormat="1" ht="30" customHeight="1" x14ac:dyDescent="0.2">
      <c r="A69" s="21" t="s">
        <v>153</v>
      </c>
      <c r="B69" s="93" t="s">
        <v>226</v>
      </c>
      <c r="C69" s="34" t="s">
        <v>154</v>
      </c>
      <c r="D69" s="22" t="s">
        <v>155</v>
      </c>
      <c r="E69" s="35"/>
      <c r="F69" s="45"/>
      <c r="G69" s="32"/>
      <c r="H69" s="109"/>
      <c r="I69" s="24"/>
    </row>
    <row r="70" spans="1:9" s="25" customFormat="1" ht="30" customHeight="1" x14ac:dyDescent="0.2">
      <c r="A70" s="21" t="s">
        <v>156</v>
      </c>
      <c r="B70" s="95" t="s">
        <v>45</v>
      </c>
      <c r="C70" s="34" t="s">
        <v>157</v>
      </c>
      <c r="D70" s="22"/>
      <c r="E70" s="35" t="s">
        <v>158</v>
      </c>
      <c r="F70" s="103">
        <v>0.5</v>
      </c>
      <c r="G70" s="23"/>
      <c r="H70" s="32">
        <f>ROUND(G70*F70,2)</f>
        <v>0</v>
      </c>
      <c r="I70" s="24"/>
    </row>
    <row r="71" spans="1:9" s="25" customFormat="1" ht="30" customHeight="1" x14ac:dyDescent="0.2">
      <c r="A71" s="21" t="s">
        <v>159</v>
      </c>
      <c r="B71" s="93" t="s">
        <v>227</v>
      </c>
      <c r="C71" s="107" t="s">
        <v>160</v>
      </c>
      <c r="D71" s="108" t="s">
        <v>152</v>
      </c>
      <c r="E71" s="35"/>
      <c r="F71" s="45"/>
      <c r="G71" s="27"/>
      <c r="H71" s="109"/>
      <c r="I71" s="24"/>
    </row>
    <row r="72" spans="1:9" s="25" customFormat="1" ht="30" customHeight="1" x14ac:dyDescent="0.2">
      <c r="A72" s="21" t="s">
        <v>161</v>
      </c>
      <c r="B72" s="95" t="s">
        <v>45</v>
      </c>
      <c r="C72" s="34" t="s">
        <v>162</v>
      </c>
      <c r="D72" s="22"/>
      <c r="E72" s="35" t="s">
        <v>63</v>
      </c>
      <c r="F72" s="45">
        <v>6</v>
      </c>
      <c r="G72" s="23"/>
      <c r="H72" s="32">
        <f t="shared" ref="H72:H74" si="11">ROUND(G72*F72,2)</f>
        <v>0</v>
      </c>
      <c r="I72" s="24"/>
    </row>
    <row r="73" spans="1:9" s="25" customFormat="1" ht="30" customHeight="1" x14ac:dyDescent="0.2">
      <c r="A73" s="21" t="s">
        <v>163</v>
      </c>
      <c r="B73" s="93" t="s">
        <v>228</v>
      </c>
      <c r="C73" s="34" t="s">
        <v>164</v>
      </c>
      <c r="D73" s="108" t="s">
        <v>152</v>
      </c>
      <c r="E73" s="35" t="s">
        <v>63</v>
      </c>
      <c r="F73" s="45">
        <v>3</v>
      </c>
      <c r="G73" s="23"/>
      <c r="H73" s="32">
        <f t="shared" si="11"/>
        <v>0</v>
      </c>
      <c r="I73" s="24"/>
    </row>
    <row r="74" spans="1:9" s="25" customFormat="1" ht="30" customHeight="1" x14ac:dyDescent="0.2">
      <c r="A74" s="21" t="s">
        <v>165</v>
      </c>
      <c r="B74" s="93" t="s">
        <v>229</v>
      </c>
      <c r="C74" s="107" t="s">
        <v>166</v>
      </c>
      <c r="D74" s="108" t="s">
        <v>152</v>
      </c>
      <c r="E74" s="35" t="s">
        <v>63</v>
      </c>
      <c r="F74" s="45">
        <v>1</v>
      </c>
      <c r="G74" s="23"/>
      <c r="H74" s="32">
        <f t="shared" si="11"/>
        <v>0</v>
      </c>
      <c r="I74" s="24"/>
    </row>
    <row r="75" spans="1:9" ht="36" customHeight="1" x14ac:dyDescent="0.2">
      <c r="A75" s="2"/>
      <c r="B75" s="88"/>
      <c r="C75" s="96" t="s">
        <v>24</v>
      </c>
      <c r="D75" s="90"/>
      <c r="E75" s="97"/>
      <c r="F75" s="90"/>
      <c r="G75" s="58"/>
      <c r="H75" s="92"/>
    </row>
    <row r="76" spans="1:9" s="25" customFormat="1" ht="30" customHeight="1" x14ac:dyDescent="0.2">
      <c r="A76" s="26" t="s">
        <v>167</v>
      </c>
      <c r="B76" s="93" t="s">
        <v>466</v>
      </c>
      <c r="C76" s="34" t="s">
        <v>168</v>
      </c>
      <c r="D76" s="22" t="s">
        <v>475</v>
      </c>
      <c r="E76" s="35"/>
      <c r="F76" s="94"/>
      <c r="G76" s="27"/>
      <c r="H76" s="32"/>
      <c r="I76" s="24"/>
    </row>
    <row r="77" spans="1:9" s="25" customFormat="1" ht="30" customHeight="1" x14ac:dyDescent="0.2">
      <c r="A77" s="26" t="s">
        <v>169</v>
      </c>
      <c r="B77" s="95" t="s">
        <v>45</v>
      </c>
      <c r="C77" s="34" t="s">
        <v>170</v>
      </c>
      <c r="D77" s="22"/>
      <c r="E77" s="35" t="s">
        <v>43</v>
      </c>
      <c r="F77" s="40">
        <v>200</v>
      </c>
      <c r="G77" s="23"/>
      <c r="H77" s="32">
        <f>ROUND(G77*F77,2)</f>
        <v>0</v>
      </c>
      <c r="I77" s="37"/>
    </row>
    <row r="78" spans="1:9" s="25" customFormat="1" ht="30" customHeight="1" x14ac:dyDescent="0.2">
      <c r="A78" s="26" t="s">
        <v>171</v>
      </c>
      <c r="B78" s="95" t="s">
        <v>46</v>
      </c>
      <c r="C78" s="34" t="s">
        <v>172</v>
      </c>
      <c r="D78" s="22"/>
      <c r="E78" s="35" t="s">
        <v>43</v>
      </c>
      <c r="F78" s="40">
        <v>640</v>
      </c>
      <c r="G78" s="23"/>
      <c r="H78" s="32">
        <f>ROUND(G78*F78,2)</f>
        <v>0</v>
      </c>
      <c r="I78" s="24"/>
    </row>
    <row r="79" spans="1:9" ht="33" customHeight="1" thickBot="1" x14ac:dyDescent="0.25">
      <c r="A79" s="3"/>
      <c r="B79" s="112" t="str">
        <f>B6</f>
        <v>A</v>
      </c>
      <c r="C79" s="144" t="str">
        <f>C6</f>
        <v>BEGHIN AVENUE - PAQUIN ROAD TO DE BAETS STREET</v>
      </c>
      <c r="D79" s="145"/>
      <c r="E79" s="145"/>
      <c r="F79" s="146"/>
      <c r="G79" s="59" t="s">
        <v>17</v>
      </c>
      <c r="H79" s="59">
        <f>SUM(H6:H78)</f>
        <v>0</v>
      </c>
    </row>
    <row r="80" spans="1:9" s="11" customFormat="1" ht="33" customHeight="1" thickTop="1" x14ac:dyDescent="0.2">
      <c r="A80" s="10"/>
      <c r="B80" s="86" t="s">
        <v>13</v>
      </c>
      <c r="C80" s="141" t="s">
        <v>35</v>
      </c>
      <c r="D80" s="142"/>
      <c r="E80" s="142"/>
      <c r="F80" s="143"/>
      <c r="G80" s="60"/>
      <c r="H80" s="113"/>
    </row>
    <row r="81" spans="1:9" ht="36" customHeight="1" x14ac:dyDescent="0.2">
      <c r="A81" s="2"/>
      <c r="B81" s="88"/>
      <c r="C81" s="89" t="s">
        <v>19</v>
      </c>
      <c r="D81" s="90"/>
      <c r="E81" s="91" t="s">
        <v>2</v>
      </c>
      <c r="F81" s="91" t="s">
        <v>2</v>
      </c>
      <c r="G81" s="58" t="s">
        <v>2</v>
      </c>
      <c r="H81" s="92"/>
    </row>
    <row r="82" spans="1:9" s="25" customFormat="1" ht="30" customHeight="1" x14ac:dyDescent="0.2">
      <c r="A82" s="21" t="s">
        <v>297</v>
      </c>
      <c r="B82" s="93" t="s">
        <v>352</v>
      </c>
      <c r="C82" s="34" t="s">
        <v>298</v>
      </c>
      <c r="D82" s="22" t="s">
        <v>42</v>
      </c>
      <c r="E82" s="35" t="s">
        <v>173</v>
      </c>
      <c r="F82" s="40">
        <v>10</v>
      </c>
      <c r="G82" s="23"/>
      <c r="H82" s="32">
        <f t="shared" ref="H82" si="12">ROUND(G82*F82,2)</f>
        <v>0</v>
      </c>
      <c r="I82" s="24"/>
    </row>
    <row r="83" spans="1:9" s="25" customFormat="1" ht="33" customHeight="1" x14ac:dyDescent="0.2">
      <c r="A83" s="38" t="s">
        <v>174</v>
      </c>
      <c r="B83" s="93" t="s">
        <v>353</v>
      </c>
      <c r="C83" s="34" t="s">
        <v>176</v>
      </c>
      <c r="D83" s="22" t="s">
        <v>42</v>
      </c>
      <c r="E83" s="35"/>
      <c r="F83" s="94"/>
      <c r="G83" s="27"/>
      <c r="H83" s="32"/>
      <c r="I83" s="24" t="s">
        <v>177</v>
      </c>
    </row>
    <row r="84" spans="1:9" s="25" customFormat="1" ht="33" customHeight="1" x14ac:dyDescent="0.2">
      <c r="A84" s="38" t="s">
        <v>178</v>
      </c>
      <c r="B84" s="95" t="s">
        <v>45</v>
      </c>
      <c r="C84" s="34" t="s">
        <v>179</v>
      </c>
      <c r="D84" s="22" t="s">
        <v>2</v>
      </c>
      <c r="E84" s="35" t="s">
        <v>173</v>
      </c>
      <c r="F84" s="40">
        <v>5</v>
      </c>
      <c r="G84" s="23"/>
      <c r="H84" s="32">
        <f t="shared" ref="H84:H87" si="13">ROUND(G84*F84,2)</f>
        <v>0</v>
      </c>
      <c r="I84" s="24" t="s">
        <v>180</v>
      </c>
    </row>
    <row r="85" spans="1:9" s="25" customFormat="1" ht="30" customHeight="1" x14ac:dyDescent="0.2">
      <c r="A85" s="21" t="s">
        <v>39</v>
      </c>
      <c r="B85" s="93" t="s">
        <v>354</v>
      </c>
      <c r="C85" s="34" t="s">
        <v>41</v>
      </c>
      <c r="D85" s="22" t="s">
        <v>42</v>
      </c>
      <c r="E85" s="35" t="s">
        <v>43</v>
      </c>
      <c r="F85" s="40">
        <v>760</v>
      </c>
      <c r="G85" s="23"/>
      <c r="H85" s="32">
        <f t="shared" si="13"/>
        <v>0</v>
      </c>
      <c r="I85" s="24" t="s">
        <v>44</v>
      </c>
    </row>
    <row r="86" spans="1:9" s="25" customFormat="1" ht="30" customHeight="1" x14ac:dyDescent="0.2">
      <c r="A86" s="38" t="s">
        <v>279</v>
      </c>
      <c r="B86" s="93" t="s">
        <v>349</v>
      </c>
      <c r="C86" s="34" t="s">
        <v>280</v>
      </c>
      <c r="D86" s="22" t="s">
        <v>184</v>
      </c>
      <c r="E86" s="35" t="s">
        <v>43</v>
      </c>
      <c r="F86" s="40">
        <v>290</v>
      </c>
      <c r="G86" s="23"/>
      <c r="H86" s="32">
        <f t="shared" si="13"/>
        <v>0</v>
      </c>
      <c r="I86" s="24"/>
    </row>
    <row r="87" spans="1:9" s="25" customFormat="1" ht="30" customHeight="1" x14ac:dyDescent="0.2">
      <c r="A87" s="21" t="s">
        <v>181</v>
      </c>
      <c r="B87" s="93" t="s">
        <v>345</v>
      </c>
      <c r="C87" s="34" t="s">
        <v>183</v>
      </c>
      <c r="D87" s="22" t="s">
        <v>184</v>
      </c>
      <c r="E87" s="35" t="s">
        <v>173</v>
      </c>
      <c r="F87" s="94">
        <v>20</v>
      </c>
      <c r="G87" s="23"/>
      <c r="H87" s="32">
        <f t="shared" si="13"/>
        <v>0</v>
      </c>
    </row>
    <row r="88" spans="1:9" ht="36" customHeight="1" x14ac:dyDescent="0.2">
      <c r="A88" s="2"/>
      <c r="B88" s="88"/>
      <c r="C88" s="96" t="s">
        <v>29</v>
      </c>
      <c r="D88" s="90"/>
      <c r="E88" s="97"/>
      <c r="F88" s="98"/>
      <c r="G88" s="58"/>
      <c r="H88" s="92"/>
    </row>
    <row r="89" spans="1:9" s="25" customFormat="1" ht="30" customHeight="1" x14ac:dyDescent="0.2">
      <c r="A89" s="26" t="s">
        <v>185</v>
      </c>
      <c r="B89" s="93" t="s">
        <v>355</v>
      </c>
      <c r="C89" s="34" t="s">
        <v>186</v>
      </c>
      <c r="D89" s="22" t="s">
        <v>42</v>
      </c>
      <c r="E89" s="35"/>
      <c r="F89" s="94"/>
      <c r="G89" s="27"/>
      <c r="H89" s="32"/>
      <c r="I89" s="24"/>
    </row>
    <row r="90" spans="1:9" s="25" customFormat="1" ht="30" customHeight="1" x14ac:dyDescent="0.2">
      <c r="A90" s="26" t="s">
        <v>281</v>
      </c>
      <c r="B90" s="95" t="s">
        <v>45</v>
      </c>
      <c r="C90" s="34" t="s">
        <v>282</v>
      </c>
      <c r="D90" s="22" t="s">
        <v>2</v>
      </c>
      <c r="E90" s="35" t="s">
        <v>43</v>
      </c>
      <c r="F90" s="40">
        <v>10</v>
      </c>
      <c r="G90" s="23"/>
      <c r="H90" s="32">
        <f>ROUND(G90*F90,2)</f>
        <v>0</v>
      </c>
      <c r="I90" s="24"/>
    </row>
    <row r="91" spans="1:9" s="25" customFormat="1" ht="30" customHeight="1" x14ac:dyDescent="0.2">
      <c r="A91" s="26" t="s">
        <v>187</v>
      </c>
      <c r="B91" s="95" t="s">
        <v>46</v>
      </c>
      <c r="C91" s="34" t="s">
        <v>188</v>
      </c>
      <c r="D91" s="22" t="s">
        <v>2</v>
      </c>
      <c r="E91" s="35" t="s">
        <v>43</v>
      </c>
      <c r="F91" s="40">
        <v>65</v>
      </c>
      <c r="G91" s="23"/>
      <c r="H91" s="32">
        <f>ROUND(G91*F91,2)</f>
        <v>0</v>
      </c>
      <c r="I91" s="28"/>
    </row>
    <row r="92" spans="1:9" s="25" customFormat="1" ht="30" customHeight="1" x14ac:dyDescent="0.2">
      <c r="A92" s="26" t="s">
        <v>348</v>
      </c>
      <c r="B92" s="93" t="s">
        <v>356</v>
      </c>
      <c r="C92" s="34" t="s">
        <v>350</v>
      </c>
      <c r="D92" s="22" t="s">
        <v>50</v>
      </c>
      <c r="E92" s="35"/>
      <c r="F92" s="94"/>
      <c r="G92" s="27"/>
      <c r="H92" s="32"/>
      <c r="I92" s="24"/>
    </row>
    <row r="93" spans="1:9" s="25" customFormat="1" ht="33" customHeight="1" x14ac:dyDescent="0.2">
      <c r="A93" s="26" t="s">
        <v>351</v>
      </c>
      <c r="B93" s="95" t="s">
        <v>45</v>
      </c>
      <c r="C93" s="34" t="s">
        <v>438</v>
      </c>
      <c r="D93" s="22" t="s">
        <v>2</v>
      </c>
      <c r="E93" s="35" t="s">
        <v>43</v>
      </c>
      <c r="F93" s="40">
        <v>170</v>
      </c>
      <c r="G93" s="23"/>
      <c r="H93" s="32">
        <f>ROUND(G93*F93,2)</f>
        <v>0</v>
      </c>
      <c r="I93" s="28"/>
    </row>
    <row r="94" spans="1:9" s="25" customFormat="1" ht="33" customHeight="1" x14ac:dyDescent="0.2">
      <c r="A94" s="26" t="s">
        <v>344</v>
      </c>
      <c r="B94" s="93" t="s">
        <v>357</v>
      </c>
      <c r="C94" s="34" t="s">
        <v>346</v>
      </c>
      <c r="D94" s="22" t="s">
        <v>47</v>
      </c>
      <c r="E94" s="35"/>
      <c r="F94" s="94"/>
      <c r="G94" s="27"/>
      <c r="H94" s="32"/>
      <c r="I94" s="24"/>
    </row>
    <row r="95" spans="1:9" s="25" customFormat="1" ht="30" customHeight="1" x14ac:dyDescent="0.2">
      <c r="A95" s="26" t="s">
        <v>347</v>
      </c>
      <c r="B95" s="95" t="s">
        <v>45</v>
      </c>
      <c r="C95" s="34" t="s">
        <v>439</v>
      </c>
      <c r="D95" s="22" t="s">
        <v>2</v>
      </c>
      <c r="E95" s="35" t="s">
        <v>43</v>
      </c>
      <c r="F95" s="40">
        <v>65</v>
      </c>
      <c r="G95" s="23"/>
      <c r="H95" s="32">
        <f t="shared" ref="H95" si="14">ROUND(G95*F95,2)</f>
        <v>0</v>
      </c>
      <c r="I95" s="24"/>
    </row>
    <row r="96" spans="1:9" s="25" customFormat="1" ht="30" customHeight="1" x14ac:dyDescent="0.2">
      <c r="A96" s="26" t="s">
        <v>48</v>
      </c>
      <c r="B96" s="93" t="s">
        <v>358</v>
      </c>
      <c r="C96" s="34" t="s">
        <v>49</v>
      </c>
      <c r="D96" s="22" t="s">
        <v>50</v>
      </c>
      <c r="E96" s="35"/>
      <c r="F96" s="40"/>
      <c r="G96" s="27"/>
      <c r="H96" s="32"/>
      <c r="I96" s="24"/>
    </row>
    <row r="97" spans="1:9" s="25" customFormat="1" ht="33" customHeight="1" x14ac:dyDescent="0.2">
      <c r="A97" s="26" t="s">
        <v>51</v>
      </c>
      <c r="B97" s="95" t="s">
        <v>45</v>
      </c>
      <c r="C97" s="34" t="s">
        <v>428</v>
      </c>
      <c r="D97" s="22" t="s">
        <v>2</v>
      </c>
      <c r="E97" s="35" t="s">
        <v>43</v>
      </c>
      <c r="F97" s="40">
        <v>315</v>
      </c>
      <c r="G97" s="23"/>
      <c r="H97" s="32">
        <f>ROUND(G97*F97,2)</f>
        <v>0</v>
      </c>
      <c r="I97" s="28"/>
    </row>
    <row r="98" spans="1:9" s="25" customFormat="1" ht="33" customHeight="1" x14ac:dyDescent="0.2">
      <c r="A98" s="26" t="s">
        <v>53</v>
      </c>
      <c r="B98" s="99" t="s">
        <v>359</v>
      </c>
      <c r="C98" s="34" t="s">
        <v>54</v>
      </c>
      <c r="D98" s="22" t="s">
        <v>50</v>
      </c>
      <c r="E98" s="35"/>
      <c r="F98" s="40"/>
      <c r="G98" s="27"/>
      <c r="H98" s="32"/>
      <c r="I98" s="24"/>
    </row>
    <row r="99" spans="1:9" s="25" customFormat="1" ht="30" customHeight="1" x14ac:dyDescent="0.2">
      <c r="A99" s="26" t="s">
        <v>55</v>
      </c>
      <c r="B99" s="95" t="s">
        <v>45</v>
      </c>
      <c r="C99" s="34" t="s">
        <v>429</v>
      </c>
      <c r="D99" s="22" t="s">
        <v>2</v>
      </c>
      <c r="E99" s="35" t="s">
        <v>43</v>
      </c>
      <c r="F99" s="40">
        <v>25</v>
      </c>
      <c r="G99" s="23"/>
      <c r="H99" s="32">
        <f t="shared" ref="H99:H102" si="15">ROUND(G99*F99,2)</f>
        <v>0</v>
      </c>
      <c r="I99" s="24"/>
    </row>
    <row r="100" spans="1:9" s="25" customFormat="1" ht="30" customHeight="1" x14ac:dyDescent="0.2">
      <c r="A100" s="26" t="s">
        <v>56</v>
      </c>
      <c r="B100" s="95" t="s">
        <v>46</v>
      </c>
      <c r="C100" s="34" t="s">
        <v>430</v>
      </c>
      <c r="D100" s="22" t="s">
        <v>2</v>
      </c>
      <c r="E100" s="35" t="s">
        <v>43</v>
      </c>
      <c r="F100" s="40">
        <v>120</v>
      </c>
      <c r="G100" s="23"/>
      <c r="H100" s="32">
        <f t="shared" si="15"/>
        <v>0</v>
      </c>
      <c r="I100" s="24"/>
    </row>
    <row r="101" spans="1:9" s="25" customFormat="1" ht="30" customHeight="1" x14ac:dyDescent="0.2">
      <c r="A101" s="26" t="s">
        <v>57</v>
      </c>
      <c r="B101" s="95" t="s">
        <v>71</v>
      </c>
      <c r="C101" s="34" t="s">
        <v>431</v>
      </c>
      <c r="D101" s="22" t="s">
        <v>2</v>
      </c>
      <c r="E101" s="35" t="s">
        <v>43</v>
      </c>
      <c r="F101" s="40">
        <v>20</v>
      </c>
      <c r="G101" s="23"/>
      <c r="H101" s="32">
        <f t="shared" si="15"/>
        <v>0</v>
      </c>
      <c r="I101" s="24"/>
    </row>
    <row r="102" spans="1:9" s="25" customFormat="1" ht="30" customHeight="1" x14ac:dyDescent="0.2">
      <c r="A102" s="26" t="s">
        <v>58</v>
      </c>
      <c r="B102" s="95" t="s">
        <v>192</v>
      </c>
      <c r="C102" s="34" t="s">
        <v>432</v>
      </c>
      <c r="D102" s="22" t="s">
        <v>2</v>
      </c>
      <c r="E102" s="35" t="s">
        <v>43</v>
      </c>
      <c r="F102" s="40">
        <v>100</v>
      </c>
      <c r="G102" s="23"/>
      <c r="H102" s="32">
        <f t="shared" si="15"/>
        <v>0</v>
      </c>
      <c r="I102" s="24"/>
    </row>
    <row r="103" spans="1:9" s="25" customFormat="1" ht="30" customHeight="1" x14ac:dyDescent="0.2">
      <c r="A103" s="26" t="s">
        <v>59</v>
      </c>
      <c r="B103" s="93" t="s">
        <v>360</v>
      </c>
      <c r="C103" s="34" t="s">
        <v>60</v>
      </c>
      <c r="D103" s="22" t="s">
        <v>47</v>
      </c>
      <c r="E103" s="35"/>
      <c r="F103" s="40"/>
      <c r="G103" s="27"/>
      <c r="H103" s="32"/>
      <c r="I103" s="24"/>
    </row>
    <row r="104" spans="1:9" s="25" customFormat="1" ht="30" customHeight="1" x14ac:dyDescent="0.2">
      <c r="A104" s="26" t="s">
        <v>61</v>
      </c>
      <c r="B104" s="114" t="s">
        <v>45</v>
      </c>
      <c r="C104" s="47" t="s">
        <v>62</v>
      </c>
      <c r="D104" s="48" t="s">
        <v>2</v>
      </c>
      <c r="E104" s="49" t="s">
        <v>63</v>
      </c>
      <c r="F104" s="115">
        <v>375</v>
      </c>
      <c r="G104" s="44"/>
      <c r="H104" s="51">
        <f>ROUND(G104*F104,2)</f>
        <v>0</v>
      </c>
      <c r="I104" s="24"/>
    </row>
    <row r="105" spans="1:9" s="25" customFormat="1" ht="30" customHeight="1" x14ac:dyDescent="0.2">
      <c r="A105" s="26" t="s">
        <v>64</v>
      </c>
      <c r="B105" s="93" t="s">
        <v>290</v>
      </c>
      <c r="C105" s="34" t="s">
        <v>65</v>
      </c>
      <c r="D105" s="22" t="s">
        <v>47</v>
      </c>
      <c r="E105" s="35"/>
      <c r="F105" s="40"/>
      <c r="G105" s="27"/>
      <c r="H105" s="32"/>
      <c r="I105" s="24"/>
    </row>
    <row r="106" spans="1:9" s="25" customFormat="1" ht="30" customHeight="1" x14ac:dyDescent="0.2">
      <c r="A106" s="41" t="s">
        <v>283</v>
      </c>
      <c r="B106" s="42" t="s">
        <v>45</v>
      </c>
      <c r="C106" s="43" t="s">
        <v>284</v>
      </c>
      <c r="D106" s="42" t="s">
        <v>2</v>
      </c>
      <c r="E106" s="42" t="s">
        <v>63</v>
      </c>
      <c r="F106" s="94">
        <v>25</v>
      </c>
      <c r="G106" s="23"/>
      <c r="H106" s="32">
        <f>ROUND(G106*F106,2)</f>
        <v>0</v>
      </c>
      <c r="I106" s="24"/>
    </row>
    <row r="107" spans="1:9" s="25" customFormat="1" ht="30" customHeight="1" x14ac:dyDescent="0.2">
      <c r="A107" s="26" t="s">
        <v>66</v>
      </c>
      <c r="B107" s="95" t="s">
        <v>46</v>
      </c>
      <c r="C107" s="34" t="s">
        <v>67</v>
      </c>
      <c r="D107" s="22" t="s">
        <v>2</v>
      </c>
      <c r="E107" s="35" t="s">
        <v>63</v>
      </c>
      <c r="F107" s="94">
        <v>700</v>
      </c>
      <c r="G107" s="23"/>
      <c r="H107" s="32">
        <f>ROUND(G107*F107,2)</f>
        <v>0</v>
      </c>
      <c r="I107" s="24"/>
    </row>
    <row r="108" spans="1:9" s="25" customFormat="1" ht="43.9" customHeight="1" x14ac:dyDescent="0.2">
      <c r="A108" s="26" t="s">
        <v>189</v>
      </c>
      <c r="B108" s="93" t="s">
        <v>292</v>
      </c>
      <c r="C108" s="34" t="s">
        <v>190</v>
      </c>
      <c r="D108" s="22" t="s">
        <v>85</v>
      </c>
      <c r="E108" s="35"/>
      <c r="F108" s="94"/>
      <c r="G108" s="27"/>
      <c r="H108" s="32"/>
      <c r="I108" s="24"/>
    </row>
    <row r="109" spans="1:9" s="25" customFormat="1" ht="30" customHeight="1" x14ac:dyDescent="0.2">
      <c r="A109" s="26" t="s">
        <v>191</v>
      </c>
      <c r="B109" s="95" t="s">
        <v>45</v>
      </c>
      <c r="C109" s="34" t="s">
        <v>193</v>
      </c>
      <c r="D109" s="22" t="s">
        <v>2</v>
      </c>
      <c r="E109" s="35" t="s">
        <v>43</v>
      </c>
      <c r="F109" s="40">
        <v>10</v>
      </c>
      <c r="G109" s="23"/>
      <c r="H109" s="32">
        <f t="shared" ref="H109" si="16">ROUND(G109*F109,2)</f>
        <v>0</v>
      </c>
      <c r="I109" s="24"/>
    </row>
    <row r="110" spans="1:9" s="25" customFormat="1" ht="43.9" customHeight="1" x14ac:dyDescent="0.2">
      <c r="A110" s="26" t="s">
        <v>291</v>
      </c>
      <c r="B110" s="93" t="s">
        <v>361</v>
      </c>
      <c r="C110" s="34" t="s">
        <v>293</v>
      </c>
      <c r="D110" s="22" t="s">
        <v>70</v>
      </c>
      <c r="E110" s="35"/>
      <c r="F110" s="94"/>
      <c r="G110" s="27"/>
      <c r="H110" s="32"/>
      <c r="I110" s="24"/>
    </row>
    <row r="111" spans="1:9" s="25" customFormat="1" ht="39.75" customHeight="1" x14ac:dyDescent="0.2">
      <c r="A111" s="26" t="s">
        <v>294</v>
      </c>
      <c r="B111" s="95" t="s">
        <v>45</v>
      </c>
      <c r="C111" s="34" t="s">
        <v>440</v>
      </c>
      <c r="D111" s="22" t="s">
        <v>2</v>
      </c>
      <c r="E111" s="35" t="s">
        <v>43</v>
      </c>
      <c r="F111" s="40">
        <v>10</v>
      </c>
      <c r="G111" s="23"/>
      <c r="H111" s="32">
        <f t="shared" ref="H111" si="17">ROUND(G111*F111,2)</f>
        <v>0</v>
      </c>
      <c r="I111" s="24"/>
    </row>
    <row r="112" spans="1:9" s="25" customFormat="1" ht="30" customHeight="1" x14ac:dyDescent="0.2">
      <c r="A112" s="26" t="s">
        <v>68</v>
      </c>
      <c r="B112" s="93" t="s">
        <v>362</v>
      </c>
      <c r="C112" s="34" t="s">
        <v>69</v>
      </c>
      <c r="D112" s="22" t="s">
        <v>70</v>
      </c>
      <c r="E112" s="35"/>
      <c r="F112" s="94"/>
      <c r="G112" s="27"/>
      <c r="H112" s="32"/>
      <c r="I112" s="24"/>
    </row>
    <row r="113" spans="1:9" s="25" customFormat="1" ht="30" customHeight="1" x14ac:dyDescent="0.2">
      <c r="A113" s="26" t="s">
        <v>72</v>
      </c>
      <c r="B113" s="95" t="s">
        <v>230</v>
      </c>
      <c r="C113" s="34" t="s">
        <v>433</v>
      </c>
      <c r="D113" s="22" t="s">
        <v>73</v>
      </c>
      <c r="E113" s="35"/>
      <c r="F113" s="94"/>
      <c r="G113" s="27"/>
      <c r="H113" s="32"/>
      <c r="I113" s="24"/>
    </row>
    <row r="114" spans="1:9" s="25" customFormat="1" ht="30" customHeight="1" x14ac:dyDescent="0.2">
      <c r="A114" s="26" t="s">
        <v>74</v>
      </c>
      <c r="B114" s="33" t="s">
        <v>75</v>
      </c>
      <c r="C114" s="34" t="s">
        <v>76</v>
      </c>
      <c r="D114" s="22"/>
      <c r="E114" s="35" t="s">
        <v>43</v>
      </c>
      <c r="F114" s="40">
        <v>10</v>
      </c>
      <c r="G114" s="23"/>
      <c r="H114" s="32">
        <f>ROUND(G114*F114,2)</f>
        <v>0</v>
      </c>
      <c r="I114" s="29"/>
    </row>
    <row r="115" spans="1:9" s="25" customFormat="1" ht="30" customHeight="1" x14ac:dyDescent="0.2">
      <c r="A115" s="26" t="s">
        <v>77</v>
      </c>
      <c r="B115" s="33" t="s">
        <v>78</v>
      </c>
      <c r="C115" s="34" t="s">
        <v>79</v>
      </c>
      <c r="D115" s="22"/>
      <c r="E115" s="35" t="s">
        <v>43</v>
      </c>
      <c r="F115" s="40">
        <v>35</v>
      </c>
      <c r="G115" s="23"/>
      <c r="H115" s="32">
        <f>ROUND(G115*F115,2)</f>
        <v>0</v>
      </c>
      <c r="I115" s="24"/>
    </row>
    <row r="116" spans="1:9" s="25" customFormat="1" ht="30" customHeight="1" x14ac:dyDescent="0.2">
      <c r="A116" s="26" t="s">
        <v>80</v>
      </c>
      <c r="B116" s="33" t="s">
        <v>81</v>
      </c>
      <c r="C116" s="34" t="s">
        <v>82</v>
      </c>
      <c r="D116" s="22" t="s">
        <v>2</v>
      </c>
      <c r="E116" s="35" t="s">
        <v>43</v>
      </c>
      <c r="F116" s="40">
        <v>45</v>
      </c>
      <c r="G116" s="23"/>
      <c r="H116" s="32">
        <f>ROUND(G116*F116,2)</f>
        <v>0</v>
      </c>
      <c r="I116" s="30"/>
    </row>
    <row r="117" spans="1:9" s="25" customFormat="1" ht="36" customHeight="1" x14ac:dyDescent="0.2">
      <c r="A117" s="26" t="s">
        <v>295</v>
      </c>
      <c r="B117" s="95" t="s">
        <v>46</v>
      </c>
      <c r="C117" s="34" t="s">
        <v>441</v>
      </c>
      <c r="D117" s="22" t="s">
        <v>2</v>
      </c>
      <c r="E117" s="35"/>
      <c r="F117" s="40"/>
      <c r="G117" s="32"/>
      <c r="H117" s="32"/>
      <c r="I117" s="24"/>
    </row>
    <row r="118" spans="1:9" s="25" customFormat="1" ht="30" customHeight="1" x14ac:dyDescent="0.2">
      <c r="A118" s="26" t="s">
        <v>296</v>
      </c>
      <c r="B118" s="33" t="s">
        <v>75</v>
      </c>
      <c r="C118" s="34" t="s">
        <v>76</v>
      </c>
      <c r="D118" s="22"/>
      <c r="E118" s="35" t="s">
        <v>43</v>
      </c>
      <c r="F118" s="40">
        <v>15</v>
      </c>
      <c r="G118" s="23"/>
      <c r="H118" s="32">
        <f t="shared" ref="H118:H119" si="18">ROUND(G118*F118,2)</f>
        <v>0</v>
      </c>
      <c r="I118" s="29"/>
    </row>
    <row r="119" spans="1:9" s="25" customFormat="1" ht="30" customHeight="1" x14ac:dyDescent="0.2">
      <c r="A119" s="26" t="s">
        <v>194</v>
      </c>
      <c r="B119" s="95" t="s">
        <v>71</v>
      </c>
      <c r="C119" s="34" t="s">
        <v>442</v>
      </c>
      <c r="D119" s="22" t="s">
        <v>195</v>
      </c>
      <c r="E119" s="35" t="s">
        <v>43</v>
      </c>
      <c r="F119" s="40">
        <v>2</v>
      </c>
      <c r="G119" s="23"/>
      <c r="H119" s="32">
        <f t="shared" si="18"/>
        <v>0</v>
      </c>
      <c r="I119" s="24"/>
    </row>
    <row r="120" spans="1:9" s="25" customFormat="1" ht="30" customHeight="1" x14ac:dyDescent="0.2">
      <c r="A120" s="26" t="s">
        <v>86</v>
      </c>
      <c r="B120" s="93" t="s">
        <v>363</v>
      </c>
      <c r="C120" s="34" t="s">
        <v>87</v>
      </c>
      <c r="D120" s="22" t="s">
        <v>88</v>
      </c>
      <c r="E120" s="35"/>
      <c r="F120" s="94"/>
      <c r="G120" s="27"/>
      <c r="H120" s="32"/>
      <c r="I120" s="24"/>
    </row>
    <row r="121" spans="1:9" s="25" customFormat="1" ht="30" customHeight="1" x14ac:dyDescent="0.2">
      <c r="A121" s="26" t="s">
        <v>91</v>
      </c>
      <c r="B121" s="95" t="s">
        <v>45</v>
      </c>
      <c r="C121" s="34" t="s">
        <v>92</v>
      </c>
      <c r="D121" s="22" t="s">
        <v>2</v>
      </c>
      <c r="E121" s="35" t="s">
        <v>89</v>
      </c>
      <c r="F121" s="40">
        <v>870</v>
      </c>
      <c r="G121" s="23"/>
      <c r="H121" s="32">
        <f t="shared" ref="H121" si="19">ROUND(G121*F121,2)</f>
        <v>0</v>
      </c>
      <c r="I121" s="24" t="s">
        <v>90</v>
      </c>
    </row>
    <row r="122" spans="1:9" s="25" customFormat="1" ht="30" customHeight="1" x14ac:dyDescent="0.2">
      <c r="A122" s="26" t="s">
        <v>93</v>
      </c>
      <c r="B122" s="93" t="s">
        <v>364</v>
      </c>
      <c r="C122" s="34" t="s">
        <v>94</v>
      </c>
      <c r="D122" s="22" t="s">
        <v>88</v>
      </c>
      <c r="E122" s="35"/>
      <c r="F122" s="94"/>
      <c r="G122" s="27"/>
      <c r="H122" s="32"/>
      <c r="I122" s="24"/>
    </row>
    <row r="123" spans="1:9" s="25" customFormat="1" ht="36" customHeight="1" x14ac:dyDescent="0.2">
      <c r="A123" s="26" t="s">
        <v>197</v>
      </c>
      <c r="B123" s="95" t="s">
        <v>45</v>
      </c>
      <c r="C123" s="34" t="s">
        <v>436</v>
      </c>
      <c r="D123" s="22" t="s">
        <v>111</v>
      </c>
      <c r="E123" s="35" t="s">
        <v>89</v>
      </c>
      <c r="F123" s="40">
        <v>90</v>
      </c>
      <c r="G123" s="23"/>
      <c r="H123" s="32">
        <f t="shared" ref="H123" si="20">ROUND(G123*F123,2)</f>
        <v>0</v>
      </c>
      <c r="I123" s="24"/>
    </row>
    <row r="124" spans="1:9" s="25" customFormat="1" ht="48" customHeight="1" x14ac:dyDescent="0.2">
      <c r="A124" s="26"/>
      <c r="B124" s="95" t="s">
        <v>46</v>
      </c>
      <c r="C124" s="34" t="s">
        <v>443</v>
      </c>
      <c r="D124" s="22" t="s">
        <v>199</v>
      </c>
      <c r="E124" s="35" t="s">
        <v>89</v>
      </c>
      <c r="F124" s="40">
        <v>840</v>
      </c>
      <c r="G124" s="23"/>
      <c r="H124" s="32">
        <f>ROUND(G124*F124,2)</f>
        <v>0</v>
      </c>
      <c r="I124" s="24" t="s">
        <v>196</v>
      </c>
    </row>
    <row r="125" spans="1:9" s="25" customFormat="1" ht="48" customHeight="1" x14ac:dyDescent="0.2">
      <c r="A125" s="26" t="s">
        <v>289</v>
      </c>
      <c r="B125" s="95" t="s">
        <v>71</v>
      </c>
      <c r="C125" s="34" t="s">
        <v>444</v>
      </c>
      <c r="D125" s="22" t="s">
        <v>199</v>
      </c>
      <c r="E125" s="35" t="s">
        <v>89</v>
      </c>
      <c r="F125" s="40">
        <v>50</v>
      </c>
      <c r="G125" s="23"/>
      <c r="H125" s="32">
        <f>ROUND(G125*F125,2)</f>
        <v>0</v>
      </c>
      <c r="I125" s="24" t="s">
        <v>196</v>
      </c>
    </row>
    <row r="126" spans="1:9" s="25" customFormat="1" ht="33" customHeight="1" x14ac:dyDescent="0.2">
      <c r="A126" s="26" t="s">
        <v>200</v>
      </c>
      <c r="B126" s="95" t="s">
        <v>192</v>
      </c>
      <c r="C126" s="34" t="s">
        <v>445</v>
      </c>
      <c r="D126" s="22" t="s">
        <v>201</v>
      </c>
      <c r="E126" s="35" t="s">
        <v>89</v>
      </c>
      <c r="F126" s="40">
        <v>30</v>
      </c>
      <c r="G126" s="23"/>
      <c r="H126" s="32">
        <f>ROUND(G126*F126,2)</f>
        <v>0</v>
      </c>
      <c r="I126" s="24"/>
    </row>
    <row r="127" spans="1:9" s="25" customFormat="1" ht="30" customHeight="1" x14ac:dyDescent="0.2">
      <c r="A127" s="26" t="s">
        <v>97</v>
      </c>
      <c r="B127" s="93" t="s">
        <v>365</v>
      </c>
      <c r="C127" s="34" t="s">
        <v>98</v>
      </c>
      <c r="D127" s="22" t="s">
        <v>99</v>
      </c>
      <c r="E127" s="35"/>
      <c r="F127" s="94"/>
      <c r="G127" s="27"/>
      <c r="H127" s="32"/>
      <c r="I127" s="24"/>
    </row>
    <row r="128" spans="1:9" s="25" customFormat="1" ht="30" customHeight="1" x14ac:dyDescent="0.2">
      <c r="A128" s="26" t="s">
        <v>100</v>
      </c>
      <c r="B128" s="95" t="s">
        <v>45</v>
      </c>
      <c r="C128" s="34" t="s">
        <v>435</v>
      </c>
      <c r="D128" s="22" t="s">
        <v>101</v>
      </c>
      <c r="E128" s="35"/>
      <c r="F128" s="94"/>
      <c r="G128" s="32"/>
      <c r="H128" s="32"/>
      <c r="I128" s="24" t="s">
        <v>102</v>
      </c>
    </row>
    <row r="129" spans="1:9" s="25" customFormat="1" ht="30" customHeight="1" x14ac:dyDescent="0.2">
      <c r="A129" s="26" t="s">
        <v>106</v>
      </c>
      <c r="B129" s="100" t="s">
        <v>75</v>
      </c>
      <c r="C129" s="47" t="s">
        <v>107</v>
      </c>
      <c r="D129" s="48"/>
      <c r="E129" s="49" t="s">
        <v>89</v>
      </c>
      <c r="F129" s="50">
        <v>25</v>
      </c>
      <c r="G129" s="44"/>
      <c r="H129" s="51">
        <f>ROUND(G129*F129,2)</f>
        <v>0</v>
      </c>
      <c r="I129" s="36" t="s">
        <v>105</v>
      </c>
    </row>
    <row r="130" spans="1:9" s="25" customFormat="1" ht="33" customHeight="1" x14ac:dyDescent="0.2">
      <c r="A130" s="26" t="s">
        <v>110</v>
      </c>
      <c r="B130" s="95" t="s">
        <v>46</v>
      </c>
      <c r="C130" s="34" t="s">
        <v>436</v>
      </c>
      <c r="D130" s="22" t="s">
        <v>111</v>
      </c>
      <c r="E130" s="35" t="s">
        <v>89</v>
      </c>
      <c r="F130" s="40">
        <v>15</v>
      </c>
      <c r="G130" s="23"/>
      <c r="H130" s="32">
        <f t="shared" ref="H130:H132" si="21">ROUND(G130*F130,2)</f>
        <v>0</v>
      </c>
      <c r="I130" s="24"/>
    </row>
    <row r="131" spans="1:9" s="31" customFormat="1" ht="33" customHeight="1" x14ac:dyDescent="0.2">
      <c r="A131" s="26" t="s">
        <v>113</v>
      </c>
      <c r="B131" s="95" t="s">
        <v>71</v>
      </c>
      <c r="C131" s="34" t="s">
        <v>434</v>
      </c>
      <c r="D131" s="22" t="s">
        <v>112</v>
      </c>
      <c r="E131" s="35" t="s">
        <v>89</v>
      </c>
      <c r="F131" s="40">
        <v>10</v>
      </c>
      <c r="G131" s="23"/>
      <c r="H131" s="32">
        <f t="shared" si="21"/>
        <v>0</v>
      </c>
      <c r="I131" s="24"/>
    </row>
    <row r="132" spans="1:9" s="25" customFormat="1" ht="33" customHeight="1" x14ac:dyDescent="0.2">
      <c r="A132" s="26" t="s">
        <v>202</v>
      </c>
      <c r="B132" s="93" t="s">
        <v>366</v>
      </c>
      <c r="C132" s="34" t="s">
        <v>450</v>
      </c>
      <c r="D132" s="22" t="s">
        <v>203</v>
      </c>
      <c r="E132" s="35" t="s">
        <v>89</v>
      </c>
      <c r="F132" s="40">
        <v>55</v>
      </c>
      <c r="G132" s="23"/>
      <c r="H132" s="32">
        <f t="shared" si="21"/>
        <v>0</v>
      </c>
      <c r="I132" s="24" t="s">
        <v>204</v>
      </c>
    </row>
    <row r="133" spans="1:9" s="25" customFormat="1" ht="30" customHeight="1" x14ac:dyDescent="0.2">
      <c r="A133" s="26" t="s">
        <v>114</v>
      </c>
      <c r="B133" s="93" t="s">
        <v>367</v>
      </c>
      <c r="C133" s="34" t="s">
        <v>115</v>
      </c>
      <c r="D133" s="22" t="s">
        <v>116</v>
      </c>
      <c r="E133" s="101"/>
      <c r="F133" s="40"/>
      <c r="G133" s="27"/>
      <c r="H133" s="32"/>
      <c r="I133" s="24"/>
    </row>
    <row r="134" spans="1:9" s="25" customFormat="1" ht="30" customHeight="1" x14ac:dyDescent="0.2">
      <c r="A134" s="26" t="s">
        <v>117</v>
      </c>
      <c r="B134" s="95" t="s">
        <v>45</v>
      </c>
      <c r="C134" s="34" t="s">
        <v>118</v>
      </c>
      <c r="D134" s="22"/>
      <c r="E134" s="35"/>
      <c r="F134" s="40"/>
      <c r="G134" s="27"/>
      <c r="H134" s="32"/>
      <c r="I134" s="24"/>
    </row>
    <row r="135" spans="1:9" s="25" customFormat="1" ht="30" customHeight="1" x14ac:dyDescent="0.2">
      <c r="A135" s="26" t="s">
        <v>119</v>
      </c>
      <c r="B135" s="33" t="s">
        <v>75</v>
      </c>
      <c r="C135" s="34" t="s">
        <v>120</v>
      </c>
      <c r="D135" s="22"/>
      <c r="E135" s="35" t="s">
        <v>121</v>
      </c>
      <c r="F135" s="40">
        <v>1000</v>
      </c>
      <c r="G135" s="23"/>
      <c r="H135" s="32">
        <f>ROUND(G135*F135,2)</f>
        <v>0</v>
      </c>
      <c r="I135" s="24"/>
    </row>
    <row r="136" spans="1:9" s="25" customFormat="1" ht="30" customHeight="1" x14ac:dyDescent="0.2">
      <c r="A136" s="26" t="s">
        <v>122</v>
      </c>
      <c r="B136" s="95" t="s">
        <v>46</v>
      </c>
      <c r="C136" s="34" t="s">
        <v>123</v>
      </c>
      <c r="D136" s="22"/>
      <c r="E136" s="35"/>
      <c r="F136" s="40"/>
      <c r="G136" s="27"/>
      <c r="H136" s="32"/>
      <c r="I136" s="24"/>
    </row>
    <row r="137" spans="1:9" s="25" customFormat="1" ht="30" customHeight="1" x14ac:dyDescent="0.2">
      <c r="A137" s="26" t="s">
        <v>124</v>
      </c>
      <c r="B137" s="33" t="s">
        <v>75</v>
      </c>
      <c r="C137" s="34" t="s">
        <v>120</v>
      </c>
      <c r="D137" s="22"/>
      <c r="E137" s="35" t="s">
        <v>121</v>
      </c>
      <c r="F137" s="40">
        <v>265</v>
      </c>
      <c r="G137" s="23"/>
      <c r="H137" s="32">
        <f>ROUND(G137*F137,2)</f>
        <v>0</v>
      </c>
      <c r="I137" s="24"/>
    </row>
    <row r="138" spans="1:9" s="25" customFormat="1" ht="30" customHeight="1" x14ac:dyDescent="0.2">
      <c r="A138" s="26" t="s">
        <v>125</v>
      </c>
      <c r="B138" s="93" t="s">
        <v>368</v>
      </c>
      <c r="C138" s="34" t="s">
        <v>126</v>
      </c>
      <c r="D138" s="22" t="s">
        <v>127</v>
      </c>
      <c r="E138" s="35"/>
      <c r="F138" s="40"/>
      <c r="G138" s="27"/>
      <c r="H138" s="32"/>
      <c r="I138" s="24"/>
    </row>
    <row r="139" spans="1:9" s="25" customFormat="1" ht="30" customHeight="1" x14ac:dyDescent="0.2">
      <c r="A139" s="26" t="s">
        <v>128</v>
      </c>
      <c r="B139" s="95" t="s">
        <v>45</v>
      </c>
      <c r="C139" s="34" t="s">
        <v>129</v>
      </c>
      <c r="D139" s="22" t="s">
        <v>2</v>
      </c>
      <c r="E139" s="35" t="s">
        <v>43</v>
      </c>
      <c r="F139" s="40">
        <v>575</v>
      </c>
      <c r="G139" s="23"/>
      <c r="H139" s="32">
        <f t="shared" ref="H139:H140" si="22">ROUND(G139*F139,2)</f>
        <v>0</v>
      </c>
      <c r="I139" s="24"/>
    </row>
    <row r="140" spans="1:9" s="25" customFormat="1" ht="30" customHeight="1" x14ac:dyDescent="0.2">
      <c r="A140" s="26" t="s">
        <v>130</v>
      </c>
      <c r="B140" s="93" t="s">
        <v>369</v>
      </c>
      <c r="C140" s="34" t="s">
        <v>131</v>
      </c>
      <c r="D140" s="22" t="s">
        <v>132</v>
      </c>
      <c r="E140" s="35" t="s">
        <v>63</v>
      </c>
      <c r="F140" s="103">
        <v>2</v>
      </c>
      <c r="G140" s="23"/>
      <c r="H140" s="32">
        <f t="shared" si="22"/>
        <v>0</v>
      </c>
      <c r="I140" s="24"/>
    </row>
    <row r="141" spans="1:9" ht="36" customHeight="1" x14ac:dyDescent="0.2">
      <c r="A141" s="2"/>
      <c r="B141" s="102"/>
      <c r="C141" s="96" t="s">
        <v>20</v>
      </c>
      <c r="D141" s="90"/>
      <c r="E141" s="91"/>
      <c r="F141" s="98"/>
      <c r="G141" s="58"/>
      <c r="H141" s="92"/>
    </row>
    <row r="142" spans="1:9" s="25" customFormat="1" ht="30" customHeight="1" x14ac:dyDescent="0.2">
      <c r="A142" s="21" t="s">
        <v>285</v>
      </c>
      <c r="B142" s="93" t="s">
        <v>370</v>
      </c>
      <c r="C142" s="34" t="s">
        <v>286</v>
      </c>
      <c r="D142" s="22" t="s">
        <v>203</v>
      </c>
      <c r="E142" s="35"/>
      <c r="F142" s="45"/>
      <c r="G142" s="27"/>
      <c r="H142" s="109"/>
      <c r="I142" s="29"/>
    </row>
    <row r="143" spans="1:9" s="25" customFormat="1" ht="48" customHeight="1" x14ac:dyDescent="0.2">
      <c r="A143" s="21" t="s">
        <v>287</v>
      </c>
      <c r="B143" s="95" t="s">
        <v>45</v>
      </c>
      <c r="C143" s="34" t="s">
        <v>288</v>
      </c>
      <c r="D143" s="22"/>
      <c r="E143" s="35" t="s">
        <v>43</v>
      </c>
      <c r="F143" s="103">
        <v>35</v>
      </c>
      <c r="G143" s="23"/>
      <c r="H143" s="32">
        <f t="shared" ref="H143" si="23">ROUND(G143*F143,2)</f>
        <v>0</v>
      </c>
      <c r="I143" s="28" t="s">
        <v>196</v>
      </c>
    </row>
    <row r="144" spans="1:9" ht="36" customHeight="1" x14ac:dyDescent="0.2">
      <c r="A144" s="2"/>
      <c r="B144" s="102"/>
      <c r="C144" s="96" t="s">
        <v>21</v>
      </c>
      <c r="D144" s="90"/>
      <c r="E144" s="104"/>
      <c r="F144" s="91"/>
      <c r="G144" s="58"/>
      <c r="H144" s="92"/>
    </row>
    <row r="145" spans="1:9" s="25" customFormat="1" ht="30" customHeight="1" x14ac:dyDescent="0.2">
      <c r="A145" s="21" t="s">
        <v>136</v>
      </c>
      <c r="B145" s="93" t="s">
        <v>371</v>
      </c>
      <c r="C145" s="34" t="s">
        <v>138</v>
      </c>
      <c r="D145" s="22" t="s">
        <v>139</v>
      </c>
      <c r="E145" s="35" t="s">
        <v>89</v>
      </c>
      <c r="F145" s="103">
        <v>1200</v>
      </c>
      <c r="G145" s="23"/>
      <c r="H145" s="32">
        <f>ROUND(G145*F145,2)</f>
        <v>0</v>
      </c>
      <c r="I145" s="24"/>
    </row>
    <row r="146" spans="1:9" s="25" customFormat="1" ht="32.25" customHeight="1" x14ac:dyDescent="0.2">
      <c r="A146" s="21" t="s">
        <v>454</v>
      </c>
      <c r="B146" s="93" t="s">
        <v>372</v>
      </c>
      <c r="C146" s="34" t="s">
        <v>455</v>
      </c>
      <c r="D146" s="22" t="s">
        <v>139</v>
      </c>
      <c r="E146" s="35" t="s">
        <v>89</v>
      </c>
      <c r="F146" s="45">
        <v>600</v>
      </c>
      <c r="G146" s="23"/>
      <c r="H146" s="32">
        <f>ROUND(G146*F146,2)</f>
        <v>0</v>
      </c>
    </row>
    <row r="147" spans="1:9" ht="48" customHeight="1" x14ac:dyDescent="0.2">
      <c r="A147" s="2"/>
      <c r="B147" s="102"/>
      <c r="C147" s="96" t="s">
        <v>22</v>
      </c>
      <c r="D147" s="90"/>
      <c r="E147" s="104"/>
      <c r="F147" s="91"/>
      <c r="G147" s="58"/>
      <c r="H147" s="92"/>
    </row>
    <row r="148" spans="1:9" s="25" customFormat="1" ht="30" customHeight="1" x14ac:dyDescent="0.2">
      <c r="A148" s="21" t="s">
        <v>299</v>
      </c>
      <c r="B148" s="93" t="s">
        <v>373</v>
      </c>
      <c r="C148" s="34" t="s">
        <v>301</v>
      </c>
      <c r="D148" s="22" t="s">
        <v>155</v>
      </c>
      <c r="E148" s="35"/>
      <c r="F148" s="45"/>
      <c r="G148" s="27"/>
      <c r="H148" s="109"/>
      <c r="I148" s="24"/>
    </row>
    <row r="149" spans="1:9" s="25" customFormat="1" ht="30" customHeight="1" x14ac:dyDescent="0.2">
      <c r="A149" s="21" t="s">
        <v>302</v>
      </c>
      <c r="B149" s="95" t="s">
        <v>45</v>
      </c>
      <c r="C149" s="34" t="s">
        <v>303</v>
      </c>
      <c r="D149" s="22"/>
      <c r="E149" s="35" t="s">
        <v>63</v>
      </c>
      <c r="F149" s="45">
        <v>1</v>
      </c>
      <c r="G149" s="23"/>
      <c r="H149" s="32">
        <f>ROUND(G149*F149,2)</f>
        <v>0</v>
      </c>
      <c r="I149" s="24"/>
    </row>
    <row r="150" spans="1:9" s="25" customFormat="1" ht="30" customHeight="1" x14ac:dyDescent="0.2">
      <c r="A150" s="21" t="s">
        <v>304</v>
      </c>
      <c r="B150" s="95" t="s">
        <v>46</v>
      </c>
      <c r="C150" s="34" t="s">
        <v>305</v>
      </c>
      <c r="D150" s="22"/>
      <c r="E150" s="35" t="s">
        <v>63</v>
      </c>
      <c r="F150" s="45">
        <v>5</v>
      </c>
      <c r="G150" s="23"/>
      <c r="H150" s="32">
        <f>ROUND(G150*F150,2)</f>
        <v>0</v>
      </c>
      <c r="I150" s="24"/>
    </row>
    <row r="151" spans="1:9" s="25" customFormat="1" ht="30" customHeight="1" x14ac:dyDescent="0.2">
      <c r="A151" s="21" t="s">
        <v>306</v>
      </c>
      <c r="B151" s="93" t="s">
        <v>374</v>
      </c>
      <c r="C151" s="34" t="s">
        <v>308</v>
      </c>
      <c r="D151" s="22" t="s">
        <v>155</v>
      </c>
      <c r="E151" s="35"/>
      <c r="F151" s="45"/>
      <c r="G151" s="27"/>
      <c r="H151" s="109"/>
      <c r="I151" s="24"/>
    </row>
    <row r="152" spans="1:9" s="25" customFormat="1" ht="30" customHeight="1" x14ac:dyDescent="0.2">
      <c r="A152" s="21" t="s">
        <v>309</v>
      </c>
      <c r="B152" s="95" t="s">
        <v>45</v>
      </c>
      <c r="C152" s="34" t="s">
        <v>310</v>
      </c>
      <c r="D152" s="22"/>
      <c r="E152" s="35" t="s">
        <v>63</v>
      </c>
      <c r="F152" s="45">
        <v>1</v>
      </c>
      <c r="G152" s="23"/>
      <c r="H152" s="32">
        <f>ROUND(G152*F152,2)</f>
        <v>0</v>
      </c>
      <c r="I152" s="24"/>
    </row>
    <row r="153" spans="1:9" s="25" customFormat="1" ht="30" customHeight="1" x14ac:dyDescent="0.2">
      <c r="A153" s="21" t="s">
        <v>311</v>
      </c>
      <c r="B153" s="93" t="s">
        <v>375</v>
      </c>
      <c r="C153" s="34" t="s">
        <v>313</v>
      </c>
      <c r="D153" s="22" t="s">
        <v>155</v>
      </c>
      <c r="E153" s="35"/>
      <c r="F153" s="45"/>
      <c r="G153" s="27"/>
      <c r="H153" s="109"/>
      <c r="I153" s="24"/>
    </row>
    <row r="154" spans="1:9" s="25" customFormat="1" ht="30" customHeight="1" x14ac:dyDescent="0.2">
      <c r="A154" s="21" t="s">
        <v>314</v>
      </c>
      <c r="B154" s="95" t="s">
        <v>45</v>
      </c>
      <c r="C154" s="34" t="s">
        <v>343</v>
      </c>
      <c r="D154" s="22"/>
      <c r="E154" s="35"/>
      <c r="F154" s="45"/>
      <c r="G154" s="27"/>
      <c r="H154" s="109"/>
      <c r="I154" s="24" t="s">
        <v>315</v>
      </c>
    </row>
    <row r="155" spans="1:9" s="25" customFormat="1" ht="33" customHeight="1" x14ac:dyDescent="0.2">
      <c r="A155" s="21" t="s">
        <v>316</v>
      </c>
      <c r="B155" s="100" t="s">
        <v>75</v>
      </c>
      <c r="C155" s="47" t="s">
        <v>446</v>
      </c>
      <c r="D155" s="48"/>
      <c r="E155" s="49" t="s">
        <v>89</v>
      </c>
      <c r="F155" s="106">
        <v>35</v>
      </c>
      <c r="G155" s="44"/>
      <c r="H155" s="51">
        <f>ROUND(G155*F155,2)</f>
        <v>0</v>
      </c>
      <c r="I155" s="24" t="s">
        <v>317</v>
      </c>
    </row>
    <row r="156" spans="1:9" s="25" customFormat="1" ht="30" customHeight="1" x14ac:dyDescent="0.2">
      <c r="A156" s="21" t="s">
        <v>318</v>
      </c>
      <c r="B156" s="93" t="s">
        <v>376</v>
      </c>
      <c r="C156" s="34" t="s">
        <v>320</v>
      </c>
      <c r="D156" s="22" t="s">
        <v>155</v>
      </c>
      <c r="E156" s="35" t="s">
        <v>89</v>
      </c>
      <c r="F156" s="103">
        <v>5</v>
      </c>
      <c r="G156" s="23"/>
      <c r="H156" s="32">
        <f>ROUND(G156*F156,2)</f>
        <v>0</v>
      </c>
      <c r="I156" s="24"/>
    </row>
    <row r="157" spans="1:9" s="39" customFormat="1" ht="30" customHeight="1" x14ac:dyDescent="0.2">
      <c r="A157" s="21" t="s">
        <v>221</v>
      </c>
      <c r="B157" s="93" t="s">
        <v>377</v>
      </c>
      <c r="C157" s="110" t="s">
        <v>222</v>
      </c>
      <c r="D157" s="108" t="s">
        <v>152</v>
      </c>
      <c r="E157" s="35"/>
      <c r="F157" s="45"/>
      <c r="G157" s="27"/>
      <c r="H157" s="109"/>
      <c r="I157" s="24"/>
    </row>
    <row r="158" spans="1:9" s="25" customFormat="1" ht="33" customHeight="1" x14ac:dyDescent="0.2">
      <c r="A158" s="21" t="s">
        <v>140</v>
      </c>
      <c r="B158" s="95" t="s">
        <v>45</v>
      </c>
      <c r="C158" s="107" t="s">
        <v>141</v>
      </c>
      <c r="D158" s="22"/>
      <c r="E158" s="35" t="s">
        <v>63</v>
      </c>
      <c r="F158" s="45">
        <v>1</v>
      </c>
      <c r="G158" s="23"/>
      <c r="H158" s="32">
        <f t="shared" ref="H158:H159" si="24">ROUND(G158*F158,2)</f>
        <v>0</v>
      </c>
      <c r="I158" s="28"/>
    </row>
    <row r="159" spans="1:9" s="25" customFormat="1" ht="33" customHeight="1" x14ac:dyDescent="0.2">
      <c r="A159" s="21" t="s">
        <v>142</v>
      </c>
      <c r="B159" s="95" t="s">
        <v>46</v>
      </c>
      <c r="C159" s="107" t="s">
        <v>143</v>
      </c>
      <c r="D159" s="22"/>
      <c r="E159" s="35" t="s">
        <v>63</v>
      </c>
      <c r="F159" s="45">
        <v>1</v>
      </c>
      <c r="G159" s="23"/>
      <c r="H159" s="32">
        <f t="shared" si="24"/>
        <v>0</v>
      </c>
      <c r="I159" s="28"/>
    </row>
    <row r="160" spans="1:9" s="39" customFormat="1" ht="30" customHeight="1" x14ac:dyDescent="0.2">
      <c r="A160" s="21" t="s">
        <v>321</v>
      </c>
      <c r="B160" s="93" t="s">
        <v>378</v>
      </c>
      <c r="C160" s="116" t="s">
        <v>323</v>
      </c>
      <c r="D160" s="22" t="s">
        <v>155</v>
      </c>
      <c r="E160" s="35"/>
      <c r="F160" s="45"/>
      <c r="G160" s="27"/>
      <c r="H160" s="109"/>
      <c r="I160" s="24"/>
    </row>
    <row r="161" spans="1:9" s="39" customFormat="1" ht="30" customHeight="1" x14ac:dyDescent="0.2">
      <c r="A161" s="21" t="s">
        <v>324</v>
      </c>
      <c r="B161" s="95" t="s">
        <v>45</v>
      </c>
      <c r="C161" s="116" t="s">
        <v>326</v>
      </c>
      <c r="D161" s="22"/>
      <c r="E161" s="35" t="s">
        <v>63</v>
      </c>
      <c r="F161" s="45">
        <v>5</v>
      </c>
      <c r="G161" s="23"/>
      <c r="H161" s="32">
        <f>ROUND(G161*F161,2)</f>
        <v>0</v>
      </c>
      <c r="I161" s="24" t="s">
        <v>325</v>
      </c>
    </row>
    <row r="162" spans="1:9" s="39" customFormat="1" ht="30" customHeight="1" x14ac:dyDescent="0.2">
      <c r="A162" s="21" t="s">
        <v>327</v>
      </c>
      <c r="B162" s="93" t="s">
        <v>379</v>
      </c>
      <c r="C162" s="116" t="s">
        <v>329</v>
      </c>
      <c r="D162" s="22" t="s">
        <v>155</v>
      </c>
      <c r="E162" s="35"/>
      <c r="F162" s="45"/>
      <c r="G162" s="27"/>
      <c r="H162" s="109"/>
      <c r="I162" s="24"/>
    </row>
    <row r="163" spans="1:9" s="39" customFormat="1" ht="30" customHeight="1" x14ac:dyDescent="0.2">
      <c r="A163" s="21" t="s">
        <v>330</v>
      </c>
      <c r="B163" s="95" t="s">
        <v>45</v>
      </c>
      <c r="C163" s="116" t="s">
        <v>332</v>
      </c>
      <c r="D163" s="22"/>
      <c r="E163" s="35" t="s">
        <v>63</v>
      </c>
      <c r="F163" s="45">
        <v>1</v>
      </c>
      <c r="G163" s="23"/>
      <c r="H163" s="32">
        <f>ROUND(G163*F163,2)</f>
        <v>0</v>
      </c>
      <c r="I163" s="24" t="s">
        <v>331</v>
      </c>
    </row>
    <row r="164" spans="1:9" s="39" customFormat="1" ht="32.25" customHeight="1" x14ac:dyDescent="0.2">
      <c r="A164" s="21" t="s">
        <v>333</v>
      </c>
      <c r="B164" s="93" t="s">
        <v>380</v>
      </c>
      <c r="C164" s="116" t="s">
        <v>335</v>
      </c>
      <c r="D164" s="22" t="s">
        <v>155</v>
      </c>
      <c r="E164" s="35"/>
      <c r="F164" s="45"/>
      <c r="G164" s="27"/>
      <c r="H164" s="109"/>
      <c r="I164" s="24"/>
    </row>
    <row r="165" spans="1:9" s="39" customFormat="1" ht="30" customHeight="1" x14ac:dyDescent="0.2">
      <c r="A165" s="21" t="s">
        <v>336</v>
      </c>
      <c r="B165" s="95" t="s">
        <v>45</v>
      </c>
      <c r="C165" s="116" t="s">
        <v>447</v>
      </c>
      <c r="D165" s="22"/>
      <c r="E165" s="35" t="s">
        <v>63</v>
      </c>
      <c r="F165" s="45">
        <v>1</v>
      </c>
      <c r="G165" s="23"/>
      <c r="H165" s="32">
        <f t="shared" ref="H165:H167" si="25">ROUND(G165*F165,2)</f>
        <v>0</v>
      </c>
      <c r="I165" s="24" t="s">
        <v>337</v>
      </c>
    </row>
    <row r="166" spans="1:9" s="25" customFormat="1" ht="30" customHeight="1" x14ac:dyDescent="0.2">
      <c r="A166" s="21" t="s">
        <v>462</v>
      </c>
      <c r="B166" s="93" t="s">
        <v>381</v>
      </c>
      <c r="C166" s="34" t="s">
        <v>463</v>
      </c>
      <c r="D166" s="22" t="s">
        <v>155</v>
      </c>
      <c r="E166" s="35" t="s">
        <v>63</v>
      </c>
      <c r="F166" s="45">
        <v>3</v>
      </c>
      <c r="G166" s="23"/>
      <c r="H166" s="32">
        <f t="shared" si="25"/>
        <v>0</v>
      </c>
    </row>
    <row r="167" spans="1:9" s="25" customFormat="1" ht="30" customHeight="1" x14ac:dyDescent="0.2">
      <c r="A167" s="21" t="s">
        <v>338</v>
      </c>
      <c r="B167" s="93" t="s">
        <v>382</v>
      </c>
      <c r="C167" s="34" t="s">
        <v>339</v>
      </c>
      <c r="D167" s="22" t="s">
        <v>155</v>
      </c>
      <c r="E167" s="35" t="s">
        <v>63</v>
      </c>
      <c r="F167" s="45">
        <v>8</v>
      </c>
      <c r="G167" s="23"/>
      <c r="H167" s="32">
        <f t="shared" si="25"/>
        <v>0</v>
      </c>
      <c r="I167" s="24"/>
    </row>
    <row r="168" spans="1:9" ht="36" customHeight="1" x14ac:dyDescent="0.2">
      <c r="A168" s="2"/>
      <c r="B168" s="111"/>
      <c r="C168" s="96" t="s">
        <v>23</v>
      </c>
      <c r="D168" s="90"/>
      <c r="E168" s="104"/>
      <c r="F168" s="91"/>
      <c r="G168" s="58"/>
      <c r="H168" s="92"/>
    </row>
    <row r="169" spans="1:9" s="25" customFormat="1" ht="33" customHeight="1" x14ac:dyDescent="0.2">
      <c r="A169" s="21" t="s">
        <v>150</v>
      </c>
      <c r="B169" s="93" t="s">
        <v>383</v>
      </c>
      <c r="C169" s="107" t="s">
        <v>151</v>
      </c>
      <c r="D169" s="108" t="s">
        <v>152</v>
      </c>
      <c r="E169" s="35" t="s">
        <v>63</v>
      </c>
      <c r="F169" s="45">
        <v>8</v>
      </c>
      <c r="G169" s="23"/>
      <c r="H169" s="32">
        <f>ROUND(G169*F169,2)</f>
        <v>0</v>
      </c>
      <c r="I169" s="24"/>
    </row>
    <row r="170" spans="1:9" s="25" customFormat="1" ht="30" customHeight="1" x14ac:dyDescent="0.2">
      <c r="A170" s="21" t="s">
        <v>159</v>
      </c>
      <c r="B170" s="93" t="s">
        <v>384</v>
      </c>
      <c r="C170" s="107" t="s">
        <v>160</v>
      </c>
      <c r="D170" s="108" t="s">
        <v>152</v>
      </c>
      <c r="E170" s="35"/>
      <c r="F170" s="45"/>
      <c r="G170" s="27"/>
      <c r="H170" s="109"/>
      <c r="I170" s="24"/>
    </row>
    <row r="171" spans="1:9" s="25" customFormat="1" ht="30" customHeight="1" x14ac:dyDescent="0.2">
      <c r="A171" s="21" t="s">
        <v>161</v>
      </c>
      <c r="B171" s="95" t="s">
        <v>45</v>
      </c>
      <c r="C171" s="34" t="s">
        <v>162</v>
      </c>
      <c r="D171" s="22"/>
      <c r="E171" s="35" t="s">
        <v>63</v>
      </c>
      <c r="F171" s="45">
        <v>1</v>
      </c>
      <c r="G171" s="23"/>
      <c r="H171" s="32">
        <f t="shared" ref="H171:H173" si="26">ROUND(G171*F171,2)</f>
        <v>0</v>
      </c>
      <c r="I171" s="24"/>
    </row>
    <row r="172" spans="1:9" s="25" customFormat="1" ht="30" customHeight="1" x14ac:dyDescent="0.2">
      <c r="A172" s="21" t="s">
        <v>163</v>
      </c>
      <c r="B172" s="93" t="s">
        <v>385</v>
      </c>
      <c r="C172" s="34" t="s">
        <v>164</v>
      </c>
      <c r="D172" s="108" t="s">
        <v>152</v>
      </c>
      <c r="E172" s="35" t="s">
        <v>63</v>
      </c>
      <c r="F172" s="45">
        <v>5</v>
      </c>
      <c r="G172" s="23"/>
      <c r="H172" s="32">
        <f t="shared" si="26"/>
        <v>0</v>
      </c>
      <c r="I172" s="24"/>
    </row>
    <row r="173" spans="1:9" s="25" customFormat="1" ht="30" customHeight="1" x14ac:dyDescent="0.2">
      <c r="A173" s="21" t="s">
        <v>275</v>
      </c>
      <c r="B173" s="93" t="s">
        <v>452</v>
      </c>
      <c r="C173" s="34" t="s">
        <v>276</v>
      </c>
      <c r="D173" s="22" t="s">
        <v>277</v>
      </c>
      <c r="E173" s="35" t="s">
        <v>63</v>
      </c>
      <c r="F173" s="45">
        <v>2</v>
      </c>
      <c r="G173" s="23"/>
      <c r="H173" s="32">
        <f t="shared" si="26"/>
        <v>0</v>
      </c>
      <c r="I173" s="24"/>
    </row>
    <row r="174" spans="1:9" ht="36" customHeight="1" x14ac:dyDescent="0.2">
      <c r="A174" s="2"/>
      <c r="B174" s="88"/>
      <c r="C174" s="96" t="s">
        <v>24</v>
      </c>
      <c r="D174" s="90"/>
      <c r="E174" s="97"/>
      <c r="F174" s="90"/>
      <c r="G174" s="58"/>
      <c r="H174" s="92"/>
    </row>
    <row r="175" spans="1:9" s="25" customFormat="1" ht="30" customHeight="1" x14ac:dyDescent="0.2">
      <c r="A175" s="26" t="s">
        <v>167</v>
      </c>
      <c r="B175" s="93" t="s">
        <v>464</v>
      </c>
      <c r="C175" s="34" t="s">
        <v>168</v>
      </c>
      <c r="D175" s="22" t="s">
        <v>475</v>
      </c>
      <c r="E175" s="35"/>
      <c r="F175" s="94"/>
      <c r="G175" s="27"/>
      <c r="H175" s="32"/>
      <c r="I175" s="24"/>
    </row>
    <row r="176" spans="1:9" s="25" customFormat="1" ht="30" customHeight="1" x14ac:dyDescent="0.2">
      <c r="A176" s="26" t="s">
        <v>169</v>
      </c>
      <c r="B176" s="95" t="s">
        <v>45</v>
      </c>
      <c r="C176" s="34" t="s">
        <v>170</v>
      </c>
      <c r="D176" s="22"/>
      <c r="E176" s="35" t="s">
        <v>43</v>
      </c>
      <c r="F176" s="40">
        <v>750</v>
      </c>
      <c r="G176" s="23"/>
      <c r="H176" s="32">
        <f>ROUND(G176*F176,2)</f>
        <v>0</v>
      </c>
      <c r="I176" s="37"/>
    </row>
    <row r="177" spans="1:9" s="25" customFormat="1" ht="30" customHeight="1" x14ac:dyDescent="0.2">
      <c r="A177" s="26" t="s">
        <v>171</v>
      </c>
      <c r="B177" s="95" t="s">
        <v>46</v>
      </c>
      <c r="C177" s="34" t="s">
        <v>172</v>
      </c>
      <c r="D177" s="22"/>
      <c r="E177" s="35" t="s">
        <v>43</v>
      </c>
      <c r="F177" s="40">
        <v>800</v>
      </c>
      <c r="G177" s="23"/>
      <c r="H177" s="32">
        <f>ROUND(G177*F177,2)</f>
        <v>0</v>
      </c>
      <c r="I177" s="24"/>
    </row>
    <row r="178" spans="1:9" ht="36" customHeight="1" x14ac:dyDescent="0.2">
      <c r="A178" s="2"/>
      <c r="B178" s="88"/>
      <c r="C178" s="117" t="s">
        <v>25</v>
      </c>
      <c r="D178" s="90"/>
      <c r="E178" s="97"/>
      <c r="F178" s="90"/>
      <c r="G178" s="58"/>
      <c r="H178" s="92"/>
    </row>
    <row r="179" spans="1:9" s="25" customFormat="1" ht="30" customHeight="1" x14ac:dyDescent="0.2">
      <c r="A179" s="26" t="s">
        <v>340</v>
      </c>
      <c r="B179" s="99" t="s">
        <v>474</v>
      </c>
      <c r="C179" s="34" t="s">
        <v>341</v>
      </c>
      <c r="D179" s="22" t="s">
        <v>342</v>
      </c>
      <c r="E179" s="35" t="s">
        <v>173</v>
      </c>
      <c r="F179" s="40">
        <v>30</v>
      </c>
      <c r="G179" s="23"/>
      <c r="H179" s="32">
        <f t="shared" ref="H179" si="27">ROUND(G179*F179,2)</f>
        <v>0</v>
      </c>
      <c r="I179" s="24"/>
    </row>
    <row r="180" spans="1:9" s="11" customFormat="1" ht="33" customHeight="1" thickBot="1" x14ac:dyDescent="0.25">
      <c r="A180" s="12"/>
      <c r="B180" s="112" t="str">
        <f>B80</f>
        <v>B</v>
      </c>
      <c r="C180" s="144" t="str">
        <f>C80</f>
        <v>DUGALD ROAD - DAWSON ROAD NORTH TO PANET ROAD</v>
      </c>
      <c r="D180" s="145"/>
      <c r="E180" s="145"/>
      <c r="F180" s="146"/>
      <c r="G180" s="61" t="s">
        <v>17</v>
      </c>
      <c r="H180" s="61">
        <f>SUM(H80:H179)</f>
        <v>0</v>
      </c>
    </row>
    <row r="181" spans="1:9" s="11" customFormat="1" ht="33" customHeight="1" thickTop="1" x14ac:dyDescent="0.2">
      <c r="A181" s="10"/>
      <c r="B181" s="86" t="s">
        <v>14</v>
      </c>
      <c r="C181" s="141" t="s">
        <v>36</v>
      </c>
      <c r="D181" s="142"/>
      <c r="E181" s="142"/>
      <c r="F181" s="143"/>
      <c r="G181" s="60"/>
      <c r="H181" s="113"/>
    </row>
    <row r="182" spans="1:9" ht="36" customHeight="1" x14ac:dyDescent="0.2">
      <c r="A182" s="2"/>
      <c r="B182" s="88"/>
      <c r="C182" s="89" t="s">
        <v>19</v>
      </c>
      <c r="D182" s="90"/>
      <c r="E182" s="91" t="s">
        <v>2</v>
      </c>
      <c r="F182" s="91" t="s">
        <v>2</v>
      </c>
      <c r="G182" s="58" t="s">
        <v>2</v>
      </c>
      <c r="H182" s="92"/>
    </row>
    <row r="183" spans="1:9" s="25" customFormat="1" ht="33" customHeight="1" x14ac:dyDescent="0.2">
      <c r="A183" s="38" t="s">
        <v>174</v>
      </c>
      <c r="B183" s="93" t="s">
        <v>231</v>
      </c>
      <c r="C183" s="34" t="s">
        <v>176</v>
      </c>
      <c r="D183" s="22" t="s">
        <v>42</v>
      </c>
      <c r="E183" s="35"/>
      <c r="F183" s="94"/>
      <c r="G183" s="27"/>
      <c r="H183" s="32"/>
      <c r="I183" s="24" t="s">
        <v>177</v>
      </c>
    </row>
    <row r="184" spans="1:9" s="25" customFormat="1" ht="33" customHeight="1" x14ac:dyDescent="0.2">
      <c r="A184" s="38" t="s">
        <v>178</v>
      </c>
      <c r="B184" s="95" t="s">
        <v>45</v>
      </c>
      <c r="C184" s="34" t="s">
        <v>179</v>
      </c>
      <c r="D184" s="22" t="s">
        <v>2</v>
      </c>
      <c r="E184" s="35" t="s">
        <v>173</v>
      </c>
      <c r="F184" s="40">
        <v>10</v>
      </c>
      <c r="G184" s="23"/>
      <c r="H184" s="32">
        <f t="shared" ref="H184:H186" si="28">ROUND(G184*F184,2)</f>
        <v>0</v>
      </c>
      <c r="I184" s="24" t="s">
        <v>180</v>
      </c>
    </row>
    <row r="185" spans="1:9" s="25" customFormat="1" ht="30" customHeight="1" x14ac:dyDescent="0.2">
      <c r="A185" s="21" t="s">
        <v>39</v>
      </c>
      <c r="B185" s="93" t="s">
        <v>232</v>
      </c>
      <c r="C185" s="34" t="s">
        <v>41</v>
      </c>
      <c r="D185" s="22" t="s">
        <v>42</v>
      </c>
      <c r="E185" s="35" t="s">
        <v>43</v>
      </c>
      <c r="F185" s="40">
        <v>400</v>
      </c>
      <c r="G185" s="23"/>
      <c r="H185" s="32">
        <f t="shared" si="28"/>
        <v>0</v>
      </c>
      <c r="I185" s="24" t="s">
        <v>44</v>
      </c>
    </row>
    <row r="186" spans="1:9" s="25" customFormat="1" ht="30" customHeight="1" x14ac:dyDescent="0.2">
      <c r="A186" s="21" t="s">
        <v>181</v>
      </c>
      <c r="B186" s="93" t="s">
        <v>233</v>
      </c>
      <c r="C186" s="34" t="s">
        <v>183</v>
      </c>
      <c r="D186" s="22" t="s">
        <v>184</v>
      </c>
      <c r="E186" s="35" t="s">
        <v>173</v>
      </c>
      <c r="F186" s="40">
        <v>35</v>
      </c>
      <c r="G186" s="23"/>
      <c r="H186" s="32">
        <f t="shared" si="28"/>
        <v>0</v>
      </c>
      <c r="I186" s="28"/>
    </row>
    <row r="187" spans="1:9" ht="36" customHeight="1" x14ac:dyDescent="0.2">
      <c r="A187" s="2"/>
      <c r="B187" s="88"/>
      <c r="C187" s="96" t="s">
        <v>29</v>
      </c>
      <c r="D187" s="90"/>
      <c r="E187" s="97"/>
      <c r="F187" s="98"/>
      <c r="G187" s="58"/>
      <c r="H187" s="92"/>
    </row>
    <row r="188" spans="1:9" s="25" customFormat="1" ht="30" customHeight="1" x14ac:dyDescent="0.2">
      <c r="A188" s="26" t="s">
        <v>185</v>
      </c>
      <c r="B188" s="93" t="s">
        <v>234</v>
      </c>
      <c r="C188" s="34" t="s">
        <v>186</v>
      </c>
      <c r="D188" s="22" t="s">
        <v>42</v>
      </c>
      <c r="E188" s="35"/>
      <c r="F188" s="94"/>
      <c r="G188" s="27"/>
      <c r="H188" s="32"/>
      <c r="I188" s="24"/>
    </row>
    <row r="189" spans="1:9" s="25" customFormat="1" ht="30" customHeight="1" x14ac:dyDescent="0.2">
      <c r="A189" s="26" t="s">
        <v>187</v>
      </c>
      <c r="B189" s="95" t="s">
        <v>45</v>
      </c>
      <c r="C189" s="34" t="s">
        <v>188</v>
      </c>
      <c r="D189" s="22" t="s">
        <v>2</v>
      </c>
      <c r="E189" s="35" t="s">
        <v>43</v>
      </c>
      <c r="F189" s="40">
        <v>100</v>
      </c>
      <c r="G189" s="23"/>
      <c r="H189" s="32">
        <f>ROUND(G189*F189,2)</f>
        <v>0</v>
      </c>
      <c r="I189" s="28"/>
    </row>
    <row r="190" spans="1:9" s="25" customFormat="1" ht="30" customHeight="1" x14ac:dyDescent="0.2">
      <c r="A190" s="26" t="s">
        <v>48</v>
      </c>
      <c r="B190" s="93" t="s">
        <v>134</v>
      </c>
      <c r="C190" s="34" t="s">
        <v>49</v>
      </c>
      <c r="D190" s="22" t="s">
        <v>50</v>
      </c>
      <c r="E190" s="35"/>
      <c r="F190" s="40"/>
      <c r="G190" s="27"/>
      <c r="H190" s="32"/>
      <c r="I190" s="24"/>
    </row>
    <row r="191" spans="1:9" s="25" customFormat="1" ht="33" customHeight="1" x14ac:dyDescent="0.2">
      <c r="A191" s="26" t="s">
        <v>51</v>
      </c>
      <c r="B191" s="95" t="s">
        <v>45</v>
      </c>
      <c r="C191" s="34" t="s">
        <v>428</v>
      </c>
      <c r="D191" s="22" t="s">
        <v>2</v>
      </c>
      <c r="E191" s="35" t="s">
        <v>43</v>
      </c>
      <c r="F191" s="40">
        <v>85</v>
      </c>
      <c r="G191" s="23"/>
      <c r="H191" s="32">
        <f>ROUND(G191*F191,2)</f>
        <v>0</v>
      </c>
      <c r="I191" s="28"/>
    </row>
    <row r="192" spans="1:9" s="25" customFormat="1" ht="33" customHeight="1" x14ac:dyDescent="0.2">
      <c r="A192" s="26" t="s">
        <v>53</v>
      </c>
      <c r="B192" s="99" t="s">
        <v>235</v>
      </c>
      <c r="C192" s="34" t="s">
        <v>54</v>
      </c>
      <c r="D192" s="22" t="s">
        <v>50</v>
      </c>
      <c r="E192" s="35"/>
      <c r="F192" s="40"/>
      <c r="G192" s="27"/>
      <c r="H192" s="32"/>
      <c r="I192" s="24"/>
    </row>
    <row r="193" spans="1:9" s="25" customFormat="1" ht="30" customHeight="1" x14ac:dyDescent="0.2">
      <c r="A193" s="26" t="s">
        <v>55</v>
      </c>
      <c r="B193" s="95" t="s">
        <v>45</v>
      </c>
      <c r="C193" s="34" t="s">
        <v>429</v>
      </c>
      <c r="D193" s="22" t="s">
        <v>2</v>
      </c>
      <c r="E193" s="35" t="s">
        <v>43</v>
      </c>
      <c r="F193" s="40">
        <v>10</v>
      </c>
      <c r="G193" s="23"/>
      <c r="H193" s="32">
        <f t="shared" ref="H193:H194" si="29">ROUND(G193*F193,2)</f>
        <v>0</v>
      </c>
      <c r="I193" s="24"/>
    </row>
    <row r="194" spans="1:9" s="25" customFormat="1" ht="30" customHeight="1" x14ac:dyDescent="0.2">
      <c r="A194" s="26" t="s">
        <v>56</v>
      </c>
      <c r="B194" s="95" t="s">
        <v>46</v>
      </c>
      <c r="C194" s="34" t="s">
        <v>430</v>
      </c>
      <c r="D194" s="22" t="s">
        <v>2</v>
      </c>
      <c r="E194" s="35" t="s">
        <v>43</v>
      </c>
      <c r="F194" s="40">
        <v>190</v>
      </c>
      <c r="G194" s="23"/>
      <c r="H194" s="32">
        <f t="shared" si="29"/>
        <v>0</v>
      </c>
      <c r="I194" s="24"/>
    </row>
    <row r="195" spans="1:9" s="25" customFormat="1" ht="30" customHeight="1" x14ac:dyDescent="0.2">
      <c r="A195" s="26" t="s">
        <v>59</v>
      </c>
      <c r="B195" s="93" t="s">
        <v>236</v>
      </c>
      <c r="C195" s="34" t="s">
        <v>60</v>
      </c>
      <c r="D195" s="22" t="s">
        <v>47</v>
      </c>
      <c r="E195" s="35"/>
      <c r="F195" s="40"/>
      <c r="G195" s="27"/>
      <c r="H195" s="32"/>
      <c r="I195" s="24"/>
    </row>
    <row r="196" spans="1:9" s="25" customFormat="1" ht="30" customHeight="1" x14ac:dyDescent="0.2">
      <c r="A196" s="26" t="s">
        <v>61</v>
      </c>
      <c r="B196" s="95" t="s">
        <v>45</v>
      </c>
      <c r="C196" s="34" t="s">
        <v>62</v>
      </c>
      <c r="D196" s="22" t="s">
        <v>2</v>
      </c>
      <c r="E196" s="35" t="s">
        <v>63</v>
      </c>
      <c r="F196" s="94">
        <v>290</v>
      </c>
      <c r="G196" s="23"/>
      <c r="H196" s="32">
        <f>ROUND(G196*F196,2)</f>
        <v>0</v>
      </c>
      <c r="I196" s="24"/>
    </row>
    <row r="197" spans="1:9" s="25" customFormat="1" ht="30" customHeight="1" x14ac:dyDescent="0.2">
      <c r="A197" s="26" t="s">
        <v>64</v>
      </c>
      <c r="B197" s="93" t="s">
        <v>237</v>
      </c>
      <c r="C197" s="34" t="s">
        <v>65</v>
      </c>
      <c r="D197" s="22" t="s">
        <v>47</v>
      </c>
      <c r="E197" s="35"/>
      <c r="F197" s="40"/>
      <c r="G197" s="27"/>
      <c r="H197" s="32"/>
      <c r="I197" s="24"/>
    </row>
    <row r="198" spans="1:9" s="25" customFormat="1" ht="30" customHeight="1" x14ac:dyDescent="0.2">
      <c r="A198" s="41" t="s">
        <v>283</v>
      </c>
      <c r="B198" s="42" t="s">
        <v>45</v>
      </c>
      <c r="C198" s="43" t="s">
        <v>284</v>
      </c>
      <c r="D198" s="42" t="s">
        <v>2</v>
      </c>
      <c r="E198" s="42" t="s">
        <v>63</v>
      </c>
      <c r="F198" s="94">
        <v>25</v>
      </c>
      <c r="G198" s="23"/>
      <c r="H198" s="32">
        <f>ROUND(G198*F198,2)</f>
        <v>0</v>
      </c>
      <c r="I198" s="24"/>
    </row>
    <row r="199" spans="1:9" s="25" customFormat="1" ht="30" customHeight="1" x14ac:dyDescent="0.2">
      <c r="A199" s="26" t="s">
        <v>66</v>
      </c>
      <c r="B199" s="95" t="s">
        <v>45</v>
      </c>
      <c r="C199" s="34" t="s">
        <v>67</v>
      </c>
      <c r="D199" s="22" t="s">
        <v>2</v>
      </c>
      <c r="E199" s="35" t="s">
        <v>63</v>
      </c>
      <c r="F199" s="94">
        <v>400</v>
      </c>
      <c r="G199" s="23"/>
      <c r="H199" s="32">
        <f>ROUND(G199*F199,2)</f>
        <v>0</v>
      </c>
      <c r="I199" s="24"/>
    </row>
    <row r="200" spans="1:9" s="25" customFormat="1" ht="30" customHeight="1" x14ac:dyDescent="0.2">
      <c r="A200" s="26" t="s">
        <v>189</v>
      </c>
      <c r="B200" s="93" t="s">
        <v>238</v>
      </c>
      <c r="C200" s="34" t="s">
        <v>190</v>
      </c>
      <c r="D200" s="22" t="s">
        <v>85</v>
      </c>
      <c r="E200" s="35"/>
      <c r="F200" s="94"/>
      <c r="G200" s="27"/>
      <c r="H200" s="32"/>
      <c r="I200" s="24"/>
    </row>
    <row r="201" spans="1:9" s="25" customFormat="1" ht="30" customHeight="1" x14ac:dyDescent="0.2">
      <c r="A201" s="26" t="s">
        <v>191</v>
      </c>
      <c r="B201" s="95" t="s">
        <v>45</v>
      </c>
      <c r="C201" s="34" t="s">
        <v>193</v>
      </c>
      <c r="D201" s="22" t="s">
        <v>2</v>
      </c>
      <c r="E201" s="35" t="s">
        <v>43</v>
      </c>
      <c r="F201" s="40">
        <v>20</v>
      </c>
      <c r="G201" s="23"/>
      <c r="H201" s="32">
        <f t="shared" ref="H201" si="30">ROUND(G201*F201,2)</f>
        <v>0</v>
      </c>
      <c r="I201" s="24"/>
    </row>
    <row r="202" spans="1:9" s="25" customFormat="1" ht="30" customHeight="1" x14ac:dyDescent="0.2">
      <c r="A202" s="26" t="s">
        <v>68</v>
      </c>
      <c r="B202" s="93" t="s">
        <v>239</v>
      </c>
      <c r="C202" s="34" t="s">
        <v>69</v>
      </c>
      <c r="D202" s="22" t="s">
        <v>70</v>
      </c>
      <c r="E202" s="35"/>
      <c r="F202" s="94"/>
      <c r="G202" s="27"/>
      <c r="H202" s="32"/>
      <c r="I202" s="24"/>
    </row>
    <row r="203" spans="1:9" s="25" customFormat="1" ht="30" customHeight="1" x14ac:dyDescent="0.2">
      <c r="A203" s="26" t="s">
        <v>72</v>
      </c>
      <c r="B203" s="95" t="s">
        <v>230</v>
      </c>
      <c r="C203" s="34" t="s">
        <v>433</v>
      </c>
      <c r="D203" s="22" t="s">
        <v>73</v>
      </c>
      <c r="E203" s="35"/>
      <c r="F203" s="94"/>
      <c r="G203" s="27"/>
      <c r="H203" s="32"/>
      <c r="I203" s="24"/>
    </row>
    <row r="204" spans="1:9" s="25" customFormat="1" ht="30" customHeight="1" x14ac:dyDescent="0.2">
      <c r="A204" s="26" t="s">
        <v>74</v>
      </c>
      <c r="B204" s="33" t="s">
        <v>75</v>
      </c>
      <c r="C204" s="34" t="s">
        <v>76</v>
      </c>
      <c r="D204" s="22"/>
      <c r="E204" s="35" t="s">
        <v>43</v>
      </c>
      <c r="F204" s="40">
        <v>5</v>
      </c>
      <c r="G204" s="23"/>
      <c r="H204" s="32">
        <f>ROUND(G204*F204,2)</f>
        <v>0</v>
      </c>
      <c r="I204" s="29"/>
    </row>
    <row r="205" spans="1:9" s="25" customFormat="1" ht="30" customHeight="1" x14ac:dyDescent="0.2">
      <c r="A205" s="26" t="s">
        <v>194</v>
      </c>
      <c r="B205" s="114" t="s">
        <v>46</v>
      </c>
      <c r="C205" s="47" t="s">
        <v>442</v>
      </c>
      <c r="D205" s="48" t="s">
        <v>195</v>
      </c>
      <c r="E205" s="49" t="s">
        <v>43</v>
      </c>
      <c r="F205" s="50">
        <v>2.5</v>
      </c>
      <c r="G205" s="44"/>
      <c r="H205" s="51">
        <f t="shared" ref="H205" si="31">ROUND(G205*F205,2)</f>
        <v>0</v>
      </c>
      <c r="I205" s="24"/>
    </row>
    <row r="206" spans="1:9" s="25" customFormat="1" ht="30" customHeight="1" x14ac:dyDescent="0.2">
      <c r="A206" s="26" t="s">
        <v>86</v>
      </c>
      <c r="B206" s="93" t="s">
        <v>240</v>
      </c>
      <c r="C206" s="34" t="s">
        <v>87</v>
      </c>
      <c r="D206" s="22" t="s">
        <v>88</v>
      </c>
      <c r="E206" s="35"/>
      <c r="F206" s="94"/>
      <c r="G206" s="27"/>
      <c r="H206" s="32"/>
      <c r="I206" s="24"/>
    </row>
    <row r="207" spans="1:9" s="25" customFormat="1" ht="30" customHeight="1" x14ac:dyDescent="0.2">
      <c r="A207" s="26" t="s">
        <v>91</v>
      </c>
      <c r="B207" s="95" t="s">
        <v>45</v>
      </c>
      <c r="C207" s="34" t="s">
        <v>92</v>
      </c>
      <c r="D207" s="22" t="s">
        <v>2</v>
      </c>
      <c r="E207" s="35" t="s">
        <v>89</v>
      </c>
      <c r="F207" s="40">
        <v>245</v>
      </c>
      <c r="G207" s="23"/>
      <c r="H207" s="32">
        <f t="shared" ref="H207" si="32">ROUND(G207*F207,2)</f>
        <v>0</v>
      </c>
      <c r="I207" s="24" t="s">
        <v>90</v>
      </c>
    </row>
    <row r="208" spans="1:9" s="25" customFormat="1" ht="30" customHeight="1" x14ac:dyDescent="0.2">
      <c r="A208" s="26" t="s">
        <v>93</v>
      </c>
      <c r="B208" s="93" t="s">
        <v>241</v>
      </c>
      <c r="C208" s="34" t="s">
        <v>94</v>
      </c>
      <c r="D208" s="22" t="s">
        <v>88</v>
      </c>
      <c r="E208" s="35"/>
      <c r="F208" s="40"/>
      <c r="G208" s="27"/>
      <c r="H208" s="32"/>
      <c r="I208" s="24"/>
    </row>
    <row r="209" spans="1:9" s="25" customFormat="1" ht="33" customHeight="1" x14ac:dyDescent="0.2">
      <c r="A209" s="26" t="s">
        <v>197</v>
      </c>
      <c r="B209" s="95" t="s">
        <v>45</v>
      </c>
      <c r="C209" s="34" t="s">
        <v>436</v>
      </c>
      <c r="D209" s="22" t="s">
        <v>111</v>
      </c>
      <c r="E209" s="35" t="s">
        <v>89</v>
      </c>
      <c r="F209" s="40">
        <v>15</v>
      </c>
      <c r="G209" s="23"/>
      <c r="H209" s="32">
        <f t="shared" ref="H209:H210" si="33">ROUND(G209*F209,2)</f>
        <v>0</v>
      </c>
      <c r="I209" s="24"/>
    </row>
    <row r="210" spans="1:9" s="31" customFormat="1" ht="33" customHeight="1" x14ac:dyDescent="0.2">
      <c r="A210" s="26" t="s">
        <v>96</v>
      </c>
      <c r="B210" s="95" t="s">
        <v>46</v>
      </c>
      <c r="C210" s="34" t="s">
        <v>434</v>
      </c>
      <c r="D210" s="22" t="s">
        <v>95</v>
      </c>
      <c r="E210" s="35" t="s">
        <v>89</v>
      </c>
      <c r="F210" s="40">
        <v>20</v>
      </c>
      <c r="G210" s="23"/>
      <c r="H210" s="32">
        <f t="shared" si="33"/>
        <v>0</v>
      </c>
      <c r="I210" s="24"/>
    </row>
    <row r="211" spans="1:9" s="25" customFormat="1" ht="48" customHeight="1" x14ac:dyDescent="0.2">
      <c r="A211" s="26"/>
      <c r="B211" s="95" t="s">
        <v>71</v>
      </c>
      <c r="C211" s="34" t="s">
        <v>443</v>
      </c>
      <c r="D211" s="22" t="s">
        <v>199</v>
      </c>
      <c r="E211" s="35" t="s">
        <v>89</v>
      </c>
      <c r="F211" s="40">
        <v>220</v>
      </c>
      <c r="G211" s="23"/>
      <c r="H211" s="32">
        <f>ROUND(G211*F211,2)</f>
        <v>0</v>
      </c>
      <c r="I211" s="24" t="s">
        <v>196</v>
      </c>
    </row>
    <row r="212" spans="1:9" s="25" customFormat="1" ht="33" customHeight="1" x14ac:dyDescent="0.2">
      <c r="A212" s="26" t="s">
        <v>200</v>
      </c>
      <c r="B212" s="95" t="s">
        <v>192</v>
      </c>
      <c r="C212" s="34" t="s">
        <v>445</v>
      </c>
      <c r="D212" s="22" t="s">
        <v>201</v>
      </c>
      <c r="E212" s="35" t="s">
        <v>89</v>
      </c>
      <c r="F212" s="40">
        <v>15</v>
      </c>
      <c r="G212" s="23"/>
      <c r="H212" s="32">
        <f>ROUND(G212*F212,2)</f>
        <v>0</v>
      </c>
      <c r="I212" s="24"/>
    </row>
    <row r="213" spans="1:9" s="25" customFormat="1" ht="30" customHeight="1" x14ac:dyDescent="0.2">
      <c r="A213" s="26" t="s">
        <v>97</v>
      </c>
      <c r="B213" s="93" t="s">
        <v>242</v>
      </c>
      <c r="C213" s="34" t="s">
        <v>98</v>
      </c>
      <c r="D213" s="22" t="s">
        <v>99</v>
      </c>
      <c r="E213" s="35"/>
      <c r="F213" s="94"/>
      <c r="G213" s="27"/>
      <c r="H213" s="32"/>
      <c r="I213" s="24"/>
    </row>
    <row r="214" spans="1:9" s="25" customFormat="1" ht="33" customHeight="1" x14ac:dyDescent="0.2">
      <c r="A214" s="26" t="s">
        <v>100</v>
      </c>
      <c r="B214" s="95" t="s">
        <v>45</v>
      </c>
      <c r="C214" s="34" t="s">
        <v>435</v>
      </c>
      <c r="D214" s="22" t="s">
        <v>101</v>
      </c>
      <c r="E214" s="35"/>
      <c r="F214" s="94"/>
      <c r="G214" s="32"/>
      <c r="H214" s="32"/>
      <c r="I214" s="24" t="s">
        <v>102</v>
      </c>
    </row>
    <row r="215" spans="1:9" s="25" customFormat="1" ht="30" customHeight="1" x14ac:dyDescent="0.2">
      <c r="A215" s="26" t="s">
        <v>103</v>
      </c>
      <c r="B215" s="33" t="s">
        <v>75</v>
      </c>
      <c r="C215" s="34" t="s">
        <v>104</v>
      </c>
      <c r="D215" s="22"/>
      <c r="E215" s="35" t="s">
        <v>89</v>
      </c>
      <c r="F215" s="40">
        <v>5</v>
      </c>
      <c r="G215" s="23"/>
      <c r="H215" s="32">
        <f>ROUND(G215*F215,2)</f>
        <v>0</v>
      </c>
      <c r="I215" s="36" t="s">
        <v>105</v>
      </c>
    </row>
    <row r="216" spans="1:9" s="25" customFormat="1" ht="30" customHeight="1" x14ac:dyDescent="0.2">
      <c r="A216" s="26" t="s">
        <v>106</v>
      </c>
      <c r="B216" s="33" t="s">
        <v>78</v>
      </c>
      <c r="C216" s="34" t="s">
        <v>107</v>
      </c>
      <c r="D216" s="22"/>
      <c r="E216" s="35" t="s">
        <v>89</v>
      </c>
      <c r="F216" s="40">
        <v>35</v>
      </c>
      <c r="G216" s="23"/>
      <c r="H216" s="32">
        <f>ROUND(G216*F216,2)</f>
        <v>0</v>
      </c>
      <c r="I216" s="36" t="s">
        <v>105</v>
      </c>
    </row>
    <row r="217" spans="1:9" s="31" customFormat="1" ht="33" customHeight="1" x14ac:dyDescent="0.2">
      <c r="A217" s="26" t="s">
        <v>113</v>
      </c>
      <c r="B217" s="95" t="s">
        <v>46</v>
      </c>
      <c r="C217" s="34" t="s">
        <v>434</v>
      </c>
      <c r="D217" s="22" t="s">
        <v>112</v>
      </c>
      <c r="E217" s="35" t="s">
        <v>89</v>
      </c>
      <c r="F217" s="40">
        <v>10</v>
      </c>
      <c r="G217" s="23"/>
      <c r="H217" s="32">
        <f t="shared" ref="H217" si="34">ROUND(G217*F217,2)</f>
        <v>0</v>
      </c>
      <c r="I217" s="24"/>
    </row>
    <row r="218" spans="1:9" s="25" customFormat="1" ht="30" customHeight="1" x14ac:dyDescent="0.2">
      <c r="A218" s="26" t="s">
        <v>114</v>
      </c>
      <c r="B218" s="93" t="s">
        <v>243</v>
      </c>
      <c r="C218" s="34" t="s">
        <v>115</v>
      </c>
      <c r="D218" s="22" t="s">
        <v>116</v>
      </c>
      <c r="E218" s="101"/>
      <c r="F218" s="40"/>
      <c r="G218" s="27"/>
      <c r="H218" s="32"/>
      <c r="I218" s="24"/>
    </row>
    <row r="219" spans="1:9" s="25" customFormat="1" ht="30" customHeight="1" x14ac:dyDescent="0.2">
      <c r="A219" s="26" t="s">
        <v>117</v>
      </c>
      <c r="B219" s="95" t="s">
        <v>45</v>
      </c>
      <c r="C219" s="34" t="s">
        <v>118</v>
      </c>
      <c r="D219" s="22"/>
      <c r="E219" s="35"/>
      <c r="F219" s="40"/>
      <c r="G219" s="27"/>
      <c r="H219" s="32"/>
      <c r="I219" s="24"/>
    </row>
    <row r="220" spans="1:9" s="25" customFormat="1" ht="30" customHeight="1" x14ac:dyDescent="0.2">
      <c r="A220" s="26" t="s">
        <v>119</v>
      </c>
      <c r="B220" s="33" t="s">
        <v>75</v>
      </c>
      <c r="C220" s="34" t="s">
        <v>120</v>
      </c>
      <c r="D220" s="22"/>
      <c r="E220" s="35" t="s">
        <v>121</v>
      </c>
      <c r="F220" s="40">
        <v>300</v>
      </c>
      <c r="G220" s="23"/>
      <c r="H220" s="32">
        <f>ROUND(G220*F220,2)</f>
        <v>0</v>
      </c>
      <c r="I220" s="24"/>
    </row>
    <row r="221" spans="1:9" s="25" customFormat="1" ht="30" customHeight="1" x14ac:dyDescent="0.2">
      <c r="A221" s="26" t="s">
        <v>122</v>
      </c>
      <c r="B221" s="95" t="s">
        <v>46</v>
      </c>
      <c r="C221" s="34" t="s">
        <v>123</v>
      </c>
      <c r="D221" s="22"/>
      <c r="E221" s="35"/>
      <c r="F221" s="40"/>
      <c r="G221" s="27"/>
      <c r="H221" s="32"/>
      <c r="I221" s="24"/>
    </row>
    <row r="222" spans="1:9" s="25" customFormat="1" ht="30" customHeight="1" x14ac:dyDescent="0.2">
      <c r="A222" s="26" t="s">
        <v>124</v>
      </c>
      <c r="B222" s="33" t="s">
        <v>75</v>
      </c>
      <c r="C222" s="34" t="s">
        <v>120</v>
      </c>
      <c r="D222" s="22"/>
      <c r="E222" s="35" t="s">
        <v>121</v>
      </c>
      <c r="F222" s="40">
        <v>60</v>
      </c>
      <c r="G222" s="23"/>
      <c r="H222" s="32">
        <f>ROUND(G222*F222,2)</f>
        <v>0</v>
      </c>
      <c r="I222" s="24"/>
    </row>
    <row r="223" spans="1:9" s="25" customFormat="1" ht="30" customHeight="1" x14ac:dyDescent="0.2">
      <c r="A223" s="26" t="s">
        <v>125</v>
      </c>
      <c r="B223" s="93" t="s">
        <v>244</v>
      </c>
      <c r="C223" s="34" t="s">
        <v>126</v>
      </c>
      <c r="D223" s="22" t="s">
        <v>127</v>
      </c>
      <c r="E223" s="35"/>
      <c r="F223" s="40"/>
      <c r="G223" s="27"/>
      <c r="H223" s="32"/>
      <c r="I223" s="24"/>
    </row>
    <row r="224" spans="1:9" s="25" customFormat="1" ht="30" customHeight="1" x14ac:dyDescent="0.2">
      <c r="A224" s="26" t="s">
        <v>128</v>
      </c>
      <c r="B224" s="95" t="s">
        <v>45</v>
      </c>
      <c r="C224" s="34" t="s">
        <v>129</v>
      </c>
      <c r="D224" s="22" t="s">
        <v>2</v>
      </c>
      <c r="E224" s="35" t="s">
        <v>43</v>
      </c>
      <c r="F224" s="40">
        <v>355</v>
      </c>
      <c r="G224" s="23"/>
      <c r="H224" s="32">
        <f t="shared" ref="H224:H225" si="35">ROUND(G224*F224,2)</f>
        <v>0</v>
      </c>
      <c r="I224" s="24"/>
    </row>
    <row r="225" spans="1:9" s="25" customFormat="1" ht="30" customHeight="1" x14ac:dyDescent="0.2">
      <c r="A225" s="26" t="s">
        <v>130</v>
      </c>
      <c r="B225" s="93" t="s">
        <v>245</v>
      </c>
      <c r="C225" s="34" t="s">
        <v>131</v>
      </c>
      <c r="D225" s="22" t="s">
        <v>132</v>
      </c>
      <c r="E225" s="35" t="s">
        <v>63</v>
      </c>
      <c r="F225" s="45">
        <v>2</v>
      </c>
      <c r="G225" s="23"/>
      <c r="H225" s="32">
        <f t="shared" si="35"/>
        <v>0</v>
      </c>
      <c r="I225" s="24"/>
    </row>
    <row r="226" spans="1:9" ht="36" customHeight="1" x14ac:dyDescent="0.2">
      <c r="A226" s="2"/>
      <c r="B226" s="102"/>
      <c r="C226" s="96" t="s">
        <v>20</v>
      </c>
      <c r="D226" s="90"/>
      <c r="E226" s="91"/>
      <c r="F226" s="98"/>
      <c r="G226" s="58"/>
      <c r="H226" s="92"/>
    </row>
    <row r="227" spans="1:9" s="25" customFormat="1" ht="30" customHeight="1" x14ac:dyDescent="0.2">
      <c r="A227" s="21" t="s">
        <v>133</v>
      </c>
      <c r="B227" s="93" t="s">
        <v>246</v>
      </c>
      <c r="C227" s="34" t="s">
        <v>433</v>
      </c>
      <c r="D227" s="22" t="s">
        <v>135</v>
      </c>
      <c r="E227" s="35" t="s">
        <v>43</v>
      </c>
      <c r="F227" s="103">
        <v>180</v>
      </c>
      <c r="G227" s="23"/>
      <c r="H227" s="32">
        <f t="shared" ref="H227" si="36">ROUND(G227*F227,2)</f>
        <v>0</v>
      </c>
      <c r="I227" s="28"/>
    </row>
    <row r="228" spans="1:9" ht="36" customHeight="1" x14ac:dyDescent="0.2">
      <c r="A228" s="2"/>
      <c r="B228" s="102"/>
      <c r="C228" s="96" t="s">
        <v>21</v>
      </c>
      <c r="D228" s="90"/>
      <c r="E228" s="104"/>
      <c r="F228" s="91"/>
      <c r="G228" s="58"/>
      <c r="H228" s="92"/>
    </row>
    <row r="229" spans="1:9" s="25" customFormat="1" ht="30" customHeight="1" x14ac:dyDescent="0.2">
      <c r="A229" s="21" t="s">
        <v>136</v>
      </c>
      <c r="B229" s="105" t="s">
        <v>247</v>
      </c>
      <c r="C229" s="47" t="s">
        <v>138</v>
      </c>
      <c r="D229" s="48" t="s">
        <v>139</v>
      </c>
      <c r="E229" s="49" t="s">
        <v>89</v>
      </c>
      <c r="F229" s="106">
        <v>375</v>
      </c>
      <c r="G229" s="44"/>
      <c r="H229" s="51">
        <f>ROUND(G229*F229,2)</f>
        <v>0</v>
      </c>
      <c r="I229" s="24"/>
    </row>
    <row r="230" spans="1:9" ht="48" customHeight="1" x14ac:dyDescent="0.2">
      <c r="A230" s="2"/>
      <c r="B230" s="102"/>
      <c r="C230" s="96" t="s">
        <v>22</v>
      </c>
      <c r="D230" s="90"/>
      <c r="E230" s="104"/>
      <c r="F230" s="91"/>
      <c r="G230" s="58"/>
      <c r="H230" s="92"/>
    </row>
    <row r="231" spans="1:9" s="25" customFormat="1" ht="38.450000000000003" customHeight="1" x14ac:dyDescent="0.2">
      <c r="A231" s="21"/>
      <c r="B231" s="93" t="s">
        <v>248</v>
      </c>
      <c r="C231" s="107" t="s">
        <v>470</v>
      </c>
      <c r="D231" s="108" t="s">
        <v>469</v>
      </c>
      <c r="E231" s="35"/>
      <c r="F231" s="45"/>
      <c r="G231" s="27"/>
      <c r="H231" s="109"/>
    </row>
    <row r="232" spans="1:9" s="25" customFormat="1" ht="30" customHeight="1" x14ac:dyDescent="0.2">
      <c r="A232" s="21"/>
      <c r="B232" s="95" t="s">
        <v>45</v>
      </c>
      <c r="C232" s="34" t="s">
        <v>465</v>
      </c>
      <c r="D232" s="22"/>
      <c r="E232" s="35" t="s">
        <v>89</v>
      </c>
      <c r="F232" s="46">
        <v>10</v>
      </c>
      <c r="G232" s="23"/>
      <c r="H232" s="32">
        <f t="shared" ref="H232" si="37">ROUND(G232*F232,2)</f>
        <v>0</v>
      </c>
    </row>
    <row r="233" spans="1:9" s="39" customFormat="1" ht="30" customHeight="1" x14ac:dyDescent="0.2">
      <c r="A233" s="21" t="s">
        <v>221</v>
      </c>
      <c r="B233" s="93" t="s">
        <v>249</v>
      </c>
      <c r="C233" s="110" t="s">
        <v>222</v>
      </c>
      <c r="D233" s="108" t="s">
        <v>152</v>
      </c>
      <c r="E233" s="35"/>
      <c r="F233" s="45"/>
      <c r="G233" s="27"/>
      <c r="H233" s="109"/>
      <c r="I233" s="24"/>
    </row>
    <row r="234" spans="1:9" s="25" customFormat="1" ht="33" customHeight="1" x14ac:dyDescent="0.2">
      <c r="A234" s="21" t="s">
        <v>140</v>
      </c>
      <c r="B234" s="95" t="s">
        <v>45</v>
      </c>
      <c r="C234" s="107" t="s">
        <v>141</v>
      </c>
      <c r="D234" s="22"/>
      <c r="E234" s="35" t="s">
        <v>63</v>
      </c>
      <c r="F234" s="45">
        <v>1</v>
      </c>
      <c r="G234" s="23"/>
      <c r="H234" s="32">
        <f t="shared" ref="H234:H237" si="38">ROUND(G234*F234,2)</f>
        <v>0</v>
      </c>
      <c r="I234" s="28"/>
    </row>
    <row r="235" spans="1:9" s="25" customFormat="1" ht="33" customHeight="1" x14ac:dyDescent="0.2">
      <c r="A235" s="21" t="s">
        <v>142</v>
      </c>
      <c r="B235" s="95" t="s">
        <v>46</v>
      </c>
      <c r="C235" s="107" t="s">
        <v>143</v>
      </c>
      <c r="D235" s="22"/>
      <c r="E235" s="35" t="s">
        <v>63</v>
      </c>
      <c r="F235" s="45">
        <v>1</v>
      </c>
      <c r="G235" s="23"/>
      <c r="H235" s="32">
        <f t="shared" si="38"/>
        <v>0</v>
      </c>
      <c r="I235" s="28"/>
    </row>
    <row r="236" spans="1:9" s="25" customFormat="1" ht="30" customHeight="1" x14ac:dyDescent="0.2">
      <c r="A236" s="21" t="s">
        <v>146</v>
      </c>
      <c r="B236" s="95" t="s">
        <v>71</v>
      </c>
      <c r="C236" s="107" t="s">
        <v>147</v>
      </c>
      <c r="D236" s="22"/>
      <c r="E236" s="35" t="s">
        <v>63</v>
      </c>
      <c r="F236" s="45">
        <v>1</v>
      </c>
      <c r="G236" s="23"/>
      <c r="H236" s="32">
        <f t="shared" si="38"/>
        <v>0</v>
      </c>
      <c r="I236" s="28"/>
    </row>
    <row r="237" spans="1:9" s="25" customFormat="1" ht="30" customHeight="1" x14ac:dyDescent="0.2">
      <c r="A237" s="21" t="s">
        <v>148</v>
      </c>
      <c r="B237" s="95" t="s">
        <v>192</v>
      </c>
      <c r="C237" s="107" t="s">
        <v>149</v>
      </c>
      <c r="D237" s="22"/>
      <c r="E237" s="35" t="s">
        <v>63</v>
      </c>
      <c r="F237" s="45">
        <v>1</v>
      </c>
      <c r="G237" s="23"/>
      <c r="H237" s="32">
        <f t="shared" si="38"/>
        <v>0</v>
      </c>
      <c r="I237" s="28"/>
    </row>
    <row r="238" spans="1:9" ht="36" customHeight="1" x14ac:dyDescent="0.2">
      <c r="A238" s="2"/>
      <c r="B238" s="111"/>
      <c r="C238" s="96" t="s">
        <v>23</v>
      </c>
      <c r="D238" s="90"/>
      <c r="E238" s="104"/>
      <c r="F238" s="91"/>
      <c r="G238" s="58"/>
      <c r="H238" s="92"/>
    </row>
    <row r="239" spans="1:9" s="25" customFormat="1" ht="32.25" customHeight="1" x14ac:dyDescent="0.2">
      <c r="A239" s="21" t="s">
        <v>150</v>
      </c>
      <c r="B239" s="93" t="s">
        <v>250</v>
      </c>
      <c r="C239" s="107" t="s">
        <v>151</v>
      </c>
      <c r="D239" s="108" t="s">
        <v>152</v>
      </c>
      <c r="E239" s="35" t="s">
        <v>63</v>
      </c>
      <c r="F239" s="45">
        <v>2</v>
      </c>
      <c r="G239" s="23"/>
      <c r="H239" s="32">
        <f>ROUND(G239*F239,2)</f>
        <v>0</v>
      </c>
      <c r="I239" s="24"/>
    </row>
    <row r="240" spans="1:9" s="25" customFormat="1" ht="30" customHeight="1" x14ac:dyDescent="0.2">
      <c r="A240" s="21" t="s">
        <v>153</v>
      </c>
      <c r="B240" s="93" t="s">
        <v>251</v>
      </c>
      <c r="C240" s="34" t="s">
        <v>154</v>
      </c>
      <c r="D240" s="22" t="s">
        <v>155</v>
      </c>
      <c r="E240" s="35"/>
      <c r="F240" s="45"/>
      <c r="G240" s="32"/>
      <c r="H240" s="109"/>
      <c r="I240" s="24"/>
    </row>
    <row r="241" spans="1:9" s="25" customFormat="1" ht="30" customHeight="1" x14ac:dyDescent="0.2">
      <c r="A241" s="21" t="s">
        <v>156</v>
      </c>
      <c r="B241" s="95" t="s">
        <v>45</v>
      </c>
      <c r="C241" s="34" t="s">
        <v>157</v>
      </c>
      <c r="D241" s="22"/>
      <c r="E241" s="35" t="s">
        <v>158</v>
      </c>
      <c r="F241" s="103">
        <v>0.3</v>
      </c>
      <c r="G241" s="23"/>
      <c r="H241" s="32">
        <f>ROUND(G241*F241,2)</f>
        <v>0</v>
      </c>
      <c r="I241" s="24"/>
    </row>
    <row r="242" spans="1:9" s="25" customFormat="1" ht="30" customHeight="1" x14ac:dyDescent="0.2">
      <c r="A242" s="21" t="s">
        <v>159</v>
      </c>
      <c r="B242" s="93" t="s">
        <v>252</v>
      </c>
      <c r="C242" s="107" t="s">
        <v>160</v>
      </c>
      <c r="D242" s="108" t="s">
        <v>152</v>
      </c>
      <c r="E242" s="35"/>
      <c r="F242" s="45"/>
      <c r="G242" s="27"/>
      <c r="H242" s="109"/>
      <c r="I242" s="24"/>
    </row>
    <row r="243" spans="1:9" s="25" customFormat="1" ht="30" customHeight="1" x14ac:dyDescent="0.2">
      <c r="A243" s="21" t="s">
        <v>161</v>
      </c>
      <c r="B243" s="95" t="s">
        <v>45</v>
      </c>
      <c r="C243" s="34" t="s">
        <v>162</v>
      </c>
      <c r="D243" s="22"/>
      <c r="E243" s="35" t="s">
        <v>63</v>
      </c>
      <c r="F243" s="45">
        <v>1</v>
      </c>
      <c r="G243" s="23"/>
      <c r="H243" s="32">
        <f t="shared" ref="H243:H245" si="39">ROUND(G243*F243,2)</f>
        <v>0</v>
      </c>
      <c r="I243" s="24"/>
    </row>
    <row r="244" spans="1:9" s="25" customFormat="1" ht="30" customHeight="1" x14ac:dyDescent="0.2">
      <c r="A244" s="21" t="s">
        <v>163</v>
      </c>
      <c r="B244" s="93" t="s">
        <v>268</v>
      </c>
      <c r="C244" s="34" t="s">
        <v>164</v>
      </c>
      <c r="D244" s="108" t="s">
        <v>152</v>
      </c>
      <c r="E244" s="35" t="s">
        <v>63</v>
      </c>
      <c r="F244" s="45">
        <v>3</v>
      </c>
      <c r="G244" s="23"/>
      <c r="H244" s="32">
        <f t="shared" si="39"/>
        <v>0</v>
      </c>
      <c r="I244" s="24"/>
    </row>
    <row r="245" spans="1:9" s="25" customFormat="1" ht="30" customHeight="1" x14ac:dyDescent="0.2">
      <c r="A245" s="21" t="s">
        <v>275</v>
      </c>
      <c r="B245" s="93" t="s">
        <v>278</v>
      </c>
      <c r="C245" s="34" t="s">
        <v>276</v>
      </c>
      <c r="D245" s="22" t="s">
        <v>277</v>
      </c>
      <c r="E245" s="35" t="s">
        <v>63</v>
      </c>
      <c r="F245" s="45">
        <v>1</v>
      </c>
      <c r="G245" s="23"/>
      <c r="H245" s="32">
        <f t="shared" si="39"/>
        <v>0</v>
      </c>
      <c r="I245" s="24"/>
    </row>
    <row r="246" spans="1:9" ht="36" customHeight="1" x14ac:dyDescent="0.2">
      <c r="A246" s="2"/>
      <c r="B246" s="88"/>
      <c r="C246" s="96" t="s">
        <v>24</v>
      </c>
      <c r="D246" s="90"/>
      <c r="E246" s="97"/>
      <c r="F246" s="90"/>
      <c r="G246" s="58"/>
      <c r="H246" s="92"/>
    </row>
    <row r="247" spans="1:9" s="25" customFormat="1" ht="30" customHeight="1" x14ac:dyDescent="0.2">
      <c r="A247" s="26" t="s">
        <v>167</v>
      </c>
      <c r="B247" s="93" t="s">
        <v>467</v>
      </c>
      <c r="C247" s="34" t="s">
        <v>168</v>
      </c>
      <c r="D247" s="22" t="s">
        <v>475</v>
      </c>
      <c r="E247" s="35"/>
      <c r="F247" s="94"/>
      <c r="G247" s="27"/>
      <c r="H247" s="32"/>
      <c r="I247" s="24"/>
    </row>
    <row r="248" spans="1:9" s="25" customFormat="1" ht="30" customHeight="1" x14ac:dyDescent="0.2">
      <c r="A248" s="26" t="s">
        <v>169</v>
      </c>
      <c r="B248" s="95" t="s">
        <v>45</v>
      </c>
      <c r="C248" s="34" t="s">
        <v>170</v>
      </c>
      <c r="D248" s="22"/>
      <c r="E248" s="35" t="s">
        <v>43</v>
      </c>
      <c r="F248" s="40">
        <v>100</v>
      </c>
      <c r="G248" s="23"/>
      <c r="H248" s="32">
        <f>ROUND(G248*F248,2)</f>
        <v>0</v>
      </c>
      <c r="I248" s="37"/>
    </row>
    <row r="249" spans="1:9" s="25" customFormat="1" ht="30" customHeight="1" x14ac:dyDescent="0.2">
      <c r="A249" s="26" t="s">
        <v>171</v>
      </c>
      <c r="B249" s="95" t="s">
        <v>46</v>
      </c>
      <c r="C249" s="34" t="s">
        <v>172</v>
      </c>
      <c r="D249" s="22"/>
      <c r="E249" s="35" t="s">
        <v>43</v>
      </c>
      <c r="F249" s="40">
        <v>300</v>
      </c>
      <c r="G249" s="23"/>
      <c r="H249" s="32">
        <f>ROUND(G249*F249,2)</f>
        <v>0</v>
      </c>
      <c r="I249" s="24"/>
    </row>
    <row r="250" spans="1:9" s="11" customFormat="1" ht="33" customHeight="1" thickBot="1" x14ac:dyDescent="0.25">
      <c r="A250" s="12"/>
      <c r="B250" s="112" t="str">
        <f>B181</f>
        <v>C</v>
      </c>
      <c r="C250" s="144" t="str">
        <f>C181</f>
        <v>MAZENOD ROAD (NORTHBOUND) - DE BAETS STREET TO DUGALD ROAD</v>
      </c>
      <c r="D250" s="145"/>
      <c r="E250" s="145"/>
      <c r="F250" s="146"/>
      <c r="G250" s="61" t="s">
        <v>17</v>
      </c>
      <c r="H250" s="61">
        <f>SUM(H181:H249)</f>
        <v>0</v>
      </c>
    </row>
    <row r="251" spans="1:9" s="11" customFormat="1" ht="33" customHeight="1" thickTop="1" x14ac:dyDescent="0.2">
      <c r="A251" s="10"/>
      <c r="B251" s="86" t="s">
        <v>15</v>
      </c>
      <c r="C251" s="141" t="s">
        <v>37</v>
      </c>
      <c r="D251" s="142"/>
      <c r="E251" s="142"/>
      <c r="F251" s="143"/>
      <c r="G251" s="60"/>
      <c r="H251" s="113"/>
    </row>
    <row r="252" spans="1:9" ht="36" customHeight="1" x14ac:dyDescent="0.2">
      <c r="A252" s="2"/>
      <c r="B252" s="88"/>
      <c r="C252" s="89" t="s">
        <v>19</v>
      </c>
      <c r="D252" s="90"/>
      <c r="E252" s="91" t="s">
        <v>2</v>
      </c>
      <c r="F252" s="91" t="s">
        <v>2</v>
      </c>
      <c r="G252" s="58" t="s">
        <v>2</v>
      </c>
      <c r="H252" s="92"/>
    </row>
    <row r="253" spans="1:9" s="25" customFormat="1" ht="33" customHeight="1" x14ac:dyDescent="0.2">
      <c r="A253" s="38" t="s">
        <v>174</v>
      </c>
      <c r="B253" s="93" t="s">
        <v>253</v>
      </c>
      <c r="C253" s="34" t="s">
        <v>176</v>
      </c>
      <c r="D253" s="22" t="s">
        <v>42</v>
      </c>
      <c r="E253" s="35"/>
      <c r="F253" s="94"/>
      <c r="G253" s="27"/>
      <c r="H253" s="32"/>
      <c r="I253" s="24" t="s">
        <v>177</v>
      </c>
    </row>
    <row r="254" spans="1:9" s="25" customFormat="1" ht="33" customHeight="1" x14ac:dyDescent="0.2">
      <c r="A254" s="38" t="s">
        <v>178</v>
      </c>
      <c r="B254" s="95" t="s">
        <v>45</v>
      </c>
      <c r="C254" s="34" t="s">
        <v>179</v>
      </c>
      <c r="D254" s="22" t="s">
        <v>2</v>
      </c>
      <c r="E254" s="35" t="s">
        <v>173</v>
      </c>
      <c r="F254" s="40">
        <v>10</v>
      </c>
      <c r="G254" s="23"/>
      <c r="H254" s="32">
        <f t="shared" ref="H254:H255" si="40">ROUND(G254*F254,2)</f>
        <v>0</v>
      </c>
      <c r="I254" s="24" t="s">
        <v>180</v>
      </c>
    </row>
    <row r="255" spans="1:9" s="25" customFormat="1" ht="30" customHeight="1" x14ac:dyDescent="0.2">
      <c r="A255" s="21" t="s">
        <v>39</v>
      </c>
      <c r="B255" s="93" t="s">
        <v>254</v>
      </c>
      <c r="C255" s="34" t="s">
        <v>41</v>
      </c>
      <c r="D255" s="22" t="s">
        <v>42</v>
      </c>
      <c r="E255" s="35" t="s">
        <v>43</v>
      </c>
      <c r="F255" s="40">
        <v>275</v>
      </c>
      <c r="G255" s="23"/>
      <c r="H255" s="32">
        <f t="shared" si="40"/>
        <v>0</v>
      </c>
      <c r="I255" s="24" t="s">
        <v>44</v>
      </c>
    </row>
    <row r="256" spans="1:9" ht="36" customHeight="1" x14ac:dyDescent="0.2">
      <c r="A256" s="2"/>
      <c r="B256" s="88"/>
      <c r="C256" s="96" t="s">
        <v>29</v>
      </c>
      <c r="D256" s="90"/>
      <c r="E256" s="97"/>
      <c r="F256" s="98"/>
      <c r="G256" s="58"/>
      <c r="H256" s="92"/>
    </row>
    <row r="257" spans="1:9" s="25" customFormat="1" ht="30" customHeight="1" x14ac:dyDescent="0.2">
      <c r="A257" s="26" t="s">
        <v>185</v>
      </c>
      <c r="B257" s="93" t="s">
        <v>255</v>
      </c>
      <c r="C257" s="34" t="s">
        <v>186</v>
      </c>
      <c r="D257" s="22" t="s">
        <v>42</v>
      </c>
      <c r="E257" s="35"/>
      <c r="F257" s="94"/>
      <c r="G257" s="27"/>
      <c r="H257" s="32"/>
      <c r="I257" s="24"/>
    </row>
    <row r="258" spans="1:9" s="25" customFormat="1" ht="30" customHeight="1" x14ac:dyDescent="0.2">
      <c r="A258" s="26" t="s">
        <v>187</v>
      </c>
      <c r="B258" s="95" t="s">
        <v>45</v>
      </c>
      <c r="C258" s="34" t="s">
        <v>188</v>
      </c>
      <c r="D258" s="22" t="s">
        <v>2</v>
      </c>
      <c r="E258" s="35" t="s">
        <v>43</v>
      </c>
      <c r="F258" s="40">
        <v>75</v>
      </c>
      <c r="G258" s="23"/>
      <c r="H258" s="32">
        <f>ROUND(G258*F258,2)</f>
        <v>0</v>
      </c>
      <c r="I258" s="28"/>
    </row>
    <row r="259" spans="1:9" s="25" customFormat="1" ht="30" customHeight="1" x14ac:dyDescent="0.2">
      <c r="A259" s="26" t="s">
        <v>48</v>
      </c>
      <c r="B259" s="93" t="s">
        <v>137</v>
      </c>
      <c r="C259" s="34" t="s">
        <v>49</v>
      </c>
      <c r="D259" s="22" t="s">
        <v>50</v>
      </c>
      <c r="E259" s="35"/>
      <c r="F259" s="40"/>
      <c r="G259" s="27"/>
      <c r="H259" s="32"/>
      <c r="I259" s="24"/>
    </row>
    <row r="260" spans="1:9" s="25" customFormat="1" ht="33" customHeight="1" x14ac:dyDescent="0.2">
      <c r="A260" s="26" t="s">
        <v>51</v>
      </c>
      <c r="B260" s="95" t="s">
        <v>45</v>
      </c>
      <c r="C260" s="34" t="s">
        <v>428</v>
      </c>
      <c r="D260" s="22" t="s">
        <v>2</v>
      </c>
      <c r="E260" s="35" t="s">
        <v>43</v>
      </c>
      <c r="F260" s="40">
        <v>225</v>
      </c>
      <c r="G260" s="23"/>
      <c r="H260" s="32">
        <f>ROUND(G260*F260,2)</f>
        <v>0</v>
      </c>
      <c r="I260" s="28"/>
    </row>
    <row r="261" spans="1:9" s="25" customFormat="1" ht="33" customHeight="1" x14ac:dyDescent="0.2">
      <c r="A261" s="26" t="s">
        <v>53</v>
      </c>
      <c r="B261" s="99" t="s">
        <v>256</v>
      </c>
      <c r="C261" s="34" t="s">
        <v>54</v>
      </c>
      <c r="D261" s="22" t="s">
        <v>50</v>
      </c>
      <c r="E261" s="35"/>
      <c r="F261" s="40"/>
      <c r="G261" s="27"/>
      <c r="H261" s="32"/>
      <c r="I261" s="24"/>
    </row>
    <row r="262" spans="1:9" s="25" customFormat="1" ht="30" customHeight="1" x14ac:dyDescent="0.2">
      <c r="A262" s="26" t="s">
        <v>55</v>
      </c>
      <c r="B262" s="95" t="s">
        <v>45</v>
      </c>
      <c r="C262" s="34" t="s">
        <v>429</v>
      </c>
      <c r="D262" s="22" t="s">
        <v>2</v>
      </c>
      <c r="E262" s="35" t="s">
        <v>43</v>
      </c>
      <c r="F262" s="40">
        <v>5</v>
      </c>
      <c r="G262" s="23"/>
      <c r="H262" s="32">
        <f t="shared" ref="H262:H265" si="41">ROUND(G262*F262,2)</f>
        <v>0</v>
      </c>
      <c r="I262" s="24"/>
    </row>
    <row r="263" spans="1:9" s="25" customFormat="1" ht="30" customHeight="1" x14ac:dyDescent="0.2">
      <c r="A263" s="26" t="s">
        <v>56</v>
      </c>
      <c r="B263" s="95" t="s">
        <v>46</v>
      </c>
      <c r="C263" s="34" t="s">
        <v>430</v>
      </c>
      <c r="D263" s="22" t="s">
        <v>2</v>
      </c>
      <c r="E263" s="35" t="s">
        <v>43</v>
      </c>
      <c r="F263" s="40">
        <v>285</v>
      </c>
      <c r="G263" s="23"/>
      <c r="H263" s="32">
        <f t="shared" si="41"/>
        <v>0</v>
      </c>
      <c r="I263" s="24"/>
    </row>
    <row r="264" spans="1:9" s="25" customFormat="1" ht="30" customHeight="1" x14ac:dyDescent="0.2">
      <c r="A264" s="26" t="s">
        <v>57</v>
      </c>
      <c r="B264" s="95" t="s">
        <v>71</v>
      </c>
      <c r="C264" s="34" t="s">
        <v>431</v>
      </c>
      <c r="D264" s="22" t="s">
        <v>2</v>
      </c>
      <c r="E264" s="35" t="s">
        <v>43</v>
      </c>
      <c r="F264" s="40">
        <v>10</v>
      </c>
      <c r="G264" s="23"/>
      <c r="H264" s="32">
        <f t="shared" si="41"/>
        <v>0</v>
      </c>
      <c r="I264" s="24"/>
    </row>
    <row r="265" spans="1:9" s="25" customFormat="1" ht="30" customHeight="1" x14ac:dyDescent="0.2">
      <c r="A265" s="26" t="s">
        <v>58</v>
      </c>
      <c r="B265" s="95" t="s">
        <v>192</v>
      </c>
      <c r="C265" s="34" t="s">
        <v>432</v>
      </c>
      <c r="D265" s="22" t="s">
        <v>2</v>
      </c>
      <c r="E265" s="35" t="s">
        <v>43</v>
      </c>
      <c r="F265" s="40">
        <v>65</v>
      </c>
      <c r="G265" s="23"/>
      <c r="H265" s="32">
        <f t="shared" si="41"/>
        <v>0</v>
      </c>
      <c r="I265" s="24"/>
    </row>
    <row r="266" spans="1:9" s="25" customFormat="1" ht="30" customHeight="1" x14ac:dyDescent="0.2">
      <c r="A266" s="26" t="s">
        <v>59</v>
      </c>
      <c r="B266" s="93" t="s">
        <v>257</v>
      </c>
      <c r="C266" s="34" t="s">
        <v>60</v>
      </c>
      <c r="D266" s="22" t="s">
        <v>47</v>
      </c>
      <c r="E266" s="35"/>
      <c r="F266" s="40"/>
      <c r="G266" s="27"/>
      <c r="H266" s="32"/>
      <c r="I266" s="24"/>
    </row>
    <row r="267" spans="1:9" s="25" customFormat="1" ht="30" customHeight="1" x14ac:dyDescent="0.2">
      <c r="A267" s="26" t="s">
        <v>61</v>
      </c>
      <c r="B267" s="95" t="s">
        <v>45</v>
      </c>
      <c r="C267" s="34" t="s">
        <v>62</v>
      </c>
      <c r="D267" s="22" t="s">
        <v>2</v>
      </c>
      <c r="E267" s="35" t="s">
        <v>63</v>
      </c>
      <c r="F267" s="94">
        <v>350</v>
      </c>
      <c r="G267" s="23"/>
      <c r="H267" s="32">
        <f>ROUND(G267*F267,2)</f>
        <v>0</v>
      </c>
      <c r="I267" s="24"/>
    </row>
    <row r="268" spans="1:9" s="25" customFormat="1" ht="30" customHeight="1" x14ac:dyDescent="0.2">
      <c r="A268" s="26" t="s">
        <v>64</v>
      </c>
      <c r="B268" s="93" t="s">
        <v>258</v>
      </c>
      <c r="C268" s="34" t="s">
        <v>65</v>
      </c>
      <c r="D268" s="22" t="s">
        <v>47</v>
      </c>
      <c r="E268" s="35"/>
      <c r="F268" s="40"/>
      <c r="G268" s="27"/>
      <c r="H268" s="32"/>
      <c r="I268" s="24"/>
    </row>
    <row r="269" spans="1:9" s="25" customFormat="1" ht="30" customHeight="1" x14ac:dyDescent="0.2">
      <c r="A269" s="41" t="s">
        <v>283</v>
      </c>
      <c r="B269" s="42" t="s">
        <v>45</v>
      </c>
      <c r="C269" s="43" t="s">
        <v>284</v>
      </c>
      <c r="D269" s="42" t="s">
        <v>2</v>
      </c>
      <c r="E269" s="42" t="s">
        <v>63</v>
      </c>
      <c r="F269" s="94">
        <v>10</v>
      </c>
      <c r="G269" s="23"/>
      <c r="H269" s="32">
        <f>ROUND(G269*F269,2)</f>
        <v>0</v>
      </c>
      <c r="I269" s="24"/>
    </row>
    <row r="270" spans="1:9" s="25" customFormat="1" ht="30" customHeight="1" x14ac:dyDescent="0.2">
      <c r="A270" s="26" t="s">
        <v>66</v>
      </c>
      <c r="B270" s="95" t="s">
        <v>45</v>
      </c>
      <c r="C270" s="34" t="s">
        <v>67</v>
      </c>
      <c r="D270" s="22" t="s">
        <v>2</v>
      </c>
      <c r="E270" s="35" t="s">
        <v>63</v>
      </c>
      <c r="F270" s="94">
        <v>740</v>
      </c>
      <c r="G270" s="23"/>
      <c r="H270" s="32">
        <f>ROUND(G270*F270,2)</f>
        <v>0</v>
      </c>
      <c r="I270" s="24"/>
    </row>
    <row r="271" spans="1:9" s="25" customFormat="1" ht="30" customHeight="1" x14ac:dyDescent="0.2">
      <c r="A271" s="26" t="s">
        <v>86</v>
      </c>
      <c r="B271" s="93" t="s">
        <v>259</v>
      </c>
      <c r="C271" s="34" t="s">
        <v>87</v>
      </c>
      <c r="D271" s="22" t="s">
        <v>88</v>
      </c>
      <c r="E271" s="35"/>
      <c r="F271" s="94"/>
      <c r="G271" s="27"/>
      <c r="H271" s="32"/>
      <c r="I271" s="24"/>
    </row>
    <row r="272" spans="1:9" s="25" customFormat="1" ht="30" customHeight="1" x14ac:dyDescent="0.2">
      <c r="A272" s="26" t="s">
        <v>91</v>
      </c>
      <c r="B272" s="95" t="s">
        <v>45</v>
      </c>
      <c r="C272" s="34" t="s">
        <v>92</v>
      </c>
      <c r="D272" s="22" t="s">
        <v>2</v>
      </c>
      <c r="E272" s="35" t="s">
        <v>89</v>
      </c>
      <c r="F272" s="40">
        <v>265</v>
      </c>
      <c r="G272" s="23"/>
      <c r="H272" s="32">
        <f t="shared" ref="H272" si="42">ROUND(G272*F272,2)</f>
        <v>0</v>
      </c>
      <c r="I272" s="24" t="s">
        <v>90</v>
      </c>
    </row>
    <row r="273" spans="1:9" s="25" customFormat="1" ht="30" customHeight="1" x14ac:dyDescent="0.2">
      <c r="A273" s="26" t="s">
        <v>93</v>
      </c>
      <c r="B273" s="93" t="s">
        <v>260</v>
      </c>
      <c r="C273" s="34" t="s">
        <v>94</v>
      </c>
      <c r="D273" s="22" t="s">
        <v>88</v>
      </c>
      <c r="E273" s="35"/>
      <c r="F273" s="94"/>
      <c r="G273" s="27"/>
      <c r="H273" s="32"/>
      <c r="I273" s="24"/>
    </row>
    <row r="274" spans="1:9" s="31" customFormat="1" ht="33" customHeight="1" x14ac:dyDescent="0.2">
      <c r="A274" s="26" t="s">
        <v>96</v>
      </c>
      <c r="B274" s="95" t="s">
        <v>45</v>
      </c>
      <c r="C274" s="34" t="s">
        <v>434</v>
      </c>
      <c r="D274" s="22" t="s">
        <v>95</v>
      </c>
      <c r="E274" s="35" t="s">
        <v>89</v>
      </c>
      <c r="F274" s="40">
        <v>7.5</v>
      </c>
      <c r="G274" s="23"/>
      <c r="H274" s="32">
        <f t="shared" ref="H274" si="43">ROUND(G274*F274,2)</f>
        <v>0</v>
      </c>
      <c r="I274" s="24"/>
    </row>
    <row r="275" spans="1:9" s="25" customFormat="1" ht="48" customHeight="1" x14ac:dyDescent="0.2">
      <c r="A275" s="26" t="s">
        <v>198</v>
      </c>
      <c r="B275" s="95" t="s">
        <v>46</v>
      </c>
      <c r="C275" s="34" t="s">
        <v>443</v>
      </c>
      <c r="D275" s="22" t="s">
        <v>199</v>
      </c>
      <c r="E275" s="35" t="s">
        <v>89</v>
      </c>
      <c r="F275" s="40">
        <v>255</v>
      </c>
      <c r="G275" s="23"/>
      <c r="H275" s="32">
        <f>ROUND(G275*F275,2)</f>
        <v>0</v>
      </c>
      <c r="I275" s="24" t="s">
        <v>196</v>
      </c>
    </row>
    <row r="276" spans="1:9" s="25" customFormat="1" ht="33" customHeight="1" x14ac:dyDescent="0.2">
      <c r="A276" s="26" t="s">
        <v>200</v>
      </c>
      <c r="B276" s="114" t="s">
        <v>71</v>
      </c>
      <c r="C276" s="47" t="s">
        <v>445</v>
      </c>
      <c r="D276" s="48" t="s">
        <v>201</v>
      </c>
      <c r="E276" s="49" t="s">
        <v>89</v>
      </c>
      <c r="F276" s="50">
        <v>5</v>
      </c>
      <c r="G276" s="44"/>
      <c r="H276" s="51">
        <f>ROUND(G276*F276,2)</f>
        <v>0</v>
      </c>
      <c r="I276" s="24"/>
    </row>
    <row r="277" spans="1:9" s="25" customFormat="1" ht="30" customHeight="1" x14ac:dyDescent="0.2">
      <c r="A277" s="26" t="s">
        <v>97</v>
      </c>
      <c r="B277" s="93" t="s">
        <v>261</v>
      </c>
      <c r="C277" s="34" t="s">
        <v>98</v>
      </c>
      <c r="D277" s="22" t="s">
        <v>99</v>
      </c>
      <c r="E277" s="35"/>
      <c r="F277" s="94"/>
      <c r="G277" s="27"/>
      <c r="H277" s="32"/>
      <c r="I277" s="24"/>
    </row>
    <row r="278" spans="1:9" s="25" customFormat="1" ht="33" customHeight="1" x14ac:dyDescent="0.2">
      <c r="A278" s="26" t="s">
        <v>110</v>
      </c>
      <c r="B278" s="95" t="s">
        <v>45</v>
      </c>
      <c r="C278" s="34" t="s">
        <v>436</v>
      </c>
      <c r="D278" s="22" t="s">
        <v>111</v>
      </c>
      <c r="E278" s="35" t="s">
        <v>89</v>
      </c>
      <c r="F278" s="40">
        <v>25</v>
      </c>
      <c r="G278" s="23"/>
      <c r="H278" s="32">
        <f t="shared" ref="H278" si="44">ROUND(G278*F278,2)</f>
        <v>0</v>
      </c>
      <c r="I278" s="24"/>
    </row>
    <row r="279" spans="1:9" s="31" customFormat="1" ht="33" customHeight="1" x14ac:dyDescent="0.2">
      <c r="A279" s="26" t="s">
        <v>113</v>
      </c>
      <c r="B279" s="95" t="s">
        <v>46</v>
      </c>
      <c r="C279" s="34" t="s">
        <v>434</v>
      </c>
      <c r="D279" s="22" t="s">
        <v>112</v>
      </c>
      <c r="E279" s="35" t="s">
        <v>89</v>
      </c>
      <c r="F279" s="40">
        <v>10</v>
      </c>
      <c r="G279" s="23"/>
      <c r="H279" s="32">
        <f t="shared" ref="H279:H280" si="45">ROUND(G279*F279,2)</f>
        <v>0</v>
      </c>
      <c r="I279" s="24"/>
    </row>
    <row r="280" spans="1:9" s="25" customFormat="1" ht="33" customHeight="1" x14ac:dyDescent="0.2">
      <c r="A280" s="26" t="s">
        <v>202</v>
      </c>
      <c r="B280" s="93" t="s">
        <v>262</v>
      </c>
      <c r="C280" s="34" t="s">
        <v>450</v>
      </c>
      <c r="D280" s="22" t="s">
        <v>203</v>
      </c>
      <c r="E280" s="35" t="s">
        <v>89</v>
      </c>
      <c r="F280" s="40">
        <v>25</v>
      </c>
      <c r="G280" s="23"/>
      <c r="H280" s="32">
        <f t="shared" si="45"/>
        <v>0</v>
      </c>
      <c r="I280" s="24" t="s">
        <v>204</v>
      </c>
    </row>
    <row r="281" spans="1:9" s="25" customFormat="1" ht="30" customHeight="1" x14ac:dyDescent="0.2">
      <c r="A281" s="26" t="s">
        <v>114</v>
      </c>
      <c r="B281" s="93" t="s">
        <v>263</v>
      </c>
      <c r="C281" s="34" t="s">
        <v>115</v>
      </c>
      <c r="D281" s="22" t="s">
        <v>116</v>
      </c>
      <c r="E281" s="101"/>
      <c r="F281" s="40"/>
      <c r="G281" s="27"/>
      <c r="H281" s="32"/>
      <c r="I281" s="24"/>
    </row>
    <row r="282" spans="1:9" s="25" customFormat="1" ht="30" customHeight="1" x14ac:dyDescent="0.2">
      <c r="A282" s="26" t="s">
        <v>117</v>
      </c>
      <c r="B282" s="95" t="s">
        <v>45</v>
      </c>
      <c r="C282" s="34" t="s">
        <v>118</v>
      </c>
      <c r="D282" s="22"/>
      <c r="E282" s="35"/>
      <c r="F282" s="40"/>
      <c r="G282" s="27"/>
      <c r="H282" s="32"/>
      <c r="I282" s="24"/>
    </row>
    <row r="283" spans="1:9" s="25" customFormat="1" ht="30" customHeight="1" x14ac:dyDescent="0.2">
      <c r="A283" s="26" t="s">
        <v>119</v>
      </c>
      <c r="B283" s="33" t="s">
        <v>75</v>
      </c>
      <c r="C283" s="34" t="s">
        <v>120</v>
      </c>
      <c r="D283" s="22"/>
      <c r="E283" s="35" t="s">
        <v>121</v>
      </c>
      <c r="F283" s="40">
        <v>300</v>
      </c>
      <c r="G283" s="23"/>
      <c r="H283" s="32">
        <f>ROUND(G283*F283,2)</f>
        <v>0</v>
      </c>
      <c r="I283" s="24"/>
    </row>
    <row r="284" spans="1:9" s="25" customFormat="1" ht="30" customHeight="1" x14ac:dyDescent="0.2">
      <c r="A284" s="26" t="s">
        <v>122</v>
      </c>
      <c r="B284" s="95" t="s">
        <v>46</v>
      </c>
      <c r="C284" s="34" t="s">
        <v>123</v>
      </c>
      <c r="D284" s="22"/>
      <c r="E284" s="35"/>
      <c r="F284" s="40"/>
      <c r="G284" s="27"/>
      <c r="H284" s="32"/>
      <c r="I284" s="24"/>
    </row>
    <row r="285" spans="1:9" s="25" customFormat="1" ht="30" customHeight="1" x14ac:dyDescent="0.2">
      <c r="A285" s="26" t="s">
        <v>124</v>
      </c>
      <c r="B285" s="33" t="s">
        <v>75</v>
      </c>
      <c r="C285" s="34" t="s">
        <v>120</v>
      </c>
      <c r="D285" s="22"/>
      <c r="E285" s="35" t="s">
        <v>121</v>
      </c>
      <c r="F285" s="40">
        <v>70</v>
      </c>
      <c r="G285" s="23"/>
      <c r="H285" s="32">
        <f>ROUND(G285*F285,2)</f>
        <v>0</v>
      </c>
      <c r="I285" s="24"/>
    </row>
    <row r="286" spans="1:9" s="25" customFormat="1" ht="30" customHeight="1" x14ac:dyDescent="0.2">
      <c r="A286" s="26" t="s">
        <v>125</v>
      </c>
      <c r="B286" s="93" t="s">
        <v>264</v>
      </c>
      <c r="C286" s="34" t="s">
        <v>126</v>
      </c>
      <c r="D286" s="22" t="s">
        <v>127</v>
      </c>
      <c r="E286" s="35"/>
      <c r="F286" s="40"/>
      <c r="G286" s="27"/>
      <c r="H286" s="32"/>
      <c r="I286" s="24"/>
    </row>
    <row r="287" spans="1:9" s="25" customFormat="1" ht="30" customHeight="1" x14ac:dyDescent="0.2">
      <c r="A287" s="26" t="s">
        <v>128</v>
      </c>
      <c r="B287" s="95" t="s">
        <v>45</v>
      </c>
      <c r="C287" s="34" t="s">
        <v>129</v>
      </c>
      <c r="D287" s="22" t="s">
        <v>2</v>
      </c>
      <c r="E287" s="35" t="s">
        <v>43</v>
      </c>
      <c r="F287" s="40">
        <v>155</v>
      </c>
      <c r="G287" s="23"/>
      <c r="H287" s="32">
        <f t="shared" ref="H287:H288" si="46">ROUND(G287*F287,2)</f>
        <v>0</v>
      </c>
      <c r="I287" s="24"/>
    </row>
    <row r="288" spans="1:9" s="25" customFormat="1" ht="30" customHeight="1" x14ac:dyDescent="0.2">
      <c r="A288" s="26" t="s">
        <v>130</v>
      </c>
      <c r="B288" s="93" t="s">
        <v>265</v>
      </c>
      <c r="C288" s="34" t="s">
        <v>131</v>
      </c>
      <c r="D288" s="22" t="s">
        <v>132</v>
      </c>
      <c r="E288" s="35" t="s">
        <v>63</v>
      </c>
      <c r="F288" s="103">
        <v>2</v>
      </c>
      <c r="G288" s="23"/>
      <c r="H288" s="32">
        <f t="shared" si="46"/>
        <v>0</v>
      </c>
      <c r="I288" s="24"/>
    </row>
    <row r="289" spans="1:9" ht="36" customHeight="1" x14ac:dyDescent="0.2">
      <c r="A289" s="2"/>
      <c r="B289" s="102"/>
      <c r="C289" s="96" t="s">
        <v>20</v>
      </c>
      <c r="D289" s="90"/>
      <c r="E289" s="91"/>
      <c r="F289" s="98"/>
      <c r="G289" s="58"/>
      <c r="H289" s="92"/>
    </row>
    <row r="290" spans="1:9" s="25" customFormat="1" ht="30" customHeight="1" x14ac:dyDescent="0.2">
      <c r="A290" s="21" t="s">
        <v>133</v>
      </c>
      <c r="B290" s="93" t="s">
        <v>266</v>
      </c>
      <c r="C290" s="34" t="s">
        <v>433</v>
      </c>
      <c r="D290" s="22" t="s">
        <v>135</v>
      </c>
      <c r="E290" s="35" t="s">
        <v>43</v>
      </c>
      <c r="F290" s="103">
        <v>5</v>
      </c>
      <c r="G290" s="23"/>
      <c r="H290" s="32">
        <f t="shared" ref="H290" si="47">ROUND(G290*F290,2)</f>
        <v>0</v>
      </c>
      <c r="I290" s="28"/>
    </row>
    <row r="291" spans="1:9" ht="36" customHeight="1" x14ac:dyDescent="0.2">
      <c r="A291" s="2"/>
      <c r="B291" s="102"/>
      <c r="C291" s="96" t="s">
        <v>21</v>
      </c>
      <c r="D291" s="90"/>
      <c r="E291" s="104"/>
      <c r="F291" s="91"/>
      <c r="G291" s="58"/>
      <c r="H291" s="92"/>
    </row>
    <row r="292" spans="1:9" s="25" customFormat="1" ht="30" customHeight="1" x14ac:dyDescent="0.2">
      <c r="A292" s="21" t="s">
        <v>136</v>
      </c>
      <c r="B292" s="93" t="s">
        <v>267</v>
      </c>
      <c r="C292" s="34" t="s">
        <v>138</v>
      </c>
      <c r="D292" s="22" t="s">
        <v>139</v>
      </c>
      <c r="E292" s="35" t="s">
        <v>89</v>
      </c>
      <c r="F292" s="103">
        <v>375</v>
      </c>
      <c r="G292" s="23"/>
      <c r="H292" s="32">
        <f>ROUND(G292*F292,2)</f>
        <v>0</v>
      </c>
      <c r="I292" s="24"/>
    </row>
    <row r="293" spans="1:9" ht="48" customHeight="1" x14ac:dyDescent="0.2">
      <c r="A293" s="2"/>
      <c r="B293" s="102"/>
      <c r="C293" s="96" t="s">
        <v>22</v>
      </c>
      <c r="D293" s="90"/>
      <c r="E293" s="104"/>
      <c r="F293" s="91"/>
      <c r="G293" s="58"/>
      <c r="H293" s="92"/>
    </row>
    <row r="294" spans="1:9" s="25" customFormat="1" ht="38.450000000000003" customHeight="1" x14ac:dyDescent="0.2">
      <c r="A294" s="21"/>
      <c r="B294" s="93" t="s">
        <v>269</v>
      </c>
      <c r="C294" s="107" t="s">
        <v>470</v>
      </c>
      <c r="D294" s="108" t="s">
        <v>469</v>
      </c>
      <c r="E294" s="35"/>
      <c r="F294" s="45"/>
      <c r="G294" s="27"/>
      <c r="H294" s="109"/>
    </row>
    <row r="295" spans="1:9" s="25" customFormat="1" ht="30" customHeight="1" x14ac:dyDescent="0.2">
      <c r="A295" s="21"/>
      <c r="B295" s="95" t="s">
        <v>45</v>
      </c>
      <c r="C295" s="34" t="s">
        <v>465</v>
      </c>
      <c r="D295" s="22"/>
      <c r="E295" s="35" t="s">
        <v>89</v>
      </c>
      <c r="F295" s="46">
        <v>15</v>
      </c>
      <c r="G295" s="23"/>
      <c r="H295" s="32">
        <f t="shared" ref="H295" si="48">ROUND(G295*F295,2)</f>
        <v>0</v>
      </c>
    </row>
    <row r="296" spans="1:9" s="39" customFormat="1" ht="30" customHeight="1" x14ac:dyDescent="0.2">
      <c r="A296" s="21" t="s">
        <v>221</v>
      </c>
      <c r="B296" s="93" t="s">
        <v>270</v>
      </c>
      <c r="C296" s="110" t="s">
        <v>222</v>
      </c>
      <c r="D296" s="108" t="s">
        <v>152</v>
      </c>
      <c r="E296" s="35"/>
      <c r="F296" s="45"/>
      <c r="G296" s="27"/>
      <c r="H296" s="109"/>
      <c r="I296" s="24"/>
    </row>
    <row r="297" spans="1:9" s="25" customFormat="1" ht="33" customHeight="1" x14ac:dyDescent="0.2">
      <c r="A297" s="21" t="s">
        <v>140</v>
      </c>
      <c r="B297" s="95" t="s">
        <v>45</v>
      </c>
      <c r="C297" s="107" t="s">
        <v>141</v>
      </c>
      <c r="D297" s="22"/>
      <c r="E297" s="35" t="s">
        <v>63</v>
      </c>
      <c r="F297" s="45">
        <v>1</v>
      </c>
      <c r="G297" s="23"/>
      <c r="H297" s="32">
        <f t="shared" ref="H297:H300" si="49">ROUND(G297*F297,2)</f>
        <v>0</v>
      </c>
      <c r="I297" s="28"/>
    </row>
    <row r="298" spans="1:9" s="25" customFormat="1" ht="33" customHeight="1" x14ac:dyDescent="0.2">
      <c r="A298" s="21" t="s">
        <v>142</v>
      </c>
      <c r="B298" s="95" t="s">
        <v>46</v>
      </c>
      <c r="C298" s="107" t="s">
        <v>143</v>
      </c>
      <c r="D298" s="22"/>
      <c r="E298" s="35" t="s">
        <v>63</v>
      </c>
      <c r="F298" s="45">
        <v>1</v>
      </c>
      <c r="G298" s="23"/>
      <c r="H298" s="32">
        <f t="shared" si="49"/>
        <v>0</v>
      </c>
      <c r="I298" s="28"/>
    </row>
    <row r="299" spans="1:9" s="25" customFormat="1" ht="30" customHeight="1" x14ac:dyDescent="0.2">
      <c r="A299" s="21" t="s">
        <v>146</v>
      </c>
      <c r="B299" s="95" t="s">
        <v>71</v>
      </c>
      <c r="C299" s="107" t="s">
        <v>147</v>
      </c>
      <c r="D299" s="22"/>
      <c r="E299" s="35" t="s">
        <v>63</v>
      </c>
      <c r="F299" s="45">
        <v>1</v>
      </c>
      <c r="G299" s="23"/>
      <c r="H299" s="32">
        <f t="shared" si="49"/>
        <v>0</v>
      </c>
      <c r="I299" s="28"/>
    </row>
    <row r="300" spans="1:9" s="25" customFormat="1" ht="30" customHeight="1" x14ac:dyDescent="0.2">
      <c r="A300" s="21" t="s">
        <v>148</v>
      </c>
      <c r="B300" s="114" t="s">
        <v>192</v>
      </c>
      <c r="C300" s="118" t="s">
        <v>149</v>
      </c>
      <c r="D300" s="48"/>
      <c r="E300" s="49" t="s">
        <v>63</v>
      </c>
      <c r="F300" s="119">
        <v>1</v>
      </c>
      <c r="G300" s="44"/>
      <c r="H300" s="51">
        <f t="shared" si="49"/>
        <v>0</v>
      </c>
      <c r="I300" s="28"/>
    </row>
    <row r="301" spans="1:9" ht="36" customHeight="1" x14ac:dyDescent="0.2">
      <c r="A301" s="2"/>
      <c r="B301" s="111"/>
      <c r="C301" s="96" t="s">
        <v>23</v>
      </c>
      <c r="D301" s="90"/>
      <c r="E301" s="104"/>
      <c r="F301" s="91"/>
      <c r="G301" s="58"/>
      <c r="H301" s="92"/>
    </row>
    <row r="302" spans="1:9" s="25" customFormat="1" ht="33" customHeight="1" x14ac:dyDescent="0.2">
      <c r="A302" s="21" t="s">
        <v>150</v>
      </c>
      <c r="B302" s="93" t="s">
        <v>271</v>
      </c>
      <c r="C302" s="107" t="s">
        <v>151</v>
      </c>
      <c r="D302" s="108" t="s">
        <v>152</v>
      </c>
      <c r="E302" s="35" t="s">
        <v>63</v>
      </c>
      <c r="F302" s="45">
        <v>1</v>
      </c>
      <c r="G302" s="23"/>
      <c r="H302" s="32">
        <f>ROUND(G302*F302,2)</f>
        <v>0</v>
      </c>
      <c r="I302" s="24"/>
    </row>
    <row r="303" spans="1:9" s="25" customFormat="1" ht="30" customHeight="1" x14ac:dyDescent="0.2">
      <c r="A303" s="21" t="s">
        <v>153</v>
      </c>
      <c r="B303" s="93" t="s">
        <v>272</v>
      </c>
      <c r="C303" s="34" t="s">
        <v>154</v>
      </c>
      <c r="D303" s="22" t="s">
        <v>155</v>
      </c>
      <c r="E303" s="35"/>
      <c r="F303" s="45"/>
      <c r="G303" s="32"/>
      <c r="H303" s="109"/>
      <c r="I303" s="24"/>
    </row>
    <row r="304" spans="1:9" s="25" customFormat="1" ht="30" customHeight="1" x14ac:dyDescent="0.2">
      <c r="A304" s="21" t="s">
        <v>156</v>
      </c>
      <c r="B304" s="95" t="s">
        <v>45</v>
      </c>
      <c r="C304" s="34" t="s">
        <v>157</v>
      </c>
      <c r="D304" s="22"/>
      <c r="E304" s="35" t="s">
        <v>158</v>
      </c>
      <c r="F304" s="103">
        <v>0.3</v>
      </c>
      <c r="G304" s="23"/>
      <c r="H304" s="32">
        <f>ROUND(G304*F304,2)</f>
        <v>0</v>
      </c>
      <c r="I304" s="24"/>
    </row>
    <row r="305" spans="1:9" s="25" customFormat="1" ht="30" customHeight="1" x14ac:dyDescent="0.2">
      <c r="A305" s="21" t="s">
        <v>159</v>
      </c>
      <c r="B305" s="93" t="s">
        <v>273</v>
      </c>
      <c r="C305" s="107" t="s">
        <v>160</v>
      </c>
      <c r="D305" s="108" t="s">
        <v>152</v>
      </c>
      <c r="E305" s="35"/>
      <c r="F305" s="45"/>
      <c r="G305" s="27"/>
      <c r="H305" s="109"/>
      <c r="I305" s="24"/>
    </row>
    <row r="306" spans="1:9" s="25" customFormat="1" ht="30" customHeight="1" x14ac:dyDescent="0.2">
      <c r="A306" s="21" t="s">
        <v>161</v>
      </c>
      <c r="B306" s="95" t="s">
        <v>45</v>
      </c>
      <c r="C306" s="34" t="s">
        <v>162</v>
      </c>
      <c r="D306" s="22"/>
      <c r="E306" s="35" t="s">
        <v>63</v>
      </c>
      <c r="F306" s="45">
        <v>1</v>
      </c>
      <c r="G306" s="23"/>
      <c r="H306" s="32">
        <f t="shared" ref="H306:H307" si="50">ROUND(G306*F306,2)</f>
        <v>0</v>
      </c>
      <c r="I306" s="24"/>
    </row>
    <row r="307" spans="1:9" s="25" customFormat="1" ht="30" customHeight="1" x14ac:dyDescent="0.2">
      <c r="A307" s="21" t="s">
        <v>163</v>
      </c>
      <c r="B307" s="93" t="s">
        <v>274</v>
      </c>
      <c r="C307" s="34" t="s">
        <v>164</v>
      </c>
      <c r="D307" s="108" t="s">
        <v>152</v>
      </c>
      <c r="E307" s="35" t="s">
        <v>63</v>
      </c>
      <c r="F307" s="45">
        <v>1</v>
      </c>
      <c r="G307" s="23"/>
      <c r="H307" s="32">
        <f t="shared" si="50"/>
        <v>0</v>
      </c>
      <c r="I307" s="24"/>
    </row>
    <row r="308" spans="1:9" ht="36" customHeight="1" x14ac:dyDescent="0.2">
      <c r="A308" s="2"/>
      <c r="B308" s="88"/>
      <c r="C308" s="96" t="s">
        <v>24</v>
      </c>
      <c r="D308" s="90"/>
      <c r="E308" s="97"/>
      <c r="F308" s="90"/>
      <c r="G308" s="58"/>
      <c r="H308" s="92"/>
    </row>
    <row r="309" spans="1:9" s="25" customFormat="1" ht="30" customHeight="1" x14ac:dyDescent="0.2">
      <c r="A309" s="26" t="s">
        <v>167</v>
      </c>
      <c r="B309" s="93" t="s">
        <v>468</v>
      </c>
      <c r="C309" s="34" t="s">
        <v>168</v>
      </c>
      <c r="D309" s="22" t="s">
        <v>475</v>
      </c>
      <c r="E309" s="35"/>
      <c r="F309" s="94"/>
      <c r="G309" s="27"/>
      <c r="H309" s="32"/>
      <c r="I309" s="24"/>
    </row>
    <row r="310" spans="1:9" s="25" customFormat="1" ht="30" customHeight="1" x14ac:dyDescent="0.2">
      <c r="A310" s="26" t="s">
        <v>169</v>
      </c>
      <c r="B310" s="95" t="s">
        <v>45</v>
      </c>
      <c r="C310" s="34" t="s">
        <v>170</v>
      </c>
      <c r="D310" s="22"/>
      <c r="E310" s="35" t="s">
        <v>43</v>
      </c>
      <c r="F310" s="94">
        <v>75</v>
      </c>
      <c r="G310" s="23"/>
      <c r="H310" s="32">
        <f>ROUND(G310*F310,2)</f>
        <v>0</v>
      </c>
      <c r="I310" s="37"/>
    </row>
    <row r="311" spans="1:9" s="25" customFormat="1" ht="30" customHeight="1" x14ac:dyDescent="0.2">
      <c r="A311" s="26" t="s">
        <v>171</v>
      </c>
      <c r="B311" s="95" t="s">
        <v>46</v>
      </c>
      <c r="C311" s="34" t="s">
        <v>172</v>
      </c>
      <c r="D311" s="22"/>
      <c r="E311" s="35" t="s">
        <v>43</v>
      </c>
      <c r="F311" s="94">
        <v>200</v>
      </c>
      <c r="G311" s="23"/>
      <c r="H311" s="32">
        <f>ROUND(G311*F311,2)</f>
        <v>0</v>
      </c>
      <c r="I311" s="24"/>
    </row>
    <row r="312" spans="1:9" s="11" customFormat="1" ht="33" customHeight="1" thickBot="1" x14ac:dyDescent="0.25">
      <c r="A312" s="12"/>
      <c r="B312" s="112" t="str">
        <f>B251</f>
        <v>D</v>
      </c>
      <c r="C312" s="144" t="str">
        <f>C251</f>
        <v>MAZENOD ROAD (SOUTHBOUND) - DE BAETS STREET TO DUGALD ROAD</v>
      </c>
      <c r="D312" s="145"/>
      <c r="E312" s="145"/>
      <c r="F312" s="146"/>
      <c r="G312" s="61" t="s">
        <v>17</v>
      </c>
      <c r="H312" s="61">
        <f>SUM(H251:H311)</f>
        <v>0</v>
      </c>
    </row>
    <row r="313" spans="1:9" s="11" customFormat="1" ht="33" customHeight="1" thickTop="1" x14ac:dyDescent="0.2">
      <c r="A313" s="10"/>
      <c r="B313" s="86" t="s">
        <v>16</v>
      </c>
      <c r="C313" s="141" t="s">
        <v>38</v>
      </c>
      <c r="D313" s="142"/>
      <c r="E313" s="142"/>
      <c r="F313" s="143"/>
      <c r="G313" s="60"/>
      <c r="H313" s="113"/>
    </row>
    <row r="314" spans="1:9" ht="36" customHeight="1" x14ac:dyDescent="0.2">
      <c r="A314" s="2"/>
      <c r="B314" s="88"/>
      <c r="C314" s="89" t="s">
        <v>19</v>
      </c>
      <c r="D314" s="90"/>
      <c r="E314" s="91" t="s">
        <v>2</v>
      </c>
      <c r="F314" s="91" t="s">
        <v>2</v>
      </c>
      <c r="G314" s="58" t="s">
        <v>2</v>
      </c>
      <c r="H314" s="92"/>
    </row>
    <row r="315" spans="1:9" s="25" customFormat="1" ht="30" customHeight="1" x14ac:dyDescent="0.2">
      <c r="A315" s="21" t="s">
        <v>297</v>
      </c>
      <c r="B315" s="93" t="s">
        <v>300</v>
      </c>
      <c r="C315" s="34" t="s">
        <v>298</v>
      </c>
      <c r="D315" s="22" t="s">
        <v>42</v>
      </c>
      <c r="E315" s="35" t="s">
        <v>173</v>
      </c>
      <c r="F315" s="40">
        <v>255</v>
      </c>
      <c r="G315" s="23"/>
      <c r="H315" s="32">
        <f t="shared" ref="H315" si="51">ROUND(G315*F315,2)</f>
        <v>0</v>
      </c>
    </row>
    <row r="316" spans="1:9" s="25" customFormat="1" ht="40.15" customHeight="1" x14ac:dyDescent="0.2">
      <c r="A316" s="21" t="s">
        <v>456</v>
      </c>
      <c r="B316" s="93" t="s">
        <v>307</v>
      </c>
      <c r="C316" s="34" t="s">
        <v>457</v>
      </c>
      <c r="D316" s="22" t="s">
        <v>184</v>
      </c>
      <c r="E316" s="35" t="s">
        <v>173</v>
      </c>
      <c r="F316" s="40">
        <v>5</v>
      </c>
      <c r="G316" s="23"/>
      <c r="H316" s="32">
        <f>ROUND(G316*F316,2)</f>
        <v>0</v>
      </c>
    </row>
    <row r="317" spans="1:9" s="25" customFormat="1" ht="30" customHeight="1" x14ac:dyDescent="0.2">
      <c r="A317" s="38" t="s">
        <v>451</v>
      </c>
      <c r="B317" s="93" t="s">
        <v>416</v>
      </c>
      <c r="C317" s="34" t="s">
        <v>458</v>
      </c>
      <c r="D317" s="22" t="s">
        <v>184</v>
      </c>
      <c r="E317" s="35" t="s">
        <v>173</v>
      </c>
      <c r="F317" s="40">
        <v>5</v>
      </c>
      <c r="G317" s="23"/>
      <c r="H317" s="32">
        <f>ROUND(G317*F317,2)</f>
        <v>0</v>
      </c>
    </row>
    <row r="318" spans="1:9" s="25" customFormat="1" ht="30" customHeight="1" x14ac:dyDescent="0.2">
      <c r="A318" s="38" t="s">
        <v>386</v>
      </c>
      <c r="B318" s="93" t="s">
        <v>417</v>
      </c>
      <c r="C318" s="34" t="s">
        <v>387</v>
      </c>
      <c r="D318" s="22" t="s">
        <v>184</v>
      </c>
      <c r="E318" s="35"/>
      <c r="F318" s="40"/>
      <c r="G318" s="27"/>
      <c r="H318" s="32"/>
      <c r="I318" s="24" t="s">
        <v>388</v>
      </c>
    </row>
    <row r="319" spans="1:9" s="25" customFormat="1" ht="30" customHeight="1" x14ac:dyDescent="0.2">
      <c r="A319" s="38" t="s">
        <v>389</v>
      </c>
      <c r="B319" s="95" t="s">
        <v>45</v>
      </c>
      <c r="C319" s="34" t="s">
        <v>390</v>
      </c>
      <c r="D319" s="22" t="s">
        <v>2</v>
      </c>
      <c r="E319" s="35" t="s">
        <v>121</v>
      </c>
      <c r="F319" s="40">
        <v>480</v>
      </c>
      <c r="G319" s="23"/>
      <c r="H319" s="32">
        <f t="shared" ref="H319" si="52">ROUND(G319*F319,2)</f>
        <v>0</v>
      </c>
      <c r="I319" s="24" t="s">
        <v>391</v>
      </c>
    </row>
    <row r="320" spans="1:9" s="25" customFormat="1" ht="33" customHeight="1" x14ac:dyDescent="0.2">
      <c r="A320" s="38" t="s">
        <v>174</v>
      </c>
      <c r="B320" s="93" t="s">
        <v>312</v>
      </c>
      <c r="C320" s="34" t="s">
        <v>176</v>
      </c>
      <c r="D320" s="22" t="s">
        <v>42</v>
      </c>
      <c r="E320" s="35"/>
      <c r="F320" s="40"/>
      <c r="G320" s="27"/>
      <c r="H320" s="32"/>
      <c r="I320" s="24" t="s">
        <v>177</v>
      </c>
    </row>
    <row r="321" spans="1:9" s="25" customFormat="1" ht="33" customHeight="1" x14ac:dyDescent="0.2">
      <c r="A321" s="38" t="s">
        <v>392</v>
      </c>
      <c r="B321" s="95" t="s">
        <v>45</v>
      </c>
      <c r="C321" s="34" t="s">
        <v>393</v>
      </c>
      <c r="D321" s="22" t="s">
        <v>2</v>
      </c>
      <c r="E321" s="35" t="s">
        <v>173</v>
      </c>
      <c r="F321" s="40">
        <v>50</v>
      </c>
      <c r="G321" s="23"/>
      <c r="H321" s="32">
        <f t="shared" ref="H321:H325" si="53">ROUND(G321*F321,2)</f>
        <v>0</v>
      </c>
      <c r="I321" s="24" t="s">
        <v>391</v>
      </c>
    </row>
    <row r="322" spans="1:9" s="25" customFormat="1" ht="30" customHeight="1" x14ac:dyDescent="0.2">
      <c r="A322" s="21" t="s">
        <v>39</v>
      </c>
      <c r="B322" s="93" t="s">
        <v>319</v>
      </c>
      <c r="C322" s="34" t="s">
        <v>41</v>
      </c>
      <c r="D322" s="22" t="s">
        <v>42</v>
      </c>
      <c r="E322" s="35" t="s">
        <v>43</v>
      </c>
      <c r="F322" s="40">
        <v>200</v>
      </c>
      <c r="G322" s="23"/>
      <c r="H322" s="32">
        <f t="shared" si="53"/>
        <v>0</v>
      </c>
    </row>
    <row r="323" spans="1:9" s="25" customFormat="1" ht="30" customHeight="1" x14ac:dyDescent="0.2">
      <c r="A323" s="38" t="s">
        <v>279</v>
      </c>
      <c r="B323" s="93" t="s">
        <v>418</v>
      </c>
      <c r="C323" s="34" t="s">
        <v>280</v>
      </c>
      <c r="D323" s="22" t="s">
        <v>184</v>
      </c>
      <c r="E323" s="35" t="s">
        <v>43</v>
      </c>
      <c r="F323" s="40">
        <v>360</v>
      </c>
      <c r="G323" s="23"/>
      <c r="H323" s="32">
        <f t="shared" si="53"/>
        <v>0</v>
      </c>
    </row>
    <row r="324" spans="1:9" s="25" customFormat="1" ht="30" customHeight="1" x14ac:dyDescent="0.2">
      <c r="A324" s="38" t="s">
        <v>394</v>
      </c>
      <c r="B324" s="93" t="s">
        <v>419</v>
      </c>
      <c r="C324" s="34" t="s">
        <v>395</v>
      </c>
      <c r="D324" s="22" t="s">
        <v>396</v>
      </c>
      <c r="E324" s="35"/>
      <c r="F324" s="40"/>
      <c r="G324" s="32"/>
      <c r="H324" s="32">
        <f t="shared" si="53"/>
        <v>0</v>
      </c>
    </row>
    <row r="325" spans="1:9" s="25" customFormat="1" ht="30" customHeight="1" x14ac:dyDescent="0.2">
      <c r="A325" s="38" t="s">
        <v>397</v>
      </c>
      <c r="B325" s="95" t="s">
        <v>45</v>
      </c>
      <c r="C325" s="34" t="s">
        <v>398</v>
      </c>
      <c r="D325" s="22" t="s">
        <v>2</v>
      </c>
      <c r="E325" s="35" t="s">
        <v>43</v>
      </c>
      <c r="F325" s="40">
        <v>480</v>
      </c>
      <c r="G325" s="23"/>
      <c r="H325" s="32">
        <f t="shared" si="53"/>
        <v>0</v>
      </c>
    </row>
    <row r="326" spans="1:9" s="25" customFormat="1" ht="30" customHeight="1" x14ac:dyDescent="0.2">
      <c r="A326" s="21" t="s">
        <v>399</v>
      </c>
      <c r="B326" s="93" t="s">
        <v>420</v>
      </c>
      <c r="C326" s="34" t="s">
        <v>400</v>
      </c>
      <c r="D326" s="22" t="s">
        <v>401</v>
      </c>
      <c r="E326" s="35" t="s">
        <v>43</v>
      </c>
      <c r="F326" s="40">
        <v>2100</v>
      </c>
      <c r="G326" s="23"/>
      <c r="H326" s="32">
        <f>ROUND(G326*F326,2)</f>
        <v>0</v>
      </c>
    </row>
    <row r="327" spans="1:9" s="25" customFormat="1" ht="30" customHeight="1" x14ac:dyDescent="0.2">
      <c r="A327" s="21" t="s">
        <v>402</v>
      </c>
      <c r="B327" s="93" t="s">
        <v>421</v>
      </c>
      <c r="C327" s="34" t="s">
        <v>403</v>
      </c>
      <c r="D327" s="22" t="s">
        <v>401</v>
      </c>
      <c r="E327" s="35"/>
      <c r="F327" s="40"/>
      <c r="G327" s="27"/>
      <c r="H327" s="32"/>
    </row>
    <row r="328" spans="1:9" s="25" customFormat="1" ht="30" customHeight="1" x14ac:dyDescent="0.2">
      <c r="A328" s="21" t="s">
        <v>404</v>
      </c>
      <c r="B328" s="95" t="s">
        <v>45</v>
      </c>
      <c r="C328" s="34" t="s">
        <v>405</v>
      </c>
      <c r="D328" s="22" t="s">
        <v>2</v>
      </c>
      <c r="E328" s="35" t="s">
        <v>121</v>
      </c>
      <c r="F328" s="40">
        <v>760</v>
      </c>
      <c r="G328" s="23"/>
      <c r="H328" s="32">
        <f>ROUND(G328*F328,2)</f>
        <v>0</v>
      </c>
    </row>
    <row r="329" spans="1:9" ht="36" customHeight="1" x14ac:dyDescent="0.2">
      <c r="A329" s="2"/>
      <c r="B329" s="88"/>
      <c r="C329" s="96" t="s">
        <v>29</v>
      </c>
      <c r="D329" s="90"/>
      <c r="E329" s="97"/>
      <c r="F329" s="90"/>
      <c r="G329" s="58"/>
      <c r="H329" s="92"/>
    </row>
    <row r="330" spans="1:9" s="25" customFormat="1" ht="30" customHeight="1" x14ac:dyDescent="0.2">
      <c r="A330" s="26" t="s">
        <v>185</v>
      </c>
      <c r="B330" s="93" t="s">
        <v>322</v>
      </c>
      <c r="C330" s="34" t="s">
        <v>186</v>
      </c>
      <c r="D330" s="22" t="s">
        <v>42</v>
      </c>
      <c r="E330" s="35"/>
      <c r="F330" s="94"/>
      <c r="G330" s="27"/>
      <c r="H330" s="32"/>
    </row>
    <row r="331" spans="1:9" s="25" customFormat="1" ht="30" customHeight="1" x14ac:dyDescent="0.2">
      <c r="A331" s="26" t="s">
        <v>187</v>
      </c>
      <c r="B331" s="95" t="s">
        <v>45</v>
      </c>
      <c r="C331" s="34" t="s">
        <v>188</v>
      </c>
      <c r="D331" s="22" t="s">
        <v>2</v>
      </c>
      <c r="E331" s="35" t="s">
        <v>43</v>
      </c>
      <c r="F331" s="40">
        <v>480</v>
      </c>
      <c r="G331" s="23"/>
      <c r="H331" s="32">
        <f>ROUND(G331*F331,2)</f>
        <v>0</v>
      </c>
    </row>
    <row r="332" spans="1:9" s="25" customFormat="1" ht="43.9" customHeight="1" x14ac:dyDescent="0.2">
      <c r="A332" s="26" t="s">
        <v>68</v>
      </c>
      <c r="B332" s="93" t="s">
        <v>328</v>
      </c>
      <c r="C332" s="34" t="s">
        <v>69</v>
      </c>
      <c r="D332" s="22" t="s">
        <v>70</v>
      </c>
      <c r="E332" s="35"/>
      <c r="F332" s="40"/>
      <c r="G332" s="27"/>
      <c r="H332" s="32"/>
    </row>
    <row r="333" spans="1:9" s="25" customFormat="1" ht="30" customHeight="1" x14ac:dyDescent="0.2">
      <c r="A333" s="26" t="s">
        <v>72</v>
      </c>
      <c r="B333" s="95" t="s">
        <v>230</v>
      </c>
      <c r="C333" s="34" t="s">
        <v>433</v>
      </c>
      <c r="D333" s="22" t="s">
        <v>73</v>
      </c>
      <c r="E333" s="35"/>
      <c r="F333" s="40"/>
      <c r="G333" s="27"/>
      <c r="H333" s="32"/>
    </row>
    <row r="334" spans="1:9" s="25" customFormat="1" ht="30" customHeight="1" x14ac:dyDescent="0.2">
      <c r="A334" s="26" t="s">
        <v>74</v>
      </c>
      <c r="B334" s="33" t="s">
        <v>75</v>
      </c>
      <c r="C334" s="34" t="s">
        <v>76</v>
      </c>
      <c r="D334" s="22"/>
      <c r="E334" s="35" t="s">
        <v>43</v>
      </c>
      <c r="F334" s="40">
        <v>5</v>
      </c>
      <c r="G334" s="23"/>
      <c r="H334" s="32">
        <f>ROUND(G334*F334,2)</f>
        <v>0</v>
      </c>
      <c r="I334" s="29"/>
    </row>
    <row r="335" spans="1:9" s="25" customFormat="1" ht="30" customHeight="1" x14ac:dyDescent="0.2">
      <c r="A335" s="26" t="s">
        <v>77</v>
      </c>
      <c r="B335" s="33" t="s">
        <v>78</v>
      </c>
      <c r="C335" s="34" t="s">
        <v>79</v>
      </c>
      <c r="D335" s="22"/>
      <c r="E335" s="35" t="s">
        <v>43</v>
      </c>
      <c r="F335" s="40">
        <v>20</v>
      </c>
      <c r="G335" s="23"/>
      <c r="H335" s="32">
        <f>ROUND(G335*F335,2)</f>
        <v>0</v>
      </c>
      <c r="I335" s="24"/>
    </row>
    <row r="336" spans="1:9" s="25" customFormat="1" ht="30" customHeight="1" x14ac:dyDescent="0.2">
      <c r="A336" s="26" t="s">
        <v>86</v>
      </c>
      <c r="B336" s="93" t="s">
        <v>422</v>
      </c>
      <c r="C336" s="34" t="s">
        <v>87</v>
      </c>
      <c r="D336" s="22" t="s">
        <v>88</v>
      </c>
      <c r="E336" s="35"/>
      <c r="F336" s="40"/>
      <c r="G336" s="27"/>
      <c r="H336" s="32"/>
    </row>
    <row r="337" spans="1:9" s="25" customFormat="1" ht="30" customHeight="1" x14ac:dyDescent="0.2">
      <c r="A337" s="26" t="s">
        <v>91</v>
      </c>
      <c r="B337" s="114" t="s">
        <v>45</v>
      </c>
      <c r="C337" s="47" t="s">
        <v>92</v>
      </c>
      <c r="D337" s="48" t="s">
        <v>2</v>
      </c>
      <c r="E337" s="49" t="s">
        <v>89</v>
      </c>
      <c r="F337" s="50">
        <v>45</v>
      </c>
      <c r="G337" s="44"/>
      <c r="H337" s="51">
        <f t="shared" ref="H337" si="54">ROUND(G337*F337,2)</f>
        <v>0</v>
      </c>
      <c r="I337" s="24" t="s">
        <v>90</v>
      </c>
    </row>
    <row r="338" spans="1:9" s="25" customFormat="1" ht="30" customHeight="1" x14ac:dyDescent="0.2">
      <c r="A338" s="26" t="s">
        <v>93</v>
      </c>
      <c r="B338" s="93" t="s">
        <v>423</v>
      </c>
      <c r="C338" s="34" t="s">
        <v>94</v>
      </c>
      <c r="D338" s="22" t="s">
        <v>88</v>
      </c>
      <c r="E338" s="35"/>
      <c r="F338" s="40"/>
      <c r="G338" s="27"/>
      <c r="H338" s="32"/>
    </row>
    <row r="339" spans="1:9" s="25" customFormat="1" ht="30" customHeight="1" x14ac:dyDescent="0.2">
      <c r="A339" s="26"/>
      <c r="B339" s="95" t="s">
        <v>45</v>
      </c>
      <c r="C339" s="34" t="s">
        <v>427</v>
      </c>
      <c r="D339" s="22" t="s">
        <v>471</v>
      </c>
      <c r="E339" s="35" t="s">
        <v>89</v>
      </c>
      <c r="F339" s="40">
        <v>60</v>
      </c>
      <c r="G339" s="23"/>
      <c r="H339" s="32">
        <f>ROUND(G339*F339,2)</f>
        <v>0</v>
      </c>
    </row>
    <row r="340" spans="1:9" s="25" customFormat="1" ht="36" customHeight="1" x14ac:dyDescent="0.2">
      <c r="A340" s="26" t="s">
        <v>97</v>
      </c>
      <c r="B340" s="93" t="s">
        <v>424</v>
      </c>
      <c r="C340" s="34" t="s">
        <v>98</v>
      </c>
      <c r="D340" s="22" t="s">
        <v>99</v>
      </c>
      <c r="E340" s="35"/>
      <c r="F340" s="40"/>
      <c r="G340" s="27"/>
      <c r="H340" s="32"/>
      <c r="I340" s="24"/>
    </row>
    <row r="341" spans="1:9" s="25" customFormat="1" ht="33" customHeight="1" x14ac:dyDescent="0.2">
      <c r="A341" s="26" t="s">
        <v>100</v>
      </c>
      <c r="B341" s="95" t="s">
        <v>45</v>
      </c>
      <c r="C341" s="34" t="s">
        <v>435</v>
      </c>
      <c r="D341" s="22" t="s">
        <v>101</v>
      </c>
      <c r="E341" s="35"/>
      <c r="F341" s="40"/>
      <c r="G341" s="32"/>
      <c r="H341" s="32"/>
      <c r="I341" s="24" t="s">
        <v>102</v>
      </c>
    </row>
    <row r="342" spans="1:9" s="25" customFormat="1" ht="30" customHeight="1" x14ac:dyDescent="0.2">
      <c r="A342" s="26" t="s">
        <v>106</v>
      </c>
      <c r="B342" s="33" t="s">
        <v>75</v>
      </c>
      <c r="C342" s="34" t="s">
        <v>107</v>
      </c>
      <c r="D342" s="22"/>
      <c r="E342" s="35" t="s">
        <v>89</v>
      </c>
      <c r="F342" s="40">
        <v>10</v>
      </c>
      <c r="G342" s="23"/>
      <c r="H342" s="32">
        <f>ROUND(G342*F342,2)</f>
        <v>0</v>
      </c>
      <c r="I342" s="36" t="s">
        <v>105</v>
      </c>
    </row>
    <row r="343" spans="1:9" s="25" customFormat="1" ht="30" customHeight="1" x14ac:dyDescent="0.2">
      <c r="A343" s="26" t="s">
        <v>108</v>
      </c>
      <c r="B343" s="33" t="s">
        <v>426</v>
      </c>
      <c r="C343" s="34" t="s">
        <v>109</v>
      </c>
      <c r="D343" s="22" t="s">
        <v>2</v>
      </c>
      <c r="E343" s="35" t="s">
        <v>89</v>
      </c>
      <c r="F343" s="40">
        <v>40</v>
      </c>
      <c r="G343" s="23"/>
      <c r="H343" s="32">
        <f>ROUND(G343*F343,2)</f>
        <v>0</v>
      </c>
      <c r="I343" s="36" t="s">
        <v>105</v>
      </c>
    </row>
    <row r="344" spans="1:9" s="31" customFormat="1" ht="36.75" customHeight="1" x14ac:dyDescent="0.2">
      <c r="A344" s="26" t="s">
        <v>113</v>
      </c>
      <c r="B344" s="95" t="s">
        <v>46</v>
      </c>
      <c r="C344" s="34" t="s">
        <v>434</v>
      </c>
      <c r="D344" s="22" t="s">
        <v>112</v>
      </c>
      <c r="E344" s="35" t="s">
        <v>89</v>
      </c>
      <c r="F344" s="40">
        <v>10</v>
      </c>
      <c r="G344" s="23"/>
      <c r="H344" s="32">
        <f t="shared" ref="H344" si="55">ROUND(G344*F344,2)</f>
        <v>0</v>
      </c>
    </row>
    <row r="345" spans="1:9" s="25" customFormat="1" ht="43.9" customHeight="1" x14ac:dyDescent="0.2">
      <c r="A345" s="26" t="s">
        <v>114</v>
      </c>
      <c r="B345" s="93" t="s">
        <v>334</v>
      </c>
      <c r="C345" s="34" t="s">
        <v>115</v>
      </c>
      <c r="D345" s="22" t="s">
        <v>116</v>
      </c>
      <c r="E345" s="101"/>
      <c r="F345" s="94"/>
      <c r="G345" s="27"/>
      <c r="H345" s="32"/>
    </row>
    <row r="346" spans="1:9" s="25" customFormat="1" ht="30" customHeight="1" x14ac:dyDescent="0.2">
      <c r="A346" s="26" t="s">
        <v>117</v>
      </c>
      <c r="B346" s="95" t="s">
        <v>45</v>
      </c>
      <c r="C346" s="34" t="s">
        <v>118</v>
      </c>
      <c r="D346" s="22"/>
      <c r="E346" s="35"/>
      <c r="F346" s="94"/>
      <c r="G346" s="27"/>
      <c r="H346" s="32"/>
    </row>
    <row r="347" spans="1:9" s="25" customFormat="1" ht="30" customHeight="1" x14ac:dyDescent="0.2">
      <c r="A347" s="26" t="s">
        <v>119</v>
      </c>
      <c r="B347" s="33" t="s">
        <v>75</v>
      </c>
      <c r="C347" s="34" t="s">
        <v>120</v>
      </c>
      <c r="D347" s="22"/>
      <c r="E347" s="35" t="s">
        <v>121</v>
      </c>
      <c r="F347" s="40">
        <v>645</v>
      </c>
      <c r="G347" s="23"/>
      <c r="H347" s="32">
        <f>ROUND(G347*F347,2)</f>
        <v>0</v>
      </c>
    </row>
    <row r="348" spans="1:9" s="25" customFormat="1" ht="30" customHeight="1" x14ac:dyDescent="0.2">
      <c r="A348" s="26" t="s">
        <v>122</v>
      </c>
      <c r="B348" s="95" t="s">
        <v>46</v>
      </c>
      <c r="C348" s="34" t="s">
        <v>123</v>
      </c>
      <c r="D348" s="22"/>
      <c r="E348" s="35"/>
      <c r="F348" s="40"/>
      <c r="G348" s="27"/>
      <c r="H348" s="32"/>
    </row>
    <row r="349" spans="1:9" s="25" customFormat="1" ht="30" customHeight="1" x14ac:dyDescent="0.2">
      <c r="A349" s="26" t="s">
        <v>124</v>
      </c>
      <c r="B349" s="33" t="s">
        <v>75</v>
      </c>
      <c r="C349" s="34" t="s">
        <v>120</v>
      </c>
      <c r="D349" s="22"/>
      <c r="E349" s="35" t="s">
        <v>121</v>
      </c>
      <c r="F349" s="40">
        <v>415</v>
      </c>
      <c r="G349" s="23"/>
      <c r="H349" s="32">
        <f>ROUND(G349*F349,2)</f>
        <v>0</v>
      </c>
    </row>
    <row r="350" spans="1:9" s="25" customFormat="1" ht="39.950000000000003" customHeight="1" x14ac:dyDescent="0.2">
      <c r="A350" s="26" t="s">
        <v>406</v>
      </c>
      <c r="B350" s="93" t="s">
        <v>425</v>
      </c>
      <c r="C350" s="34" t="s">
        <v>407</v>
      </c>
      <c r="D350" s="22" t="s">
        <v>408</v>
      </c>
      <c r="E350" s="35" t="s">
        <v>121</v>
      </c>
      <c r="F350" s="40">
        <v>880</v>
      </c>
      <c r="G350" s="23"/>
      <c r="H350" s="32">
        <f>ROUND(G350*F350,2)</f>
        <v>0</v>
      </c>
    </row>
    <row r="351" spans="1:9" s="25" customFormat="1" ht="30" customHeight="1" x14ac:dyDescent="0.2">
      <c r="A351" s="26" t="s">
        <v>125</v>
      </c>
      <c r="B351" s="93" t="s">
        <v>448</v>
      </c>
      <c r="C351" s="34" t="s">
        <v>126</v>
      </c>
      <c r="D351" s="22" t="s">
        <v>127</v>
      </c>
      <c r="E351" s="35"/>
      <c r="F351" s="40"/>
      <c r="G351" s="27"/>
      <c r="H351" s="32"/>
    </row>
    <row r="352" spans="1:9" s="25" customFormat="1" ht="30" customHeight="1" x14ac:dyDescent="0.2">
      <c r="A352" s="26" t="s">
        <v>128</v>
      </c>
      <c r="B352" s="95" t="s">
        <v>45</v>
      </c>
      <c r="C352" s="34" t="s">
        <v>129</v>
      </c>
      <c r="D352" s="22" t="s">
        <v>2</v>
      </c>
      <c r="E352" s="35" t="s">
        <v>43</v>
      </c>
      <c r="F352" s="40">
        <v>3925</v>
      </c>
      <c r="G352" s="23"/>
      <c r="H352" s="32">
        <f t="shared" ref="H352:H356" si="56">ROUND(G352*F352,2)</f>
        <v>0</v>
      </c>
    </row>
    <row r="353" spans="1:9" s="25" customFormat="1" ht="30" customHeight="1" x14ac:dyDescent="0.2">
      <c r="A353" s="26" t="s">
        <v>409</v>
      </c>
      <c r="B353" s="95" t="s">
        <v>46</v>
      </c>
      <c r="C353" s="34" t="s">
        <v>410</v>
      </c>
      <c r="D353" s="22" t="s">
        <v>2</v>
      </c>
      <c r="E353" s="35" t="s">
        <v>43</v>
      </c>
      <c r="F353" s="40">
        <v>1000</v>
      </c>
      <c r="G353" s="23"/>
      <c r="H353" s="32">
        <f t="shared" si="56"/>
        <v>0</v>
      </c>
    </row>
    <row r="354" spans="1:9" s="25" customFormat="1" ht="30" customHeight="1" x14ac:dyDescent="0.2">
      <c r="A354" s="26" t="s">
        <v>411</v>
      </c>
      <c r="B354" s="93" t="s">
        <v>449</v>
      </c>
      <c r="C354" s="34" t="s">
        <v>412</v>
      </c>
      <c r="D354" s="22" t="s">
        <v>413</v>
      </c>
      <c r="E354" s="35"/>
      <c r="F354" s="103"/>
      <c r="G354" s="27"/>
      <c r="H354" s="32">
        <f t="shared" si="56"/>
        <v>0</v>
      </c>
    </row>
    <row r="355" spans="1:9" s="25" customFormat="1" ht="25.5" customHeight="1" x14ac:dyDescent="0.2">
      <c r="A355" s="26" t="s">
        <v>414</v>
      </c>
      <c r="B355" s="95" t="s">
        <v>45</v>
      </c>
      <c r="C355" s="34" t="s">
        <v>415</v>
      </c>
      <c r="D355" s="22"/>
      <c r="E355" s="35" t="s">
        <v>43</v>
      </c>
      <c r="F355" s="103">
        <v>4350</v>
      </c>
      <c r="G355" s="23"/>
      <c r="H355" s="32">
        <f t="shared" si="56"/>
        <v>0</v>
      </c>
    </row>
    <row r="356" spans="1:9" s="25" customFormat="1" ht="30" customHeight="1" x14ac:dyDescent="0.2">
      <c r="A356" s="26" t="s">
        <v>130</v>
      </c>
      <c r="B356" s="93" t="s">
        <v>459</v>
      </c>
      <c r="C356" s="34" t="s">
        <v>131</v>
      </c>
      <c r="D356" s="22" t="s">
        <v>132</v>
      </c>
      <c r="E356" s="35" t="s">
        <v>63</v>
      </c>
      <c r="F356" s="45">
        <v>1</v>
      </c>
      <c r="G356" s="23"/>
      <c r="H356" s="32">
        <f t="shared" si="56"/>
        <v>0</v>
      </c>
      <c r="I356" s="24"/>
    </row>
    <row r="357" spans="1:9" ht="36" customHeight="1" x14ac:dyDescent="0.2">
      <c r="A357" s="2"/>
      <c r="B357" s="102"/>
      <c r="C357" s="96" t="s">
        <v>21</v>
      </c>
      <c r="D357" s="90"/>
      <c r="E357" s="104"/>
      <c r="F357" s="91"/>
      <c r="G357" s="58"/>
      <c r="H357" s="92"/>
    </row>
    <row r="358" spans="1:9" s="25" customFormat="1" ht="30" customHeight="1" x14ac:dyDescent="0.2">
      <c r="A358" s="21" t="s">
        <v>136</v>
      </c>
      <c r="B358" s="93" t="s">
        <v>460</v>
      </c>
      <c r="C358" s="34" t="s">
        <v>138</v>
      </c>
      <c r="D358" s="22" t="s">
        <v>139</v>
      </c>
      <c r="E358" s="35" t="s">
        <v>89</v>
      </c>
      <c r="F358" s="103">
        <v>1200</v>
      </c>
      <c r="G358" s="23"/>
      <c r="H358" s="32">
        <f>ROUND(G358*F358,2)</f>
        <v>0</v>
      </c>
      <c r="I358" s="24"/>
    </row>
    <row r="359" spans="1:9" ht="36" customHeight="1" x14ac:dyDescent="0.2">
      <c r="A359" s="2"/>
      <c r="B359" s="88"/>
      <c r="C359" s="96" t="s">
        <v>24</v>
      </c>
      <c r="D359" s="90"/>
      <c r="E359" s="97"/>
      <c r="F359" s="90"/>
      <c r="G359" s="58"/>
      <c r="H359" s="92"/>
    </row>
    <row r="360" spans="1:9" s="25" customFormat="1" ht="30" customHeight="1" x14ac:dyDescent="0.2">
      <c r="A360" s="26" t="s">
        <v>167</v>
      </c>
      <c r="B360" s="93" t="s">
        <v>461</v>
      </c>
      <c r="C360" s="34" t="s">
        <v>168</v>
      </c>
      <c r="D360" s="22" t="s">
        <v>475</v>
      </c>
      <c r="E360" s="35"/>
      <c r="F360" s="94"/>
      <c r="G360" s="27"/>
      <c r="H360" s="32"/>
      <c r="I360" s="24"/>
    </row>
    <row r="361" spans="1:9" s="25" customFormat="1" ht="30" customHeight="1" x14ac:dyDescent="0.2">
      <c r="A361" s="26" t="s">
        <v>169</v>
      </c>
      <c r="B361" s="95" t="s">
        <v>45</v>
      </c>
      <c r="C361" s="34" t="s">
        <v>170</v>
      </c>
      <c r="D361" s="22"/>
      <c r="E361" s="35" t="s">
        <v>43</v>
      </c>
      <c r="F361" s="94">
        <v>50</v>
      </c>
      <c r="G361" s="23"/>
      <c r="H361" s="32">
        <f>ROUND(G361*F361,2)</f>
        <v>0</v>
      </c>
      <c r="I361" s="37"/>
    </row>
    <row r="362" spans="1:9" s="25" customFormat="1" ht="30" customHeight="1" x14ac:dyDescent="0.2">
      <c r="A362" s="26" t="s">
        <v>171</v>
      </c>
      <c r="B362" s="95" t="s">
        <v>46</v>
      </c>
      <c r="C362" s="34" t="s">
        <v>172</v>
      </c>
      <c r="D362" s="22"/>
      <c r="E362" s="35" t="s">
        <v>43</v>
      </c>
      <c r="F362" s="94">
        <v>150</v>
      </c>
      <c r="G362" s="23"/>
      <c r="H362" s="32">
        <f>ROUND(G362*F362,2)</f>
        <v>0</v>
      </c>
      <c r="I362" s="24"/>
    </row>
    <row r="363" spans="1:9" s="11" customFormat="1" ht="30" customHeight="1" thickBot="1" x14ac:dyDescent="0.25">
      <c r="A363" s="12"/>
      <c r="B363" s="112" t="str">
        <f>B313</f>
        <v>E</v>
      </c>
      <c r="C363" s="144" t="str">
        <f>C313</f>
        <v>PANET ROAD - MARION STREET TO DUGALD ROAD</v>
      </c>
      <c r="D363" s="145"/>
      <c r="E363" s="145"/>
      <c r="F363" s="146"/>
      <c r="G363" s="61" t="s">
        <v>17</v>
      </c>
      <c r="H363" s="61">
        <f>SUM(H313:H362)</f>
        <v>0</v>
      </c>
    </row>
    <row r="364" spans="1:9" s="18" customFormat="1" ht="30" customHeight="1" thickTop="1" x14ac:dyDescent="0.2">
      <c r="A364" s="17"/>
      <c r="B364" s="120" t="s">
        <v>28</v>
      </c>
      <c r="C364" s="158" t="s">
        <v>30</v>
      </c>
      <c r="D364" s="159"/>
      <c r="E364" s="159"/>
      <c r="F364" s="160"/>
      <c r="G364" s="62"/>
      <c r="H364" s="121"/>
    </row>
    <row r="365" spans="1:9" s="16" customFormat="1" ht="30" customHeight="1" x14ac:dyDescent="0.2">
      <c r="A365" s="19" t="s">
        <v>32</v>
      </c>
      <c r="B365" s="122" t="s">
        <v>472</v>
      </c>
      <c r="C365" s="123" t="s">
        <v>33</v>
      </c>
      <c r="D365" s="124" t="s">
        <v>453</v>
      </c>
      <c r="E365" s="125" t="s">
        <v>31</v>
      </c>
      <c r="F365" s="126">
        <v>1</v>
      </c>
      <c r="G365" s="63"/>
      <c r="H365" s="127">
        <f t="shared" ref="H365" si="57">ROUND(G365*F365,2)</f>
        <v>0</v>
      </c>
    </row>
    <row r="366" spans="1:9" s="18" customFormat="1" ht="30" customHeight="1" thickBot="1" x14ac:dyDescent="0.25">
      <c r="A366" s="20"/>
      <c r="B366" s="128" t="str">
        <f>B364</f>
        <v>F</v>
      </c>
      <c r="C366" s="161" t="str">
        <f>C364</f>
        <v>MOBILIZATION /DEMOLIBIZATION</v>
      </c>
      <c r="D366" s="162"/>
      <c r="E366" s="162"/>
      <c r="F366" s="163"/>
      <c r="G366" s="64" t="s">
        <v>17</v>
      </c>
      <c r="H366" s="129">
        <f>H365</f>
        <v>0</v>
      </c>
    </row>
    <row r="367" spans="1:9" ht="36" customHeight="1" thickTop="1" x14ac:dyDescent="0.25">
      <c r="A367" s="14"/>
      <c r="B367" s="130"/>
      <c r="C367" s="131" t="s">
        <v>18</v>
      </c>
      <c r="D367" s="132"/>
      <c r="E367" s="133"/>
      <c r="F367" s="133"/>
      <c r="G367" s="65"/>
      <c r="H367" s="134"/>
    </row>
    <row r="368" spans="1:9" ht="30" customHeight="1" thickBot="1" x14ac:dyDescent="0.25">
      <c r="A368" s="3"/>
      <c r="B368" s="112" t="str">
        <f>B6</f>
        <v>A</v>
      </c>
      <c r="C368" s="157" t="str">
        <f>C6</f>
        <v>BEGHIN AVENUE - PAQUIN ROAD TO DE BAETS STREET</v>
      </c>
      <c r="D368" s="145"/>
      <c r="E368" s="145"/>
      <c r="F368" s="146"/>
      <c r="G368" s="59" t="s">
        <v>17</v>
      </c>
      <c r="H368" s="59">
        <f>H79</f>
        <v>0</v>
      </c>
    </row>
    <row r="369" spans="1:8" ht="30" customHeight="1" thickTop="1" thickBot="1" x14ac:dyDescent="0.25">
      <c r="A369" s="3"/>
      <c r="B369" s="112" t="str">
        <f>B80</f>
        <v>B</v>
      </c>
      <c r="C369" s="147" t="str">
        <f>C80</f>
        <v>DUGALD ROAD - DAWSON ROAD NORTH TO PANET ROAD</v>
      </c>
      <c r="D369" s="148"/>
      <c r="E369" s="148"/>
      <c r="F369" s="149"/>
      <c r="G369" s="59" t="s">
        <v>17</v>
      </c>
      <c r="H369" s="59">
        <f>H180</f>
        <v>0</v>
      </c>
    </row>
    <row r="370" spans="1:8" ht="30" customHeight="1" thickTop="1" thickBot="1" x14ac:dyDescent="0.25">
      <c r="A370" s="3"/>
      <c r="B370" s="112" t="str">
        <f>B181</f>
        <v>C</v>
      </c>
      <c r="C370" s="147" t="str">
        <f>C181</f>
        <v>MAZENOD ROAD (NORTHBOUND) - DE BAETS STREET TO DUGALD ROAD</v>
      </c>
      <c r="D370" s="148"/>
      <c r="E370" s="148"/>
      <c r="F370" s="149"/>
      <c r="G370" s="59" t="s">
        <v>17</v>
      </c>
      <c r="H370" s="59">
        <f>H250</f>
        <v>0</v>
      </c>
    </row>
    <row r="371" spans="1:8" ht="30" customHeight="1" thickTop="1" thickBot="1" x14ac:dyDescent="0.25">
      <c r="A371" s="3"/>
      <c r="B371" s="112" t="str">
        <f>B251</f>
        <v>D</v>
      </c>
      <c r="C371" s="147" t="str">
        <f>C251</f>
        <v>MAZENOD ROAD (SOUTHBOUND) - DE BAETS STREET TO DUGALD ROAD</v>
      </c>
      <c r="D371" s="148"/>
      <c r="E371" s="148"/>
      <c r="F371" s="149"/>
      <c r="G371" s="59" t="s">
        <v>17</v>
      </c>
      <c r="H371" s="59">
        <f>H312</f>
        <v>0</v>
      </c>
    </row>
    <row r="372" spans="1:8" ht="30" customHeight="1" thickTop="1" thickBot="1" x14ac:dyDescent="0.25">
      <c r="A372" s="3"/>
      <c r="B372" s="112" t="str">
        <f>B313</f>
        <v>E</v>
      </c>
      <c r="C372" s="147" t="str">
        <f>C313</f>
        <v>PANET ROAD - MARION STREET TO DUGALD ROAD</v>
      </c>
      <c r="D372" s="148"/>
      <c r="E372" s="148"/>
      <c r="F372" s="149"/>
      <c r="G372" s="59" t="s">
        <v>17</v>
      </c>
      <c r="H372" s="59">
        <f>H363</f>
        <v>0</v>
      </c>
    </row>
    <row r="373" spans="1:8" ht="30" customHeight="1" thickTop="1" thickBot="1" x14ac:dyDescent="0.25">
      <c r="A373" s="6"/>
      <c r="B373" s="112" t="str">
        <f>B364</f>
        <v>F</v>
      </c>
      <c r="C373" s="164" t="str">
        <f>C364</f>
        <v>MOBILIZATION /DEMOLIBIZATION</v>
      </c>
      <c r="D373" s="165"/>
      <c r="E373" s="165"/>
      <c r="F373" s="166"/>
      <c r="G373" s="66" t="s">
        <v>17</v>
      </c>
      <c r="H373" s="66">
        <f>H366</f>
        <v>0</v>
      </c>
    </row>
    <row r="374" spans="1:8" s="9" customFormat="1" ht="37.9" customHeight="1" thickTop="1" x14ac:dyDescent="0.2">
      <c r="A374" s="2"/>
      <c r="B374" s="155" t="s">
        <v>27</v>
      </c>
      <c r="C374" s="156"/>
      <c r="D374" s="156"/>
      <c r="E374" s="156"/>
      <c r="F374" s="156"/>
      <c r="G374" s="150">
        <f>SUM(H368:H373)</f>
        <v>0</v>
      </c>
      <c r="H374" s="151"/>
    </row>
    <row r="375" spans="1:8" ht="15.95" customHeight="1" x14ac:dyDescent="0.2">
      <c r="A375" s="15"/>
      <c r="B375" s="135"/>
      <c r="C375" s="136"/>
      <c r="D375" s="137"/>
      <c r="E375" s="136"/>
      <c r="F375" s="136"/>
      <c r="G375" s="67"/>
      <c r="H375" s="138"/>
    </row>
  </sheetData>
  <sheetProtection algorithmName="SHA-512" hashValue="JD9dAXjX4y94bX7uk7I0HDmRBjTcVjif55Vg9Ixp1eSNJ/WtpCr/Z8mERighW8WH4DHjE/j4I68plfTWxGGUfA==" saltValue="naNYHkeBT7lbtFtR66qOLg==" spinCount="100000" sheet="1" objects="1" scenarios="1" selectLockedCells="1"/>
  <mergeCells count="20">
    <mergeCell ref="C371:F371"/>
    <mergeCell ref="C372:F372"/>
    <mergeCell ref="G374:H374"/>
    <mergeCell ref="C6:F6"/>
    <mergeCell ref="C250:F250"/>
    <mergeCell ref="B374:F374"/>
    <mergeCell ref="C80:F80"/>
    <mergeCell ref="C79:F79"/>
    <mergeCell ref="C180:F180"/>
    <mergeCell ref="C368:F368"/>
    <mergeCell ref="C369:F369"/>
    <mergeCell ref="C370:F370"/>
    <mergeCell ref="C364:F364"/>
    <mergeCell ref="C366:F366"/>
    <mergeCell ref="C373:F373"/>
    <mergeCell ref="C251:F251"/>
    <mergeCell ref="C312:F312"/>
    <mergeCell ref="C313:F313"/>
    <mergeCell ref="C363:F363"/>
    <mergeCell ref="C181:F181"/>
  </mergeCells>
  <phoneticPr fontId="0" type="noConversion"/>
  <conditionalFormatting sqref="D365 D27:D31 D22:D24 D44 D72 D13:D14 D46:D52 D200:D202 D205 D257:D258 D188:D189 D128:D129 D108:D111 D117:D119 D95 D326:D328 D345:D355 D330:D336 D340:D343 D36:D40 D316:D317">
    <cfRule type="cellIs" dxfId="505" priority="786" stopIfTrue="1" operator="equal">
      <formula>"CW 2130-R11"</formula>
    </cfRule>
    <cfRule type="cellIs" dxfId="504" priority="787" stopIfTrue="1" operator="equal">
      <formula>"CW 3120-R2"</formula>
    </cfRule>
    <cfRule type="cellIs" dxfId="503" priority="788" stopIfTrue="1" operator="equal">
      <formula>"CW 3240-R7"</formula>
    </cfRule>
  </conditionalFormatting>
  <conditionalFormatting sqref="G365">
    <cfRule type="expression" dxfId="502" priority="782">
      <formula>G365&gt;G374*0.05</formula>
    </cfRule>
  </conditionalFormatting>
  <conditionalFormatting sqref="D10">
    <cfRule type="cellIs" dxfId="501" priority="779" stopIfTrue="1" operator="equal">
      <formula>"CW 2130-R11"</formula>
    </cfRule>
    <cfRule type="cellIs" dxfId="500" priority="780" stopIfTrue="1" operator="equal">
      <formula>"CW 3120-R2"</formula>
    </cfRule>
    <cfRule type="cellIs" dxfId="499" priority="781" stopIfTrue="1" operator="equal">
      <formula>"CW 3240-R7"</formula>
    </cfRule>
  </conditionalFormatting>
  <conditionalFormatting sqref="D15">
    <cfRule type="cellIs" dxfId="498" priority="770" stopIfTrue="1" operator="equal">
      <formula>"CW 2130-R11"</formula>
    </cfRule>
    <cfRule type="cellIs" dxfId="497" priority="771" stopIfTrue="1" operator="equal">
      <formula>"CW 3120-R2"</formula>
    </cfRule>
    <cfRule type="cellIs" dxfId="496" priority="772" stopIfTrue="1" operator="equal">
      <formula>"CW 3240-R7"</formula>
    </cfRule>
  </conditionalFormatting>
  <conditionalFormatting sqref="D16">
    <cfRule type="cellIs" dxfId="495" priority="767" stopIfTrue="1" operator="equal">
      <formula>"CW 2130-R11"</formula>
    </cfRule>
    <cfRule type="cellIs" dxfId="494" priority="768" stopIfTrue="1" operator="equal">
      <formula>"CW 3120-R2"</formula>
    </cfRule>
    <cfRule type="cellIs" dxfId="493" priority="769" stopIfTrue="1" operator="equal">
      <formula>"CW 3240-R7"</formula>
    </cfRule>
  </conditionalFormatting>
  <conditionalFormatting sqref="D17">
    <cfRule type="cellIs" dxfId="492" priority="764" stopIfTrue="1" operator="equal">
      <formula>"CW 2130-R11"</formula>
    </cfRule>
    <cfRule type="cellIs" dxfId="491" priority="765" stopIfTrue="1" operator="equal">
      <formula>"CW 3120-R2"</formula>
    </cfRule>
    <cfRule type="cellIs" dxfId="490" priority="766" stopIfTrue="1" operator="equal">
      <formula>"CW 3240-R7"</formula>
    </cfRule>
  </conditionalFormatting>
  <conditionalFormatting sqref="D18:D21">
    <cfRule type="cellIs" dxfId="489" priority="761" stopIfTrue="1" operator="equal">
      <formula>"CW 2130-R11"</formula>
    </cfRule>
    <cfRule type="cellIs" dxfId="488" priority="762" stopIfTrue="1" operator="equal">
      <formula>"CW 3120-R2"</formula>
    </cfRule>
    <cfRule type="cellIs" dxfId="487" priority="763" stopIfTrue="1" operator="equal">
      <formula>"CW 3240-R7"</formula>
    </cfRule>
  </conditionalFormatting>
  <conditionalFormatting sqref="D26">
    <cfRule type="cellIs" dxfId="486" priority="758" stopIfTrue="1" operator="equal">
      <formula>"CW 2130-R11"</formula>
    </cfRule>
    <cfRule type="cellIs" dxfId="485" priority="759" stopIfTrue="1" operator="equal">
      <formula>"CW 3120-R2"</formula>
    </cfRule>
    <cfRule type="cellIs" dxfId="484" priority="760" stopIfTrue="1" operator="equal">
      <formula>"CW 3240-R7"</formula>
    </cfRule>
  </conditionalFormatting>
  <conditionalFormatting sqref="D32">
    <cfRule type="cellIs" dxfId="483" priority="749" stopIfTrue="1" operator="equal">
      <formula>"CW 2130-R11"</formula>
    </cfRule>
    <cfRule type="cellIs" dxfId="482" priority="750" stopIfTrue="1" operator="equal">
      <formula>"CW 3120-R2"</formula>
    </cfRule>
    <cfRule type="cellIs" dxfId="481" priority="751" stopIfTrue="1" operator="equal">
      <formula>"CW 3240-R7"</formula>
    </cfRule>
  </conditionalFormatting>
  <conditionalFormatting sqref="D33">
    <cfRule type="cellIs" dxfId="480" priority="746" stopIfTrue="1" operator="equal">
      <formula>"CW 2130-R11"</formula>
    </cfRule>
    <cfRule type="cellIs" dxfId="479" priority="747" stopIfTrue="1" operator="equal">
      <formula>"CW 3120-R2"</formula>
    </cfRule>
    <cfRule type="cellIs" dxfId="478" priority="748" stopIfTrue="1" operator="equal">
      <formula>"CW 3240-R7"</formula>
    </cfRule>
  </conditionalFormatting>
  <conditionalFormatting sqref="D34">
    <cfRule type="cellIs" dxfId="477" priority="740" stopIfTrue="1" operator="equal">
      <formula>"CW 2130-R11"</formula>
    </cfRule>
    <cfRule type="cellIs" dxfId="476" priority="741" stopIfTrue="1" operator="equal">
      <formula>"CW 3120-R2"</formula>
    </cfRule>
    <cfRule type="cellIs" dxfId="475" priority="742" stopIfTrue="1" operator="equal">
      <formula>"CW 3240-R7"</formula>
    </cfRule>
  </conditionalFormatting>
  <conditionalFormatting sqref="D35">
    <cfRule type="cellIs" dxfId="474" priority="737" stopIfTrue="1" operator="equal">
      <formula>"CW 2130-R11"</formula>
    </cfRule>
    <cfRule type="cellIs" dxfId="473" priority="738" stopIfTrue="1" operator="equal">
      <formula>"CW 3120-R2"</formula>
    </cfRule>
    <cfRule type="cellIs" dxfId="472" priority="739" stopIfTrue="1" operator="equal">
      <formula>"CW 3240-R7"</formula>
    </cfRule>
  </conditionalFormatting>
  <conditionalFormatting sqref="D43">
    <cfRule type="cellIs" dxfId="471" priority="722" stopIfTrue="1" operator="equal">
      <formula>"CW 2130-R11"</formula>
    </cfRule>
    <cfRule type="cellIs" dxfId="470" priority="723" stopIfTrue="1" operator="equal">
      <formula>"CW 3120-R2"</formula>
    </cfRule>
    <cfRule type="cellIs" dxfId="469" priority="724" stopIfTrue="1" operator="equal">
      <formula>"CW 3240-R7"</formula>
    </cfRule>
  </conditionalFormatting>
  <conditionalFormatting sqref="D53">
    <cfRule type="cellIs" dxfId="468" priority="713" stopIfTrue="1" operator="equal">
      <formula>"CW 2130-R11"</formula>
    </cfRule>
    <cfRule type="cellIs" dxfId="467" priority="714" stopIfTrue="1" operator="equal">
      <formula>"CW 3120-R2"</formula>
    </cfRule>
    <cfRule type="cellIs" dxfId="466" priority="715" stopIfTrue="1" operator="equal">
      <formula>"CW 3240-R7"</formula>
    </cfRule>
  </conditionalFormatting>
  <conditionalFormatting sqref="D55">
    <cfRule type="cellIs" dxfId="465" priority="710" stopIfTrue="1" operator="equal">
      <formula>"CW 2130-R11"</formula>
    </cfRule>
    <cfRule type="cellIs" dxfId="464" priority="711" stopIfTrue="1" operator="equal">
      <formula>"CW 3120-R2"</formula>
    </cfRule>
    <cfRule type="cellIs" dxfId="463" priority="712" stopIfTrue="1" operator="equal">
      <formula>"CW 3240-R7"</formula>
    </cfRule>
  </conditionalFormatting>
  <conditionalFormatting sqref="D57">
    <cfRule type="cellIs" dxfId="462" priority="707" stopIfTrue="1" operator="equal">
      <formula>"CW 2130-R11"</formula>
    </cfRule>
    <cfRule type="cellIs" dxfId="461" priority="708" stopIfTrue="1" operator="equal">
      <formula>"CW 3120-R2"</formula>
    </cfRule>
    <cfRule type="cellIs" dxfId="460" priority="709" stopIfTrue="1" operator="equal">
      <formula>"CW 3240-R7"</formula>
    </cfRule>
  </conditionalFormatting>
  <conditionalFormatting sqref="D62:D64">
    <cfRule type="cellIs" dxfId="459" priority="704" stopIfTrue="1" operator="equal">
      <formula>"CW 2130-R11"</formula>
    </cfRule>
    <cfRule type="cellIs" dxfId="458" priority="705" stopIfTrue="1" operator="equal">
      <formula>"CW 3120-R2"</formula>
    </cfRule>
    <cfRule type="cellIs" dxfId="457" priority="706" stopIfTrue="1" operator="equal">
      <formula>"CW 3240-R7"</formula>
    </cfRule>
  </conditionalFormatting>
  <conditionalFormatting sqref="D65:D66">
    <cfRule type="cellIs" dxfId="456" priority="701" stopIfTrue="1" operator="equal">
      <formula>"CW 2130-R11"</formula>
    </cfRule>
    <cfRule type="cellIs" dxfId="455" priority="702" stopIfTrue="1" operator="equal">
      <formula>"CW 3120-R2"</formula>
    </cfRule>
    <cfRule type="cellIs" dxfId="454" priority="703" stopIfTrue="1" operator="equal">
      <formula>"CW 3240-R7"</formula>
    </cfRule>
  </conditionalFormatting>
  <conditionalFormatting sqref="D70">
    <cfRule type="cellIs" dxfId="453" priority="696" stopIfTrue="1" operator="equal">
      <formula>"CW 2130-R11"</formula>
    </cfRule>
    <cfRule type="cellIs" dxfId="452" priority="697" stopIfTrue="1" operator="equal">
      <formula>"CW 3120-R2"</formula>
    </cfRule>
    <cfRule type="cellIs" dxfId="451" priority="698" stopIfTrue="1" operator="equal">
      <formula>"CW 3240-R7"</formula>
    </cfRule>
  </conditionalFormatting>
  <conditionalFormatting sqref="D69 D153:D156">
    <cfRule type="cellIs" dxfId="450" priority="699" stopIfTrue="1" operator="equal">
      <formula>"CW 3120-R2"</formula>
    </cfRule>
    <cfRule type="cellIs" dxfId="449" priority="700" stopIfTrue="1" operator="equal">
      <formula>"CW 3240-R7"</formula>
    </cfRule>
  </conditionalFormatting>
  <conditionalFormatting sqref="D68">
    <cfRule type="cellIs" dxfId="448" priority="693" stopIfTrue="1" operator="equal">
      <formula>"CW 2130-R11"</formula>
    </cfRule>
    <cfRule type="cellIs" dxfId="447" priority="694" stopIfTrue="1" operator="equal">
      <formula>"CW 3120-R2"</formula>
    </cfRule>
    <cfRule type="cellIs" dxfId="446" priority="695" stopIfTrue="1" operator="equal">
      <formula>"CW 3240-R7"</formula>
    </cfRule>
  </conditionalFormatting>
  <conditionalFormatting sqref="D71">
    <cfRule type="cellIs" dxfId="445" priority="690" stopIfTrue="1" operator="equal">
      <formula>"CW 2130-R11"</formula>
    </cfRule>
    <cfRule type="cellIs" dxfId="444" priority="691" stopIfTrue="1" operator="equal">
      <formula>"CW 3120-R2"</formula>
    </cfRule>
    <cfRule type="cellIs" dxfId="443" priority="692" stopIfTrue="1" operator="equal">
      <formula>"CW 3240-R7"</formula>
    </cfRule>
  </conditionalFormatting>
  <conditionalFormatting sqref="D73">
    <cfRule type="cellIs" dxfId="442" priority="687" stopIfTrue="1" operator="equal">
      <formula>"CW 2130-R11"</formula>
    </cfRule>
    <cfRule type="cellIs" dxfId="441" priority="688" stopIfTrue="1" operator="equal">
      <formula>"CW 3120-R2"</formula>
    </cfRule>
    <cfRule type="cellIs" dxfId="440" priority="689" stopIfTrue="1" operator="equal">
      <formula>"CW 3240-R7"</formula>
    </cfRule>
  </conditionalFormatting>
  <conditionalFormatting sqref="D74">
    <cfRule type="cellIs" dxfId="439" priority="684" stopIfTrue="1" operator="equal">
      <formula>"CW 2130-R11"</formula>
    </cfRule>
    <cfRule type="cellIs" dxfId="438" priority="685" stopIfTrue="1" operator="equal">
      <formula>"CW 3120-R2"</formula>
    </cfRule>
    <cfRule type="cellIs" dxfId="437" priority="686" stopIfTrue="1" operator="equal">
      <formula>"CW 3240-R7"</formula>
    </cfRule>
  </conditionalFormatting>
  <conditionalFormatting sqref="D76:D78">
    <cfRule type="cellIs" dxfId="436" priority="678" stopIfTrue="1" operator="equal">
      <formula>"CW 2130-R11"</formula>
    </cfRule>
    <cfRule type="cellIs" dxfId="435" priority="679" stopIfTrue="1" operator="equal">
      <formula>"CW 3120-R2"</formula>
    </cfRule>
    <cfRule type="cellIs" dxfId="434" priority="680" stopIfTrue="1" operator="equal">
      <formula>"CW 3240-R7"</formula>
    </cfRule>
  </conditionalFormatting>
  <conditionalFormatting sqref="D8">
    <cfRule type="cellIs" dxfId="433" priority="672" stopIfTrue="1" operator="equal">
      <formula>"CW 2130-R11"</formula>
    </cfRule>
    <cfRule type="cellIs" dxfId="432" priority="673" stopIfTrue="1" operator="equal">
      <formula>"CW 3120-R2"</formula>
    </cfRule>
    <cfRule type="cellIs" dxfId="431" priority="674" stopIfTrue="1" operator="equal">
      <formula>"CW 3240-R7"</formula>
    </cfRule>
  </conditionalFormatting>
  <conditionalFormatting sqref="D9">
    <cfRule type="cellIs" dxfId="430" priority="654" stopIfTrue="1" operator="equal">
      <formula>"CW 2130-R11"</formula>
    </cfRule>
    <cfRule type="cellIs" dxfId="429" priority="655" stopIfTrue="1" operator="equal">
      <formula>"CW 3120-R2"</formula>
    </cfRule>
    <cfRule type="cellIs" dxfId="428" priority="656" stopIfTrue="1" operator="equal">
      <formula>"CW 3240-R7"</formula>
    </cfRule>
  </conditionalFormatting>
  <conditionalFormatting sqref="D11">
    <cfRule type="cellIs" dxfId="427" priority="645" stopIfTrue="1" operator="equal">
      <formula>"CW 2130-R11"</formula>
    </cfRule>
    <cfRule type="cellIs" dxfId="426" priority="646" stopIfTrue="1" operator="equal">
      <formula>"CW 3120-R2"</formula>
    </cfRule>
    <cfRule type="cellIs" dxfId="425" priority="647" stopIfTrue="1" operator="equal">
      <formula>"CW 3240-R7"</formula>
    </cfRule>
  </conditionalFormatting>
  <conditionalFormatting sqref="D195:D197">
    <cfRule type="cellIs" dxfId="424" priority="636" stopIfTrue="1" operator="equal">
      <formula>"CW 2130-R11"</formula>
    </cfRule>
    <cfRule type="cellIs" dxfId="423" priority="637" stopIfTrue="1" operator="equal">
      <formula>"CW 3120-R2"</formula>
    </cfRule>
    <cfRule type="cellIs" dxfId="422" priority="638" stopIfTrue="1" operator="equal">
      <formula>"CW 3240-R7"</formula>
    </cfRule>
  </conditionalFormatting>
  <conditionalFormatting sqref="D185">
    <cfRule type="cellIs" dxfId="421" priority="633" stopIfTrue="1" operator="equal">
      <formula>"CW 2130-R11"</formula>
    </cfRule>
    <cfRule type="cellIs" dxfId="420" priority="634" stopIfTrue="1" operator="equal">
      <formula>"CW 3120-R2"</formula>
    </cfRule>
    <cfRule type="cellIs" dxfId="419" priority="635" stopIfTrue="1" operator="equal">
      <formula>"CW 3240-R7"</formula>
    </cfRule>
  </conditionalFormatting>
  <conditionalFormatting sqref="D190">
    <cfRule type="cellIs" dxfId="418" priority="630" stopIfTrue="1" operator="equal">
      <formula>"CW 2130-R11"</formula>
    </cfRule>
    <cfRule type="cellIs" dxfId="417" priority="631" stopIfTrue="1" operator="equal">
      <formula>"CW 3120-R2"</formula>
    </cfRule>
    <cfRule type="cellIs" dxfId="416" priority="632" stopIfTrue="1" operator="equal">
      <formula>"CW 3240-R7"</formula>
    </cfRule>
  </conditionalFormatting>
  <conditionalFormatting sqref="D191">
    <cfRule type="cellIs" dxfId="415" priority="627" stopIfTrue="1" operator="equal">
      <formula>"CW 2130-R11"</formula>
    </cfRule>
    <cfRule type="cellIs" dxfId="414" priority="628" stopIfTrue="1" operator="equal">
      <formula>"CW 3120-R2"</formula>
    </cfRule>
    <cfRule type="cellIs" dxfId="413" priority="629" stopIfTrue="1" operator="equal">
      <formula>"CW 3240-R7"</formula>
    </cfRule>
  </conditionalFormatting>
  <conditionalFormatting sqref="D192">
    <cfRule type="cellIs" dxfId="412" priority="624" stopIfTrue="1" operator="equal">
      <formula>"CW 2130-R11"</formula>
    </cfRule>
    <cfRule type="cellIs" dxfId="411" priority="625" stopIfTrue="1" operator="equal">
      <formula>"CW 3120-R2"</formula>
    </cfRule>
    <cfRule type="cellIs" dxfId="410" priority="626" stopIfTrue="1" operator="equal">
      <formula>"CW 3240-R7"</formula>
    </cfRule>
  </conditionalFormatting>
  <conditionalFormatting sqref="D193:D194">
    <cfRule type="cellIs" dxfId="409" priority="621" stopIfTrue="1" operator="equal">
      <formula>"CW 2130-R11"</formula>
    </cfRule>
    <cfRule type="cellIs" dxfId="408" priority="622" stopIfTrue="1" operator="equal">
      <formula>"CW 3120-R2"</formula>
    </cfRule>
    <cfRule type="cellIs" dxfId="407" priority="623" stopIfTrue="1" operator="equal">
      <formula>"CW 3240-R7"</formula>
    </cfRule>
  </conditionalFormatting>
  <conditionalFormatting sqref="D199">
    <cfRule type="cellIs" dxfId="406" priority="618" stopIfTrue="1" operator="equal">
      <formula>"CW 2130-R11"</formula>
    </cfRule>
    <cfRule type="cellIs" dxfId="405" priority="619" stopIfTrue="1" operator="equal">
      <formula>"CW 3120-R2"</formula>
    </cfRule>
    <cfRule type="cellIs" dxfId="404" priority="620" stopIfTrue="1" operator="equal">
      <formula>"CW 3240-R7"</formula>
    </cfRule>
  </conditionalFormatting>
  <conditionalFormatting sqref="D183">
    <cfRule type="cellIs" dxfId="403" priority="615" stopIfTrue="1" operator="equal">
      <formula>"CW 2130-R11"</formula>
    </cfRule>
    <cfRule type="cellIs" dxfId="402" priority="616" stopIfTrue="1" operator="equal">
      <formula>"CW 3120-R2"</formula>
    </cfRule>
    <cfRule type="cellIs" dxfId="401" priority="617" stopIfTrue="1" operator="equal">
      <formula>"CW 3240-R7"</formula>
    </cfRule>
  </conditionalFormatting>
  <conditionalFormatting sqref="D184">
    <cfRule type="cellIs" dxfId="400" priority="612" stopIfTrue="1" operator="equal">
      <formula>"CW 2130-R11"</formula>
    </cfRule>
    <cfRule type="cellIs" dxfId="399" priority="613" stopIfTrue="1" operator="equal">
      <formula>"CW 3120-R2"</formula>
    </cfRule>
    <cfRule type="cellIs" dxfId="398" priority="614" stopIfTrue="1" operator="equal">
      <formula>"CW 3240-R7"</formula>
    </cfRule>
  </conditionalFormatting>
  <conditionalFormatting sqref="D186">
    <cfRule type="cellIs" dxfId="397" priority="609" stopIfTrue="1" operator="equal">
      <formula>"CW 2130-R11"</formula>
    </cfRule>
    <cfRule type="cellIs" dxfId="396" priority="610" stopIfTrue="1" operator="equal">
      <formula>"CW 3120-R2"</formula>
    </cfRule>
    <cfRule type="cellIs" dxfId="395" priority="611" stopIfTrue="1" operator="equal">
      <formula>"CW 3240-R7"</formula>
    </cfRule>
  </conditionalFormatting>
  <conditionalFormatting sqref="D218:D224">
    <cfRule type="cellIs" dxfId="394" priority="603" stopIfTrue="1" operator="equal">
      <formula>"CW 2130-R11"</formula>
    </cfRule>
    <cfRule type="cellIs" dxfId="393" priority="604" stopIfTrue="1" operator="equal">
      <formula>"CW 3120-R2"</formula>
    </cfRule>
    <cfRule type="cellIs" dxfId="392" priority="605" stopIfTrue="1" operator="equal">
      <formula>"CW 3240-R7"</formula>
    </cfRule>
  </conditionalFormatting>
  <conditionalFormatting sqref="D225">
    <cfRule type="cellIs" dxfId="391" priority="600" stopIfTrue="1" operator="equal">
      <formula>"CW 2130-R11"</formula>
    </cfRule>
    <cfRule type="cellIs" dxfId="390" priority="601" stopIfTrue="1" operator="equal">
      <formula>"CW 3120-R2"</formula>
    </cfRule>
    <cfRule type="cellIs" dxfId="389" priority="602" stopIfTrue="1" operator="equal">
      <formula>"CW 3240-R7"</formula>
    </cfRule>
  </conditionalFormatting>
  <conditionalFormatting sqref="D227">
    <cfRule type="cellIs" dxfId="388" priority="597" stopIfTrue="1" operator="equal">
      <formula>"CW 2130-R11"</formula>
    </cfRule>
    <cfRule type="cellIs" dxfId="387" priority="598" stopIfTrue="1" operator="equal">
      <formula>"CW 3120-R2"</formula>
    </cfRule>
    <cfRule type="cellIs" dxfId="386" priority="599" stopIfTrue="1" operator="equal">
      <formula>"CW 3240-R7"</formula>
    </cfRule>
  </conditionalFormatting>
  <conditionalFormatting sqref="D229">
    <cfRule type="cellIs" dxfId="385" priority="594" stopIfTrue="1" operator="equal">
      <formula>"CW 2130-R11"</formula>
    </cfRule>
    <cfRule type="cellIs" dxfId="384" priority="595" stopIfTrue="1" operator="equal">
      <formula>"CW 3120-R2"</formula>
    </cfRule>
    <cfRule type="cellIs" dxfId="383" priority="596" stopIfTrue="1" operator="equal">
      <formula>"CW 3240-R7"</formula>
    </cfRule>
  </conditionalFormatting>
  <conditionalFormatting sqref="D234:D235">
    <cfRule type="cellIs" dxfId="382" priority="591" stopIfTrue="1" operator="equal">
      <formula>"CW 2130-R11"</formula>
    </cfRule>
    <cfRule type="cellIs" dxfId="381" priority="592" stopIfTrue="1" operator="equal">
      <formula>"CW 3120-R2"</formula>
    </cfRule>
    <cfRule type="cellIs" dxfId="380" priority="593" stopIfTrue="1" operator="equal">
      <formula>"CW 3240-R7"</formula>
    </cfRule>
  </conditionalFormatting>
  <conditionalFormatting sqref="D236:D237">
    <cfRule type="cellIs" dxfId="379" priority="588" stopIfTrue="1" operator="equal">
      <formula>"CW 2130-R11"</formula>
    </cfRule>
    <cfRule type="cellIs" dxfId="378" priority="589" stopIfTrue="1" operator="equal">
      <formula>"CW 3120-R2"</formula>
    </cfRule>
    <cfRule type="cellIs" dxfId="377" priority="590" stopIfTrue="1" operator="equal">
      <formula>"CW 3240-R7"</formula>
    </cfRule>
  </conditionalFormatting>
  <conditionalFormatting sqref="D243">
    <cfRule type="cellIs" dxfId="376" priority="585" stopIfTrue="1" operator="equal">
      <formula>"CW 2130-R11"</formula>
    </cfRule>
    <cfRule type="cellIs" dxfId="375" priority="586" stopIfTrue="1" operator="equal">
      <formula>"CW 3120-R2"</formula>
    </cfRule>
    <cfRule type="cellIs" dxfId="374" priority="587" stopIfTrue="1" operator="equal">
      <formula>"CW 3240-R7"</formula>
    </cfRule>
  </conditionalFormatting>
  <conditionalFormatting sqref="D241">
    <cfRule type="cellIs" dxfId="373" priority="580" stopIfTrue="1" operator="equal">
      <formula>"CW 2130-R11"</formula>
    </cfRule>
    <cfRule type="cellIs" dxfId="372" priority="581" stopIfTrue="1" operator="equal">
      <formula>"CW 3120-R2"</formula>
    </cfRule>
    <cfRule type="cellIs" dxfId="371" priority="582" stopIfTrue="1" operator="equal">
      <formula>"CW 3240-R7"</formula>
    </cfRule>
  </conditionalFormatting>
  <conditionalFormatting sqref="D240">
    <cfRule type="cellIs" dxfId="370" priority="583" stopIfTrue="1" operator="equal">
      <formula>"CW 3120-R2"</formula>
    </cfRule>
    <cfRule type="cellIs" dxfId="369" priority="584" stopIfTrue="1" operator="equal">
      <formula>"CW 3240-R7"</formula>
    </cfRule>
  </conditionalFormatting>
  <conditionalFormatting sqref="D239">
    <cfRule type="cellIs" dxfId="368" priority="577" stopIfTrue="1" operator="equal">
      <formula>"CW 2130-R11"</formula>
    </cfRule>
    <cfRule type="cellIs" dxfId="367" priority="578" stopIfTrue="1" operator="equal">
      <formula>"CW 3120-R2"</formula>
    </cfRule>
    <cfRule type="cellIs" dxfId="366" priority="579" stopIfTrue="1" operator="equal">
      <formula>"CW 3240-R7"</formula>
    </cfRule>
  </conditionalFormatting>
  <conditionalFormatting sqref="D242">
    <cfRule type="cellIs" dxfId="365" priority="574" stopIfTrue="1" operator="equal">
      <formula>"CW 2130-R11"</formula>
    </cfRule>
    <cfRule type="cellIs" dxfId="364" priority="575" stopIfTrue="1" operator="equal">
      <formula>"CW 3120-R2"</formula>
    </cfRule>
    <cfRule type="cellIs" dxfId="363" priority="576" stopIfTrue="1" operator="equal">
      <formula>"CW 3240-R7"</formula>
    </cfRule>
  </conditionalFormatting>
  <conditionalFormatting sqref="D244">
    <cfRule type="cellIs" dxfId="362" priority="571" stopIfTrue="1" operator="equal">
      <formula>"CW 2130-R11"</formula>
    </cfRule>
    <cfRule type="cellIs" dxfId="361" priority="572" stopIfTrue="1" operator="equal">
      <formula>"CW 3120-R2"</formula>
    </cfRule>
    <cfRule type="cellIs" dxfId="360" priority="573" stopIfTrue="1" operator="equal">
      <formula>"CW 3240-R7"</formula>
    </cfRule>
  </conditionalFormatting>
  <conditionalFormatting sqref="D247:D249">
    <cfRule type="cellIs" dxfId="359" priority="565" stopIfTrue="1" operator="equal">
      <formula>"CW 2130-R11"</formula>
    </cfRule>
    <cfRule type="cellIs" dxfId="358" priority="566" stopIfTrue="1" operator="equal">
      <formula>"CW 3120-R2"</formula>
    </cfRule>
    <cfRule type="cellIs" dxfId="357" priority="567" stopIfTrue="1" operator="equal">
      <formula>"CW 3240-R7"</formula>
    </cfRule>
  </conditionalFormatting>
  <conditionalFormatting sqref="D206">
    <cfRule type="cellIs" dxfId="356" priority="556" stopIfTrue="1" operator="equal">
      <formula>"CW 2130-R11"</formula>
    </cfRule>
    <cfRule type="cellIs" dxfId="355" priority="557" stopIfTrue="1" operator="equal">
      <formula>"CW 3120-R2"</formula>
    </cfRule>
    <cfRule type="cellIs" dxfId="354" priority="558" stopIfTrue="1" operator="equal">
      <formula>"CW 3240-R7"</formula>
    </cfRule>
  </conditionalFormatting>
  <conditionalFormatting sqref="D207">
    <cfRule type="cellIs" dxfId="353" priority="550" stopIfTrue="1" operator="equal">
      <formula>"CW 2130-R11"</formula>
    </cfRule>
    <cfRule type="cellIs" dxfId="352" priority="551" stopIfTrue="1" operator="equal">
      <formula>"CW 3120-R2"</formula>
    </cfRule>
    <cfRule type="cellIs" dxfId="351" priority="552" stopIfTrue="1" operator="equal">
      <formula>"CW 3240-R7"</formula>
    </cfRule>
  </conditionalFormatting>
  <conditionalFormatting sqref="D208">
    <cfRule type="cellIs" dxfId="350" priority="547" stopIfTrue="1" operator="equal">
      <formula>"CW 2130-R11"</formula>
    </cfRule>
    <cfRule type="cellIs" dxfId="349" priority="548" stopIfTrue="1" operator="equal">
      <formula>"CW 3120-R2"</formula>
    </cfRule>
    <cfRule type="cellIs" dxfId="348" priority="549" stopIfTrue="1" operator="equal">
      <formula>"CW 3240-R7"</formula>
    </cfRule>
  </conditionalFormatting>
  <conditionalFormatting sqref="D209">
    <cfRule type="cellIs" dxfId="347" priority="535" stopIfTrue="1" operator="equal">
      <formula>"CW 2130-R11"</formula>
    </cfRule>
    <cfRule type="cellIs" dxfId="346" priority="536" stopIfTrue="1" operator="equal">
      <formula>"CW 3120-R2"</formula>
    </cfRule>
    <cfRule type="cellIs" dxfId="345" priority="537" stopIfTrue="1" operator="equal">
      <formula>"CW 3240-R7"</formula>
    </cfRule>
  </conditionalFormatting>
  <conditionalFormatting sqref="D210">
    <cfRule type="cellIs" dxfId="344" priority="532" stopIfTrue="1" operator="equal">
      <formula>"CW 2130-R11"</formula>
    </cfRule>
    <cfRule type="cellIs" dxfId="343" priority="533" stopIfTrue="1" operator="equal">
      <formula>"CW 3120-R2"</formula>
    </cfRule>
    <cfRule type="cellIs" dxfId="342" priority="534" stopIfTrue="1" operator="equal">
      <formula>"CW 3240-R7"</formula>
    </cfRule>
  </conditionalFormatting>
  <conditionalFormatting sqref="D211">
    <cfRule type="cellIs" dxfId="341" priority="529" stopIfTrue="1" operator="equal">
      <formula>"CW 2130-R11"</formula>
    </cfRule>
    <cfRule type="cellIs" dxfId="340" priority="530" stopIfTrue="1" operator="equal">
      <formula>"CW 3120-R2"</formula>
    </cfRule>
    <cfRule type="cellIs" dxfId="339" priority="531" stopIfTrue="1" operator="equal">
      <formula>"CW 3240-R7"</formula>
    </cfRule>
  </conditionalFormatting>
  <conditionalFormatting sqref="D212:D213">
    <cfRule type="cellIs" dxfId="338" priority="526" stopIfTrue="1" operator="equal">
      <formula>"CW 2130-R11"</formula>
    </cfRule>
    <cfRule type="cellIs" dxfId="337" priority="527" stopIfTrue="1" operator="equal">
      <formula>"CW 3120-R2"</formula>
    </cfRule>
    <cfRule type="cellIs" dxfId="336" priority="528" stopIfTrue="1" operator="equal">
      <formula>"CW 3240-R7"</formula>
    </cfRule>
  </conditionalFormatting>
  <conditionalFormatting sqref="D214">
    <cfRule type="cellIs" dxfId="335" priority="523" stopIfTrue="1" operator="equal">
      <formula>"CW 2130-R11"</formula>
    </cfRule>
    <cfRule type="cellIs" dxfId="334" priority="524" stopIfTrue="1" operator="equal">
      <formula>"CW 3120-R2"</formula>
    </cfRule>
    <cfRule type="cellIs" dxfId="333" priority="525" stopIfTrue="1" operator="equal">
      <formula>"CW 3240-R7"</formula>
    </cfRule>
  </conditionalFormatting>
  <conditionalFormatting sqref="D215:D216">
    <cfRule type="cellIs" dxfId="332" priority="520" stopIfTrue="1" operator="equal">
      <formula>"CW 2130-R11"</formula>
    </cfRule>
    <cfRule type="cellIs" dxfId="331" priority="521" stopIfTrue="1" operator="equal">
      <formula>"CW 3120-R2"</formula>
    </cfRule>
    <cfRule type="cellIs" dxfId="330" priority="522" stopIfTrue="1" operator="equal">
      <formula>"CW 3240-R7"</formula>
    </cfRule>
  </conditionalFormatting>
  <conditionalFormatting sqref="D217">
    <cfRule type="cellIs" dxfId="329" priority="517" stopIfTrue="1" operator="equal">
      <formula>"CW 2130-R11"</formula>
    </cfRule>
    <cfRule type="cellIs" dxfId="328" priority="518" stopIfTrue="1" operator="equal">
      <formula>"CW 3120-R2"</formula>
    </cfRule>
    <cfRule type="cellIs" dxfId="327" priority="519" stopIfTrue="1" operator="equal">
      <formula>"CW 3240-R7"</formula>
    </cfRule>
  </conditionalFormatting>
  <conditionalFormatting sqref="D266:D268">
    <cfRule type="cellIs" dxfId="326" priority="511" stopIfTrue="1" operator="equal">
      <formula>"CW 2130-R11"</formula>
    </cfRule>
    <cfRule type="cellIs" dxfId="325" priority="512" stopIfTrue="1" operator="equal">
      <formula>"CW 3120-R2"</formula>
    </cfRule>
    <cfRule type="cellIs" dxfId="324" priority="513" stopIfTrue="1" operator="equal">
      <formula>"CW 3240-R7"</formula>
    </cfRule>
  </conditionalFormatting>
  <conditionalFormatting sqref="D255">
    <cfRule type="cellIs" dxfId="323" priority="508" stopIfTrue="1" operator="equal">
      <formula>"CW 2130-R11"</formula>
    </cfRule>
    <cfRule type="cellIs" dxfId="322" priority="509" stopIfTrue="1" operator="equal">
      <formula>"CW 3120-R2"</formula>
    </cfRule>
    <cfRule type="cellIs" dxfId="321" priority="510" stopIfTrue="1" operator="equal">
      <formula>"CW 3240-R7"</formula>
    </cfRule>
  </conditionalFormatting>
  <conditionalFormatting sqref="D259">
    <cfRule type="cellIs" dxfId="320" priority="505" stopIfTrue="1" operator="equal">
      <formula>"CW 2130-R11"</formula>
    </cfRule>
    <cfRule type="cellIs" dxfId="319" priority="506" stopIfTrue="1" operator="equal">
      <formula>"CW 3120-R2"</formula>
    </cfRule>
    <cfRule type="cellIs" dxfId="318" priority="507" stopIfTrue="1" operator="equal">
      <formula>"CW 3240-R7"</formula>
    </cfRule>
  </conditionalFormatting>
  <conditionalFormatting sqref="D260">
    <cfRule type="cellIs" dxfId="317" priority="502" stopIfTrue="1" operator="equal">
      <formula>"CW 2130-R11"</formula>
    </cfRule>
    <cfRule type="cellIs" dxfId="316" priority="503" stopIfTrue="1" operator="equal">
      <formula>"CW 3120-R2"</formula>
    </cfRule>
    <cfRule type="cellIs" dxfId="315" priority="504" stopIfTrue="1" operator="equal">
      <formula>"CW 3240-R7"</formula>
    </cfRule>
  </conditionalFormatting>
  <conditionalFormatting sqref="D261">
    <cfRule type="cellIs" dxfId="314" priority="499" stopIfTrue="1" operator="equal">
      <formula>"CW 2130-R11"</formula>
    </cfRule>
    <cfRule type="cellIs" dxfId="313" priority="500" stopIfTrue="1" operator="equal">
      <formula>"CW 3120-R2"</formula>
    </cfRule>
    <cfRule type="cellIs" dxfId="312" priority="501" stopIfTrue="1" operator="equal">
      <formula>"CW 3240-R7"</formula>
    </cfRule>
  </conditionalFormatting>
  <conditionalFormatting sqref="D262:D265">
    <cfRule type="cellIs" dxfId="311" priority="496" stopIfTrue="1" operator="equal">
      <formula>"CW 2130-R11"</formula>
    </cfRule>
    <cfRule type="cellIs" dxfId="310" priority="497" stopIfTrue="1" operator="equal">
      <formula>"CW 3120-R2"</formula>
    </cfRule>
    <cfRule type="cellIs" dxfId="309" priority="498" stopIfTrue="1" operator="equal">
      <formula>"CW 3240-R7"</formula>
    </cfRule>
  </conditionalFormatting>
  <conditionalFormatting sqref="D270">
    <cfRule type="cellIs" dxfId="308" priority="493" stopIfTrue="1" operator="equal">
      <formula>"CW 2130-R11"</formula>
    </cfRule>
    <cfRule type="cellIs" dxfId="307" priority="494" stopIfTrue="1" operator="equal">
      <formula>"CW 3120-R2"</formula>
    </cfRule>
    <cfRule type="cellIs" dxfId="306" priority="495" stopIfTrue="1" operator="equal">
      <formula>"CW 3240-R7"</formula>
    </cfRule>
  </conditionalFormatting>
  <conditionalFormatting sqref="D253">
    <cfRule type="cellIs" dxfId="305" priority="490" stopIfTrue="1" operator="equal">
      <formula>"CW 2130-R11"</formula>
    </cfRule>
    <cfRule type="cellIs" dxfId="304" priority="491" stopIfTrue="1" operator="equal">
      <formula>"CW 3120-R2"</formula>
    </cfRule>
    <cfRule type="cellIs" dxfId="303" priority="492" stopIfTrue="1" operator="equal">
      <formula>"CW 3240-R7"</formula>
    </cfRule>
  </conditionalFormatting>
  <conditionalFormatting sqref="D254">
    <cfRule type="cellIs" dxfId="302" priority="487" stopIfTrue="1" operator="equal">
      <formula>"CW 2130-R11"</formula>
    </cfRule>
    <cfRule type="cellIs" dxfId="301" priority="488" stopIfTrue="1" operator="equal">
      <formula>"CW 3120-R2"</formula>
    </cfRule>
    <cfRule type="cellIs" dxfId="300" priority="489" stopIfTrue="1" operator="equal">
      <formula>"CW 3240-R7"</formula>
    </cfRule>
  </conditionalFormatting>
  <conditionalFormatting sqref="D281:D287">
    <cfRule type="cellIs" dxfId="299" priority="478" stopIfTrue="1" operator="equal">
      <formula>"CW 2130-R11"</formula>
    </cfRule>
    <cfRule type="cellIs" dxfId="298" priority="479" stopIfTrue="1" operator="equal">
      <formula>"CW 3120-R2"</formula>
    </cfRule>
    <cfRule type="cellIs" dxfId="297" priority="480" stopIfTrue="1" operator="equal">
      <formula>"CW 3240-R7"</formula>
    </cfRule>
  </conditionalFormatting>
  <conditionalFormatting sqref="D288">
    <cfRule type="cellIs" dxfId="296" priority="475" stopIfTrue="1" operator="equal">
      <formula>"CW 2130-R11"</formula>
    </cfRule>
    <cfRule type="cellIs" dxfId="295" priority="476" stopIfTrue="1" operator="equal">
      <formula>"CW 3120-R2"</formula>
    </cfRule>
    <cfRule type="cellIs" dxfId="294" priority="477" stopIfTrue="1" operator="equal">
      <formula>"CW 3240-R7"</formula>
    </cfRule>
  </conditionalFormatting>
  <conditionalFormatting sqref="D290">
    <cfRule type="cellIs" dxfId="293" priority="472" stopIfTrue="1" operator="equal">
      <formula>"CW 2130-R11"</formula>
    </cfRule>
    <cfRule type="cellIs" dxfId="292" priority="473" stopIfTrue="1" operator="equal">
      <formula>"CW 3120-R2"</formula>
    </cfRule>
    <cfRule type="cellIs" dxfId="291" priority="474" stopIfTrue="1" operator="equal">
      <formula>"CW 3240-R7"</formula>
    </cfRule>
  </conditionalFormatting>
  <conditionalFormatting sqref="D292">
    <cfRule type="cellIs" dxfId="290" priority="469" stopIfTrue="1" operator="equal">
      <formula>"CW 2130-R11"</formula>
    </cfRule>
    <cfRule type="cellIs" dxfId="289" priority="470" stopIfTrue="1" operator="equal">
      <formula>"CW 3120-R2"</formula>
    </cfRule>
    <cfRule type="cellIs" dxfId="288" priority="471" stopIfTrue="1" operator="equal">
      <formula>"CW 3240-R7"</formula>
    </cfRule>
  </conditionalFormatting>
  <conditionalFormatting sqref="D297:D298">
    <cfRule type="cellIs" dxfId="287" priority="466" stopIfTrue="1" operator="equal">
      <formula>"CW 2130-R11"</formula>
    </cfRule>
    <cfRule type="cellIs" dxfId="286" priority="467" stopIfTrue="1" operator="equal">
      <formula>"CW 3120-R2"</formula>
    </cfRule>
    <cfRule type="cellIs" dxfId="285" priority="468" stopIfTrue="1" operator="equal">
      <formula>"CW 3240-R7"</formula>
    </cfRule>
  </conditionalFormatting>
  <conditionalFormatting sqref="D299:D300">
    <cfRule type="cellIs" dxfId="284" priority="463" stopIfTrue="1" operator="equal">
      <formula>"CW 2130-R11"</formula>
    </cfRule>
    <cfRule type="cellIs" dxfId="283" priority="464" stopIfTrue="1" operator="equal">
      <formula>"CW 3120-R2"</formula>
    </cfRule>
    <cfRule type="cellIs" dxfId="282" priority="465" stopIfTrue="1" operator="equal">
      <formula>"CW 3240-R7"</formula>
    </cfRule>
  </conditionalFormatting>
  <conditionalFormatting sqref="D306">
    <cfRule type="cellIs" dxfId="281" priority="460" stopIfTrue="1" operator="equal">
      <formula>"CW 2130-R11"</formula>
    </cfRule>
    <cfRule type="cellIs" dxfId="280" priority="461" stopIfTrue="1" operator="equal">
      <formula>"CW 3120-R2"</formula>
    </cfRule>
    <cfRule type="cellIs" dxfId="279" priority="462" stopIfTrue="1" operator="equal">
      <formula>"CW 3240-R7"</formula>
    </cfRule>
  </conditionalFormatting>
  <conditionalFormatting sqref="D304">
    <cfRule type="cellIs" dxfId="278" priority="455" stopIfTrue="1" operator="equal">
      <formula>"CW 2130-R11"</formula>
    </cfRule>
    <cfRule type="cellIs" dxfId="277" priority="456" stopIfTrue="1" operator="equal">
      <formula>"CW 3120-R2"</formula>
    </cfRule>
    <cfRule type="cellIs" dxfId="276" priority="457" stopIfTrue="1" operator="equal">
      <formula>"CW 3240-R7"</formula>
    </cfRule>
  </conditionalFormatting>
  <conditionalFormatting sqref="D303">
    <cfRule type="cellIs" dxfId="275" priority="458" stopIfTrue="1" operator="equal">
      <formula>"CW 3120-R2"</formula>
    </cfRule>
    <cfRule type="cellIs" dxfId="274" priority="459" stopIfTrue="1" operator="equal">
      <formula>"CW 3240-R7"</formula>
    </cfRule>
  </conditionalFormatting>
  <conditionalFormatting sqref="D302">
    <cfRule type="cellIs" dxfId="273" priority="452" stopIfTrue="1" operator="equal">
      <formula>"CW 2130-R11"</formula>
    </cfRule>
    <cfRule type="cellIs" dxfId="272" priority="453" stopIfTrue="1" operator="equal">
      <formula>"CW 3120-R2"</formula>
    </cfRule>
    <cfRule type="cellIs" dxfId="271" priority="454" stopIfTrue="1" operator="equal">
      <formula>"CW 3240-R7"</formula>
    </cfRule>
  </conditionalFormatting>
  <conditionalFormatting sqref="D305">
    <cfRule type="cellIs" dxfId="270" priority="449" stopIfTrue="1" operator="equal">
      <formula>"CW 2130-R11"</formula>
    </cfRule>
    <cfRule type="cellIs" dxfId="269" priority="450" stopIfTrue="1" operator="equal">
      <formula>"CW 3120-R2"</formula>
    </cfRule>
    <cfRule type="cellIs" dxfId="268" priority="451" stopIfTrue="1" operator="equal">
      <formula>"CW 3240-R7"</formula>
    </cfRule>
  </conditionalFormatting>
  <conditionalFormatting sqref="D307">
    <cfRule type="cellIs" dxfId="267" priority="446" stopIfTrue="1" operator="equal">
      <formula>"CW 2130-R11"</formula>
    </cfRule>
    <cfRule type="cellIs" dxfId="266" priority="447" stopIfTrue="1" operator="equal">
      <formula>"CW 3120-R2"</formula>
    </cfRule>
    <cfRule type="cellIs" dxfId="265" priority="448" stopIfTrue="1" operator="equal">
      <formula>"CW 3240-R7"</formula>
    </cfRule>
  </conditionalFormatting>
  <conditionalFormatting sqref="D309:D311">
    <cfRule type="cellIs" dxfId="264" priority="443" stopIfTrue="1" operator="equal">
      <formula>"CW 2130-R11"</formula>
    </cfRule>
    <cfRule type="cellIs" dxfId="263" priority="444" stopIfTrue="1" operator="equal">
      <formula>"CW 3120-R2"</formula>
    </cfRule>
    <cfRule type="cellIs" dxfId="262" priority="445" stopIfTrue="1" operator="equal">
      <formula>"CW 3240-R7"</formula>
    </cfRule>
  </conditionalFormatting>
  <conditionalFormatting sqref="D271">
    <cfRule type="cellIs" dxfId="261" priority="440" stopIfTrue="1" operator="equal">
      <formula>"CW 2130-R11"</formula>
    </cfRule>
    <cfRule type="cellIs" dxfId="260" priority="441" stopIfTrue="1" operator="equal">
      <formula>"CW 3120-R2"</formula>
    </cfRule>
    <cfRule type="cellIs" dxfId="259" priority="442" stopIfTrue="1" operator="equal">
      <formula>"CW 3240-R7"</formula>
    </cfRule>
  </conditionalFormatting>
  <conditionalFormatting sqref="D272">
    <cfRule type="cellIs" dxfId="258" priority="437" stopIfTrue="1" operator="equal">
      <formula>"CW 2130-R11"</formula>
    </cfRule>
    <cfRule type="cellIs" dxfId="257" priority="438" stopIfTrue="1" operator="equal">
      <formula>"CW 3120-R2"</formula>
    </cfRule>
    <cfRule type="cellIs" dxfId="256" priority="439" stopIfTrue="1" operator="equal">
      <formula>"CW 3240-R7"</formula>
    </cfRule>
  </conditionalFormatting>
  <conditionalFormatting sqref="D273">
    <cfRule type="cellIs" dxfId="255" priority="434" stopIfTrue="1" operator="equal">
      <formula>"CW 2130-R11"</formula>
    </cfRule>
    <cfRule type="cellIs" dxfId="254" priority="435" stopIfTrue="1" operator="equal">
      <formula>"CW 3120-R2"</formula>
    </cfRule>
    <cfRule type="cellIs" dxfId="253" priority="436" stopIfTrue="1" operator="equal">
      <formula>"CW 3240-R7"</formula>
    </cfRule>
  </conditionalFormatting>
  <conditionalFormatting sqref="D274">
    <cfRule type="cellIs" dxfId="252" priority="428" stopIfTrue="1" operator="equal">
      <formula>"CW 2130-R11"</formula>
    </cfRule>
    <cfRule type="cellIs" dxfId="251" priority="429" stopIfTrue="1" operator="equal">
      <formula>"CW 3120-R2"</formula>
    </cfRule>
    <cfRule type="cellIs" dxfId="250" priority="430" stopIfTrue="1" operator="equal">
      <formula>"CW 3240-R7"</formula>
    </cfRule>
  </conditionalFormatting>
  <conditionalFormatting sqref="D275">
    <cfRule type="cellIs" dxfId="249" priority="425" stopIfTrue="1" operator="equal">
      <formula>"CW 2130-R11"</formula>
    </cfRule>
    <cfRule type="cellIs" dxfId="248" priority="426" stopIfTrue="1" operator="equal">
      <formula>"CW 3120-R2"</formula>
    </cfRule>
    <cfRule type="cellIs" dxfId="247" priority="427" stopIfTrue="1" operator="equal">
      <formula>"CW 3240-R7"</formula>
    </cfRule>
  </conditionalFormatting>
  <conditionalFormatting sqref="D276:D277">
    <cfRule type="cellIs" dxfId="246" priority="422" stopIfTrue="1" operator="equal">
      <formula>"CW 2130-R11"</formula>
    </cfRule>
    <cfRule type="cellIs" dxfId="245" priority="423" stopIfTrue="1" operator="equal">
      <formula>"CW 3120-R2"</formula>
    </cfRule>
    <cfRule type="cellIs" dxfId="244" priority="424" stopIfTrue="1" operator="equal">
      <formula>"CW 3240-R7"</formula>
    </cfRule>
  </conditionalFormatting>
  <conditionalFormatting sqref="D279">
    <cfRule type="cellIs" dxfId="243" priority="413" stopIfTrue="1" operator="equal">
      <formula>"CW 2130-R11"</formula>
    </cfRule>
    <cfRule type="cellIs" dxfId="242" priority="414" stopIfTrue="1" operator="equal">
      <formula>"CW 3120-R2"</formula>
    </cfRule>
    <cfRule type="cellIs" dxfId="241" priority="415" stopIfTrue="1" operator="equal">
      <formula>"CW 3240-R7"</formula>
    </cfRule>
  </conditionalFormatting>
  <conditionalFormatting sqref="D45">
    <cfRule type="cellIs" dxfId="240" priority="410" stopIfTrue="1" operator="equal">
      <formula>"CW 2130-R11"</formula>
    </cfRule>
    <cfRule type="cellIs" dxfId="239" priority="411" stopIfTrue="1" operator="equal">
      <formula>"CW 3120-R2"</formula>
    </cfRule>
    <cfRule type="cellIs" dxfId="238" priority="412" stopIfTrue="1" operator="equal">
      <formula>"CW 3240-R7"</formula>
    </cfRule>
  </conditionalFormatting>
  <conditionalFormatting sqref="D280">
    <cfRule type="cellIs" dxfId="237" priority="404" stopIfTrue="1" operator="equal">
      <formula>"CW 2130-R11"</formula>
    </cfRule>
    <cfRule type="cellIs" dxfId="236" priority="405" stopIfTrue="1" operator="equal">
      <formula>"CW 3120-R2"</formula>
    </cfRule>
    <cfRule type="cellIs" dxfId="235" priority="406" stopIfTrue="1" operator="equal">
      <formula>"CW 3240-R7"</formula>
    </cfRule>
  </conditionalFormatting>
  <conditionalFormatting sqref="D203:D205">
    <cfRule type="cellIs" dxfId="234" priority="401" stopIfTrue="1" operator="equal">
      <formula>"CW 2130-R11"</formula>
    </cfRule>
    <cfRule type="cellIs" dxfId="233" priority="402" stopIfTrue="1" operator="equal">
      <formula>"CW 3120-R2"</formula>
    </cfRule>
    <cfRule type="cellIs" dxfId="232" priority="403" stopIfTrue="1" operator="equal">
      <formula>"CW 3240-R7"</formula>
    </cfRule>
  </conditionalFormatting>
  <conditionalFormatting sqref="D278">
    <cfRule type="cellIs" dxfId="231" priority="398" stopIfTrue="1" operator="equal">
      <formula>"CW 2130-R11"</formula>
    </cfRule>
    <cfRule type="cellIs" dxfId="230" priority="399" stopIfTrue="1" operator="equal">
      <formula>"CW 3120-R2"</formula>
    </cfRule>
    <cfRule type="cellIs" dxfId="229" priority="400" stopIfTrue="1" operator="equal">
      <formula>"CW 3240-R7"</formula>
    </cfRule>
  </conditionalFormatting>
  <conditionalFormatting sqref="D61">
    <cfRule type="cellIs" dxfId="228" priority="396" stopIfTrue="1" operator="equal">
      <formula>"CW 3120-R2"</formula>
    </cfRule>
    <cfRule type="cellIs" dxfId="227" priority="397" stopIfTrue="1" operator="equal">
      <formula>"CW 3240-R7"</formula>
    </cfRule>
  </conditionalFormatting>
  <conditionalFormatting sqref="D233">
    <cfRule type="cellIs" dxfId="226" priority="394" stopIfTrue="1" operator="equal">
      <formula>"CW 3120-R2"</formula>
    </cfRule>
    <cfRule type="cellIs" dxfId="225" priority="395" stopIfTrue="1" operator="equal">
      <formula>"CW 3240-R7"</formula>
    </cfRule>
  </conditionalFormatting>
  <conditionalFormatting sqref="D296">
    <cfRule type="cellIs" dxfId="224" priority="392" stopIfTrue="1" operator="equal">
      <formula>"CW 3120-R2"</formula>
    </cfRule>
    <cfRule type="cellIs" dxfId="223" priority="393" stopIfTrue="1" operator="equal">
      <formula>"CW 3240-R7"</formula>
    </cfRule>
  </conditionalFormatting>
  <conditionalFormatting sqref="D245">
    <cfRule type="cellIs" dxfId="222" priority="389" stopIfTrue="1" operator="equal">
      <formula>"CW 2130-R11"</formula>
    </cfRule>
    <cfRule type="cellIs" dxfId="221" priority="390" stopIfTrue="1" operator="equal">
      <formula>"CW 3120-R2"</formula>
    </cfRule>
    <cfRule type="cellIs" dxfId="220" priority="391" stopIfTrue="1" operator="equal">
      <formula>"CW 3240-R7"</formula>
    </cfRule>
  </conditionalFormatting>
  <conditionalFormatting sqref="D89 D91">
    <cfRule type="cellIs" dxfId="219" priority="386" stopIfTrue="1" operator="equal">
      <formula>"CW 2130-R11"</formula>
    </cfRule>
    <cfRule type="cellIs" dxfId="218" priority="387" stopIfTrue="1" operator="equal">
      <formula>"CW 3120-R2"</formula>
    </cfRule>
    <cfRule type="cellIs" dxfId="217" priority="388" stopIfTrue="1" operator="equal">
      <formula>"CW 3240-R7"</formula>
    </cfRule>
  </conditionalFormatting>
  <conditionalFormatting sqref="D103:D105">
    <cfRule type="cellIs" dxfId="216" priority="383" stopIfTrue="1" operator="equal">
      <formula>"CW 2130-R11"</formula>
    </cfRule>
    <cfRule type="cellIs" dxfId="215" priority="384" stopIfTrue="1" operator="equal">
      <formula>"CW 3120-R2"</formula>
    </cfRule>
    <cfRule type="cellIs" dxfId="214" priority="385" stopIfTrue="1" operator="equal">
      <formula>"CW 3240-R7"</formula>
    </cfRule>
  </conditionalFormatting>
  <conditionalFormatting sqref="D85">
    <cfRule type="cellIs" dxfId="213" priority="380" stopIfTrue="1" operator="equal">
      <formula>"CW 2130-R11"</formula>
    </cfRule>
    <cfRule type="cellIs" dxfId="212" priority="381" stopIfTrue="1" operator="equal">
      <formula>"CW 3120-R2"</formula>
    </cfRule>
    <cfRule type="cellIs" dxfId="211" priority="382" stopIfTrue="1" operator="equal">
      <formula>"CW 3240-R7"</formula>
    </cfRule>
  </conditionalFormatting>
  <conditionalFormatting sqref="D96">
    <cfRule type="cellIs" dxfId="210" priority="377" stopIfTrue="1" operator="equal">
      <formula>"CW 2130-R11"</formula>
    </cfRule>
    <cfRule type="cellIs" dxfId="209" priority="378" stopIfTrue="1" operator="equal">
      <formula>"CW 3120-R2"</formula>
    </cfRule>
    <cfRule type="cellIs" dxfId="208" priority="379" stopIfTrue="1" operator="equal">
      <formula>"CW 3240-R7"</formula>
    </cfRule>
  </conditionalFormatting>
  <conditionalFormatting sqref="D97">
    <cfRule type="cellIs" dxfId="207" priority="374" stopIfTrue="1" operator="equal">
      <formula>"CW 2130-R11"</formula>
    </cfRule>
    <cfRule type="cellIs" dxfId="206" priority="375" stopIfTrue="1" operator="equal">
      <formula>"CW 3120-R2"</formula>
    </cfRule>
    <cfRule type="cellIs" dxfId="205" priority="376" stopIfTrue="1" operator="equal">
      <formula>"CW 3240-R7"</formula>
    </cfRule>
  </conditionalFormatting>
  <conditionalFormatting sqref="D98">
    <cfRule type="cellIs" dxfId="204" priority="371" stopIfTrue="1" operator="equal">
      <formula>"CW 2130-R11"</formula>
    </cfRule>
    <cfRule type="cellIs" dxfId="203" priority="372" stopIfTrue="1" operator="equal">
      <formula>"CW 3120-R2"</formula>
    </cfRule>
    <cfRule type="cellIs" dxfId="202" priority="373" stopIfTrue="1" operator="equal">
      <formula>"CW 3240-R7"</formula>
    </cfRule>
  </conditionalFormatting>
  <conditionalFormatting sqref="D99:D102">
    <cfRule type="cellIs" dxfId="201" priority="368" stopIfTrue="1" operator="equal">
      <formula>"CW 2130-R11"</formula>
    </cfRule>
    <cfRule type="cellIs" dxfId="200" priority="369" stopIfTrue="1" operator="equal">
      <formula>"CW 3120-R2"</formula>
    </cfRule>
    <cfRule type="cellIs" dxfId="199" priority="370" stopIfTrue="1" operator="equal">
      <formula>"CW 3240-R7"</formula>
    </cfRule>
  </conditionalFormatting>
  <conditionalFormatting sqref="D107">
    <cfRule type="cellIs" dxfId="198" priority="365" stopIfTrue="1" operator="equal">
      <formula>"CW 2130-R11"</formula>
    </cfRule>
    <cfRule type="cellIs" dxfId="197" priority="366" stopIfTrue="1" operator="equal">
      <formula>"CW 3120-R2"</formula>
    </cfRule>
    <cfRule type="cellIs" dxfId="196" priority="367" stopIfTrue="1" operator="equal">
      <formula>"CW 3240-R7"</formula>
    </cfRule>
  </conditionalFormatting>
  <conditionalFormatting sqref="D83">
    <cfRule type="cellIs" dxfId="195" priority="362" stopIfTrue="1" operator="equal">
      <formula>"CW 2130-R11"</formula>
    </cfRule>
    <cfRule type="cellIs" dxfId="194" priority="363" stopIfTrue="1" operator="equal">
      <formula>"CW 3120-R2"</formula>
    </cfRule>
    <cfRule type="cellIs" dxfId="193" priority="364" stopIfTrue="1" operator="equal">
      <formula>"CW 3240-R7"</formula>
    </cfRule>
  </conditionalFormatting>
  <conditionalFormatting sqref="D84">
    <cfRule type="cellIs" dxfId="192" priority="359" stopIfTrue="1" operator="equal">
      <formula>"CW 2130-R11"</formula>
    </cfRule>
    <cfRule type="cellIs" dxfId="191" priority="360" stopIfTrue="1" operator="equal">
      <formula>"CW 3120-R2"</formula>
    </cfRule>
    <cfRule type="cellIs" dxfId="190" priority="361" stopIfTrue="1" operator="equal">
      <formula>"CW 3240-R7"</formula>
    </cfRule>
  </conditionalFormatting>
  <conditionalFormatting sqref="D133:D139">
    <cfRule type="cellIs" dxfId="189" priority="356" stopIfTrue="1" operator="equal">
      <formula>"CW 2130-R11"</formula>
    </cfRule>
    <cfRule type="cellIs" dxfId="188" priority="357" stopIfTrue="1" operator="equal">
      <formula>"CW 3120-R2"</formula>
    </cfRule>
    <cfRule type="cellIs" dxfId="187" priority="358" stopIfTrue="1" operator="equal">
      <formula>"CW 3240-R7"</formula>
    </cfRule>
  </conditionalFormatting>
  <conditionalFormatting sqref="D140">
    <cfRule type="cellIs" dxfId="186" priority="353" stopIfTrue="1" operator="equal">
      <formula>"CW 2130-R11"</formula>
    </cfRule>
    <cfRule type="cellIs" dxfId="185" priority="354" stopIfTrue="1" operator="equal">
      <formula>"CW 3120-R2"</formula>
    </cfRule>
    <cfRule type="cellIs" dxfId="184" priority="355" stopIfTrue="1" operator="equal">
      <formula>"CW 3240-R7"</formula>
    </cfRule>
  </conditionalFormatting>
  <conditionalFormatting sqref="D145">
    <cfRule type="cellIs" dxfId="183" priority="347" stopIfTrue="1" operator="equal">
      <formula>"CW 2130-R11"</formula>
    </cfRule>
    <cfRule type="cellIs" dxfId="182" priority="348" stopIfTrue="1" operator="equal">
      <formula>"CW 3120-R2"</formula>
    </cfRule>
    <cfRule type="cellIs" dxfId="181" priority="349" stopIfTrue="1" operator="equal">
      <formula>"CW 3240-R7"</formula>
    </cfRule>
  </conditionalFormatting>
  <conditionalFormatting sqref="D158:D159">
    <cfRule type="cellIs" dxfId="180" priority="344" stopIfTrue="1" operator="equal">
      <formula>"CW 2130-R11"</formula>
    </cfRule>
    <cfRule type="cellIs" dxfId="179" priority="345" stopIfTrue="1" operator="equal">
      <formula>"CW 3120-R2"</formula>
    </cfRule>
    <cfRule type="cellIs" dxfId="178" priority="346" stopIfTrue="1" operator="equal">
      <formula>"CW 3240-R7"</formula>
    </cfRule>
  </conditionalFormatting>
  <conditionalFormatting sqref="D171">
    <cfRule type="cellIs" dxfId="177" priority="338" stopIfTrue="1" operator="equal">
      <formula>"CW 2130-R11"</formula>
    </cfRule>
    <cfRule type="cellIs" dxfId="176" priority="339" stopIfTrue="1" operator="equal">
      <formula>"CW 3120-R2"</formula>
    </cfRule>
    <cfRule type="cellIs" dxfId="175" priority="340" stopIfTrue="1" operator="equal">
      <formula>"CW 3240-R7"</formula>
    </cfRule>
  </conditionalFormatting>
  <conditionalFormatting sqref="D169">
    <cfRule type="cellIs" dxfId="174" priority="330" stopIfTrue="1" operator="equal">
      <formula>"CW 2130-R11"</formula>
    </cfRule>
    <cfRule type="cellIs" dxfId="173" priority="331" stopIfTrue="1" operator="equal">
      <formula>"CW 3120-R2"</formula>
    </cfRule>
    <cfRule type="cellIs" dxfId="172" priority="332" stopIfTrue="1" operator="equal">
      <formula>"CW 3240-R7"</formula>
    </cfRule>
  </conditionalFormatting>
  <conditionalFormatting sqref="D170">
    <cfRule type="cellIs" dxfId="171" priority="327" stopIfTrue="1" operator="equal">
      <formula>"CW 2130-R11"</formula>
    </cfRule>
    <cfRule type="cellIs" dxfId="170" priority="328" stopIfTrue="1" operator="equal">
      <formula>"CW 3120-R2"</formula>
    </cfRule>
    <cfRule type="cellIs" dxfId="169" priority="329" stopIfTrue="1" operator="equal">
      <formula>"CW 3240-R7"</formula>
    </cfRule>
  </conditionalFormatting>
  <conditionalFormatting sqref="D172">
    <cfRule type="cellIs" dxfId="168" priority="324" stopIfTrue="1" operator="equal">
      <formula>"CW 2130-R11"</formula>
    </cfRule>
    <cfRule type="cellIs" dxfId="167" priority="325" stopIfTrue="1" operator="equal">
      <formula>"CW 3120-R2"</formula>
    </cfRule>
    <cfRule type="cellIs" dxfId="166" priority="326" stopIfTrue="1" operator="equal">
      <formula>"CW 3240-R7"</formula>
    </cfRule>
  </conditionalFormatting>
  <conditionalFormatting sqref="D175:D177">
    <cfRule type="cellIs" dxfId="165" priority="321" stopIfTrue="1" operator="equal">
      <formula>"CW 2130-R11"</formula>
    </cfRule>
    <cfRule type="cellIs" dxfId="164" priority="322" stopIfTrue="1" operator="equal">
      <formula>"CW 3120-R2"</formula>
    </cfRule>
    <cfRule type="cellIs" dxfId="163" priority="323" stopIfTrue="1" operator="equal">
      <formula>"CW 3240-R7"</formula>
    </cfRule>
  </conditionalFormatting>
  <conditionalFormatting sqref="D120">
    <cfRule type="cellIs" dxfId="162" priority="318" stopIfTrue="1" operator="equal">
      <formula>"CW 2130-R11"</formula>
    </cfRule>
    <cfRule type="cellIs" dxfId="161" priority="319" stopIfTrue="1" operator="equal">
      <formula>"CW 3120-R2"</formula>
    </cfRule>
    <cfRule type="cellIs" dxfId="160" priority="320" stopIfTrue="1" operator="equal">
      <formula>"CW 3240-R7"</formula>
    </cfRule>
  </conditionalFormatting>
  <conditionalFormatting sqref="D121">
    <cfRule type="cellIs" dxfId="159" priority="315" stopIfTrue="1" operator="equal">
      <formula>"CW 2130-R11"</formula>
    </cfRule>
    <cfRule type="cellIs" dxfId="158" priority="316" stopIfTrue="1" operator="equal">
      <formula>"CW 3120-R2"</formula>
    </cfRule>
    <cfRule type="cellIs" dxfId="157" priority="317" stopIfTrue="1" operator="equal">
      <formula>"CW 3240-R7"</formula>
    </cfRule>
  </conditionalFormatting>
  <conditionalFormatting sqref="D122">
    <cfRule type="cellIs" dxfId="156" priority="312" stopIfTrue="1" operator="equal">
      <formula>"CW 2130-R11"</formula>
    </cfRule>
    <cfRule type="cellIs" dxfId="155" priority="313" stopIfTrue="1" operator="equal">
      <formula>"CW 3120-R2"</formula>
    </cfRule>
    <cfRule type="cellIs" dxfId="154" priority="314" stopIfTrue="1" operator="equal">
      <formula>"CW 3240-R7"</formula>
    </cfRule>
  </conditionalFormatting>
  <conditionalFormatting sqref="D124">
    <cfRule type="cellIs" dxfId="153" priority="306" stopIfTrue="1" operator="equal">
      <formula>"CW 2130-R11"</formula>
    </cfRule>
    <cfRule type="cellIs" dxfId="152" priority="307" stopIfTrue="1" operator="equal">
      <formula>"CW 3120-R2"</formula>
    </cfRule>
    <cfRule type="cellIs" dxfId="151" priority="308" stopIfTrue="1" operator="equal">
      <formula>"CW 3240-R7"</formula>
    </cfRule>
  </conditionalFormatting>
  <conditionalFormatting sqref="D126:D127">
    <cfRule type="cellIs" dxfId="150" priority="303" stopIfTrue="1" operator="equal">
      <formula>"CW 2130-R11"</formula>
    </cfRule>
    <cfRule type="cellIs" dxfId="149" priority="304" stopIfTrue="1" operator="equal">
      <formula>"CW 3120-R2"</formula>
    </cfRule>
    <cfRule type="cellIs" dxfId="148" priority="305" stopIfTrue="1" operator="equal">
      <formula>"CW 3240-R7"</formula>
    </cfRule>
  </conditionalFormatting>
  <conditionalFormatting sqref="D131">
    <cfRule type="cellIs" dxfId="147" priority="300" stopIfTrue="1" operator="equal">
      <formula>"CW 2130-R11"</formula>
    </cfRule>
    <cfRule type="cellIs" dxfId="146" priority="301" stopIfTrue="1" operator="equal">
      <formula>"CW 3120-R2"</formula>
    </cfRule>
    <cfRule type="cellIs" dxfId="145" priority="302" stopIfTrue="1" operator="equal">
      <formula>"CW 3240-R7"</formula>
    </cfRule>
  </conditionalFormatting>
  <conditionalFormatting sqref="D132">
    <cfRule type="cellIs" dxfId="144" priority="297" stopIfTrue="1" operator="equal">
      <formula>"CW 2130-R11"</formula>
    </cfRule>
    <cfRule type="cellIs" dxfId="143" priority="298" stopIfTrue="1" operator="equal">
      <formula>"CW 3120-R2"</formula>
    </cfRule>
    <cfRule type="cellIs" dxfId="142" priority="299" stopIfTrue="1" operator="equal">
      <formula>"CW 3240-R7"</formula>
    </cfRule>
  </conditionalFormatting>
  <conditionalFormatting sqref="D130">
    <cfRule type="cellIs" dxfId="141" priority="294" stopIfTrue="1" operator="equal">
      <formula>"CW 2130-R11"</formula>
    </cfRule>
    <cfRule type="cellIs" dxfId="140" priority="295" stopIfTrue="1" operator="equal">
      <formula>"CW 3120-R2"</formula>
    </cfRule>
    <cfRule type="cellIs" dxfId="139" priority="296" stopIfTrue="1" operator="equal">
      <formula>"CW 3240-R7"</formula>
    </cfRule>
  </conditionalFormatting>
  <conditionalFormatting sqref="D157">
    <cfRule type="cellIs" dxfId="138" priority="292" stopIfTrue="1" operator="equal">
      <formula>"CW 3120-R2"</formula>
    </cfRule>
    <cfRule type="cellIs" dxfId="137" priority="293" stopIfTrue="1" operator="equal">
      <formula>"CW 3240-R7"</formula>
    </cfRule>
  </conditionalFormatting>
  <conditionalFormatting sqref="D86">
    <cfRule type="cellIs" dxfId="136" priority="289" stopIfTrue="1" operator="equal">
      <formula>"CW 2130-R11"</formula>
    </cfRule>
    <cfRule type="cellIs" dxfId="135" priority="290" stopIfTrue="1" operator="equal">
      <formula>"CW 3120-R2"</formula>
    </cfRule>
    <cfRule type="cellIs" dxfId="134" priority="291" stopIfTrue="1" operator="equal">
      <formula>"CW 3240-R7"</formula>
    </cfRule>
  </conditionalFormatting>
  <conditionalFormatting sqref="D90">
    <cfRule type="cellIs" dxfId="133" priority="286" stopIfTrue="1" operator="equal">
      <formula>"CW 2130-R11"</formula>
    </cfRule>
    <cfRule type="cellIs" dxfId="132" priority="287" stopIfTrue="1" operator="equal">
      <formula>"CW 3120-R2"</formula>
    </cfRule>
    <cfRule type="cellIs" dxfId="131" priority="288" stopIfTrue="1" operator="equal">
      <formula>"CW 3240-R7"</formula>
    </cfRule>
  </conditionalFormatting>
  <conditionalFormatting sqref="D25">
    <cfRule type="cellIs" dxfId="130" priority="283" stopIfTrue="1" operator="equal">
      <formula>"CW 2130-R11"</formula>
    </cfRule>
    <cfRule type="cellIs" dxfId="129" priority="284" stopIfTrue="1" operator="equal">
      <formula>"CW 3120-R2"</formula>
    </cfRule>
    <cfRule type="cellIs" dxfId="128" priority="285" stopIfTrue="1" operator="equal">
      <formula>"CW 3240-R7"</formula>
    </cfRule>
  </conditionalFormatting>
  <conditionalFormatting sqref="D106">
    <cfRule type="cellIs" dxfId="127" priority="280" stopIfTrue="1" operator="equal">
      <formula>"CW 2130-R11"</formula>
    </cfRule>
    <cfRule type="cellIs" dxfId="126" priority="281" stopIfTrue="1" operator="equal">
      <formula>"CW 3120-R2"</formula>
    </cfRule>
    <cfRule type="cellIs" dxfId="125" priority="282" stopIfTrue="1" operator="equal">
      <formula>"CW 3240-R7"</formula>
    </cfRule>
  </conditionalFormatting>
  <conditionalFormatting sqref="D198">
    <cfRule type="cellIs" dxfId="124" priority="277" stopIfTrue="1" operator="equal">
      <formula>"CW 2130-R11"</formula>
    </cfRule>
    <cfRule type="cellIs" dxfId="123" priority="278" stopIfTrue="1" operator="equal">
      <formula>"CW 3120-R2"</formula>
    </cfRule>
    <cfRule type="cellIs" dxfId="122" priority="279" stopIfTrue="1" operator="equal">
      <formula>"CW 3240-R7"</formula>
    </cfRule>
  </conditionalFormatting>
  <conditionalFormatting sqref="D269">
    <cfRule type="cellIs" dxfId="121" priority="274" stopIfTrue="1" operator="equal">
      <formula>"CW 2130-R11"</formula>
    </cfRule>
    <cfRule type="cellIs" dxfId="120" priority="275" stopIfTrue="1" operator="equal">
      <formula>"CW 3120-R2"</formula>
    </cfRule>
    <cfRule type="cellIs" dxfId="119" priority="276" stopIfTrue="1" operator="equal">
      <formula>"CW 3240-R7"</formula>
    </cfRule>
  </conditionalFormatting>
  <conditionalFormatting sqref="D142">
    <cfRule type="cellIs" dxfId="118" priority="271" stopIfTrue="1" operator="equal">
      <formula>"CW 2130-R11"</formula>
    </cfRule>
    <cfRule type="cellIs" dxfId="117" priority="272" stopIfTrue="1" operator="equal">
      <formula>"CW 3120-R2"</formula>
    </cfRule>
    <cfRule type="cellIs" dxfId="116" priority="273" stopIfTrue="1" operator="equal">
      <formula>"CW 3240-R7"</formula>
    </cfRule>
  </conditionalFormatting>
  <conditionalFormatting sqref="D143">
    <cfRule type="cellIs" dxfId="115" priority="268" stopIfTrue="1" operator="equal">
      <formula>"CW 2130-R11"</formula>
    </cfRule>
    <cfRule type="cellIs" dxfId="114" priority="269" stopIfTrue="1" operator="equal">
      <formula>"CW 3120-R2"</formula>
    </cfRule>
    <cfRule type="cellIs" dxfId="113" priority="270" stopIfTrue="1" operator="equal">
      <formula>"CW 3240-R7"</formula>
    </cfRule>
  </conditionalFormatting>
  <conditionalFormatting sqref="D125">
    <cfRule type="cellIs" dxfId="112" priority="256" stopIfTrue="1" operator="equal">
      <formula>"CW 2130-R11"</formula>
    </cfRule>
    <cfRule type="cellIs" dxfId="111" priority="257" stopIfTrue="1" operator="equal">
      <formula>"CW 3120-R2"</formula>
    </cfRule>
    <cfRule type="cellIs" dxfId="110" priority="258" stopIfTrue="1" operator="equal">
      <formula>"CW 3240-R7"</formula>
    </cfRule>
  </conditionalFormatting>
  <conditionalFormatting sqref="D123">
    <cfRule type="cellIs" dxfId="109" priority="253" stopIfTrue="1" operator="equal">
      <formula>"CW 2130-R11"</formula>
    </cfRule>
    <cfRule type="cellIs" dxfId="108" priority="254" stopIfTrue="1" operator="equal">
      <formula>"CW 3120-R2"</formula>
    </cfRule>
    <cfRule type="cellIs" dxfId="107" priority="255" stopIfTrue="1" operator="equal">
      <formula>"CW 3240-R7"</formula>
    </cfRule>
  </conditionalFormatting>
  <conditionalFormatting sqref="D113:D116">
    <cfRule type="cellIs" dxfId="106" priority="250" stopIfTrue="1" operator="equal">
      <formula>"CW 2130-R11"</formula>
    </cfRule>
    <cfRule type="cellIs" dxfId="105" priority="251" stopIfTrue="1" operator="equal">
      <formula>"CW 3120-R2"</formula>
    </cfRule>
    <cfRule type="cellIs" dxfId="104" priority="252" stopIfTrue="1" operator="equal">
      <formula>"CW 3240-R7"</formula>
    </cfRule>
  </conditionalFormatting>
  <conditionalFormatting sqref="D112">
    <cfRule type="cellIs" dxfId="103" priority="247" stopIfTrue="1" operator="equal">
      <formula>"CW 2130-R11"</formula>
    </cfRule>
    <cfRule type="cellIs" dxfId="102" priority="248" stopIfTrue="1" operator="equal">
      <formula>"CW 3120-R2"</formula>
    </cfRule>
    <cfRule type="cellIs" dxfId="101" priority="249" stopIfTrue="1" operator="equal">
      <formula>"CW 3240-R7"</formula>
    </cfRule>
  </conditionalFormatting>
  <conditionalFormatting sqref="D82">
    <cfRule type="cellIs" dxfId="100" priority="235" stopIfTrue="1" operator="equal">
      <formula>"CW 2130-R11"</formula>
    </cfRule>
    <cfRule type="cellIs" dxfId="99" priority="236" stopIfTrue="1" operator="equal">
      <formula>"CW 3120-R2"</formula>
    </cfRule>
    <cfRule type="cellIs" dxfId="98" priority="237" stopIfTrue="1" operator="equal">
      <formula>"CW 3240-R7"</formula>
    </cfRule>
  </conditionalFormatting>
  <conditionalFormatting sqref="D148 D151:D152">
    <cfRule type="cellIs" dxfId="97" priority="233" stopIfTrue="1" operator="equal">
      <formula>"CW 3120-R2"</formula>
    </cfRule>
    <cfRule type="cellIs" dxfId="96" priority="234" stopIfTrue="1" operator="equal">
      <formula>"CW 3240-R7"</formula>
    </cfRule>
  </conditionalFormatting>
  <conditionalFormatting sqref="D149">
    <cfRule type="cellIs" dxfId="95" priority="230" stopIfTrue="1" operator="equal">
      <formula>"CW 2130-R11"</formula>
    </cfRule>
    <cfRule type="cellIs" dxfId="94" priority="231" stopIfTrue="1" operator="equal">
      <formula>"CW 3120-R2"</formula>
    </cfRule>
    <cfRule type="cellIs" dxfId="93" priority="232" stopIfTrue="1" operator="equal">
      <formula>"CW 3240-R7"</formula>
    </cfRule>
  </conditionalFormatting>
  <conditionalFormatting sqref="D150">
    <cfRule type="cellIs" dxfId="92" priority="227" stopIfTrue="1" operator="equal">
      <formula>"CW 2130-R11"</formula>
    </cfRule>
    <cfRule type="cellIs" dxfId="91" priority="228" stopIfTrue="1" operator="equal">
      <formula>"CW 3120-R2"</formula>
    </cfRule>
    <cfRule type="cellIs" dxfId="90" priority="229" stopIfTrue="1" operator="equal">
      <formula>"CW 3240-R7"</formula>
    </cfRule>
  </conditionalFormatting>
  <conditionalFormatting sqref="D160 D162">
    <cfRule type="cellIs" dxfId="89" priority="215" stopIfTrue="1" operator="equal">
      <formula>"CW 3120-R2"</formula>
    </cfRule>
    <cfRule type="cellIs" dxfId="88" priority="216" stopIfTrue="1" operator="equal">
      <formula>"CW 3240-R7"</formula>
    </cfRule>
  </conditionalFormatting>
  <conditionalFormatting sqref="D161">
    <cfRule type="cellIs" dxfId="87" priority="211" stopIfTrue="1" operator="equal">
      <formula>"CW 3120-R2"</formula>
    </cfRule>
    <cfRule type="cellIs" dxfId="86" priority="212" stopIfTrue="1" operator="equal">
      <formula>"CW 3240-R7"</formula>
    </cfRule>
  </conditionalFormatting>
  <conditionalFormatting sqref="D163">
    <cfRule type="cellIs" dxfId="85" priority="207" stopIfTrue="1" operator="equal">
      <formula>"CW 3120-R2"</formula>
    </cfRule>
    <cfRule type="cellIs" dxfId="84" priority="208" stopIfTrue="1" operator="equal">
      <formula>"CW 3240-R7"</formula>
    </cfRule>
  </conditionalFormatting>
  <conditionalFormatting sqref="D164:D165">
    <cfRule type="cellIs" dxfId="83" priority="205" stopIfTrue="1" operator="equal">
      <formula>"CW 3120-R2"</formula>
    </cfRule>
    <cfRule type="cellIs" dxfId="82" priority="206" stopIfTrue="1" operator="equal">
      <formula>"CW 3240-R7"</formula>
    </cfRule>
  </conditionalFormatting>
  <conditionalFormatting sqref="D167">
    <cfRule type="cellIs" dxfId="81" priority="203" stopIfTrue="1" operator="equal">
      <formula>"CW 3120-R2"</formula>
    </cfRule>
    <cfRule type="cellIs" dxfId="80" priority="204" stopIfTrue="1" operator="equal">
      <formula>"CW 3240-R7"</formula>
    </cfRule>
  </conditionalFormatting>
  <conditionalFormatting sqref="D173">
    <cfRule type="cellIs" dxfId="79" priority="191" stopIfTrue="1" operator="equal">
      <formula>"CW 2130-R11"</formula>
    </cfRule>
    <cfRule type="cellIs" dxfId="78" priority="192" stopIfTrue="1" operator="equal">
      <formula>"CW 3120-R2"</formula>
    </cfRule>
    <cfRule type="cellIs" dxfId="77" priority="193" stopIfTrue="1" operator="equal">
      <formula>"CW 3240-R7"</formula>
    </cfRule>
  </conditionalFormatting>
  <conditionalFormatting sqref="D179">
    <cfRule type="cellIs" dxfId="76" priority="188" stopIfTrue="1" operator="equal">
      <formula>"CW 2130-R11"</formula>
    </cfRule>
    <cfRule type="cellIs" dxfId="75" priority="189" stopIfTrue="1" operator="equal">
      <formula>"CW 3120-R2"</formula>
    </cfRule>
    <cfRule type="cellIs" dxfId="74" priority="190" stopIfTrue="1" operator="equal">
      <formula>"CW 3240-R7"</formula>
    </cfRule>
  </conditionalFormatting>
  <conditionalFormatting sqref="D94">
    <cfRule type="cellIs" dxfId="73" priority="182" stopIfTrue="1" operator="equal">
      <formula>"CW 2130-R11"</formula>
    </cfRule>
    <cfRule type="cellIs" dxfId="72" priority="183" stopIfTrue="1" operator="equal">
      <formula>"CW 3120-R2"</formula>
    </cfRule>
    <cfRule type="cellIs" dxfId="71" priority="184" stopIfTrue="1" operator="equal">
      <formula>"CW 3240-R7"</formula>
    </cfRule>
  </conditionalFormatting>
  <conditionalFormatting sqref="D92">
    <cfRule type="cellIs" dxfId="70" priority="176" stopIfTrue="1" operator="equal">
      <formula>"CW 2130-R11"</formula>
    </cfRule>
    <cfRule type="cellIs" dxfId="69" priority="177" stopIfTrue="1" operator="equal">
      <formula>"CW 3120-R2"</formula>
    </cfRule>
    <cfRule type="cellIs" dxfId="68" priority="178" stopIfTrue="1" operator="equal">
      <formula>"CW 3240-R7"</formula>
    </cfRule>
  </conditionalFormatting>
  <conditionalFormatting sqref="D93">
    <cfRule type="cellIs" dxfId="67" priority="173" stopIfTrue="1" operator="equal">
      <formula>"CW 2130-R11"</formula>
    </cfRule>
    <cfRule type="cellIs" dxfId="66" priority="174" stopIfTrue="1" operator="equal">
      <formula>"CW 3120-R2"</formula>
    </cfRule>
    <cfRule type="cellIs" dxfId="65" priority="175" stopIfTrue="1" operator="equal">
      <formula>"CW 3240-R7"</formula>
    </cfRule>
  </conditionalFormatting>
  <conditionalFormatting sqref="D315:D317">
    <cfRule type="cellIs" dxfId="64" priority="169" stopIfTrue="1" operator="equal">
      <formula>"CW 2130-R11"</formula>
    </cfRule>
    <cfRule type="cellIs" dxfId="63" priority="170" stopIfTrue="1" operator="equal">
      <formula>"CW 3120-R2"</formula>
    </cfRule>
    <cfRule type="cellIs" dxfId="62" priority="171" stopIfTrue="1" operator="equal">
      <formula>"CW 3240-R7"</formula>
    </cfRule>
  </conditionalFormatting>
  <conditionalFormatting sqref="D318">
    <cfRule type="cellIs" dxfId="61" priority="166" stopIfTrue="1" operator="equal">
      <formula>"CW 2130-R11"</formula>
    </cfRule>
    <cfRule type="cellIs" dxfId="60" priority="167" stopIfTrue="1" operator="equal">
      <formula>"CW 3120-R2"</formula>
    </cfRule>
    <cfRule type="cellIs" dxfId="59" priority="168" stopIfTrue="1" operator="equal">
      <formula>"CW 3240-R7"</formula>
    </cfRule>
  </conditionalFormatting>
  <conditionalFormatting sqref="D319">
    <cfRule type="cellIs" dxfId="58" priority="163" stopIfTrue="1" operator="equal">
      <formula>"CW 2130-R11"</formula>
    </cfRule>
    <cfRule type="cellIs" dxfId="57" priority="164" stopIfTrue="1" operator="equal">
      <formula>"CW 3120-R2"</formula>
    </cfRule>
    <cfRule type="cellIs" dxfId="56" priority="165" stopIfTrue="1" operator="equal">
      <formula>"CW 3240-R7"</formula>
    </cfRule>
  </conditionalFormatting>
  <conditionalFormatting sqref="D320">
    <cfRule type="cellIs" dxfId="55" priority="160" stopIfTrue="1" operator="equal">
      <formula>"CW 2130-R11"</formula>
    </cfRule>
    <cfRule type="cellIs" dxfId="54" priority="161" stopIfTrue="1" operator="equal">
      <formula>"CW 3120-R2"</formula>
    </cfRule>
    <cfRule type="cellIs" dxfId="53" priority="162" stopIfTrue="1" operator="equal">
      <formula>"CW 3240-R7"</formula>
    </cfRule>
  </conditionalFormatting>
  <conditionalFormatting sqref="D321">
    <cfRule type="cellIs" dxfId="52" priority="157" stopIfTrue="1" operator="equal">
      <formula>"CW 2130-R11"</formula>
    </cfRule>
    <cfRule type="cellIs" dxfId="51" priority="158" stopIfTrue="1" operator="equal">
      <formula>"CW 3120-R2"</formula>
    </cfRule>
    <cfRule type="cellIs" dxfId="50" priority="159" stopIfTrue="1" operator="equal">
      <formula>"CW 3240-R7"</formula>
    </cfRule>
  </conditionalFormatting>
  <conditionalFormatting sqref="D322:D323">
    <cfRule type="cellIs" dxfId="49" priority="154" stopIfTrue="1" operator="equal">
      <formula>"CW 2130-R11"</formula>
    </cfRule>
    <cfRule type="cellIs" dxfId="48" priority="155" stopIfTrue="1" operator="equal">
      <formula>"CW 3120-R2"</formula>
    </cfRule>
    <cfRule type="cellIs" dxfId="47" priority="156" stopIfTrue="1" operator="equal">
      <formula>"CW 3240-R7"</formula>
    </cfRule>
  </conditionalFormatting>
  <conditionalFormatting sqref="D324">
    <cfRule type="cellIs" dxfId="46" priority="151" stopIfTrue="1" operator="equal">
      <formula>"CW 2130-R11"</formula>
    </cfRule>
    <cfRule type="cellIs" dxfId="45" priority="152" stopIfTrue="1" operator="equal">
      <formula>"CW 3120-R2"</formula>
    </cfRule>
    <cfRule type="cellIs" dxfId="44" priority="153" stopIfTrue="1" operator="equal">
      <formula>"CW 3240-R7"</formula>
    </cfRule>
  </conditionalFormatting>
  <conditionalFormatting sqref="D325">
    <cfRule type="cellIs" dxfId="43" priority="145" stopIfTrue="1" operator="equal">
      <formula>"CW 2130-R11"</formula>
    </cfRule>
    <cfRule type="cellIs" dxfId="42" priority="146" stopIfTrue="1" operator="equal">
      <formula>"CW 3120-R2"</formula>
    </cfRule>
    <cfRule type="cellIs" dxfId="41" priority="147" stopIfTrue="1" operator="equal">
      <formula>"CW 3240-R7"</formula>
    </cfRule>
  </conditionalFormatting>
  <conditionalFormatting sqref="D360:D362">
    <cfRule type="cellIs" dxfId="40" priority="133" stopIfTrue="1" operator="equal">
      <formula>"CW 2130-R11"</formula>
    </cfRule>
    <cfRule type="cellIs" dxfId="39" priority="134" stopIfTrue="1" operator="equal">
      <formula>"CW 3120-R2"</formula>
    </cfRule>
    <cfRule type="cellIs" dxfId="38" priority="135" stopIfTrue="1" operator="equal">
      <formula>"CW 3240-R7"</formula>
    </cfRule>
  </conditionalFormatting>
  <conditionalFormatting sqref="D358">
    <cfRule type="cellIs" dxfId="37" priority="130" stopIfTrue="1" operator="equal">
      <formula>"CW 2130-R11"</formula>
    </cfRule>
    <cfRule type="cellIs" dxfId="36" priority="131" stopIfTrue="1" operator="equal">
      <formula>"CW 3120-R2"</formula>
    </cfRule>
    <cfRule type="cellIs" dxfId="35" priority="132" stopIfTrue="1" operator="equal">
      <formula>"CW 3240-R7"</formula>
    </cfRule>
  </conditionalFormatting>
  <conditionalFormatting sqref="D344">
    <cfRule type="cellIs" dxfId="34" priority="115" stopIfTrue="1" operator="equal">
      <formula>"CW 2130-R11"</formula>
    </cfRule>
    <cfRule type="cellIs" dxfId="33" priority="116" stopIfTrue="1" operator="equal">
      <formula>"CW 3120-R2"</formula>
    </cfRule>
    <cfRule type="cellIs" dxfId="32" priority="117" stopIfTrue="1" operator="equal">
      <formula>"CW 3240-R7"</formula>
    </cfRule>
  </conditionalFormatting>
  <conditionalFormatting sqref="D336">
    <cfRule type="cellIs" dxfId="31" priority="112" stopIfTrue="1" operator="equal">
      <formula>"CW 2130-R11"</formula>
    </cfRule>
    <cfRule type="cellIs" dxfId="30" priority="113" stopIfTrue="1" operator="equal">
      <formula>"CW 3120-R2"</formula>
    </cfRule>
    <cfRule type="cellIs" dxfId="29" priority="114" stopIfTrue="1" operator="equal">
      <formula>"CW 3240-R7"</formula>
    </cfRule>
  </conditionalFormatting>
  <conditionalFormatting sqref="D337 D340">
    <cfRule type="cellIs" dxfId="28" priority="106" stopIfTrue="1" operator="equal">
      <formula>"CW 2130-R11"</formula>
    </cfRule>
    <cfRule type="cellIs" dxfId="27" priority="107" stopIfTrue="1" operator="equal">
      <formula>"CW 3120-R2"</formula>
    </cfRule>
    <cfRule type="cellIs" dxfId="26" priority="108" stopIfTrue="1" operator="equal">
      <formula>"CW 3240-R7"</formula>
    </cfRule>
  </conditionalFormatting>
  <conditionalFormatting sqref="D356">
    <cfRule type="cellIs" dxfId="25" priority="100" stopIfTrue="1" operator="equal">
      <formula>"CW 2130-R11"</formula>
    </cfRule>
    <cfRule type="cellIs" dxfId="24" priority="101" stopIfTrue="1" operator="equal">
      <formula>"CW 3120-R2"</formula>
    </cfRule>
    <cfRule type="cellIs" dxfId="23" priority="102" stopIfTrue="1" operator="equal">
      <formula>"CW 3240-R7"</formula>
    </cfRule>
  </conditionalFormatting>
  <conditionalFormatting sqref="D338">
    <cfRule type="cellIs" dxfId="22" priority="58" stopIfTrue="1" operator="equal">
      <formula>"CW 2130-R11"</formula>
    </cfRule>
    <cfRule type="cellIs" dxfId="21" priority="59" stopIfTrue="1" operator="equal">
      <formula>"CW 3120-R2"</formula>
    </cfRule>
    <cfRule type="cellIs" dxfId="20" priority="60" stopIfTrue="1" operator="equal">
      <formula>"CW 3240-R7"</formula>
    </cfRule>
  </conditionalFormatting>
  <conditionalFormatting sqref="D339">
    <cfRule type="cellIs" dxfId="19" priority="55" stopIfTrue="1" operator="equal">
      <formula>"CW 2130-R11"</formula>
    </cfRule>
    <cfRule type="cellIs" dxfId="18" priority="56" stopIfTrue="1" operator="equal">
      <formula>"CW 3120-R2"</formula>
    </cfRule>
    <cfRule type="cellIs" dxfId="17" priority="57" stopIfTrue="1" operator="equal">
      <formula>"CW 3240-R7"</formula>
    </cfRule>
  </conditionalFormatting>
  <conditionalFormatting sqref="D41:D42">
    <cfRule type="cellIs" dxfId="16" priority="28" stopIfTrue="1" operator="equal">
      <formula>"CW 2130-R11"</formula>
    </cfRule>
    <cfRule type="cellIs" dxfId="15" priority="29" stopIfTrue="1" operator="equal">
      <formula>"CW 3120-R2"</formula>
    </cfRule>
    <cfRule type="cellIs" dxfId="14" priority="30" stopIfTrue="1" operator="equal">
      <formula>"CW 3240-R7"</formula>
    </cfRule>
  </conditionalFormatting>
  <conditionalFormatting sqref="D87">
    <cfRule type="cellIs" dxfId="13" priority="25" stopIfTrue="1" operator="equal">
      <formula>"CW 2130-R11"</formula>
    </cfRule>
    <cfRule type="cellIs" dxfId="12" priority="26" stopIfTrue="1" operator="equal">
      <formula>"CW 3120-R2"</formula>
    </cfRule>
    <cfRule type="cellIs" dxfId="11" priority="27" stopIfTrue="1" operator="equal">
      <formula>"CW 3240-R7"</formula>
    </cfRule>
  </conditionalFormatting>
  <conditionalFormatting sqref="D146">
    <cfRule type="cellIs" dxfId="10" priority="16" stopIfTrue="1" operator="equal">
      <formula>"CW 2130-R11"</formula>
    </cfRule>
    <cfRule type="cellIs" dxfId="9" priority="17" stopIfTrue="1" operator="equal">
      <formula>"CW 3120-R2"</formula>
    </cfRule>
    <cfRule type="cellIs" dxfId="8" priority="18" stopIfTrue="1" operator="equal">
      <formula>"CW 3240-R7"</formula>
    </cfRule>
  </conditionalFormatting>
  <conditionalFormatting sqref="D166"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60">
    <cfRule type="cellIs" dxfId="5" priority="7" stopIfTrue="1" operator="equal">
      <formula>"CW 3120-R2"</formula>
    </cfRule>
    <cfRule type="cellIs" dxfId="4" priority="8" stopIfTrue="1" operator="equal">
      <formula>"CW 3240-R7"</formula>
    </cfRule>
  </conditionalFormatting>
  <conditionalFormatting sqref="D232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29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65" xr:uid="{00000000-0002-0000-0100-000000000000}">
      <formula1>IF(AND(G365&gt;=0.01,G365&lt;=G374*0.05),ROUND(G365,2),0.01)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2:G74 G16 G18:G21 G23 G29:G32 G50 G48 G52:G53 G55 G57 G62:G66 G68 G70 G77:G78 G34 G36 G14 G295 G25:G26 G191 G193:G194 G196 G234:G237 G248:G249 G222 G220 G224:G225 G227 G229 G189 G239 G241 G198:G199 G201 G207 G209:G212 G260 G262:G265 G267 G254:G255 G310:G311 G285 G283 G287:G288 G290 G292 G306:G307 G302 G304 G269:G270 G272 G215:G217 G297:G300 G204:G205 G274:G276 G278:G280 G258 G243:G245 G97 G99:G102 G104 G155:G156 G158:G159 G137 G135 G139:G140 G143 G169 G123:G126 G121 G129:G132 G111 G106:G107 G109 G114:G116 G118:G119 G149:G150 G152 G184:G186 G176:G177 G179 G161 G163 G90:G91 G93 G95 G145:G146 G82 G171:G173 G319 G321:G323 G325:G326 G328 G347 G349:G350 G342:G344 G361:G362 G358 G331 G339:G340 G334:G337 G9:G11 G42:G45 G39:G40 G84:G87 G315:G317 G165:G167 G60 G232 G352:G353 G355:G356" xr:uid="{B083AE3E-B6E7-4E10-B48C-C81856BBDFFF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5 G17 G22 G8 G27:G28 G33 G35 G37 G51 G49 G46:G47 G71 G76 G294 G89 G190 G192 G195 G188 G183 G105 G223 G221 G206 G242 G247 G200 G208 G213 G218:G219 G259 G261 G266 G257 G253 G197 G286 G284 G271 G305 G309 G273 G202:G203 G281:G282 G277 G61 G233 G296 G164 G98 G103 G157 G83 G24 G138 G136 G120 G170 G175 G127 G133:G134 G142 G268 G122 G112:G113 G108 G110 G148 G151 G153:G154 G162 G160 G96 G92 G94 G318 G320 G327 G330 G351 G348 G345:G346 G360 G336 G332:G333 G338 G340 G59 G231 G13 G354" xr:uid="{32C053C1-DB3A-4F19-A6E1-813F8B68E67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9 G240 G303" xr:uid="{5CA3CDF3-AD31-431D-80AB-157D9A923E7F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60 F232 F295" xr:uid="{471BE887-7280-4C53-845B-362DAA7E8F14}">
      <formula1>IF(F60&gt;=0,ROUND(F60,0),0)</formula1>
    </dataValidation>
  </dataValidations>
  <pageMargins left="0.51181102362204722" right="0.51181102362204722" top="0.74803149606299213" bottom="0.74803149606299213" header="0.23622047244094491" footer="0.23622047244094491"/>
  <pageSetup scale="75" fitToHeight="0" orientation="portrait" r:id="rId1"/>
  <headerFooter alignWithMargins="0">
    <oddHeader>&amp;L&amp;10The City of Winnipeg
Tender No. 241-2023 
&amp;R&amp;10Bid Submission
&amp;P of &amp;N</oddHeader>
    <oddFooter xml:space="preserve">&amp;R                    </oddFooter>
  </headerFooter>
  <rowBreaks count="15" manualBreakCount="15">
    <brk id="31" min="1" max="7" man="1"/>
    <brk id="57" min="1" max="7" man="1"/>
    <brk id="79" min="1" max="7" man="1"/>
    <brk id="104" min="1" max="7" man="1"/>
    <brk id="129" min="1" max="7" man="1"/>
    <brk id="155" min="1" max="7" man="1"/>
    <brk id="180" min="1" max="7" man="1"/>
    <brk id="205" min="1" max="7" man="1"/>
    <brk id="229" min="1" max="7" man="1"/>
    <brk id="250" min="1" max="7" man="1"/>
    <brk id="276" min="1" max="7" man="1"/>
    <brk id="300" min="1" max="7" man="1"/>
    <brk id="312" min="1" max="7" man="1"/>
    <brk id="337" min="1" max="7" man="1"/>
    <brk id="36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182-2023_FORM B - PRICES</vt:lpstr>
      <vt:lpstr>'182-2023_FORM B - PRICES'!Print_Area</vt:lpstr>
      <vt:lpstr>'182-2023_FORM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29, 2023
by M. Delmo
File Size 53kb</dc:description>
  <cp:lastModifiedBy>Delmo, Mark</cp:lastModifiedBy>
  <cp:lastPrinted>2023-03-29T20:07:01Z</cp:lastPrinted>
  <dcterms:created xsi:type="dcterms:W3CDTF">1999-03-31T15:44:33Z</dcterms:created>
  <dcterms:modified xsi:type="dcterms:W3CDTF">2023-03-29T20:10:25Z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