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PROJECTS\Water\W-1043 2022 Water Main Renewals - Contract 13\4.0 Contract Admin\4.1 Bid Opportunity Documents\"/>
    </mc:Choice>
  </mc:AlternateContent>
  <xr:revisionPtr revIDLastSave="0" documentId="13_ncr:1_{D0D53A08-BB30-4DD5-AF5F-4B19F2036871}" xr6:coauthVersionLast="36" xr6:coauthVersionMax="36" xr10:uidLastSave="{00000000-0000-0000-0000-000000000000}"/>
  <bookViews>
    <workbookView xWindow="0" yWindow="0" windowWidth="20496" windowHeight="7548" xr2:uid="{00000000-000D-0000-FFFF-FFFF00000000}"/>
  </bookViews>
  <sheets>
    <sheet name="Unit prices" sheetId="2" r:id="rId1"/>
    <sheet name="Sheet1" sheetId="7" state="hidden" r:id="rId2"/>
  </sheets>
  <externalReferences>
    <externalReference r:id="rId3"/>
    <externalReference r:id="rId4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prices'!$A$5:$G$93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numbers">[2]Numbering!$A$1:$E$27</definedName>
    <definedName name="_xlnm.Print_Area" localSheetId="0">'Unit prices'!$A$1:$G$100</definedName>
    <definedName name="Print_Area_1">'Unit prices'!$A$6:$G$120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9"/>
</workbook>
</file>

<file path=xl/calcChain.xml><?xml version="1.0" encoding="utf-8"?>
<calcChain xmlns="http://schemas.openxmlformats.org/spreadsheetml/2006/main">
  <c r="G83" i="2" l="1"/>
  <c r="G82" i="2"/>
  <c r="G81" i="2"/>
  <c r="G69" i="2" l="1"/>
  <c r="G79" i="2" l="1"/>
  <c r="G66" i="2"/>
  <c r="G67" i="2"/>
  <c r="G65" i="2"/>
  <c r="G61" i="2"/>
  <c r="G56" i="2"/>
  <c r="G57" i="2"/>
  <c r="G58" i="2"/>
  <c r="G51" i="2"/>
  <c r="G52" i="2"/>
  <c r="G43" i="2"/>
  <c r="G44" i="2"/>
  <c r="G38" i="2"/>
  <c r="G40" i="2"/>
  <c r="G25" i="2"/>
  <c r="G26" i="2"/>
  <c r="G28" i="2"/>
  <c r="G29" i="2"/>
  <c r="G30" i="2"/>
  <c r="G32" i="2"/>
  <c r="G33" i="2"/>
  <c r="G20" i="2"/>
  <c r="G21" i="2"/>
  <c r="G13" i="2"/>
  <c r="G15" i="2"/>
  <c r="G75" i="2" l="1"/>
  <c r="G76" i="2"/>
  <c r="G85" i="2"/>
  <c r="G86" i="2"/>
  <c r="G88" i="2"/>
  <c r="G90" i="2"/>
  <c r="G92" i="2"/>
  <c r="G73" i="2" l="1"/>
  <c r="G72" i="2"/>
  <c r="G93" i="2" l="1"/>
  <c r="G63" i="2" l="1"/>
  <c r="G60" i="2"/>
  <c r="G55" i="2"/>
  <c r="G50" i="2"/>
  <c r="G48" i="2"/>
  <c r="G46" i="2"/>
  <c r="G42" i="2"/>
  <c r="G36" i="2"/>
  <c r="G24" i="2"/>
  <c r="G19" i="2"/>
  <c r="G17" i="2"/>
  <c r="G11" i="2"/>
  <c r="G9" i="2"/>
  <c r="G70" i="2" l="1"/>
  <c r="F96" i="2" s="1"/>
</calcChain>
</file>

<file path=xl/sharedStrings.xml><?xml version="1.0" encoding="utf-8"?>
<sst xmlns="http://schemas.openxmlformats.org/spreadsheetml/2006/main" count="317" uniqueCount="135">
  <si>
    <t>each</t>
  </si>
  <si>
    <t>Name of Bidder</t>
  </si>
  <si>
    <t>FORM B:PRICES</t>
  </si>
  <si>
    <t>UNIT PRICES</t>
  </si>
  <si>
    <t>ITEM</t>
  </si>
  <si>
    <t>DESCRIPTION</t>
  </si>
  <si>
    <t>UNIT</t>
  </si>
  <si>
    <t>UNIT PRICE</t>
  </si>
  <si>
    <t>AMOUNT</t>
  </si>
  <si>
    <t/>
  </si>
  <si>
    <t>(See "Prices" clause in tender document)</t>
  </si>
  <si>
    <t>TOTAL BID PRICE (GST extra) (in numbers)</t>
  </si>
  <si>
    <t>SPEC. 
REF.</t>
  </si>
  <si>
    <t>APPROX
QUANTITY</t>
  </si>
  <si>
    <t>a)</t>
  </si>
  <si>
    <t>150mm</t>
  </si>
  <si>
    <t>i)</t>
  </si>
  <si>
    <t>trenchless installation, Class B sand bedding, Class 5 backfill</t>
  </si>
  <si>
    <t>m</t>
  </si>
  <si>
    <t>ii)</t>
  </si>
  <si>
    <t>trenchless installation, Class B sand bedding, Class 3 backfill</t>
  </si>
  <si>
    <t>Bends (SD-004)</t>
  </si>
  <si>
    <t>In-line connection - no plug existing</t>
  </si>
  <si>
    <t>On Water Services</t>
  </si>
  <si>
    <t>150mm reinforced concrete pavement</t>
  </si>
  <si>
    <r>
      <t>m</t>
    </r>
    <r>
      <rPr>
        <vertAlign val="superscript"/>
        <sz val="8"/>
        <rFont val="Arial"/>
        <family val="2"/>
      </rPr>
      <t>2</t>
    </r>
  </si>
  <si>
    <t>Sidewalk (SD-228A)</t>
  </si>
  <si>
    <t>b)</t>
  </si>
  <si>
    <t>250mm</t>
  </si>
  <si>
    <t>Reducers</t>
  </si>
  <si>
    <t>c)</t>
  </si>
  <si>
    <t xml:space="preserve">
Watermain Renewal</t>
  </si>
  <si>
    <t xml:space="preserve">
Hydrant Assembly</t>
  </si>
  <si>
    <t xml:space="preserve">
Watermain Valve</t>
  </si>
  <si>
    <t xml:space="preserve">
Fittings</t>
  </si>
  <si>
    <t xml:space="preserve">
Water Services</t>
  </si>
  <si>
    <t xml:space="preserve">
Corporation Stops</t>
  </si>
  <si>
    <t xml:space="preserve">
Curb Stops</t>
  </si>
  <si>
    <t xml:space="preserve">
Curb Stop Boxes</t>
  </si>
  <si>
    <t xml:space="preserve">
Connecting Existing Copper  Water Services to New Watermains</t>
  </si>
  <si>
    <t xml:space="preserve">
Connecting to Existing Watermains and Large Diameter Water Services</t>
  </si>
  <si>
    <t xml:space="preserve">
10.9 Kilogram Sacrificial Zinc Anodes</t>
  </si>
  <si>
    <t xml:space="preserve">
Partial Slab Patches</t>
  </si>
  <si>
    <t xml:space="preserve">
A.1</t>
  </si>
  <si>
    <t xml:space="preserve">
A.2</t>
  </si>
  <si>
    <t xml:space="preserve">
A.3</t>
  </si>
  <si>
    <t xml:space="preserve">
A.4</t>
  </si>
  <si>
    <t xml:space="preserve">
A.5</t>
  </si>
  <si>
    <t xml:space="preserve">
A.6</t>
  </si>
  <si>
    <t xml:space="preserve">
A.7</t>
  </si>
  <si>
    <t xml:space="preserve">
A.8</t>
  </si>
  <si>
    <t xml:space="preserve">
A.9</t>
  </si>
  <si>
    <t xml:space="preserve">
A.10</t>
  </si>
  <si>
    <t xml:space="preserve">
A.11</t>
  </si>
  <si>
    <t xml:space="preserve">
A.12</t>
  </si>
  <si>
    <t xml:space="preserve">
A</t>
  </si>
  <si>
    <t xml:space="preserve">
B</t>
  </si>
  <si>
    <t>200mm</t>
  </si>
  <si>
    <t>Tees</t>
  </si>
  <si>
    <t xml:space="preserve">
Concrete Curb Renewal</t>
  </si>
  <si>
    <t xml:space="preserve">
CW 3240</t>
  </si>
  <si>
    <t xml:space="preserve">
CW 2110</t>
  </si>
  <si>
    <t xml:space="preserve">
CW 3410</t>
  </si>
  <si>
    <t>Subtotal A:</t>
  </si>
  <si>
    <t>Subtotal B:</t>
  </si>
  <si>
    <t xml:space="preserve">
B.1</t>
  </si>
  <si>
    <t xml:space="preserve">
B.2</t>
  </si>
  <si>
    <t xml:space="preserve">
B.3</t>
  </si>
  <si>
    <t xml:space="preserve">
B.4</t>
  </si>
  <si>
    <t xml:space="preserve">
B.5</t>
  </si>
  <si>
    <t xml:space="preserve">
B.6</t>
  </si>
  <si>
    <t xml:space="preserve">
B.7</t>
  </si>
  <si>
    <t xml:space="preserve">
B.8</t>
  </si>
  <si>
    <t>PROVISIONAL ITEMS</t>
  </si>
  <si>
    <r>
      <t>m</t>
    </r>
    <r>
      <rPr>
        <vertAlign val="superscript"/>
        <sz val="10"/>
        <rFont val="Arial"/>
        <family val="2"/>
      </rPr>
      <t>3</t>
    </r>
  </si>
  <si>
    <t xml:space="preserve"> </t>
  </si>
  <si>
    <t xml:space="preserve">
PROVISIONAL ITEMS</t>
  </si>
  <si>
    <t xml:space="preserve">
Cement Stabilized Fill</t>
  </si>
  <si>
    <t xml:space="preserve">
Sodding </t>
  </si>
  <si>
    <t xml:space="preserve">
Regrading of Existing Sewer Service - Up to 1.5 metres Long</t>
  </si>
  <si>
    <t xml:space="preserve">
CW 3510</t>
  </si>
  <si>
    <t xml:space="preserve">
CW 3230</t>
  </si>
  <si>
    <t>On Metallic Watermains</t>
  </si>
  <si>
    <t>SD-006</t>
  </si>
  <si>
    <t>Temporary Surface Restoration</t>
  </si>
  <si>
    <t>CW 3650</t>
  </si>
  <si>
    <t>Street Pavement</t>
  </si>
  <si>
    <t>Remove and Replace Existing Catch Basin</t>
  </si>
  <si>
    <t xml:space="preserve">
CW 3450-R3</t>
  </si>
  <si>
    <t xml:space="preserve">SD-024 </t>
  </si>
  <si>
    <t xml:space="preserve">SD-025 </t>
  </si>
  <si>
    <t>Remove and Replace Existing Catch Pit</t>
  </si>
  <si>
    <t xml:space="preserve">
CW 2130</t>
  </si>
  <si>
    <t xml:space="preserve">SD-023 </t>
  </si>
  <si>
    <t xml:space="preserve">
Drainage Connection Pipe</t>
  </si>
  <si>
    <t>50mm</t>
  </si>
  <si>
    <t>iii)</t>
  </si>
  <si>
    <t>25mm</t>
  </si>
  <si>
    <t>2022 WATER MAIN RENEWALS - CONTRACT 13</t>
  </si>
  <si>
    <t xml:space="preserve">
CHEVRIER BOULEVARD</t>
  </si>
  <si>
    <t>300mm</t>
  </si>
  <si>
    <t>d)</t>
  </si>
  <si>
    <t>250mm x 250mm x 200 mm</t>
  </si>
  <si>
    <t>250mm x 250mm x 250 mm</t>
  </si>
  <si>
    <r>
      <t xml:space="preserve">150mm - </t>
    </r>
    <r>
      <rPr>
        <sz val="10"/>
        <color indexed="8"/>
        <rFont val="Arial"/>
        <family val="2"/>
      </rPr>
      <t>45</t>
    </r>
    <r>
      <rPr>
        <vertAlign val="superscript"/>
        <sz val="8"/>
        <color indexed="8"/>
        <rFont val="Arial"/>
        <family val="2"/>
      </rPr>
      <t>o</t>
    </r>
  </si>
  <si>
    <r>
      <t xml:space="preserve">200mm - </t>
    </r>
    <r>
      <rPr>
        <sz val="10"/>
        <color indexed="8"/>
        <rFont val="Arial"/>
        <family val="2"/>
      </rPr>
      <t>45</t>
    </r>
    <r>
      <rPr>
        <vertAlign val="superscript"/>
        <sz val="8"/>
        <color indexed="8"/>
        <rFont val="Arial"/>
        <family val="2"/>
      </rPr>
      <t>o</t>
    </r>
  </si>
  <si>
    <r>
      <t xml:space="preserve">250mm - </t>
    </r>
    <r>
      <rPr>
        <sz val="10"/>
        <color indexed="8"/>
        <rFont val="Arial"/>
        <family val="2"/>
      </rPr>
      <t>45</t>
    </r>
    <r>
      <rPr>
        <vertAlign val="superscript"/>
        <sz val="8"/>
        <color indexed="8"/>
        <rFont val="Arial"/>
        <family val="2"/>
      </rPr>
      <t>o</t>
    </r>
  </si>
  <si>
    <t>250mm - 200mm</t>
  </si>
  <si>
    <t>300mm - 250mm</t>
  </si>
  <si>
    <t>250mm x 250mm x 150 mm</t>
  </si>
  <si>
    <t>38mm</t>
  </si>
  <si>
    <t>iv)</t>
  </si>
  <si>
    <t xml:space="preserve">
each</t>
  </si>
  <si>
    <t>Miscellaneous Concrete Slab Renewal</t>
  </si>
  <si>
    <t>CW 3235</t>
  </si>
  <si>
    <t xml:space="preserve">
A.14</t>
  </si>
  <si>
    <t>Barrier curb</t>
  </si>
  <si>
    <t>Ramp curb</t>
  </si>
  <si>
    <t xml:space="preserve">
Construction of Asphaltic Concrete Overlays Type 1A</t>
  </si>
  <si>
    <t xml:space="preserve">
tonne</t>
  </si>
  <si>
    <t xml:space="preserve">
A.15</t>
  </si>
  <si>
    <t>CHEVRIER BOULEVARD</t>
  </si>
  <si>
    <t xml:space="preserve">
Planing</t>
  </si>
  <si>
    <t>Planing 0- 50 mm depth</t>
  </si>
  <si>
    <t>Asphaltic Concrete</t>
  </si>
  <si>
    <t xml:space="preserve">
A.16</t>
  </si>
  <si>
    <t>Interlocking Paving Stones</t>
  </si>
  <si>
    <t xml:space="preserve">
CW 3335-R1</t>
  </si>
  <si>
    <t>Holland Stone - Charcoal</t>
  </si>
  <si>
    <t xml:space="preserve">
Asphalt Active Transportation Path</t>
  </si>
  <si>
    <t>E5</t>
  </si>
  <si>
    <t>CW 3310</t>
  </si>
  <si>
    <t>Separate Concrete Splash Strip (SD-223B)</t>
  </si>
  <si>
    <t xml:space="preserve">
B.9</t>
  </si>
  <si>
    <t xml:space="preserve">
B.10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</si>
</sst>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0;0;[Red]&quot;###&quot;;@"/>
    <numFmt numFmtId="176" formatCode="&quot;$&quot;#,##0.00"/>
    <numFmt numFmtId="177" formatCode="0.0"/>
  </numFmts>
  <fonts count="46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name val="Arial"/>
    </font>
    <font>
      <b/>
      <sz val="10"/>
      <color rgb="FF000000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vertAlign val="superscript"/>
      <sz val="8"/>
      <name val="Arial"/>
      <family val="2"/>
    </font>
    <font>
      <vertAlign val="superscript"/>
      <sz val="10"/>
      <name val="Arial"/>
      <family val="2"/>
    </font>
    <font>
      <vertAlign val="superscript"/>
      <sz val="8"/>
      <color indexed="8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</borders>
  <cellStyleXfs count="119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7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38" fillId="24" borderId="0"/>
    <xf numFmtId="0" fontId="3" fillId="0" borderId="0"/>
    <xf numFmtId="0" fontId="3" fillId="0" borderId="0"/>
    <xf numFmtId="0" fontId="3" fillId="0" borderId="0"/>
    <xf numFmtId="0" fontId="3" fillId="25" borderId="0"/>
  </cellStyleXfs>
  <cellXfs count="149">
    <xf numFmtId="0" fontId="0" fillId="0" borderId="0" xfId="0"/>
    <xf numFmtId="4" fontId="0" fillId="0" borderId="0" xfId="0" applyNumberFormat="1" applyAlignment="1">
      <alignment horizontal="right"/>
    </xf>
    <xf numFmtId="0" fontId="2" fillId="0" borderId="0" xfId="0" applyFont="1" applyAlignment="1"/>
    <xf numFmtId="164" fontId="0" fillId="0" borderId="0" xfId="0" applyNumberFormat="1" applyAlignment="1" applyProtection="1">
      <protection locked="0"/>
    </xf>
    <xf numFmtId="4" fontId="0" fillId="0" borderId="0" xfId="0" applyNumberFormat="1" applyAlignment="1" applyProtection="1">
      <alignment wrapText="1"/>
      <protection locked="0"/>
    </xf>
    <xf numFmtId="4" fontId="0" fillId="0" borderId="0" xfId="0" applyNumberFormat="1" applyAlignment="1" applyProtection="1">
      <alignment horizontal="right"/>
    </xf>
    <xf numFmtId="4" fontId="0" fillId="0" borderId="0" xfId="0" applyNumberFormat="1" applyAlignment="1" applyProtection="1">
      <alignment horizontal="left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12" xfId="0" applyFont="1" applyBorder="1" applyAlignment="1" applyProtection="1">
      <alignment horizontal="center" wrapText="1"/>
    </xf>
    <xf numFmtId="4" fontId="0" fillId="0" borderId="14" xfId="0" applyNumberFormat="1" applyBorder="1" applyAlignment="1" applyProtection="1">
      <alignment horizontal="right"/>
    </xf>
    <xf numFmtId="0" fontId="0" fillId="0" borderId="0" xfId="0" applyAlignment="1"/>
    <xf numFmtId="0" fontId="0" fillId="0" borderId="0" xfId="0" applyAlignment="1"/>
    <xf numFmtId="0" fontId="3" fillId="0" borderId="12" xfId="0" applyFont="1" applyBorder="1" applyAlignment="1" applyProtection="1">
      <alignment horizontal="center" vertical="center" wrapText="1"/>
    </xf>
    <xf numFmtId="4" fontId="1" fillId="0" borderId="12" xfId="0" applyNumberFormat="1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wrapText="1"/>
    </xf>
    <xf numFmtId="3" fontId="0" fillId="0" borderId="14" xfId="0" applyNumberFormat="1" applyBorder="1" applyAlignment="1" applyProtection="1">
      <alignment horizontal="center"/>
    </xf>
    <xf numFmtId="4" fontId="0" fillId="0" borderId="21" xfId="0" applyNumberFormat="1" applyBorder="1" applyAlignment="1" applyProtection="1">
      <alignment horizontal="right"/>
    </xf>
    <xf numFmtId="0" fontId="3" fillId="0" borderId="10" xfId="0" applyNumberFormat="1" applyFont="1" applyFill="1" applyBorder="1" applyAlignment="1" applyProtection="1">
      <alignment horizontal="center" wrapText="1"/>
    </xf>
    <xf numFmtId="164" fontId="2" fillId="0" borderId="13" xfId="117" applyNumberFormat="1" applyFont="1" applyBorder="1" applyAlignment="1" applyProtection="1">
      <alignment horizontal="center" vertical="center"/>
    </xf>
    <xf numFmtId="0" fontId="2" fillId="0" borderId="33" xfId="117" applyFont="1" applyBorder="1" applyAlignment="1" applyProtection="1">
      <alignment horizontal="center" wrapText="1"/>
    </xf>
    <xf numFmtId="176" fontId="27" fillId="0" borderId="24" xfId="117" applyNumberFormat="1" applyFont="1" applyFill="1" applyBorder="1" applyAlignment="1" applyProtection="1">
      <alignment horizontal="right"/>
    </xf>
    <xf numFmtId="0" fontId="0" fillId="0" borderId="14" xfId="0" applyBorder="1" applyAlignment="1" applyProtection="1">
      <alignment horizontal="center" wrapText="1"/>
    </xf>
    <xf numFmtId="0" fontId="3" fillId="0" borderId="33" xfId="117" applyBorder="1" applyAlignment="1" applyProtection="1">
      <alignment horizontal="center" wrapText="1"/>
    </xf>
    <xf numFmtId="0" fontId="1" fillId="0" borderId="12" xfId="0" applyFont="1" applyBorder="1" applyAlignment="1" applyProtection="1">
      <alignment horizontal="center" wrapText="1"/>
    </xf>
    <xf numFmtId="4" fontId="0" fillId="0" borderId="33" xfId="0" applyNumberFormat="1" applyBorder="1" applyAlignment="1" applyProtection="1">
      <alignment horizontal="center"/>
    </xf>
    <xf numFmtId="4" fontId="1" fillId="0" borderId="12" xfId="0" applyNumberFormat="1" applyFont="1" applyBorder="1" applyAlignment="1" applyProtection="1">
      <alignment horizontal="center" wrapText="1"/>
    </xf>
    <xf numFmtId="1" fontId="3" fillId="0" borderId="25" xfId="0" applyNumberFormat="1" applyFont="1" applyFill="1" applyBorder="1" applyAlignment="1" applyProtection="1">
      <alignment horizontal="center"/>
    </xf>
    <xf numFmtId="176" fontId="0" fillId="0" borderId="10" xfId="0" applyNumberFormat="1" applyBorder="1" applyAlignment="1" applyProtection="1">
      <alignment horizontal="right"/>
    </xf>
    <xf numFmtId="165" fontId="27" fillId="0" borderId="13" xfId="0" applyNumberFormat="1" applyFont="1" applyFill="1" applyBorder="1" applyAlignment="1" applyProtection="1">
      <alignment horizontal="left" wrapText="1"/>
    </xf>
    <xf numFmtId="165" fontId="41" fillId="0" borderId="22" xfId="0" applyNumberFormat="1" applyFont="1" applyFill="1" applyBorder="1" applyAlignment="1" applyProtection="1">
      <alignment horizontal="left" wrapText="1" indent="1"/>
    </xf>
    <xf numFmtId="165" fontId="41" fillId="0" borderId="22" xfId="0" applyNumberFormat="1" applyFont="1" applyFill="1" applyBorder="1" applyAlignment="1" applyProtection="1">
      <alignment horizontal="left" vertical="top" wrapText="1" indent="1"/>
    </xf>
    <xf numFmtId="165" fontId="41" fillId="0" borderId="22" xfId="0" applyNumberFormat="1" applyFont="1" applyFill="1" applyBorder="1" applyAlignment="1" applyProtection="1">
      <alignment horizontal="left" vertical="top" wrapText="1" indent="2"/>
    </xf>
    <xf numFmtId="165" fontId="41" fillId="0" borderId="22" xfId="118" applyNumberFormat="1" applyFont="1" applyFill="1" applyBorder="1" applyAlignment="1" applyProtection="1">
      <alignment horizontal="left" vertical="top" wrapText="1" indent="1"/>
    </xf>
    <xf numFmtId="175" fontId="41" fillId="0" borderId="10" xfId="0" applyNumberFormat="1" applyFont="1" applyFill="1" applyBorder="1" applyAlignment="1" applyProtection="1">
      <alignment horizontal="left" vertical="top" indent="1"/>
    </xf>
    <xf numFmtId="175" fontId="41" fillId="0" borderId="10" xfId="0" applyNumberFormat="1" applyFont="1" applyFill="1" applyBorder="1" applyAlignment="1" applyProtection="1">
      <alignment horizontal="left" vertical="top" indent="2"/>
    </xf>
    <xf numFmtId="175" fontId="42" fillId="0" borderId="10" xfId="117" applyNumberFormat="1" applyFont="1" applyFill="1" applyBorder="1" applyAlignment="1" applyProtection="1">
      <alignment horizontal="left" vertical="top" indent="2"/>
    </xf>
    <xf numFmtId="175" fontId="41" fillId="0" borderId="10" xfId="117" applyNumberFormat="1" applyFont="1" applyFill="1" applyBorder="1" applyAlignment="1" applyProtection="1">
      <alignment horizontal="left" vertical="top" indent="1"/>
    </xf>
    <xf numFmtId="165" fontId="27" fillId="0" borderId="22" xfId="0" applyNumberFormat="1" applyFont="1" applyFill="1" applyBorder="1" applyAlignment="1" applyProtection="1">
      <alignment horizontal="left" vertical="top" wrapText="1"/>
    </xf>
    <xf numFmtId="165" fontId="27" fillId="0" borderId="22" xfId="118" applyNumberFormat="1" applyFont="1" applyFill="1" applyBorder="1" applyAlignment="1" applyProtection="1">
      <alignment horizontal="left" vertical="top" wrapText="1"/>
    </xf>
    <xf numFmtId="0" fontId="2" fillId="0" borderId="0" xfId="0" applyFont="1" applyFill="1" applyBorder="1" applyAlignment="1" applyProtection="1">
      <alignment horizontal="left" vertical="top" wrapText="1"/>
    </xf>
    <xf numFmtId="175" fontId="27" fillId="0" borderId="10" xfId="0" applyNumberFormat="1" applyFont="1" applyFill="1" applyBorder="1" applyAlignment="1" applyProtection="1">
      <alignment vertical="top" wrapText="1"/>
    </xf>
    <xf numFmtId="164" fontId="2" fillId="0" borderId="30" xfId="0" applyNumberFormat="1" applyFont="1" applyBorder="1" applyAlignment="1" applyProtection="1">
      <alignment horizontal="left" vertical="top" wrapText="1"/>
    </xf>
    <xf numFmtId="175" fontId="27" fillId="0" borderId="10" xfId="0" applyNumberFormat="1" applyFont="1" applyFill="1" applyBorder="1" applyAlignment="1" applyProtection="1">
      <alignment horizontal="left" vertical="top" wrapText="1"/>
    </xf>
    <xf numFmtId="165" fontId="27" fillId="0" borderId="22" xfId="0" applyNumberFormat="1" applyFont="1" applyFill="1" applyBorder="1" applyAlignment="1" applyProtection="1">
      <alignment horizontal="left" vertical="center" wrapText="1"/>
    </xf>
    <xf numFmtId="165" fontId="41" fillId="0" borderId="10" xfId="0" applyNumberFormat="1" applyFont="1" applyFill="1" applyBorder="1" applyAlignment="1" applyProtection="1">
      <alignment horizontal="center" vertical="top" wrapText="1"/>
    </xf>
    <xf numFmtId="0" fontId="3" fillId="0" borderId="10" xfId="0" applyNumberFormat="1" applyFont="1" applyFill="1" applyBorder="1" applyAlignment="1" applyProtection="1">
      <alignment horizontal="center" vertical="top" wrapText="1"/>
    </xf>
    <xf numFmtId="0" fontId="3" fillId="0" borderId="28" xfId="0" applyFont="1" applyBorder="1" applyAlignment="1" applyProtection="1">
      <alignment horizontal="center" vertical="top" wrapText="1"/>
    </xf>
    <xf numFmtId="3" fontId="0" fillId="0" borderId="28" xfId="0" applyNumberFormat="1" applyBorder="1" applyAlignment="1" applyProtection="1">
      <alignment horizontal="center" vertical="top"/>
    </xf>
    <xf numFmtId="4" fontId="0" fillId="0" borderId="28" xfId="0" applyNumberFormat="1" applyBorder="1" applyAlignment="1" applyProtection="1">
      <alignment horizontal="right" vertical="top"/>
    </xf>
    <xf numFmtId="4" fontId="0" fillId="0" borderId="20" xfId="0" applyNumberFormat="1" applyBorder="1" applyAlignment="1" applyProtection="1">
      <alignment horizontal="right" vertical="top"/>
    </xf>
    <xf numFmtId="177" fontId="3" fillId="0" borderId="25" xfId="0" applyNumberFormat="1" applyFont="1" applyFill="1" applyBorder="1" applyAlignment="1" applyProtection="1">
      <alignment horizontal="center" vertical="top"/>
    </xf>
    <xf numFmtId="176" fontId="41" fillId="0" borderId="10" xfId="0" applyNumberFormat="1" applyFont="1" applyFill="1" applyBorder="1" applyAlignment="1" applyProtection="1">
      <alignment horizontal="right" vertical="top"/>
    </xf>
    <xf numFmtId="4" fontId="0" fillId="0" borderId="22" xfId="0" applyNumberFormat="1" applyBorder="1" applyAlignment="1" applyProtection="1">
      <alignment horizontal="right" vertical="top"/>
    </xf>
    <xf numFmtId="165" fontId="41" fillId="0" borderId="28" xfId="0" applyNumberFormat="1" applyFont="1" applyFill="1" applyBorder="1" applyAlignment="1" applyProtection="1">
      <alignment horizontal="center" vertical="top" wrapText="1"/>
    </xf>
    <xf numFmtId="165" fontId="42" fillId="0" borderId="10" xfId="117" applyNumberFormat="1" applyFont="1" applyFill="1" applyBorder="1" applyAlignment="1" applyProtection="1">
      <alignment horizontal="center" vertical="top" wrapText="1"/>
    </xf>
    <xf numFmtId="165" fontId="41" fillId="0" borderId="10" xfId="118" applyNumberFormat="1" applyFont="1" applyFill="1" applyBorder="1" applyAlignment="1" applyProtection="1">
      <alignment horizontal="center" vertical="top" wrapText="1"/>
    </xf>
    <xf numFmtId="176" fontId="41" fillId="0" borderId="10" xfId="0" applyNumberFormat="1" applyFont="1" applyFill="1" applyBorder="1" applyAlignment="1" applyProtection="1">
      <alignment horizontal="right"/>
      <protection locked="0"/>
    </xf>
    <xf numFmtId="0" fontId="3" fillId="0" borderId="0" xfId="117" applyBorder="1" applyAlignment="1" applyProtection="1">
      <alignment wrapText="1"/>
    </xf>
    <xf numFmtId="0" fontId="3" fillId="0" borderId="0" xfId="117" applyFont="1" applyBorder="1" applyAlignment="1" applyProtection="1">
      <alignment horizontal="center" wrapText="1"/>
    </xf>
    <xf numFmtId="3" fontId="3" fillId="0" borderId="0" xfId="117" applyNumberFormat="1" applyBorder="1" applyAlignment="1" applyProtection="1">
      <alignment horizontal="center"/>
    </xf>
    <xf numFmtId="4" fontId="3" fillId="0" borderId="22" xfId="117" applyNumberFormat="1" applyBorder="1" applyAlignment="1" applyProtection="1">
      <alignment horizontal="right"/>
    </xf>
    <xf numFmtId="165" fontId="42" fillId="0" borderId="28" xfId="117" applyNumberFormat="1" applyFont="1" applyFill="1" applyBorder="1" applyAlignment="1" applyProtection="1">
      <alignment horizontal="center" vertical="top" wrapText="1"/>
    </xf>
    <xf numFmtId="175" fontId="42" fillId="0" borderId="34" xfId="117" applyNumberFormat="1" applyFont="1" applyFill="1" applyBorder="1" applyAlignment="1" applyProtection="1">
      <alignment horizontal="left" vertical="center"/>
    </xf>
    <xf numFmtId="165" fontId="27" fillId="0" borderId="34" xfId="117" applyNumberFormat="1" applyFont="1" applyFill="1" applyBorder="1" applyAlignment="1" applyProtection="1">
      <alignment horizontal="left" vertical="center" wrapText="1"/>
    </xf>
    <xf numFmtId="165" fontId="42" fillId="0" borderId="26" xfId="117" applyNumberFormat="1" applyFont="1" applyFill="1" applyBorder="1" applyAlignment="1" applyProtection="1">
      <alignment horizontal="center" vertical="top" wrapText="1"/>
    </xf>
    <xf numFmtId="0" fontId="3" fillId="0" borderId="26" xfId="117" applyNumberFormat="1" applyFont="1" applyFill="1" applyBorder="1" applyAlignment="1" applyProtection="1">
      <alignment horizontal="center" vertical="center" wrapText="1"/>
    </xf>
    <xf numFmtId="175" fontId="39" fillId="0" borderId="10" xfId="117" applyNumberFormat="1" applyFont="1" applyFill="1" applyBorder="1" applyAlignment="1" applyProtection="1">
      <alignment horizontal="left" vertical="top" wrapText="1"/>
    </xf>
    <xf numFmtId="165" fontId="39" fillId="0" borderId="22" xfId="117" applyNumberFormat="1" applyFont="1" applyFill="1" applyBorder="1" applyAlignment="1" applyProtection="1">
      <alignment horizontal="left" vertical="top" wrapText="1"/>
    </xf>
    <xf numFmtId="165" fontId="39" fillId="0" borderId="22" xfId="117" applyNumberFormat="1" applyFont="1" applyFill="1" applyBorder="1" applyAlignment="1" applyProtection="1">
      <alignment vertical="top" wrapText="1"/>
    </xf>
    <xf numFmtId="165" fontId="41" fillId="0" borderId="10" xfId="0" applyNumberFormat="1" applyFont="1" applyFill="1" applyBorder="1" applyAlignment="1" applyProtection="1">
      <alignment horizontal="center" wrapText="1"/>
    </xf>
    <xf numFmtId="177" fontId="3" fillId="0" borderId="25" xfId="0" applyNumberFormat="1" applyFont="1" applyFill="1" applyBorder="1" applyAlignment="1" applyProtection="1">
      <alignment horizontal="center"/>
    </xf>
    <xf numFmtId="176" fontId="41" fillId="0" borderId="10" xfId="0" applyNumberFormat="1" applyFont="1" applyFill="1" applyBorder="1" applyAlignment="1" applyProtection="1">
      <alignment horizontal="right"/>
    </xf>
    <xf numFmtId="165" fontId="41" fillId="0" borderId="10" xfId="0" applyNumberFormat="1" applyFont="1" applyFill="1" applyBorder="1" applyAlignment="1" applyProtection="1">
      <alignment horizontal="center" vertical="center" wrapText="1"/>
    </xf>
    <xf numFmtId="165" fontId="41" fillId="0" borderId="22" xfId="0" applyNumberFormat="1" applyFont="1" applyFill="1" applyBorder="1" applyAlignment="1" applyProtection="1">
      <alignment horizontal="left" vertical="center" wrapText="1" indent="1"/>
    </xf>
    <xf numFmtId="165" fontId="41" fillId="0" borderId="22" xfId="0" applyNumberFormat="1" applyFont="1" applyFill="1" applyBorder="1" applyAlignment="1" applyProtection="1">
      <alignment horizontal="left" vertical="center" wrapText="1" indent="2"/>
    </xf>
    <xf numFmtId="165" fontId="27" fillId="0" borderId="22" xfId="0" applyNumberFormat="1" applyFont="1" applyFill="1" applyBorder="1" applyAlignment="1" applyProtection="1">
      <alignment horizontal="left" wrapText="1"/>
    </xf>
    <xf numFmtId="165" fontId="39" fillId="0" borderId="22" xfId="117" applyNumberFormat="1" applyFont="1" applyFill="1" applyBorder="1" applyAlignment="1" applyProtection="1">
      <alignment wrapText="1"/>
    </xf>
    <xf numFmtId="176" fontId="2" fillId="0" borderId="27" xfId="117" applyNumberFormat="1" applyFont="1" applyFill="1" applyBorder="1" applyAlignment="1" applyProtection="1">
      <alignment horizontal="right" vertical="center"/>
    </xf>
    <xf numFmtId="4" fontId="0" fillId="0" borderId="22" xfId="0" applyNumberFormat="1" applyBorder="1" applyAlignment="1" applyProtection="1">
      <alignment horizontal="right"/>
    </xf>
    <xf numFmtId="176" fontId="41" fillId="0" borderId="22" xfId="0" applyNumberFormat="1" applyFont="1" applyFill="1" applyBorder="1" applyAlignment="1" applyProtection="1">
      <alignment horizontal="right"/>
    </xf>
    <xf numFmtId="0" fontId="0" fillId="0" borderId="0" xfId="0" applyNumberFormat="1" applyFill="1" applyBorder="1" applyAlignment="1" applyProtection="1"/>
    <xf numFmtId="0" fontId="0" fillId="0" borderId="0" xfId="0" applyNumberFormat="1" applyFill="1" applyBorder="1" applyAlignment="1" applyProtection="1">
      <alignment horizontal="center"/>
    </xf>
    <xf numFmtId="176" fontId="3" fillId="0" borderId="10" xfId="0" applyNumberFormat="1" applyFont="1" applyFill="1" applyBorder="1" applyAlignment="1" applyProtection="1">
      <alignment horizontal="right"/>
    </xf>
    <xf numFmtId="0" fontId="3" fillId="0" borderId="10" xfId="117" applyNumberFormat="1" applyFont="1" applyFill="1" applyBorder="1" applyAlignment="1" applyProtection="1">
      <alignment horizontal="center" wrapText="1"/>
    </xf>
    <xf numFmtId="177" fontId="3" fillId="0" borderId="31" xfId="117" applyNumberFormat="1" applyFont="1" applyFill="1" applyBorder="1" applyAlignment="1" applyProtection="1">
      <alignment horizontal="center"/>
    </xf>
    <xf numFmtId="176" fontId="3" fillId="0" borderId="10" xfId="117" applyNumberFormat="1" applyFont="1" applyFill="1" applyBorder="1" applyAlignment="1" applyProtection="1"/>
    <xf numFmtId="0" fontId="3" fillId="0" borderId="10" xfId="118" applyNumberFormat="1" applyFont="1" applyFill="1" applyBorder="1" applyAlignment="1" applyProtection="1">
      <alignment horizontal="center" wrapText="1"/>
    </xf>
    <xf numFmtId="1" fontId="3" fillId="0" borderId="32" xfId="118" applyNumberFormat="1" applyFont="1" applyFill="1" applyBorder="1" applyAlignment="1" applyProtection="1">
      <alignment horizontal="center"/>
    </xf>
    <xf numFmtId="0" fontId="3" fillId="0" borderId="28" xfId="117" applyNumberFormat="1" applyFont="1" applyFill="1" applyBorder="1" applyAlignment="1" applyProtection="1">
      <alignment horizontal="center" wrapText="1"/>
    </xf>
    <xf numFmtId="177" fontId="3" fillId="0" borderId="35" xfId="117" applyNumberFormat="1" applyFont="1" applyFill="1" applyBorder="1" applyAlignment="1" applyProtection="1">
      <alignment horizontal="center"/>
    </xf>
    <xf numFmtId="176" fontId="0" fillId="0" borderId="28" xfId="0" applyNumberFormat="1" applyBorder="1" applyAlignment="1" applyProtection="1">
      <alignment horizontal="right"/>
    </xf>
    <xf numFmtId="4" fontId="3" fillId="0" borderId="33" xfId="117" applyNumberFormat="1" applyBorder="1" applyAlignment="1" applyProtection="1">
      <alignment horizontal="right"/>
    </xf>
    <xf numFmtId="0" fontId="36" fillId="24" borderId="17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left"/>
    </xf>
    <xf numFmtId="0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center"/>
    </xf>
    <xf numFmtId="4" fontId="36" fillId="24" borderId="18" xfId="1" applyNumberFormat="1" applyFont="1" applyBorder="1" applyAlignment="1" applyProtection="1">
      <alignment horizontal="left"/>
    </xf>
    <xf numFmtId="0" fontId="36" fillId="24" borderId="23" xfId="1" applyNumberFormat="1" applyFont="1" applyBorder="1" applyAlignment="1" applyProtection="1">
      <alignment horizontal="left"/>
    </xf>
    <xf numFmtId="0" fontId="36" fillId="24" borderId="16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left"/>
    </xf>
    <xf numFmtId="0" fontId="36" fillId="24" borderId="0" xfId="1" applyNumberFormat="1" applyFont="1" applyBorder="1" applyAlignment="1" applyProtection="1">
      <alignment horizontal="center"/>
    </xf>
    <xf numFmtId="4" fontId="36" fillId="24" borderId="0" xfId="1" applyNumberFormat="1" applyFont="1" applyBorder="1" applyAlignment="1" applyProtection="1">
      <alignment horizontal="center"/>
    </xf>
    <xf numFmtId="0" fontId="0" fillId="0" borderId="0" xfId="0" applyAlignment="1" applyProtection="1"/>
    <xf numFmtId="0" fontId="0" fillId="0" borderId="0" xfId="0" applyAlignment="1" applyProtection="1">
      <alignment horizontal="center"/>
    </xf>
    <xf numFmtId="0" fontId="36" fillId="24" borderId="16" xfId="1" applyNumberFormat="1" applyFont="1" applyBorder="1" applyAlignment="1" applyProtection="1"/>
    <xf numFmtId="0" fontId="36" fillId="24" borderId="0" xfId="1" applyNumberFormat="1" applyFont="1" applyBorder="1" applyAlignment="1" applyProtection="1"/>
    <xf numFmtId="4" fontId="36" fillId="24" borderId="0" xfId="1" applyNumberFormat="1" applyFont="1" applyBorder="1" applyAlignment="1" applyProtection="1"/>
    <xf numFmtId="164" fontId="0" fillId="0" borderId="16" xfId="0" applyNumberFormat="1" applyBorder="1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center" wrapText="1"/>
    </xf>
    <xf numFmtId="164" fontId="0" fillId="0" borderId="15" xfId="0" applyNumberFormat="1" applyBorder="1" applyAlignment="1" applyProtection="1"/>
    <xf numFmtId="0" fontId="0" fillId="0" borderId="14" xfId="0" applyBorder="1" applyAlignment="1" applyProtection="1">
      <alignment wrapText="1"/>
    </xf>
    <xf numFmtId="4" fontId="0" fillId="0" borderId="14" xfId="0" applyNumberFormat="1" applyBorder="1" applyAlignment="1" applyProtection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177" fontId="3" fillId="0" borderId="25" xfId="0" applyNumberFormat="1" applyFont="1" applyFill="1" applyBorder="1" applyAlignment="1" applyProtection="1">
      <alignment horizontal="center" vertical="center"/>
    </xf>
    <xf numFmtId="176" fontId="41" fillId="0" borderId="10" xfId="0" applyNumberFormat="1" applyFont="1" applyFill="1" applyBorder="1" applyAlignment="1" applyProtection="1">
      <alignment horizontal="right" vertical="center"/>
    </xf>
    <xf numFmtId="1" fontId="3" fillId="0" borderId="25" xfId="0" applyNumberFormat="1" applyFont="1" applyFill="1" applyBorder="1" applyAlignment="1" applyProtection="1">
      <alignment horizontal="center" vertical="center"/>
    </xf>
    <xf numFmtId="175" fontId="41" fillId="0" borderId="10" xfId="0" applyNumberFormat="1" applyFont="1" applyFill="1" applyBorder="1" applyAlignment="1" applyProtection="1">
      <alignment horizontal="left" indent="1"/>
    </xf>
    <xf numFmtId="175" fontId="27" fillId="0" borderId="33" xfId="0" applyNumberFormat="1" applyFont="1" applyFill="1" applyBorder="1" applyAlignment="1" applyProtection="1">
      <alignment wrapText="1"/>
    </xf>
    <xf numFmtId="175" fontId="39" fillId="0" borderId="10" xfId="117" applyNumberFormat="1" applyFont="1" applyFill="1" applyBorder="1" applyAlignment="1" applyProtection="1">
      <alignment horizontal="left" wrapText="1"/>
    </xf>
    <xf numFmtId="164" fontId="40" fillId="0" borderId="29" xfId="0" applyNumberFormat="1" applyFont="1" applyBorder="1" applyAlignment="1" applyProtection="1">
      <alignment horizontal="center" wrapText="1"/>
    </xf>
    <xf numFmtId="165" fontId="27" fillId="0" borderId="15" xfId="0" applyNumberFormat="1" applyFont="1" applyFill="1" applyBorder="1" applyAlignment="1" applyProtection="1">
      <alignment horizontal="left" wrapText="1"/>
    </xf>
    <xf numFmtId="165" fontId="27" fillId="0" borderId="15" xfId="117" applyNumberFormat="1" applyFont="1" applyFill="1" applyBorder="1" applyAlignment="1" applyProtection="1">
      <alignment horizontal="left" wrapText="1"/>
    </xf>
    <xf numFmtId="164" fontId="40" fillId="0" borderId="11" xfId="117" applyNumberFormat="1" applyFont="1" applyBorder="1" applyAlignment="1" applyProtection="1">
      <alignment horizontal="center" wrapText="1"/>
    </xf>
    <xf numFmtId="175" fontId="27" fillId="0" borderId="10" xfId="0" applyNumberFormat="1" applyFont="1" applyFill="1" applyBorder="1" applyAlignment="1" applyProtection="1">
      <alignment horizontal="left" wrapText="1"/>
    </xf>
    <xf numFmtId="175" fontId="27" fillId="0" borderId="10" xfId="0" applyNumberFormat="1" applyFont="1" applyFill="1" applyBorder="1" applyAlignment="1" applyProtection="1">
      <alignment horizontal="left" vertical="center" wrapText="1"/>
    </xf>
    <xf numFmtId="176" fontId="42" fillId="0" borderId="10" xfId="0" applyNumberFormat="1" applyFont="1" applyFill="1" applyBorder="1" applyAlignment="1" applyProtection="1">
      <alignment horizontal="right" vertical="center"/>
    </xf>
    <xf numFmtId="164" fontId="0" fillId="0" borderId="0" xfId="0" applyNumberFormat="1" applyAlignment="1" applyProtection="1">
      <alignment wrapText="1"/>
      <protection locked="0"/>
    </xf>
    <xf numFmtId="4" fontId="0" fillId="0" borderId="19" xfId="0" applyNumberFormat="1" applyBorder="1" applyAlignment="1" applyProtection="1">
      <alignment horizontal="left"/>
    </xf>
    <xf numFmtId="7" fontId="36" fillId="24" borderId="0" xfId="1" applyNumberFormat="1" applyFont="1" applyBorder="1" applyAlignment="1" applyProtection="1">
      <alignment horizontal="center"/>
    </xf>
    <xf numFmtId="0" fontId="36" fillId="24" borderId="22" xfId="1" applyNumberFormat="1" applyFont="1" applyBorder="1" applyAlignment="1" applyProtection="1"/>
    <xf numFmtId="3" fontId="2" fillId="0" borderId="33" xfId="0" applyNumberFormat="1" applyFont="1" applyBorder="1" applyAlignment="1" applyProtection="1">
      <alignment horizontal="right"/>
    </xf>
    <xf numFmtId="4" fontId="3" fillId="0" borderId="14" xfId="0" applyNumberFormat="1" applyFont="1" applyBorder="1" applyAlignment="1" applyProtection="1">
      <alignment horizontal="center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4" fontId="0" fillId="0" borderId="21" xfId="0" applyNumberFormat="1" applyBorder="1" applyAlignment="1" applyProtection="1">
      <alignment horizontal="center"/>
      <protection locked="0"/>
    </xf>
    <xf numFmtId="7" fontId="36" fillId="24" borderId="14" xfId="1" applyNumberFormat="1" applyFont="1" applyBorder="1" applyAlignment="1" applyProtection="1">
      <alignment horizontal="center"/>
    </xf>
    <xf numFmtId="0" fontId="36" fillId="24" borderId="21" xfId="1" applyNumberFormat="1" applyFont="1" applyBorder="1" applyAlignment="1" applyProtection="1"/>
    <xf numFmtId="0" fontId="0" fillId="0" borderId="0" xfId="0" applyAlignment="1" applyProtection="1"/>
    <xf numFmtId="0" fontId="3" fillId="0" borderId="0" xfId="0" applyFont="1" applyAlignment="1" applyProtection="1">
      <alignment horizontal="left" vertical="center"/>
    </xf>
    <xf numFmtId="4" fontId="0" fillId="0" borderId="0" xfId="0" applyNumberFormat="1" applyAlignment="1" applyProtection="1">
      <alignment horizontal="center"/>
    </xf>
    <xf numFmtId="0" fontId="0" fillId="0" borderId="0" xfId="0" applyNumberFormat="1" applyAlignment="1" applyProtection="1"/>
    <xf numFmtId="0" fontId="3" fillId="0" borderId="0" xfId="0" applyNumberFormat="1" applyFont="1" applyAlignment="1" applyProtection="1">
      <alignment horizontal="center" vertical="center"/>
    </xf>
    <xf numFmtId="0" fontId="3" fillId="0" borderId="0" xfId="0" applyNumberFormat="1" applyFont="1" applyAlignment="1" applyProtection="1"/>
    <xf numFmtId="0" fontId="0" fillId="0" borderId="0" xfId="0" applyNumberFormat="1" applyAlignment="1" applyProtection="1">
      <alignment horizontal="center"/>
    </xf>
    <xf numFmtId="0" fontId="3" fillId="0" borderId="0" xfId="0" applyFont="1" applyFill="1" applyAlignment="1" applyProtection="1">
      <alignment horizontal="left" wrapText="1" indent="2"/>
    </xf>
    <xf numFmtId="0" fontId="0" fillId="0" borderId="0" xfId="0" applyFill="1" applyAlignment="1" applyProtection="1">
      <alignment horizontal="left" wrapText="1"/>
    </xf>
    <xf numFmtId="176" fontId="41" fillId="0" borderId="10" xfId="0" applyNumberFormat="1" applyFont="1" applyFill="1" applyBorder="1" applyAlignment="1" applyProtection="1">
      <alignment horizontal="right" vertical="center"/>
      <protection locked="0"/>
    </xf>
    <xf numFmtId="176" fontId="42" fillId="0" borderId="10" xfId="0" applyNumberFormat="1" applyFont="1" applyFill="1" applyBorder="1" applyAlignment="1" applyProtection="1">
      <alignment horizontal="right" vertical="center"/>
      <protection locked="0"/>
    </xf>
  </cellXfs>
  <cellStyles count="119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10" xfId="117" xr:uid="{C2B90185-9A1A-4A8D-BA74-C08F62AB176A}"/>
    <cellStyle name="Normal 2" xfId="81" xr:uid="{00000000-0005-0000-0000-000051000000}"/>
    <cellStyle name="Normal 2 2" xfId="118" xr:uid="{F55F3AFB-F598-481D-B155-C52500FCDEE9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CTS/Water/W-1041%202022%20Water%20Main%20Renewals%20-%20Contract%2011/4.0%20Contract%20Admin/4.1%20Bid%20Opportunity%20Documents/106-2022Form%20B%20-%20Bid%20Opp%20(202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Form B"/>
      <sheetName val="Items"/>
      <sheetName val="Numbering"/>
    </sheetNames>
    <sheetDataSet>
      <sheetData sheetId="0"/>
      <sheetData sheetId="1"/>
      <sheetData sheetId="2"/>
      <sheetData sheetId="3">
        <row r="1">
          <cell r="A1">
            <v>0</v>
          </cell>
          <cell r="B1" t="str">
            <v>a)</v>
          </cell>
          <cell r="C1" t="str">
            <v>i)</v>
          </cell>
          <cell r="D1" t="str">
            <v>A.</v>
          </cell>
          <cell r="E1" t="str">
            <v>A</v>
          </cell>
        </row>
        <row r="2">
          <cell r="A2">
            <v>1</v>
          </cell>
          <cell r="B2" t="str">
            <v>a)</v>
          </cell>
          <cell r="C2" t="str">
            <v>i)</v>
          </cell>
          <cell r="D2" t="str">
            <v>A.</v>
          </cell>
          <cell r="E2" t="str">
            <v>A</v>
          </cell>
        </row>
        <row r="3">
          <cell r="A3">
            <v>2</v>
          </cell>
          <cell r="B3" t="str">
            <v>b)</v>
          </cell>
          <cell r="C3" t="str">
            <v>ii)</v>
          </cell>
          <cell r="D3" t="str">
            <v>B.</v>
          </cell>
          <cell r="E3" t="str">
            <v>B</v>
          </cell>
        </row>
        <row r="4">
          <cell r="A4">
            <v>3</v>
          </cell>
          <cell r="B4" t="str">
            <v>c)</v>
          </cell>
          <cell r="C4" t="str">
            <v>iii)</v>
          </cell>
          <cell r="D4" t="str">
            <v>C.</v>
          </cell>
          <cell r="E4" t="str">
            <v>C</v>
          </cell>
        </row>
        <row r="5">
          <cell r="A5">
            <v>4</v>
          </cell>
          <cell r="B5" t="str">
            <v>d)</v>
          </cell>
          <cell r="C5" t="str">
            <v>iv)</v>
          </cell>
          <cell r="D5" t="str">
            <v>D.</v>
          </cell>
          <cell r="E5" t="str">
            <v>D</v>
          </cell>
        </row>
        <row r="6">
          <cell r="A6">
            <v>5</v>
          </cell>
          <cell r="B6" t="str">
            <v>e)</v>
          </cell>
          <cell r="C6" t="str">
            <v>v)</v>
          </cell>
          <cell r="D6" t="str">
            <v>E.</v>
          </cell>
          <cell r="E6" t="str">
            <v>E</v>
          </cell>
        </row>
        <row r="7">
          <cell r="A7">
            <v>6</v>
          </cell>
          <cell r="B7" t="str">
            <v>f)</v>
          </cell>
          <cell r="C7" t="str">
            <v>vi)</v>
          </cell>
          <cell r="D7" t="str">
            <v>F.</v>
          </cell>
          <cell r="E7" t="str">
            <v>F</v>
          </cell>
        </row>
        <row r="8">
          <cell r="A8">
            <v>7</v>
          </cell>
          <cell r="B8" t="str">
            <v>g)</v>
          </cell>
          <cell r="C8" t="str">
            <v>vii)</v>
          </cell>
          <cell r="D8" t="str">
            <v>G.</v>
          </cell>
          <cell r="E8" t="str">
            <v>G</v>
          </cell>
        </row>
        <row r="9">
          <cell r="A9">
            <v>8</v>
          </cell>
          <cell r="B9" t="str">
            <v>h)</v>
          </cell>
          <cell r="C9" t="str">
            <v>viii)</v>
          </cell>
          <cell r="D9" t="str">
            <v>H.</v>
          </cell>
          <cell r="E9" t="str">
            <v>H</v>
          </cell>
        </row>
        <row r="10">
          <cell r="A10">
            <v>9</v>
          </cell>
          <cell r="B10" t="str">
            <v>i)</v>
          </cell>
          <cell r="C10" t="str">
            <v>ix)</v>
          </cell>
          <cell r="D10" t="str">
            <v>I.</v>
          </cell>
          <cell r="E10" t="str">
            <v>I</v>
          </cell>
        </row>
        <row r="11">
          <cell r="A11">
            <v>10</v>
          </cell>
          <cell r="B11" t="str">
            <v>j)</v>
          </cell>
          <cell r="C11" t="str">
            <v>x)</v>
          </cell>
          <cell r="D11" t="str">
            <v>J.</v>
          </cell>
          <cell r="E11" t="str">
            <v>J</v>
          </cell>
        </row>
        <row r="12">
          <cell r="A12">
            <v>11</v>
          </cell>
          <cell r="B12" t="str">
            <v>k)</v>
          </cell>
          <cell r="C12" t="str">
            <v>xi)</v>
          </cell>
          <cell r="D12" t="str">
            <v>K.</v>
          </cell>
          <cell r="E12" t="str">
            <v>K</v>
          </cell>
        </row>
        <row r="13">
          <cell r="A13">
            <v>12</v>
          </cell>
          <cell r="B13" t="str">
            <v>l)</v>
          </cell>
          <cell r="C13" t="str">
            <v>xii)</v>
          </cell>
          <cell r="D13" t="str">
            <v>L.</v>
          </cell>
          <cell r="E13" t="str">
            <v>L</v>
          </cell>
        </row>
        <row r="14">
          <cell r="A14">
            <v>13</v>
          </cell>
          <cell r="B14" t="str">
            <v>m)</v>
          </cell>
          <cell r="C14" t="str">
            <v>xiii)</v>
          </cell>
          <cell r="D14" t="str">
            <v>M.</v>
          </cell>
          <cell r="E14" t="str">
            <v>M</v>
          </cell>
        </row>
        <row r="15">
          <cell r="A15">
            <v>14</v>
          </cell>
          <cell r="B15" t="str">
            <v>n)</v>
          </cell>
          <cell r="C15" t="str">
            <v>xiv)</v>
          </cell>
          <cell r="D15" t="str">
            <v>N.</v>
          </cell>
          <cell r="E15" t="str">
            <v>N</v>
          </cell>
        </row>
        <row r="16">
          <cell r="A16">
            <v>15</v>
          </cell>
          <cell r="B16" t="str">
            <v>o)</v>
          </cell>
          <cell r="C16" t="str">
            <v>xv)</v>
          </cell>
          <cell r="D16" t="str">
            <v>O.</v>
          </cell>
          <cell r="E16" t="str">
            <v>O</v>
          </cell>
        </row>
        <row r="17">
          <cell r="A17">
            <v>16</v>
          </cell>
          <cell r="B17" t="str">
            <v>p)</v>
          </cell>
          <cell r="C17" t="str">
            <v>xvi)</v>
          </cell>
          <cell r="D17" t="str">
            <v>P.</v>
          </cell>
          <cell r="E17" t="str">
            <v>P</v>
          </cell>
        </row>
        <row r="18">
          <cell r="A18">
            <v>17</v>
          </cell>
          <cell r="B18" t="str">
            <v>q)</v>
          </cell>
          <cell r="C18" t="str">
            <v>xvii)</v>
          </cell>
          <cell r="D18" t="str">
            <v>Q.</v>
          </cell>
          <cell r="E18" t="str">
            <v>Q</v>
          </cell>
        </row>
        <row r="19">
          <cell r="A19">
            <v>18</v>
          </cell>
          <cell r="B19" t="str">
            <v>r)</v>
          </cell>
          <cell r="C19" t="str">
            <v>xviii)</v>
          </cell>
          <cell r="D19" t="str">
            <v>R.</v>
          </cell>
          <cell r="E19" t="str">
            <v>R</v>
          </cell>
        </row>
        <row r="20">
          <cell r="A20">
            <v>19</v>
          </cell>
          <cell r="B20" t="str">
            <v>s)</v>
          </cell>
          <cell r="C20" t="str">
            <v>xix)</v>
          </cell>
          <cell r="D20" t="str">
            <v>S.</v>
          </cell>
          <cell r="E20" t="str">
            <v>S</v>
          </cell>
        </row>
        <row r="21">
          <cell r="A21">
            <v>20</v>
          </cell>
          <cell r="B21" t="str">
            <v>t)</v>
          </cell>
          <cell r="C21" t="str">
            <v>i)</v>
          </cell>
          <cell r="D21" t="str">
            <v>T.</v>
          </cell>
          <cell r="E21" t="str">
            <v>T</v>
          </cell>
        </row>
        <row r="22">
          <cell r="A22">
            <v>21</v>
          </cell>
          <cell r="B22" t="str">
            <v>u)</v>
          </cell>
          <cell r="C22" t="str">
            <v>ii)</v>
          </cell>
          <cell r="D22" t="str">
            <v>U.</v>
          </cell>
          <cell r="E22" t="str">
            <v>U</v>
          </cell>
        </row>
        <row r="23">
          <cell r="A23">
            <v>22</v>
          </cell>
          <cell r="B23" t="str">
            <v>v)</v>
          </cell>
          <cell r="C23" t="str">
            <v>iii)</v>
          </cell>
          <cell r="D23" t="str">
            <v>V.</v>
          </cell>
          <cell r="E23" t="str">
            <v>V</v>
          </cell>
        </row>
        <row r="24">
          <cell r="A24">
            <v>23</v>
          </cell>
          <cell r="B24" t="str">
            <v>w)</v>
          </cell>
          <cell r="C24" t="str">
            <v>iv)</v>
          </cell>
          <cell r="D24" t="str">
            <v>W.</v>
          </cell>
          <cell r="E24" t="str">
            <v>W</v>
          </cell>
        </row>
        <row r="25">
          <cell r="A25">
            <v>24</v>
          </cell>
          <cell r="B25" t="str">
            <v>x)</v>
          </cell>
          <cell r="C25" t="str">
            <v>v)</v>
          </cell>
          <cell r="D25" t="str">
            <v>X.</v>
          </cell>
          <cell r="E25" t="str">
            <v>X</v>
          </cell>
        </row>
        <row r="26">
          <cell r="A26">
            <v>25</v>
          </cell>
          <cell r="B26" t="str">
            <v>y)</v>
          </cell>
          <cell r="C26" t="str">
            <v>vi)</v>
          </cell>
          <cell r="D26" t="str">
            <v>Y</v>
          </cell>
          <cell r="E26" t="str">
            <v>Y</v>
          </cell>
        </row>
        <row r="27">
          <cell r="A27">
            <v>26</v>
          </cell>
          <cell r="B27" t="str">
            <v>z)</v>
          </cell>
          <cell r="C27" t="str">
            <v>vii)</v>
          </cell>
          <cell r="D27" t="str">
            <v>Z</v>
          </cell>
          <cell r="E27" t="str">
            <v>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120"/>
  <sheetViews>
    <sheetView showGridLines="0" tabSelected="1" view="pageBreakPreview" zoomScale="130" zoomScaleNormal="100" zoomScaleSheetLayoutView="130" workbookViewId="0">
      <selection activeCell="F82" sqref="F82"/>
    </sheetView>
  </sheetViews>
  <sheetFormatPr defaultRowHeight="13.2" x14ac:dyDescent="0.25"/>
  <cols>
    <col min="1" max="1" width="5.6640625" style="11" customWidth="1"/>
    <col min="2" max="2" width="31.109375" style="12" customWidth="1"/>
    <col min="3" max="3" width="12.5546875" style="8" customWidth="1"/>
    <col min="4" max="4" width="13.6640625" style="8" customWidth="1"/>
    <col min="5" max="5" width="10.6640625" style="7" customWidth="1"/>
    <col min="6" max="6" width="12.44140625" style="1" customWidth="1"/>
    <col min="7" max="7" width="13.88671875" style="1" customWidth="1"/>
  </cols>
  <sheetData>
    <row r="1" spans="1:7" x14ac:dyDescent="0.25">
      <c r="A1" s="138"/>
      <c r="B1" s="138"/>
      <c r="C1" s="139" t="s">
        <v>2</v>
      </c>
      <c r="D1" s="139"/>
      <c r="E1" s="140"/>
      <c r="F1" s="5"/>
      <c r="G1" s="5"/>
    </row>
    <row r="2" spans="1:7" x14ac:dyDescent="0.25">
      <c r="A2" s="141"/>
      <c r="B2" s="141"/>
      <c r="C2" s="142" t="s">
        <v>10</v>
      </c>
      <c r="D2" s="143"/>
      <c r="E2" s="140"/>
      <c r="F2" s="6"/>
      <c r="G2" s="6"/>
    </row>
    <row r="3" spans="1:7" x14ac:dyDescent="0.25">
      <c r="A3" s="143"/>
      <c r="B3" s="141"/>
      <c r="C3" s="142" t="s">
        <v>98</v>
      </c>
      <c r="D3" s="144"/>
      <c r="E3" s="140"/>
      <c r="F3" s="6"/>
      <c r="G3" s="6"/>
    </row>
    <row r="4" spans="1:7" x14ac:dyDescent="0.25">
      <c r="A4" s="103" t="s">
        <v>3</v>
      </c>
      <c r="B4" s="103"/>
      <c r="C4" s="104"/>
      <c r="D4" s="104"/>
      <c r="E4" s="140"/>
      <c r="F4" s="6"/>
      <c r="G4" s="6"/>
    </row>
    <row r="5" spans="1:7" ht="21" x14ac:dyDescent="0.25">
      <c r="A5" s="13" t="s">
        <v>4</v>
      </c>
      <c r="B5" s="9" t="s">
        <v>5</v>
      </c>
      <c r="C5" s="24" t="s">
        <v>12</v>
      </c>
      <c r="D5" s="24" t="s">
        <v>6</v>
      </c>
      <c r="E5" s="26" t="s">
        <v>13</v>
      </c>
      <c r="F5" s="14" t="s">
        <v>7</v>
      </c>
      <c r="G5" s="26" t="s">
        <v>8</v>
      </c>
    </row>
    <row r="6" spans="1:7" ht="16.5" customHeight="1" x14ac:dyDescent="0.25">
      <c r="A6" s="121" t="s">
        <v>55</v>
      </c>
      <c r="B6" s="122" t="s">
        <v>99</v>
      </c>
      <c r="C6" s="22"/>
      <c r="D6" s="15"/>
      <c r="E6" s="16"/>
      <c r="F6" s="10"/>
      <c r="G6" s="17"/>
    </row>
    <row r="7" spans="1:7" ht="26.4" x14ac:dyDescent="0.25">
      <c r="A7" s="42" t="s">
        <v>43</v>
      </c>
      <c r="B7" s="38" t="s">
        <v>31</v>
      </c>
      <c r="C7" s="54" t="s">
        <v>61</v>
      </c>
      <c r="D7" s="47"/>
      <c r="E7" s="48"/>
      <c r="F7" s="49"/>
      <c r="G7" s="50"/>
    </row>
    <row r="8" spans="1:7" ht="13.5" customHeight="1" x14ac:dyDescent="0.25">
      <c r="A8" s="34" t="s">
        <v>14</v>
      </c>
      <c r="B8" s="31" t="s">
        <v>15</v>
      </c>
      <c r="C8" s="45" t="s">
        <v>9</v>
      </c>
      <c r="D8" s="46"/>
      <c r="E8" s="51"/>
      <c r="F8" s="52"/>
      <c r="G8" s="53"/>
    </row>
    <row r="9" spans="1:7" ht="26.4" x14ac:dyDescent="0.25">
      <c r="A9" s="35" t="s">
        <v>16</v>
      </c>
      <c r="B9" s="32" t="s">
        <v>20</v>
      </c>
      <c r="C9" s="45"/>
      <c r="D9" s="18" t="s">
        <v>18</v>
      </c>
      <c r="E9" s="71">
        <v>15</v>
      </c>
      <c r="F9" s="57"/>
      <c r="G9" s="28">
        <f t="shared" ref="G9:G15" si="0">ROUND(E9*F9,2)</f>
        <v>0</v>
      </c>
    </row>
    <row r="10" spans="1:7" ht="13.5" customHeight="1" x14ac:dyDescent="0.25">
      <c r="A10" s="34" t="s">
        <v>27</v>
      </c>
      <c r="B10" s="31" t="s">
        <v>57</v>
      </c>
      <c r="C10" s="45" t="s">
        <v>9</v>
      </c>
      <c r="D10" s="18"/>
      <c r="E10" s="71"/>
      <c r="F10" s="72"/>
      <c r="G10" s="79"/>
    </row>
    <row r="11" spans="1:7" ht="26.4" x14ac:dyDescent="0.25">
      <c r="A11" s="35" t="s">
        <v>16</v>
      </c>
      <c r="B11" s="32" t="s">
        <v>17</v>
      </c>
      <c r="C11" s="45"/>
      <c r="D11" s="18" t="s">
        <v>18</v>
      </c>
      <c r="E11" s="71">
        <v>13</v>
      </c>
      <c r="F11" s="57"/>
      <c r="G11" s="28">
        <f t="shared" si="0"/>
        <v>0</v>
      </c>
    </row>
    <row r="12" spans="1:7" ht="15" customHeight="1" x14ac:dyDescent="0.25">
      <c r="A12" s="34" t="s">
        <v>30</v>
      </c>
      <c r="B12" s="74" t="s">
        <v>28</v>
      </c>
      <c r="C12" s="73" t="s">
        <v>9</v>
      </c>
      <c r="D12" s="18"/>
      <c r="E12" s="71"/>
      <c r="F12" s="72"/>
      <c r="G12" s="28"/>
    </row>
    <row r="13" spans="1:7" ht="28.5" customHeight="1" x14ac:dyDescent="0.25">
      <c r="A13" s="35" t="s">
        <v>16</v>
      </c>
      <c r="B13" s="32" t="s">
        <v>20</v>
      </c>
      <c r="C13" s="45"/>
      <c r="D13" s="18" t="s">
        <v>18</v>
      </c>
      <c r="E13" s="71">
        <v>1044</v>
      </c>
      <c r="F13" s="57"/>
      <c r="G13" s="72">
        <f t="shared" si="0"/>
        <v>0</v>
      </c>
    </row>
    <row r="14" spans="1:7" x14ac:dyDescent="0.25">
      <c r="A14" s="34" t="s">
        <v>101</v>
      </c>
      <c r="B14" s="74" t="s">
        <v>100</v>
      </c>
      <c r="C14" s="73"/>
      <c r="D14" s="18" t="s">
        <v>75</v>
      </c>
      <c r="E14" s="71"/>
      <c r="F14" s="72"/>
      <c r="G14" s="28"/>
    </row>
    <row r="15" spans="1:7" ht="26.4" x14ac:dyDescent="0.25">
      <c r="A15" s="35" t="s">
        <v>16</v>
      </c>
      <c r="B15" s="32" t="s">
        <v>20</v>
      </c>
      <c r="C15" s="45"/>
      <c r="D15" s="18" t="s">
        <v>18</v>
      </c>
      <c r="E15" s="71">
        <v>2</v>
      </c>
      <c r="F15" s="57"/>
      <c r="G15" s="28">
        <f t="shared" si="0"/>
        <v>0</v>
      </c>
    </row>
    <row r="16" spans="1:7" ht="26.4" x14ac:dyDescent="0.25">
      <c r="A16" s="43" t="s">
        <v>44</v>
      </c>
      <c r="B16" s="38" t="s">
        <v>32</v>
      </c>
      <c r="C16" s="45" t="s">
        <v>61</v>
      </c>
      <c r="D16" s="18"/>
      <c r="E16" s="71"/>
      <c r="F16" s="72"/>
      <c r="G16" s="80"/>
    </row>
    <row r="17" spans="1:7" x14ac:dyDescent="0.25">
      <c r="A17" s="34" t="s">
        <v>14</v>
      </c>
      <c r="B17" s="31" t="s">
        <v>83</v>
      </c>
      <c r="C17" s="45" t="s">
        <v>9</v>
      </c>
      <c r="D17" s="18" t="s">
        <v>0</v>
      </c>
      <c r="E17" s="27">
        <v>12</v>
      </c>
      <c r="F17" s="57"/>
      <c r="G17" s="28">
        <f t="shared" ref="G17" si="1">ROUND(E17*F17,2)</f>
        <v>0</v>
      </c>
    </row>
    <row r="18" spans="1:7" ht="26.4" x14ac:dyDescent="0.25">
      <c r="A18" s="43" t="s">
        <v>45</v>
      </c>
      <c r="B18" s="38" t="s">
        <v>33</v>
      </c>
      <c r="C18" s="45" t="s">
        <v>61</v>
      </c>
      <c r="D18" s="18"/>
      <c r="E18" s="71"/>
      <c r="F18" s="72"/>
      <c r="G18" s="80"/>
    </row>
    <row r="19" spans="1:7" x14ac:dyDescent="0.25">
      <c r="A19" s="34" t="s">
        <v>14</v>
      </c>
      <c r="B19" s="31" t="s">
        <v>15</v>
      </c>
      <c r="C19" s="45" t="s">
        <v>9</v>
      </c>
      <c r="D19" s="18" t="s">
        <v>0</v>
      </c>
      <c r="E19" s="27">
        <v>1</v>
      </c>
      <c r="F19" s="57"/>
      <c r="G19" s="28">
        <f t="shared" ref="G19:G21" si="2">ROUND(E19*F19,2)</f>
        <v>0</v>
      </c>
    </row>
    <row r="20" spans="1:7" x14ac:dyDescent="0.25">
      <c r="A20" s="34" t="s">
        <v>27</v>
      </c>
      <c r="B20" s="74" t="s">
        <v>57</v>
      </c>
      <c r="C20" s="73" t="s">
        <v>9</v>
      </c>
      <c r="D20" s="114" t="s">
        <v>0</v>
      </c>
      <c r="E20" s="117">
        <v>3</v>
      </c>
      <c r="F20" s="147"/>
      <c r="G20" s="28">
        <f t="shared" si="2"/>
        <v>0</v>
      </c>
    </row>
    <row r="21" spans="1:7" x14ac:dyDescent="0.25">
      <c r="A21" s="34" t="s">
        <v>30</v>
      </c>
      <c r="B21" s="74" t="s">
        <v>28</v>
      </c>
      <c r="C21" s="73" t="s">
        <v>9</v>
      </c>
      <c r="D21" s="114" t="s">
        <v>0</v>
      </c>
      <c r="E21" s="117">
        <v>11</v>
      </c>
      <c r="F21" s="147"/>
      <c r="G21" s="28">
        <f t="shared" si="2"/>
        <v>0</v>
      </c>
    </row>
    <row r="22" spans="1:7" ht="26.4" x14ac:dyDescent="0.25">
      <c r="A22" s="41" t="s">
        <v>46</v>
      </c>
      <c r="B22" s="38" t="s">
        <v>34</v>
      </c>
      <c r="C22" s="45" t="s">
        <v>61</v>
      </c>
      <c r="D22" s="18"/>
      <c r="E22" s="71"/>
      <c r="F22" s="72"/>
      <c r="G22" s="83"/>
    </row>
    <row r="23" spans="1:7" x14ac:dyDescent="0.25">
      <c r="A23" s="37" t="s">
        <v>14</v>
      </c>
      <c r="B23" s="74" t="s">
        <v>58</v>
      </c>
      <c r="C23" s="73" t="s">
        <v>9</v>
      </c>
      <c r="D23" s="114"/>
      <c r="E23" s="115"/>
      <c r="F23" s="116"/>
      <c r="G23" s="86"/>
    </row>
    <row r="24" spans="1:7" x14ac:dyDescent="0.25">
      <c r="A24" s="36" t="s">
        <v>16</v>
      </c>
      <c r="B24" s="145" t="s">
        <v>109</v>
      </c>
      <c r="C24" s="73" t="s">
        <v>9</v>
      </c>
      <c r="D24" s="114" t="s">
        <v>0</v>
      </c>
      <c r="E24" s="117">
        <v>2</v>
      </c>
      <c r="F24" s="148"/>
      <c r="G24" s="28">
        <f t="shared" ref="G24:G33" si="3">ROUND(E24*F24,2)</f>
        <v>0</v>
      </c>
    </row>
    <row r="25" spans="1:7" x14ac:dyDescent="0.25">
      <c r="A25" s="37" t="s">
        <v>27</v>
      </c>
      <c r="B25" s="145" t="s">
        <v>102</v>
      </c>
      <c r="C25" s="73" t="s">
        <v>9</v>
      </c>
      <c r="D25" s="114" t="s">
        <v>0</v>
      </c>
      <c r="E25" s="117">
        <v>6</v>
      </c>
      <c r="F25" s="148"/>
      <c r="G25" s="28">
        <f t="shared" si="3"/>
        <v>0</v>
      </c>
    </row>
    <row r="26" spans="1:7" x14ac:dyDescent="0.25">
      <c r="A26" s="36" t="s">
        <v>16</v>
      </c>
      <c r="B26" s="145" t="s">
        <v>103</v>
      </c>
      <c r="C26" s="73" t="s">
        <v>9</v>
      </c>
      <c r="D26" s="114" t="s">
        <v>0</v>
      </c>
      <c r="E26" s="117">
        <v>2</v>
      </c>
      <c r="F26" s="148"/>
      <c r="G26" s="28">
        <f t="shared" si="3"/>
        <v>0</v>
      </c>
    </row>
    <row r="27" spans="1:7" x14ac:dyDescent="0.25">
      <c r="A27" s="36" t="s">
        <v>19</v>
      </c>
      <c r="B27" s="74" t="s">
        <v>21</v>
      </c>
      <c r="C27" s="73" t="s">
        <v>9</v>
      </c>
      <c r="D27" s="114"/>
      <c r="E27" s="115"/>
      <c r="F27" s="127"/>
      <c r="G27" s="28"/>
    </row>
    <row r="28" spans="1:7" x14ac:dyDescent="0.25">
      <c r="A28" s="37" t="s">
        <v>30</v>
      </c>
      <c r="B28" s="75" t="s">
        <v>104</v>
      </c>
      <c r="C28" s="73" t="s">
        <v>9</v>
      </c>
      <c r="D28" s="114" t="s">
        <v>0</v>
      </c>
      <c r="E28" s="117">
        <v>2</v>
      </c>
      <c r="F28" s="148"/>
      <c r="G28" s="28">
        <f t="shared" si="3"/>
        <v>0</v>
      </c>
    </row>
    <row r="29" spans="1:7" x14ac:dyDescent="0.25">
      <c r="A29" s="36" t="s">
        <v>16</v>
      </c>
      <c r="B29" s="75" t="s">
        <v>105</v>
      </c>
      <c r="C29" s="73" t="s">
        <v>9</v>
      </c>
      <c r="D29" s="114" t="s">
        <v>0</v>
      </c>
      <c r="E29" s="117">
        <v>6</v>
      </c>
      <c r="F29" s="148"/>
      <c r="G29" s="28">
        <f t="shared" si="3"/>
        <v>0</v>
      </c>
    </row>
    <row r="30" spans="1:7" x14ac:dyDescent="0.25">
      <c r="A30" s="36" t="s">
        <v>19</v>
      </c>
      <c r="B30" s="75" t="s">
        <v>106</v>
      </c>
      <c r="C30" s="73" t="s">
        <v>9</v>
      </c>
      <c r="D30" s="114" t="s">
        <v>0</v>
      </c>
      <c r="E30" s="117">
        <v>2</v>
      </c>
      <c r="F30" s="148"/>
      <c r="G30" s="28">
        <f t="shared" si="3"/>
        <v>0</v>
      </c>
    </row>
    <row r="31" spans="1:7" x14ac:dyDescent="0.25">
      <c r="A31" s="37" t="s">
        <v>101</v>
      </c>
      <c r="B31" s="74" t="s">
        <v>29</v>
      </c>
      <c r="C31" s="73" t="s">
        <v>9</v>
      </c>
      <c r="D31" s="114"/>
      <c r="E31" s="115"/>
      <c r="F31" s="127"/>
      <c r="G31" s="28"/>
    </row>
    <row r="32" spans="1:7" x14ac:dyDescent="0.25">
      <c r="A32" s="36" t="s">
        <v>16</v>
      </c>
      <c r="B32" s="75" t="s">
        <v>107</v>
      </c>
      <c r="C32" s="73" t="s">
        <v>9</v>
      </c>
      <c r="D32" s="114" t="s">
        <v>0</v>
      </c>
      <c r="E32" s="117">
        <v>3</v>
      </c>
      <c r="F32" s="148"/>
      <c r="G32" s="28">
        <f t="shared" si="3"/>
        <v>0</v>
      </c>
    </row>
    <row r="33" spans="1:7" x14ac:dyDescent="0.25">
      <c r="A33" s="36" t="s">
        <v>19</v>
      </c>
      <c r="B33" s="75" t="s">
        <v>108</v>
      </c>
      <c r="C33" s="73" t="s">
        <v>9</v>
      </c>
      <c r="D33" s="114" t="s">
        <v>0</v>
      </c>
      <c r="E33" s="117">
        <v>1</v>
      </c>
      <c r="F33" s="148"/>
      <c r="G33" s="28">
        <f t="shared" si="3"/>
        <v>0</v>
      </c>
    </row>
    <row r="34" spans="1:7" ht="26.4" x14ac:dyDescent="0.25">
      <c r="A34" s="43" t="s">
        <v>47</v>
      </c>
      <c r="B34" s="38" t="s">
        <v>35</v>
      </c>
      <c r="C34" s="45" t="s">
        <v>61</v>
      </c>
      <c r="D34" s="18"/>
      <c r="E34" s="71"/>
      <c r="F34" s="72"/>
      <c r="G34" s="80"/>
    </row>
    <row r="35" spans="1:7" x14ac:dyDescent="0.25">
      <c r="A35" s="34" t="s">
        <v>14</v>
      </c>
      <c r="B35" s="74" t="s">
        <v>97</v>
      </c>
      <c r="C35" s="45" t="s">
        <v>9</v>
      </c>
      <c r="D35" s="46"/>
      <c r="E35" s="51"/>
      <c r="F35" s="116"/>
      <c r="G35" s="80"/>
    </row>
    <row r="36" spans="1:7" ht="26.4" x14ac:dyDescent="0.25">
      <c r="A36" s="35" t="s">
        <v>16</v>
      </c>
      <c r="B36" s="32" t="s">
        <v>20</v>
      </c>
      <c r="C36" s="45"/>
      <c r="D36" s="18" t="s">
        <v>18</v>
      </c>
      <c r="E36" s="71">
        <v>25</v>
      </c>
      <c r="F36" s="57"/>
      <c r="G36" s="28">
        <f t="shared" ref="G36:G40" si="4">ROUND(E36*F36,2)</f>
        <v>0</v>
      </c>
    </row>
    <row r="37" spans="1:7" x14ac:dyDescent="0.25">
      <c r="A37" s="34" t="s">
        <v>27</v>
      </c>
      <c r="B37" s="74" t="s">
        <v>110</v>
      </c>
      <c r="C37" s="45" t="s">
        <v>9</v>
      </c>
      <c r="D37" s="18"/>
      <c r="E37" s="71"/>
      <c r="F37" s="72"/>
      <c r="G37" s="28"/>
    </row>
    <row r="38" spans="1:7" ht="26.4" x14ac:dyDescent="0.25">
      <c r="A38" s="35" t="s">
        <v>16</v>
      </c>
      <c r="B38" s="32" t="s">
        <v>20</v>
      </c>
      <c r="C38" s="45"/>
      <c r="D38" s="18" t="s">
        <v>18</v>
      </c>
      <c r="E38" s="71">
        <v>1</v>
      </c>
      <c r="F38" s="57"/>
      <c r="G38" s="28">
        <f t="shared" si="4"/>
        <v>0</v>
      </c>
    </row>
    <row r="39" spans="1:7" x14ac:dyDescent="0.25">
      <c r="A39" s="34" t="s">
        <v>30</v>
      </c>
      <c r="B39" s="74" t="s">
        <v>95</v>
      </c>
      <c r="C39" s="45" t="s">
        <v>9</v>
      </c>
      <c r="D39" s="18"/>
      <c r="E39" s="71"/>
      <c r="F39" s="72"/>
      <c r="G39" s="28"/>
    </row>
    <row r="40" spans="1:7" ht="26.4" x14ac:dyDescent="0.25">
      <c r="A40" s="35" t="s">
        <v>16</v>
      </c>
      <c r="B40" s="32" t="s">
        <v>20</v>
      </c>
      <c r="C40" s="45"/>
      <c r="D40" s="18" t="s">
        <v>18</v>
      </c>
      <c r="E40" s="71">
        <v>5</v>
      </c>
      <c r="F40" s="57"/>
      <c r="G40" s="28">
        <f t="shared" si="4"/>
        <v>0</v>
      </c>
    </row>
    <row r="41" spans="1:7" ht="26.4" x14ac:dyDescent="0.25">
      <c r="A41" s="43" t="s">
        <v>48</v>
      </c>
      <c r="B41" s="38" t="s">
        <v>36</v>
      </c>
      <c r="C41" s="45" t="s">
        <v>61</v>
      </c>
      <c r="D41" s="18"/>
      <c r="E41" s="71"/>
      <c r="F41" s="72"/>
      <c r="G41" s="80"/>
    </row>
    <row r="42" spans="1:7" x14ac:dyDescent="0.25">
      <c r="A42" s="34" t="s">
        <v>14</v>
      </c>
      <c r="B42" s="74" t="s">
        <v>97</v>
      </c>
      <c r="C42" s="73" t="s">
        <v>9</v>
      </c>
      <c r="D42" s="114" t="s">
        <v>0</v>
      </c>
      <c r="E42" s="117">
        <v>11</v>
      </c>
      <c r="F42" s="147"/>
      <c r="G42" s="28">
        <f t="shared" ref="G42:G44" si="5">ROUND(E42*F42,2)</f>
        <v>0</v>
      </c>
    </row>
    <row r="43" spans="1:7" x14ac:dyDescent="0.25">
      <c r="A43" s="34" t="s">
        <v>27</v>
      </c>
      <c r="B43" s="74" t="s">
        <v>110</v>
      </c>
      <c r="C43" s="73" t="s">
        <v>9</v>
      </c>
      <c r="D43" s="114" t="s">
        <v>0</v>
      </c>
      <c r="E43" s="117">
        <v>1</v>
      </c>
      <c r="F43" s="147"/>
      <c r="G43" s="28">
        <f t="shared" si="5"/>
        <v>0</v>
      </c>
    </row>
    <row r="44" spans="1:7" x14ac:dyDescent="0.25">
      <c r="A44" s="34" t="s">
        <v>30</v>
      </c>
      <c r="B44" s="74" t="s">
        <v>95</v>
      </c>
      <c r="C44" s="73" t="s">
        <v>9</v>
      </c>
      <c r="D44" s="114" t="s">
        <v>0</v>
      </c>
      <c r="E44" s="117">
        <v>5</v>
      </c>
      <c r="F44" s="147"/>
      <c r="G44" s="28">
        <f t="shared" si="5"/>
        <v>0</v>
      </c>
    </row>
    <row r="45" spans="1:7" ht="26.4" x14ac:dyDescent="0.25">
      <c r="A45" s="43" t="s">
        <v>49</v>
      </c>
      <c r="B45" s="39" t="s">
        <v>37</v>
      </c>
      <c r="C45" s="56" t="s">
        <v>61</v>
      </c>
      <c r="D45" s="87"/>
      <c r="E45" s="88"/>
      <c r="F45" s="72"/>
      <c r="G45" s="28"/>
    </row>
    <row r="46" spans="1:7" x14ac:dyDescent="0.25">
      <c r="A46" s="34" t="s">
        <v>14</v>
      </c>
      <c r="B46" s="33" t="s">
        <v>97</v>
      </c>
      <c r="C46" s="56" t="s">
        <v>9</v>
      </c>
      <c r="D46" s="87" t="s">
        <v>0</v>
      </c>
      <c r="E46" s="88">
        <v>4</v>
      </c>
      <c r="F46" s="57"/>
      <c r="G46" s="28">
        <f t="shared" ref="G46" si="6">ROUND(E46*F46,2)</f>
        <v>0</v>
      </c>
    </row>
    <row r="47" spans="1:7" ht="26.4" x14ac:dyDescent="0.25">
      <c r="A47" s="43" t="s">
        <v>50</v>
      </c>
      <c r="B47" s="39" t="s">
        <v>38</v>
      </c>
      <c r="C47" s="56" t="s">
        <v>61</v>
      </c>
      <c r="D47" s="87"/>
      <c r="E47" s="88"/>
      <c r="F47" s="72"/>
      <c r="G47" s="28"/>
    </row>
    <row r="48" spans="1:7" x14ac:dyDescent="0.25">
      <c r="A48" s="34" t="s">
        <v>14</v>
      </c>
      <c r="B48" s="33" t="s">
        <v>97</v>
      </c>
      <c r="C48" s="56" t="s">
        <v>9</v>
      </c>
      <c r="D48" s="87" t="s">
        <v>0</v>
      </c>
      <c r="E48" s="88">
        <v>4</v>
      </c>
      <c r="F48" s="57"/>
      <c r="G48" s="28">
        <f t="shared" ref="G48" si="7">ROUND(E48*F48,2)</f>
        <v>0</v>
      </c>
    </row>
    <row r="49" spans="1:7" ht="52.8" x14ac:dyDescent="0.25">
      <c r="A49" s="43" t="s">
        <v>51</v>
      </c>
      <c r="B49" s="38" t="s">
        <v>39</v>
      </c>
      <c r="C49" s="45" t="s">
        <v>61</v>
      </c>
      <c r="D49" s="18"/>
      <c r="E49" s="71"/>
      <c r="F49" s="72"/>
      <c r="G49" s="80"/>
    </row>
    <row r="50" spans="1:7" x14ac:dyDescent="0.25">
      <c r="A50" s="34" t="s">
        <v>14</v>
      </c>
      <c r="B50" s="74" t="s">
        <v>97</v>
      </c>
      <c r="C50" s="73" t="s">
        <v>9</v>
      </c>
      <c r="D50" s="114" t="s">
        <v>0</v>
      </c>
      <c r="E50" s="117">
        <v>11</v>
      </c>
      <c r="F50" s="147"/>
      <c r="G50" s="28">
        <f t="shared" ref="G50:G52" si="8">ROUND(E50*F50,2)</f>
        <v>0</v>
      </c>
    </row>
    <row r="51" spans="1:7" x14ac:dyDescent="0.25">
      <c r="A51" s="34" t="s">
        <v>27</v>
      </c>
      <c r="B51" s="74" t="s">
        <v>110</v>
      </c>
      <c r="C51" s="73" t="s">
        <v>9</v>
      </c>
      <c r="D51" s="114" t="s">
        <v>0</v>
      </c>
      <c r="E51" s="117">
        <v>1</v>
      </c>
      <c r="F51" s="147"/>
      <c r="G51" s="28">
        <f t="shared" si="8"/>
        <v>0</v>
      </c>
    </row>
    <row r="52" spans="1:7" x14ac:dyDescent="0.25">
      <c r="A52" s="34" t="s">
        <v>30</v>
      </c>
      <c r="B52" s="74" t="s">
        <v>95</v>
      </c>
      <c r="C52" s="73" t="s">
        <v>9</v>
      </c>
      <c r="D52" s="114" t="s">
        <v>0</v>
      </c>
      <c r="E52" s="117">
        <v>5</v>
      </c>
      <c r="F52" s="147"/>
      <c r="G52" s="28">
        <f t="shared" si="8"/>
        <v>0</v>
      </c>
    </row>
    <row r="53" spans="1:7" ht="52.8" x14ac:dyDescent="0.25">
      <c r="A53" s="43" t="s">
        <v>52</v>
      </c>
      <c r="B53" s="38" t="s">
        <v>40</v>
      </c>
      <c r="C53" s="45" t="s">
        <v>61</v>
      </c>
      <c r="D53" s="18"/>
      <c r="E53" s="71"/>
      <c r="F53" s="72"/>
      <c r="G53" s="80"/>
    </row>
    <row r="54" spans="1:7" ht="12" customHeight="1" x14ac:dyDescent="0.25">
      <c r="A54" s="34" t="s">
        <v>14</v>
      </c>
      <c r="B54" s="74" t="s">
        <v>22</v>
      </c>
      <c r="C54" s="73" t="s">
        <v>9</v>
      </c>
      <c r="D54" s="114"/>
      <c r="E54" s="115"/>
      <c r="F54" s="116"/>
      <c r="G54" s="80"/>
    </row>
    <row r="55" spans="1:7" x14ac:dyDescent="0.25">
      <c r="A55" s="35" t="s">
        <v>16</v>
      </c>
      <c r="B55" s="75" t="s">
        <v>15</v>
      </c>
      <c r="C55" s="73" t="s">
        <v>9</v>
      </c>
      <c r="D55" s="114" t="s">
        <v>0</v>
      </c>
      <c r="E55" s="117">
        <v>2</v>
      </c>
      <c r="F55" s="147"/>
      <c r="G55" s="28">
        <f t="shared" ref="G55:G58" si="9">ROUND(E55*F55,2)</f>
        <v>0</v>
      </c>
    </row>
    <row r="56" spans="1:7" x14ac:dyDescent="0.25">
      <c r="A56" s="35" t="s">
        <v>19</v>
      </c>
      <c r="B56" s="75" t="s">
        <v>57</v>
      </c>
      <c r="C56" s="73" t="s">
        <v>9</v>
      </c>
      <c r="D56" s="114" t="s">
        <v>0</v>
      </c>
      <c r="E56" s="117">
        <v>6</v>
      </c>
      <c r="F56" s="147"/>
      <c r="G56" s="28">
        <f t="shared" si="9"/>
        <v>0</v>
      </c>
    </row>
    <row r="57" spans="1:7" x14ac:dyDescent="0.25">
      <c r="A57" s="35" t="s">
        <v>96</v>
      </c>
      <c r="B57" s="75" t="s">
        <v>28</v>
      </c>
      <c r="C57" s="73" t="s">
        <v>9</v>
      </c>
      <c r="D57" s="114" t="s">
        <v>0</v>
      </c>
      <c r="E57" s="117">
        <v>4</v>
      </c>
      <c r="F57" s="147"/>
      <c r="G57" s="28">
        <f t="shared" si="9"/>
        <v>0</v>
      </c>
    </row>
    <row r="58" spans="1:7" x14ac:dyDescent="0.25">
      <c r="A58" s="35" t="s">
        <v>111</v>
      </c>
      <c r="B58" s="75" t="s">
        <v>100</v>
      </c>
      <c r="C58" s="73" t="s">
        <v>9</v>
      </c>
      <c r="D58" s="114" t="s">
        <v>0</v>
      </c>
      <c r="E58" s="117">
        <v>1</v>
      </c>
      <c r="F58" s="147"/>
      <c r="G58" s="28">
        <f t="shared" si="9"/>
        <v>0</v>
      </c>
    </row>
    <row r="59" spans="1:7" ht="39.6" x14ac:dyDescent="0.25">
      <c r="A59" s="43" t="s">
        <v>53</v>
      </c>
      <c r="B59" s="40" t="s">
        <v>41</v>
      </c>
      <c r="C59" s="45" t="s">
        <v>61</v>
      </c>
      <c r="D59" s="81"/>
      <c r="E59" s="27"/>
      <c r="F59" s="72"/>
      <c r="G59" s="80"/>
    </row>
    <row r="60" spans="1:7" ht="16.5" customHeight="1" x14ac:dyDescent="0.25">
      <c r="A60" s="118" t="s">
        <v>14</v>
      </c>
      <c r="B60" s="146" t="s">
        <v>23</v>
      </c>
      <c r="C60" s="70" t="s">
        <v>9</v>
      </c>
      <c r="D60" s="18" t="s">
        <v>112</v>
      </c>
      <c r="E60" s="27">
        <v>21</v>
      </c>
      <c r="F60" s="57"/>
      <c r="G60" s="28">
        <f t="shared" ref="G60:G61" si="10">ROUND(E60*F60,2)</f>
        <v>0</v>
      </c>
    </row>
    <row r="61" spans="1:7" ht="15" customHeight="1" x14ac:dyDescent="0.25">
      <c r="A61" s="118" t="s">
        <v>27</v>
      </c>
      <c r="B61" s="146" t="s">
        <v>82</v>
      </c>
      <c r="C61" s="73" t="s">
        <v>9</v>
      </c>
      <c r="D61" s="18" t="s">
        <v>112</v>
      </c>
      <c r="E61" s="27">
        <v>2</v>
      </c>
      <c r="F61" s="147"/>
      <c r="G61" s="28">
        <f t="shared" si="10"/>
        <v>0</v>
      </c>
    </row>
    <row r="62" spans="1:7" ht="26.4" x14ac:dyDescent="0.25">
      <c r="A62" s="41" t="s">
        <v>54</v>
      </c>
      <c r="B62" s="38" t="s">
        <v>42</v>
      </c>
      <c r="C62" s="45" t="s">
        <v>81</v>
      </c>
      <c r="D62" s="82"/>
      <c r="E62" s="27"/>
      <c r="F62" s="83"/>
      <c r="G62" s="28"/>
    </row>
    <row r="63" spans="1:7" ht="26.4" x14ac:dyDescent="0.25">
      <c r="A63" s="34" t="s">
        <v>14</v>
      </c>
      <c r="B63" s="31" t="s">
        <v>24</v>
      </c>
      <c r="C63" s="45"/>
      <c r="D63" s="18" t="s">
        <v>25</v>
      </c>
      <c r="E63" s="71">
        <v>200</v>
      </c>
      <c r="F63" s="57"/>
      <c r="G63" s="28">
        <f t="shared" ref="G63:G67" si="11">ROUND(E63*F63,2)</f>
        <v>0</v>
      </c>
    </row>
    <row r="64" spans="1:7" ht="24.75" customHeight="1" x14ac:dyDescent="0.25">
      <c r="A64" s="43" t="s">
        <v>115</v>
      </c>
      <c r="B64" s="44" t="s">
        <v>59</v>
      </c>
      <c r="C64" s="45" t="s">
        <v>60</v>
      </c>
      <c r="D64" s="18"/>
      <c r="E64" s="71"/>
      <c r="F64" s="72"/>
      <c r="G64" s="28"/>
    </row>
    <row r="65" spans="1:7" x14ac:dyDescent="0.25">
      <c r="A65" s="118" t="s">
        <v>14</v>
      </c>
      <c r="B65" s="74" t="s">
        <v>116</v>
      </c>
      <c r="C65" s="73" t="s">
        <v>9</v>
      </c>
      <c r="D65" s="114" t="s">
        <v>18</v>
      </c>
      <c r="E65" s="71">
        <v>80</v>
      </c>
      <c r="F65" s="57"/>
      <c r="G65" s="28">
        <f t="shared" si="11"/>
        <v>0</v>
      </c>
    </row>
    <row r="66" spans="1:7" x14ac:dyDescent="0.25">
      <c r="A66" s="118" t="s">
        <v>27</v>
      </c>
      <c r="B66" s="74" t="s">
        <v>117</v>
      </c>
      <c r="C66" s="73" t="s">
        <v>9</v>
      </c>
      <c r="D66" s="114" t="s">
        <v>18</v>
      </c>
      <c r="E66" s="71">
        <v>50</v>
      </c>
      <c r="F66" s="57"/>
      <c r="G66" s="28">
        <f t="shared" si="11"/>
        <v>0</v>
      </c>
    </row>
    <row r="67" spans="1:7" ht="40.5" customHeight="1" x14ac:dyDescent="0.25">
      <c r="A67" s="43" t="s">
        <v>120</v>
      </c>
      <c r="B67" s="44" t="s">
        <v>118</v>
      </c>
      <c r="C67" s="70" t="s">
        <v>62</v>
      </c>
      <c r="D67" s="18" t="s">
        <v>119</v>
      </c>
      <c r="E67" s="71">
        <v>60</v>
      </c>
      <c r="F67" s="57"/>
      <c r="G67" s="28">
        <f t="shared" si="11"/>
        <v>0</v>
      </c>
    </row>
    <row r="68" spans="1:7" ht="24.75" customHeight="1" x14ac:dyDescent="0.25">
      <c r="A68" s="125" t="s">
        <v>125</v>
      </c>
      <c r="B68" s="76" t="s">
        <v>126</v>
      </c>
      <c r="C68" s="45" t="s">
        <v>127</v>
      </c>
      <c r="D68" s="18"/>
      <c r="E68" s="71"/>
      <c r="F68" s="72"/>
      <c r="G68" s="28"/>
    </row>
    <row r="69" spans="1:7" x14ac:dyDescent="0.25">
      <c r="A69" s="118" t="s">
        <v>14</v>
      </c>
      <c r="B69" s="74" t="s">
        <v>128</v>
      </c>
      <c r="C69" s="73" t="s">
        <v>9</v>
      </c>
      <c r="D69" s="18" t="s">
        <v>25</v>
      </c>
      <c r="E69" s="71">
        <v>30</v>
      </c>
      <c r="F69" s="57"/>
      <c r="G69" s="28">
        <f t="shared" ref="G69" si="12">ROUND(E69*F69,2)</f>
        <v>0</v>
      </c>
    </row>
    <row r="70" spans="1:7" ht="15.75" customHeight="1" x14ac:dyDescent="0.25">
      <c r="A70" s="19"/>
      <c r="B70" s="29" t="s">
        <v>121</v>
      </c>
      <c r="C70" s="23"/>
      <c r="D70" s="20"/>
      <c r="E70" s="25"/>
      <c r="F70" s="119" t="s">
        <v>63</v>
      </c>
      <c r="G70" s="21">
        <f>SUM(G9:G69)</f>
        <v>0</v>
      </c>
    </row>
    <row r="71" spans="1:7" ht="16.5" customHeight="1" x14ac:dyDescent="0.25">
      <c r="A71" s="124" t="s">
        <v>56</v>
      </c>
      <c r="B71" s="123" t="s">
        <v>76</v>
      </c>
      <c r="C71" s="58"/>
      <c r="D71" s="59"/>
      <c r="E71" s="60"/>
      <c r="F71" s="92"/>
      <c r="G71" s="61"/>
    </row>
    <row r="72" spans="1:7" ht="26.4" x14ac:dyDescent="0.25">
      <c r="A72" s="67" t="s">
        <v>65</v>
      </c>
      <c r="B72" s="68" t="s">
        <v>77</v>
      </c>
      <c r="C72" s="62"/>
      <c r="D72" s="89" t="s">
        <v>74</v>
      </c>
      <c r="E72" s="90">
        <v>8</v>
      </c>
      <c r="F72" s="57"/>
      <c r="G72" s="91">
        <f t="shared" ref="G72" si="13">ROUND(E72*F72,2)</f>
        <v>0</v>
      </c>
    </row>
    <row r="73" spans="1:7" ht="26.4" x14ac:dyDescent="0.25">
      <c r="A73" s="67" t="s">
        <v>66</v>
      </c>
      <c r="B73" s="69" t="s">
        <v>78</v>
      </c>
      <c r="C73" s="55" t="s">
        <v>80</v>
      </c>
      <c r="D73" s="84" t="s">
        <v>25</v>
      </c>
      <c r="E73" s="85">
        <v>100</v>
      </c>
      <c r="F73" s="57"/>
      <c r="G73" s="28">
        <f t="shared" ref="G73:G92" si="14">ROUND(E73*F73,2)</f>
        <v>0</v>
      </c>
    </row>
    <row r="74" spans="1:7" ht="27" customHeight="1" x14ac:dyDescent="0.25">
      <c r="A74" s="67" t="s">
        <v>67</v>
      </c>
      <c r="B74" s="76" t="s">
        <v>84</v>
      </c>
      <c r="C74" s="70" t="s">
        <v>85</v>
      </c>
      <c r="D74" s="18" t="s">
        <v>75</v>
      </c>
      <c r="E74" s="71"/>
      <c r="F74" s="72"/>
      <c r="G74" s="28"/>
    </row>
    <row r="75" spans="1:7" x14ac:dyDescent="0.25">
      <c r="A75" s="34" t="s">
        <v>14</v>
      </c>
      <c r="B75" s="30" t="s">
        <v>86</v>
      </c>
      <c r="C75" s="70" t="s">
        <v>9</v>
      </c>
      <c r="D75" s="84" t="s">
        <v>25</v>
      </c>
      <c r="E75" s="71">
        <v>20</v>
      </c>
      <c r="F75" s="57"/>
      <c r="G75" s="28">
        <f t="shared" si="14"/>
        <v>0</v>
      </c>
    </row>
    <row r="76" spans="1:7" x14ac:dyDescent="0.25">
      <c r="A76" s="34" t="s">
        <v>27</v>
      </c>
      <c r="B76" s="30" t="s">
        <v>26</v>
      </c>
      <c r="C76" s="70" t="s">
        <v>9</v>
      </c>
      <c r="D76" s="84" t="s">
        <v>25</v>
      </c>
      <c r="E76" s="71">
        <v>20</v>
      </c>
      <c r="F76" s="57"/>
      <c r="G76" s="28">
        <f t="shared" si="14"/>
        <v>0</v>
      </c>
    </row>
    <row r="77" spans="1:7" ht="24" customHeight="1" x14ac:dyDescent="0.25">
      <c r="A77" s="120" t="s">
        <v>68</v>
      </c>
      <c r="B77" s="76" t="s">
        <v>122</v>
      </c>
      <c r="C77" s="70" t="s">
        <v>88</v>
      </c>
      <c r="D77" s="18"/>
      <c r="E77" s="71"/>
      <c r="F77" s="116"/>
      <c r="G77" s="28"/>
    </row>
    <row r="78" spans="1:7" x14ac:dyDescent="0.25">
      <c r="A78" s="34" t="s">
        <v>14</v>
      </c>
      <c r="B78" s="74" t="s">
        <v>123</v>
      </c>
      <c r="C78" s="73" t="s">
        <v>9</v>
      </c>
      <c r="D78" s="114"/>
      <c r="E78" s="115"/>
      <c r="F78" s="116"/>
      <c r="G78" s="28"/>
    </row>
    <row r="79" spans="1:7" x14ac:dyDescent="0.25">
      <c r="A79" s="35" t="s">
        <v>16</v>
      </c>
      <c r="B79" s="75" t="s">
        <v>124</v>
      </c>
      <c r="C79" s="73" t="s">
        <v>9</v>
      </c>
      <c r="D79" s="114" t="s">
        <v>25</v>
      </c>
      <c r="E79" s="115">
        <v>250</v>
      </c>
      <c r="F79" s="147"/>
      <c r="G79" s="28">
        <f t="shared" si="14"/>
        <v>0</v>
      </c>
    </row>
    <row r="80" spans="1:7" ht="36" customHeight="1" x14ac:dyDescent="0.25">
      <c r="A80" s="43" t="s">
        <v>69</v>
      </c>
      <c r="B80" s="76" t="s">
        <v>113</v>
      </c>
      <c r="C80" s="70" t="s">
        <v>114</v>
      </c>
      <c r="D80" s="18"/>
      <c r="E80" s="71"/>
      <c r="F80" s="72"/>
      <c r="G80" s="28"/>
    </row>
    <row r="81" spans="1:7" ht="14.25" customHeight="1" x14ac:dyDescent="0.25">
      <c r="A81" s="118" t="s">
        <v>14</v>
      </c>
      <c r="B81" s="30" t="s">
        <v>26</v>
      </c>
      <c r="C81" s="73" t="s">
        <v>131</v>
      </c>
      <c r="D81" s="18" t="s">
        <v>25</v>
      </c>
      <c r="E81" s="71">
        <v>30</v>
      </c>
      <c r="F81" s="57"/>
      <c r="G81" s="28">
        <f t="shared" ref="G81:G83" si="15">ROUND(E81*F81,2)</f>
        <v>0</v>
      </c>
    </row>
    <row r="82" spans="1:7" ht="25.5" customHeight="1" x14ac:dyDescent="0.25">
      <c r="A82" s="34" t="s">
        <v>27</v>
      </c>
      <c r="B82" s="30" t="s">
        <v>132</v>
      </c>
      <c r="C82" s="73" t="s">
        <v>9</v>
      </c>
      <c r="D82" s="18" t="s">
        <v>25</v>
      </c>
      <c r="E82" s="71">
        <v>30</v>
      </c>
      <c r="F82" s="57"/>
      <c r="G82" s="28">
        <f t="shared" si="15"/>
        <v>0</v>
      </c>
    </row>
    <row r="83" spans="1:7" ht="25.5" customHeight="1" x14ac:dyDescent="0.25">
      <c r="A83" s="126" t="s">
        <v>70</v>
      </c>
      <c r="B83" s="76" t="s">
        <v>129</v>
      </c>
      <c r="C83" s="70" t="s">
        <v>130</v>
      </c>
      <c r="D83" s="18" t="s">
        <v>25</v>
      </c>
      <c r="E83" s="71">
        <v>20</v>
      </c>
      <c r="F83" s="57"/>
      <c r="G83" s="28">
        <f t="shared" si="15"/>
        <v>0</v>
      </c>
    </row>
    <row r="84" spans="1:7" ht="38.25" customHeight="1" x14ac:dyDescent="0.25">
      <c r="A84" s="67" t="s">
        <v>71</v>
      </c>
      <c r="B84" s="77" t="s">
        <v>87</v>
      </c>
      <c r="C84" s="70" t="s">
        <v>88</v>
      </c>
      <c r="D84" s="18"/>
      <c r="E84" s="71"/>
      <c r="F84" s="72"/>
      <c r="G84" s="28"/>
    </row>
    <row r="85" spans="1:7" x14ac:dyDescent="0.25">
      <c r="A85" s="34" t="s">
        <v>14</v>
      </c>
      <c r="B85" s="30" t="s">
        <v>89</v>
      </c>
      <c r="C85" s="70" t="s">
        <v>9</v>
      </c>
      <c r="D85" s="18" t="s">
        <v>0</v>
      </c>
      <c r="E85" s="27">
        <v>3</v>
      </c>
      <c r="F85" s="57"/>
      <c r="G85" s="28">
        <f t="shared" si="14"/>
        <v>0</v>
      </c>
    </row>
    <row r="86" spans="1:7" x14ac:dyDescent="0.25">
      <c r="A86" s="34" t="s">
        <v>27</v>
      </c>
      <c r="B86" s="30" t="s">
        <v>90</v>
      </c>
      <c r="C86" s="70" t="s">
        <v>9</v>
      </c>
      <c r="D86" s="18" t="s">
        <v>0</v>
      </c>
      <c r="E86" s="27">
        <v>3</v>
      </c>
      <c r="F86" s="57"/>
      <c r="G86" s="28">
        <f t="shared" si="14"/>
        <v>0</v>
      </c>
    </row>
    <row r="87" spans="1:7" ht="37.5" customHeight="1" x14ac:dyDescent="0.25">
      <c r="A87" s="67" t="s">
        <v>72</v>
      </c>
      <c r="B87" s="77" t="s">
        <v>91</v>
      </c>
      <c r="C87" s="70" t="s">
        <v>92</v>
      </c>
      <c r="D87" s="18"/>
      <c r="E87" s="71"/>
      <c r="F87" s="72"/>
      <c r="G87" s="28"/>
    </row>
    <row r="88" spans="1:7" x14ac:dyDescent="0.25">
      <c r="A88" s="34" t="s">
        <v>14</v>
      </c>
      <c r="B88" s="30" t="s">
        <v>93</v>
      </c>
      <c r="C88" s="70" t="s">
        <v>9</v>
      </c>
      <c r="D88" s="18" t="s">
        <v>0</v>
      </c>
      <c r="E88" s="27">
        <v>3</v>
      </c>
      <c r="F88" s="57"/>
      <c r="G88" s="28">
        <f t="shared" si="14"/>
        <v>0</v>
      </c>
    </row>
    <row r="89" spans="1:7" ht="26.4" x14ac:dyDescent="0.25">
      <c r="A89" s="67" t="s">
        <v>133</v>
      </c>
      <c r="B89" s="69" t="s">
        <v>94</v>
      </c>
      <c r="C89" s="70" t="s">
        <v>92</v>
      </c>
      <c r="D89" s="18"/>
      <c r="E89" s="71"/>
      <c r="F89" s="72"/>
      <c r="G89" s="28"/>
    </row>
    <row r="90" spans="1:7" x14ac:dyDescent="0.25">
      <c r="A90" s="34" t="s">
        <v>14</v>
      </c>
      <c r="B90" s="30" t="s">
        <v>28</v>
      </c>
      <c r="C90" s="70" t="s">
        <v>9</v>
      </c>
      <c r="D90" s="18" t="s">
        <v>18</v>
      </c>
      <c r="E90" s="71">
        <v>25</v>
      </c>
      <c r="F90" s="57"/>
      <c r="G90" s="28">
        <f t="shared" si="14"/>
        <v>0</v>
      </c>
    </row>
    <row r="91" spans="1:7" ht="39.6" x14ac:dyDescent="0.25">
      <c r="A91" s="67" t="s">
        <v>134</v>
      </c>
      <c r="B91" s="69" t="s">
        <v>79</v>
      </c>
      <c r="C91" s="70" t="s">
        <v>61</v>
      </c>
      <c r="D91" s="18" t="s">
        <v>75</v>
      </c>
      <c r="E91" s="71"/>
      <c r="F91" s="72"/>
      <c r="G91" s="28"/>
    </row>
    <row r="92" spans="1:7" x14ac:dyDescent="0.25">
      <c r="A92" s="34" t="s">
        <v>14</v>
      </c>
      <c r="B92" s="30" t="s">
        <v>15</v>
      </c>
      <c r="C92" s="70" t="s">
        <v>9</v>
      </c>
      <c r="D92" s="18" t="s">
        <v>0</v>
      </c>
      <c r="E92" s="27">
        <v>5</v>
      </c>
      <c r="F92" s="57"/>
      <c r="G92" s="28">
        <f t="shared" si="14"/>
        <v>0</v>
      </c>
    </row>
    <row r="93" spans="1:7" ht="15.75" customHeight="1" thickBot="1" x14ac:dyDescent="0.3">
      <c r="A93" s="63"/>
      <c r="B93" s="64" t="s">
        <v>73</v>
      </c>
      <c r="C93" s="65"/>
      <c r="D93" s="66"/>
      <c r="E93" s="132" t="s">
        <v>64</v>
      </c>
      <c r="F93" s="132"/>
      <c r="G93" s="78">
        <f>SUM(G72:G92)</f>
        <v>0</v>
      </c>
    </row>
    <row r="94" spans="1:7" ht="14.4" thickTop="1" x14ac:dyDescent="0.25">
      <c r="A94" s="93"/>
      <c r="B94" s="94"/>
      <c r="C94" s="95"/>
      <c r="D94" s="95"/>
      <c r="E94" s="96"/>
      <c r="F94" s="97"/>
      <c r="G94" s="98"/>
    </row>
    <row r="95" spans="1:7" ht="13.8" x14ac:dyDescent="0.25">
      <c r="A95" s="99"/>
      <c r="B95" s="100"/>
      <c r="C95" s="101"/>
      <c r="D95" s="101"/>
      <c r="E95" s="102"/>
      <c r="F95" s="130"/>
      <c r="G95" s="131"/>
    </row>
    <row r="96" spans="1:7" ht="13.8" x14ac:dyDescent="0.25">
      <c r="A96" s="99" t="s">
        <v>11</v>
      </c>
      <c r="B96" s="103"/>
      <c r="C96" s="104"/>
      <c r="D96" s="101"/>
      <c r="E96" s="102"/>
      <c r="F96" s="136">
        <f>SUM(G70,G93)</f>
        <v>0</v>
      </c>
      <c r="G96" s="137"/>
    </row>
    <row r="97" spans="1:7" ht="13.8" x14ac:dyDescent="0.25">
      <c r="A97" s="105"/>
      <c r="B97" s="106"/>
      <c r="C97" s="101"/>
      <c r="D97" s="101"/>
      <c r="E97" s="102"/>
      <c r="F97" s="107"/>
      <c r="G97" s="106"/>
    </row>
    <row r="98" spans="1:7" x14ac:dyDescent="0.25">
      <c r="A98" s="108"/>
      <c r="B98" s="109"/>
      <c r="C98" s="110"/>
      <c r="D98" s="110"/>
      <c r="E98" s="133"/>
      <c r="F98" s="134"/>
      <c r="G98" s="135"/>
    </row>
    <row r="99" spans="1:7" x14ac:dyDescent="0.25">
      <c r="A99" s="108"/>
      <c r="B99" s="109"/>
      <c r="C99" s="110"/>
      <c r="D99" s="110"/>
      <c r="E99" s="129" t="s">
        <v>1</v>
      </c>
      <c r="F99" s="129"/>
      <c r="G99" s="79"/>
    </row>
    <row r="100" spans="1:7" x14ac:dyDescent="0.25">
      <c r="A100" s="111"/>
      <c r="B100" s="112"/>
      <c r="C100" s="22"/>
      <c r="D100" s="22"/>
      <c r="E100" s="113"/>
      <c r="F100" s="10"/>
      <c r="G100" s="17"/>
    </row>
    <row r="102" spans="1:7" x14ac:dyDescent="0.25">
      <c r="A102" s="2"/>
    </row>
    <row r="103" spans="1:7" x14ac:dyDescent="0.25">
      <c r="A103" s="3"/>
      <c r="B103" s="128"/>
      <c r="C103" s="128"/>
      <c r="D103" s="128"/>
      <c r="E103" s="128"/>
      <c r="F103" s="4"/>
      <c r="G103" s="4"/>
    </row>
    <row r="104" spans="1:7" x14ac:dyDescent="0.25">
      <c r="A104" s="3"/>
      <c r="B104" s="128"/>
      <c r="C104" s="128"/>
      <c r="D104" s="128"/>
      <c r="E104" s="128"/>
      <c r="F104" s="4"/>
      <c r="G104" s="4"/>
    </row>
    <row r="105" spans="1:7" x14ac:dyDescent="0.25">
      <c r="A105" s="3"/>
      <c r="B105" s="128"/>
      <c r="C105" s="128"/>
      <c r="D105" s="128"/>
      <c r="E105" s="128"/>
      <c r="F105" s="4"/>
      <c r="G105" s="4"/>
    </row>
    <row r="106" spans="1:7" x14ac:dyDescent="0.25">
      <c r="A106" s="3"/>
      <c r="B106" s="128"/>
      <c r="C106" s="128"/>
      <c r="D106" s="128"/>
      <c r="E106" s="128"/>
      <c r="F106" s="4"/>
      <c r="G106" s="4"/>
    </row>
    <row r="107" spans="1:7" x14ac:dyDescent="0.25">
      <c r="A107" s="3"/>
      <c r="B107" s="128"/>
      <c r="C107" s="128"/>
      <c r="D107" s="128"/>
      <c r="E107" s="128"/>
      <c r="F107" s="4"/>
      <c r="G107" s="4"/>
    </row>
    <row r="108" spans="1:7" x14ac:dyDescent="0.25">
      <c r="A108" s="3"/>
      <c r="B108" s="128"/>
      <c r="C108" s="128"/>
      <c r="D108" s="128"/>
      <c r="E108" s="128"/>
      <c r="F108" s="4"/>
      <c r="G108" s="4"/>
    </row>
    <row r="109" spans="1:7" x14ac:dyDescent="0.25">
      <c r="A109" s="3"/>
      <c r="B109" s="128"/>
      <c r="C109" s="128"/>
      <c r="D109" s="128"/>
      <c r="E109" s="128"/>
      <c r="F109" s="4"/>
      <c r="G109" s="4"/>
    </row>
    <row r="110" spans="1:7" x14ac:dyDescent="0.25">
      <c r="A110" s="3"/>
      <c r="B110" s="128"/>
      <c r="C110" s="128"/>
      <c r="D110" s="128"/>
      <c r="E110" s="128"/>
      <c r="F110" s="4"/>
      <c r="G110" s="4"/>
    </row>
    <row r="111" spans="1:7" x14ac:dyDescent="0.25">
      <c r="A111" s="3"/>
      <c r="B111" s="128"/>
      <c r="C111" s="128"/>
      <c r="D111" s="128"/>
      <c r="E111" s="128"/>
      <c r="F111" s="4"/>
      <c r="G111" s="4"/>
    </row>
    <row r="112" spans="1:7" x14ac:dyDescent="0.25">
      <c r="A112" s="3"/>
      <c r="B112" s="128"/>
      <c r="C112" s="128"/>
      <c r="D112" s="128"/>
      <c r="E112" s="128"/>
      <c r="F112" s="4"/>
      <c r="G112" s="4"/>
    </row>
    <row r="113" spans="1:7" x14ac:dyDescent="0.25">
      <c r="A113" s="3"/>
      <c r="B113" s="128"/>
      <c r="C113" s="128"/>
      <c r="D113" s="128"/>
      <c r="E113" s="128"/>
      <c r="F113" s="4"/>
      <c r="G113" s="4"/>
    </row>
    <row r="114" spans="1:7" x14ac:dyDescent="0.25">
      <c r="A114" s="3"/>
      <c r="B114" s="128"/>
      <c r="C114" s="128"/>
      <c r="D114" s="128"/>
      <c r="E114" s="128"/>
      <c r="F114" s="4"/>
      <c r="G114" s="4"/>
    </row>
    <row r="115" spans="1:7" x14ac:dyDescent="0.25">
      <c r="A115" s="3"/>
      <c r="B115" s="128"/>
      <c r="C115" s="128"/>
      <c r="D115" s="128"/>
      <c r="E115" s="128"/>
      <c r="F115" s="4"/>
      <c r="G115" s="4"/>
    </row>
    <row r="116" spans="1:7" x14ac:dyDescent="0.25">
      <c r="A116" s="3"/>
      <c r="B116" s="128"/>
      <c r="C116" s="128"/>
      <c r="D116" s="128"/>
      <c r="E116" s="128"/>
      <c r="F116" s="4"/>
      <c r="G116" s="4"/>
    </row>
    <row r="117" spans="1:7" x14ac:dyDescent="0.25">
      <c r="A117" s="3"/>
      <c r="B117" s="128"/>
      <c r="C117" s="128"/>
      <c r="D117" s="128"/>
      <c r="E117" s="128"/>
      <c r="F117" s="4"/>
      <c r="G117" s="4"/>
    </row>
    <row r="118" spans="1:7" x14ac:dyDescent="0.25">
      <c r="A118" s="3"/>
      <c r="B118" s="128"/>
      <c r="C118" s="128"/>
      <c r="D118" s="128"/>
      <c r="E118" s="128"/>
      <c r="F118" s="4"/>
      <c r="G118" s="4"/>
    </row>
    <row r="119" spans="1:7" x14ac:dyDescent="0.25">
      <c r="A119" s="3"/>
      <c r="B119" s="128"/>
      <c r="C119" s="128"/>
      <c r="D119" s="128"/>
      <c r="E119" s="128"/>
      <c r="F119" s="4"/>
      <c r="G119" s="4"/>
    </row>
    <row r="120" spans="1:7" x14ac:dyDescent="0.25">
      <c r="A120" s="3"/>
      <c r="B120" s="128"/>
      <c r="C120" s="128"/>
      <c r="D120" s="128"/>
      <c r="E120" s="128"/>
      <c r="F120" s="4"/>
      <c r="G120" s="4"/>
    </row>
  </sheetData>
  <sheetProtection algorithmName="SHA-512" hashValue="uqrGhyilGEZ0wUwGVn66EHqCfNdTvH4zXPc3MQ2oqeNmFpT45M5CGMYVmvyDqqOpnyjVcuDwGiio3SUVykewmg==" saltValue="41BxkpQdpNbNt71F5A6LWQ==" spinCount="100000" sheet="1" selectLockedCells="1"/>
  <mergeCells count="25">
    <mergeCell ref="C1:D1"/>
    <mergeCell ref="A1:B1"/>
    <mergeCell ref="F95:G95"/>
    <mergeCell ref="E93:F93"/>
    <mergeCell ref="E98:G98"/>
    <mergeCell ref="F96:G96"/>
    <mergeCell ref="E99:F99"/>
    <mergeCell ref="B103:E103"/>
    <mergeCell ref="B111:E111"/>
    <mergeCell ref="B119:E119"/>
    <mergeCell ref="B112:E112"/>
    <mergeCell ref="B107:E107"/>
    <mergeCell ref="B108:E108"/>
    <mergeCell ref="B109:E109"/>
    <mergeCell ref="B110:E110"/>
    <mergeCell ref="B104:E104"/>
    <mergeCell ref="B105:E105"/>
    <mergeCell ref="B106:E106"/>
    <mergeCell ref="B120:E120"/>
    <mergeCell ref="B113:E113"/>
    <mergeCell ref="B114:E114"/>
    <mergeCell ref="B117:E117"/>
    <mergeCell ref="B118:E118"/>
    <mergeCell ref="B116:E116"/>
    <mergeCell ref="B115:E115"/>
  </mergeCells>
  <phoneticPr fontId="0" type="noConversion"/>
  <dataValidations xWindow="684" yWindow="413"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:F69 F72:F93" xr:uid="{00000000-0002-0000-0100-000000000000}">
      <formula1>IF(F6&gt;=0.01,ROUND(F6,2),0.01)</formula1>
    </dataValidation>
  </dataValidations>
  <pageMargins left="0.5" right="0.5" top="0.70874999999999999" bottom="0.75" header="0.25" footer="0.25"/>
  <pageSetup scale="97" fitToHeight="0" orientation="portrait" r:id="rId1"/>
  <headerFooter alignWithMargins="0">
    <oddHeader xml:space="preserve">&amp;LThe City of Winnipeg
Tender No. 883-2021
&amp;C                     &amp;R Bid Submission
Page &amp;P           </oddHeader>
    <oddFooter xml:space="preserve">&amp;R____________________________
Name of Bidder                    </oddFooter>
  </headerFooter>
  <rowBreaks count="2" manualBreakCount="2">
    <brk id="52" max="6" man="1"/>
    <brk id="7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Company>City of Winnipeg - Materials Management Division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creator>Schirlie, Tami</dc:creator>
  <dc:description>Simple Electronic Bid Form unit price and _x000d_
20201023 by section pricing_x000d_
Dec 2020 added addendum tab</dc:description>
  <cp:lastModifiedBy>Gama, Ryan</cp:lastModifiedBy>
  <cp:lastPrinted>2022-03-16T21:06:14Z</cp:lastPrinted>
  <dcterms:created xsi:type="dcterms:W3CDTF">1999-10-18T14:40:40Z</dcterms:created>
  <dcterms:modified xsi:type="dcterms:W3CDTF">2022-06-09T18:58:36Z</dcterms:modified>
</cp:coreProperties>
</file>