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3-2021\WORK IN PROGRESS\"/>
    </mc:Choice>
  </mc:AlternateContent>
  <xr:revisionPtr revIDLastSave="0" documentId="13_ncr:1_{503A09E9-9156-4688-83D9-86A10967E165}" xr6:coauthVersionLast="36" xr6:coauthVersionMax="36" xr10:uidLastSave="{00000000-0000-0000-0000-000000000000}"/>
  <bookViews>
    <workbookView xWindow="0" yWindow="0" windowWidth="20490" windowHeight="694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Section'!$A$6:$G$74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Section'!$A$1:$IU$67</definedName>
    <definedName name="XEverything">#REF!</definedName>
    <definedName name="XITEMS" localSheetId="1">'By Section'!$A$7:$IU$67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58" i="15" l="1"/>
  <c r="G57" i="15"/>
  <c r="G52" i="15"/>
  <c r="G51" i="15"/>
  <c r="G46" i="15"/>
  <c r="G45" i="15"/>
  <c r="G47" i="15"/>
  <c r="G48" i="15"/>
  <c r="G49" i="15"/>
  <c r="G50" i="15"/>
  <c r="G53" i="15"/>
  <c r="G54" i="15"/>
  <c r="G55" i="15"/>
  <c r="G56" i="15"/>
  <c r="G59" i="15"/>
  <c r="G35" i="15" l="1"/>
  <c r="G10" i="15"/>
  <c r="G11" i="15"/>
  <c r="G12" i="15"/>
  <c r="G13" i="15"/>
  <c r="G14" i="15"/>
  <c r="G15" i="15"/>
  <c r="G16" i="15"/>
  <c r="G17" i="15"/>
  <c r="G18" i="15"/>
  <c r="G19" i="15"/>
  <c r="G23" i="15"/>
  <c r="G24" i="15"/>
  <c r="G25" i="15"/>
  <c r="G26" i="15"/>
  <c r="G20" i="15"/>
  <c r="G21" i="15"/>
  <c r="G22" i="15"/>
  <c r="G28" i="15"/>
  <c r="G29" i="15"/>
  <c r="G30" i="15"/>
  <c r="G31" i="15"/>
  <c r="G32" i="15"/>
  <c r="G34" i="15"/>
  <c r="G60" i="15" l="1"/>
  <c r="G62" i="15"/>
  <c r="G63" i="15"/>
  <c r="G64" i="15"/>
  <c r="G66" i="15"/>
  <c r="G44" i="15"/>
  <c r="G67" i="15" s="1"/>
  <c r="G36" i="15"/>
  <c r="G38" i="15"/>
  <c r="G39" i="15"/>
  <c r="G9" i="15"/>
  <c r="G40" i="15" s="1"/>
  <c r="G70" i="15" l="1"/>
  <c r="A63" i="15"/>
  <c r="A64" i="15" s="1"/>
  <c r="A39" i="15"/>
  <c r="G71" i="15" l="1"/>
  <c r="F73" i="15" s="1"/>
  <c r="A70" i="15"/>
  <c r="B70" i="15"/>
  <c r="A71" i="15"/>
  <c r="B71" i="15"/>
</calcChain>
</file>

<file path=xl/sharedStrings.xml><?xml version="1.0" encoding="utf-8"?>
<sst xmlns="http://schemas.openxmlformats.org/spreadsheetml/2006/main" count="182" uniqueCount="84">
  <si>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</si>
  <si>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</si>
  <si>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</si>
  <si>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</si>
  <si>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</si>
  <si>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</si>
  <si>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</si>
  <si>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</si>
  <si>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</si>
  <si>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</si>
  <si>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</si>
  <si>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</si>
  <si>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</si>
  <si>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B</t>
  </si>
  <si>
    <t>A</t>
  </si>
  <si>
    <t>Section A</t>
  </si>
  <si>
    <t>Section B</t>
  </si>
  <si>
    <t>Section Subtotal</t>
  </si>
  <si>
    <t>Rental and Cleaning of Mats</t>
  </si>
  <si>
    <t xml:space="preserve">  Walk-off Mats Rubber Backed 2' x 3'     </t>
  </si>
  <si>
    <t xml:space="preserve">  Walk-off Mats Rubber Backed 3' x 4'       </t>
  </si>
  <si>
    <t xml:space="preserve">  Walk-off Mats Rubber Backed 3' x 5'           </t>
  </si>
  <si>
    <t xml:space="preserve">  Walk-off Mats Rubber Backed 3' x 6'     </t>
  </si>
  <si>
    <t xml:space="preserve">  Walk-off Mats Rubber Backed 3' x 8'     </t>
  </si>
  <si>
    <t xml:space="preserve">  Walk-off Mats Rubber Backed 3' x 10'   </t>
  </si>
  <si>
    <t xml:space="preserve">  Walk-off Mats Rubber Backed 3' x 12'     </t>
  </si>
  <si>
    <t xml:space="preserve">  Walk-off Mats Rubber Backed 3' x 15'         </t>
  </si>
  <si>
    <t xml:space="preserve">  Walk-off Mats Rubber Backed 3' x 20'   </t>
  </si>
  <si>
    <t xml:space="preserve">  Walk-off Mats Rubber Backed 4' x 6'    </t>
  </si>
  <si>
    <t xml:space="preserve">  Walk-off Mats Rubber Backed 4' x 8'   </t>
  </si>
  <si>
    <t xml:space="preserve">  Walk-off Mats Rubber Backed 4' x 10'  </t>
  </si>
  <si>
    <t xml:space="preserve">  Walk-off Mats Rubber Backed 4' x 12'   </t>
  </si>
  <si>
    <t xml:space="preserve">  Walk-off Mats Rubber Backed 4 x 16'     </t>
  </si>
  <si>
    <t xml:space="preserve">  Walk-off Mats Rubber Backed 4' x 20'     </t>
  </si>
  <si>
    <t xml:space="preserve">  Walk-off Mats Rubber Backed 5' x 6'     </t>
  </si>
  <si>
    <t xml:space="preserve">  Walk-off Mats Rubber Backed 6' x 8'     </t>
  </si>
  <si>
    <t>Rental and Cleaning of Mops</t>
  </si>
  <si>
    <t xml:space="preserve"> Dust Mops Treated 24"       </t>
  </si>
  <si>
    <t xml:space="preserve"> Dust Mops Treated 36"  </t>
  </si>
  <si>
    <t xml:space="preserve"> Dust Mops Treated 48"   </t>
  </si>
  <si>
    <t>Miscellaneous</t>
  </si>
  <si>
    <t xml:space="preserve"> Dust Mop Tools Rental Only</t>
  </si>
  <si>
    <t>Each</t>
  </si>
  <si>
    <t>Rental and Cleaning of Mats and Mops</t>
  </si>
  <si>
    <t xml:space="preserve">Coveralls with Reflective Tape    Blue </t>
  </si>
  <si>
    <t xml:space="preserve">Coveralls Blue  (cotton or blend)                </t>
  </si>
  <si>
    <t>Coveralls Indura Ultra Soft Flame Retardant</t>
  </si>
  <si>
    <t xml:space="preserve">Shop Coats  Blue 3/4 length    </t>
  </si>
  <si>
    <t>Shop Coats    Tan   3/4 length</t>
  </si>
  <si>
    <t>Shop Coats  Blue 3/4 Length Pockets Sewn</t>
  </si>
  <si>
    <t>Pants Blue (cotton or blend)</t>
  </si>
  <si>
    <t>Pants White painter type w/tool pocket</t>
  </si>
  <si>
    <t>Shirts Blue (cotton or blend)</t>
  </si>
  <si>
    <t xml:space="preserve">Shirts White painter type w/tool pocket </t>
  </si>
  <si>
    <t>Denim Coat Waist Length (blend)</t>
  </si>
  <si>
    <t>Denim Overalls</t>
  </si>
  <si>
    <t>Shirts Indura Ultra Soft Flame Retardant</t>
  </si>
  <si>
    <t>Pants Indura Ultra Soft  Flame Retardant</t>
  </si>
  <si>
    <t>Cargo Pants, Navy Blue</t>
  </si>
  <si>
    <t xml:space="preserve">Reflective High Visibility Fire Retardant Coveralls   </t>
  </si>
  <si>
    <t xml:space="preserve">Shirt Blue (Blend) with CSA Reflective Tape (Class 1 CSA) </t>
  </si>
  <si>
    <t xml:space="preserve">Coverall Seasonal  White </t>
  </si>
  <si>
    <t>Rental and Cleaning of Clothing</t>
  </si>
  <si>
    <t>Rental and Cleaning of Towels</t>
  </si>
  <si>
    <t xml:space="preserve">Continuous Towels Large                                                                      </t>
  </si>
  <si>
    <t xml:space="preserve">Shop Towels /Printer Towel   (will contain ink/solvent)       18"x18" or 18"x27"  </t>
  </si>
  <si>
    <t xml:space="preserve">Turkish/Bath Towels                                      20" x 44"  </t>
  </si>
  <si>
    <t>Golf Towel                                                          22" x 48"</t>
  </si>
  <si>
    <t>New Shop Towels                                          18"x18"</t>
  </si>
  <si>
    <t>Cleaning of City Owned Goods</t>
  </si>
  <si>
    <t xml:space="preserve">Cleaning of City Owned Goods - Coveralls </t>
  </si>
  <si>
    <t>Cleaning of City Owned Goods - Lab Coats clean and press</t>
  </si>
  <si>
    <t>Cleaning of City Owned Goods - Overalls</t>
  </si>
  <si>
    <t>Sew on City of Winnipeg Crest To Rental Garment</t>
  </si>
  <si>
    <t xml:space="preserve">Cabinets rental only                                                                              </t>
  </si>
  <si>
    <t>Rental and Cleaning of Clothing and Towels</t>
  </si>
  <si>
    <t>PER  PIECE</t>
  </si>
  <si>
    <t>(See "B9" )</t>
  </si>
  <si>
    <t>E2.1</t>
  </si>
  <si>
    <t>E2.2</t>
  </si>
  <si>
    <t>E2.3</t>
  </si>
  <si>
    <t>E2.4</t>
  </si>
  <si>
    <t>E2.5</t>
  </si>
  <si>
    <t>ANNUAL PIECES SERVICED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</si>
</sst>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8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0" fillId="24" borderId="0"/>
    <xf numFmtId="0" fontId="2" fillId="0" borderId="0"/>
    <xf numFmtId="0" fontId="2" fillId="0" borderId="0"/>
  </cellStyleXfs>
  <cellXfs count="127">
    <xf numFmtId="0" fontId="0" fillId="0" borderId="0" xfId="0"/>
    <xf numFmtId="0" fontId="40" fillId="24" borderId="0" xfId="114" applyNumberFormat="1"/>
    <xf numFmtId="0" fontId="40" fillId="24" borderId="0" xfId="114" applyNumberFormat="1" applyAlignment="1">
      <alignment horizontal="right"/>
    </xf>
    <xf numFmtId="0" fontId="40" fillId="24" borderId="0" xfId="114" applyNumberFormat="1" applyAlignment="1">
      <alignment horizontal="center"/>
    </xf>
    <xf numFmtId="0" fontId="40" fillId="24" borderId="0" xfId="114" applyNumberFormat="1" applyAlignment="1">
      <alignment vertical="top"/>
    </xf>
    <xf numFmtId="0" fontId="40" fillId="24" borderId="18" xfId="114" applyNumberFormat="1" applyBorder="1" applyAlignment="1">
      <alignment horizontal="right"/>
    </xf>
    <xf numFmtId="7" fontId="40" fillId="24" borderId="14" xfId="114" applyNumberFormat="1" applyBorder="1" applyAlignment="1">
      <alignment horizontal="right"/>
    </xf>
    <xf numFmtId="0" fontId="40" fillId="24" borderId="14" xfId="114" applyNumberFormat="1" applyBorder="1"/>
    <xf numFmtId="0" fontId="40" fillId="24" borderId="14" xfId="114" applyNumberFormat="1" applyBorder="1" applyAlignment="1">
      <alignment horizontal="center"/>
    </xf>
    <xf numFmtId="0" fontId="40" fillId="24" borderId="15" xfId="114" applyNumberFormat="1" applyBorder="1" applyAlignment="1">
      <alignment vertical="top"/>
    </xf>
    <xf numFmtId="0" fontId="40" fillId="24" borderId="0" xfId="114" applyNumberFormat="1" applyAlignment="1"/>
    <xf numFmtId="0" fontId="40" fillId="24" borderId="0" xfId="114" applyNumberFormat="1" applyAlignment="1">
      <alignment vertical="center"/>
    </xf>
    <xf numFmtId="7" fontId="40" fillId="24" borderId="50" xfId="114" applyNumberFormat="1" applyBorder="1" applyAlignment="1">
      <alignment horizontal="right"/>
    </xf>
    <xf numFmtId="0" fontId="40" fillId="24" borderId="0" xfId="114" applyNumberFormat="1" applyAlignment="1">
      <alignment horizontal="centerContinuous" vertical="center"/>
    </xf>
    <xf numFmtId="7" fontId="39" fillId="24" borderId="0" xfId="114" applyNumberFormat="1" applyFont="1" applyAlignment="1">
      <alignment horizontal="centerContinuous" vertical="center"/>
    </xf>
    <xf numFmtId="1" fontId="40" fillId="24" borderId="0" xfId="114" applyNumberFormat="1" applyAlignment="1">
      <alignment horizontal="centerContinuous" vertical="top"/>
    </xf>
    <xf numFmtId="0" fontId="36" fillId="24" borderId="0" xfId="114" applyNumberFormat="1" applyFont="1" applyAlignment="1">
      <alignment horizontal="centerContinuous" vertical="center"/>
    </xf>
    <xf numFmtId="7" fontId="38" fillId="24" borderId="0" xfId="114" applyNumberFormat="1" applyFont="1" applyAlignment="1">
      <alignment horizontal="centerContinuous" vertical="center"/>
    </xf>
    <xf numFmtId="1" fontId="36" fillId="24" borderId="0" xfId="114" applyNumberFormat="1" applyFont="1" applyAlignment="1">
      <alignment horizontal="centerContinuous" vertical="top"/>
    </xf>
    <xf numFmtId="0" fontId="26" fillId="24" borderId="49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/>
    <xf numFmtId="0" fontId="26" fillId="24" borderId="35" xfId="114" applyNumberFormat="1" applyFont="1" applyBorder="1" applyAlignment="1">
      <alignment horizontal="center" vertical="center"/>
    </xf>
    <xf numFmtId="7" fontId="2" fillId="24" borderId="35" xfId="114" applyNumberFormat="1" applyFont="1" applyBorder="1" applyAlignment="1">
      <alignment horizontal="right"/>
    </xf>
    <xf numFmtId="0" fontId="2" fillId="24" borderId="44" xfId="114" applyNumberFormat="1" applyFont="1" applyBorder="1" applyAlignment="1">
      <alignment vertical="top"/>
    </xf>
    <xf numFmtId="0" fontId="1" fillId="24" borderId="43" xfId="114" applyNumberFormat="1" applyFont="1" applyBorder="1" applyAlignment="1">
      <alignment horizontal="centerContinuous"/>
    </xf>
    <xf numFmtId="0" fontId="2" fillId="24" borderId="43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1" xfId="114" applyNumberFormat="1" applyFont="1" applyBorder="1" applyAlignment="1">
      <alignment horizontal="center"/>
    </xf>
    <xf numFmtId="1" fontId="27" fillId="24" borderId="30" xfId="114" applyNumberFormat="1" applyFont="1" applyBorder="1" applyAlignment="1">
      <alignment horizontal="left"/>
    </xf>
    <xf numFmtId="1" fontId="2" fillId="24" borderId="30" xfId="114" applyNumberFormat="1" applyFont="1" applyBorder="1" applyAlignment="1">
      <alignment horizontal="center"/>
    </xf>
    <xf numFmtId="1" fontId="2" fillId="24" borderId="30" xfId="114" applyNumberFormat="1" applyFont="1" applyBorder="1"/>
    <xf numFmtId="7" fontId="1" fillId="24" borderId="29" xfId="114" applyNumberFormat="1" applyFont="1" applyBorder="1" applyAlignment="1">
      <alignment horizontal="right"/>
    </xf>
    <xf numFmtId="7" fontId="2" fillId="24" borderId="29" xfId="114" applyNumberFormat="1" applyFont="1" applyBorder="1" applyAlignment="1">
      <alignment horizontal="right"/>
    </xf>
    <xf numFmtId="1" fontId="2" fillId="24" borderId="54" xfId="114" applyNumberFormat="1" applyFont="1" applyBorder="1" applyAlignment="1">
      <alignment horizontal="center"/>
    </xf>
    <xf numFmtId="0" fontId="2" fillId="24" borderId="54" xfId="114" applyNumberFormat="1" applyFont="1" applyBorder="1" applyAlignment="1">
      <alignment horizontal="center"/>
    </xf>
    <xf numFmtId="1" fontId="2" fillId="24" borderId="20" xfId="114" applyNumberFormat="1" applyFont="1" applyBorder="1" applyAlignment="1">
      <alignment horizontal="center"/>
    </xf>
    <xf numFmtId="0" fontId="2" fillId="24" borderId="20" xfId="114" applyNumberFormat="1" applyFont="1" applyBorder="1" applyAlignment="1">
      <alignment horizontal="center"/>
    </xf>
    <xf numFmtId="1" fontId="2" fillId="24" borderId="57" xfId="114" applyNumberFormat="1" applyFont="1" applyBorder="1" applyAlignment="1">
      <alignment horizontal="center"/>
    </xf>
    <xf numFmtId="0" fontId="2" fillId="24" borderId="57" xfId="114" applyNumberFormat="1" applyFont="1" applyBorder="1" applyAlignment="1">
      <alignment horizontal="center"/>
    </xf>
    <xf numFmtId="0" fontId="40" fillId="24" borderId="50" xfId="114" applyNumberFormat="1" applyBorder="1" applyAlignment="1" applyProtection="1">
      <alignment horizontal="right"/>
    </xf>
    <xf numFmtId="4" fontId="2" fillId="24" borderId="55" xfId="114" applyNumberFormat="1" applyFont="1" applyBorder="1" applyAlignment="1" applyProtection="1">
      <alignment horizontal="right"/>
    </xf>
    <xf numFmtId="0" fontId="2" fillId="24" borderId="42" xfId="114" applyNumberFormat="1" applyFont="1" applyBorder="1" applyAlignment="1" applyProtection="1">
      <alignment horizontal="right"/>
    </xf>
    <xf numFmtId="0" fontId="2" fillId="24" borderId="39" xfId="114" applyNumberFormat="1" applyFont="1" applyBorder="1" applyAlignment="1" applyProtection="1">
      <alignment horizontal="right" vertical="center"/>
    </xf>
    <xf numFmtId="7" fontId="2" fillId="24" borderId="35" xfId="114" applyNumberFormat="1" applyFont="1" applyBorder="1" applyAlignment="1" applyProtection="1">
      <alignment horizontal="right"/>
    </xf>
    <xf numFmtId="4" fontId="2" fillId="0" borderId="54" xfId="0" applyNumberFormat="1" applyFont="1" applyBorder="1" applyAlignment="1" applyProtection="1">
      <alignment horizontal="right"/>
      <protection locked="0"/>
    </xf>
    <xf numFmtId="1" fontId="42" fillId="24" borderId="59" xfId="111" applyNumberFormat="1" applyFont="1" applyBorder="1" applyAlignment="1">
      <alignment vertical="center" wrapText="1"/>
    </xf>
    <xf numFmtId="1" fontId="42" fillId="24" borderId="60" xfId="111" applyNumberFormat="1" applyFont="1" applyBorder="1" applyAlignment="1">
      <alignment vertical="center" wrapText="1"/>
    </xf>
    <xf numFmtId="1" fontId="42" fillId="24" borderId="61" xfId="111" applyNumberFormat="1" applyFont="1" applyBorder="1" applyAlignment="1">
      <alignment vertical="center" wrapText="1"/>
    </xf>
    <xf numFmtId="7" fontId="2" fillId="24" borderId="62" xfId="114" applyNumberFormat="1" applyFont="1" applyBorder="1" applyAlignment="1">
      <alignment horizontal="right"/>
    </xf>
    <xf numFmtId="4" fontId="2" fillId="24" borderId="36" xfId="114" applyNumberFormat="1" applyFont="1" applyBorder="1" applyAlignment="1" applyProtection="1">
      <alignment horizontal="right"/>
    </xf>
    <xf numFmtId="39" fontId="2" fillId="24" borderId="62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2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5" xfId="114" applyNumberFormat="1" applyFont="1" applyBorder="1"/>
    <xf numFmtId="0" fontId="2" fillId="24" borderId="26" xfId="114" applyNumberFormat="1" applyFont="1" applyBorder="1"/>
    <xf numFmtId="0" fontId="2" fillId="24" borderId="24" xfId="114" applyNumberFormat="1" applyFont="1" applyBorder="1" applyAlignment="1">
      <alignment horizontal="right"/>
    </xf>
    <xf numFmtId="0" fontId="41" fillId="24" borderId="0" xfId="114" applyNumberFormat="1" applyFont="1" applyAlignment="1">
      <alignment horizontal="centerContinuous" vertical="center"/>
    </xf>
    <xf numFmtId="7" fontId="2" fillId="24" borderId="23" xfId="114" applyNumberFormat="1" applyFont="1" applyBorder="1" applyAlignment="1">
      <alignment horizontal="center"/>
    </xf>
    <xf numFmtId="0" fontId="35" fillId="24" borderId="0" xfId="114" applyNumberFormat="1" applyFont="1" applyAlignment="1">
      <alignment horizontal="center" vertical="center"/>
    </xf>
    <xf numFmtId="165" fontId="43" fillId="25" borderId="53" xfId="114" applyNumberFormat="1" applyFont="1" applyFill="1" applyBorder="1" applyAlignment="1" applyProtection="1">
      <alignment horizontal="left"/>
    </xf>
    <xf numFmtId="165" fontId="43" fillId="25" borderId="19" xfId="114" applyNumberFormat="1" applyFont="1" applyFill="1" applyBorder="1" applyAlignment="1" applyProtection="1">
      <alignment horizontal="left" wrapText="1"/>
    </xf>
    <xf numFmtId="165" fontId="43" fillId="25" borderId="58" xfId="114" applyNumberFormat="1" applyFont="1" applyFill="1" applyBorder="1" applyAlignment="1" applyProtection="1">
      <alignment horizontal="left" wrapText="1"/>
    </xf>
    <xf numFmtId="3" fontId="2" fillId="24" borderId="54" xfId="114" applyNumberFormat="1" applyFont="1" applyBorder="1" applyAlignment="1">
      <alignment horizontal="center"/>
    </xf>
    <xf numFmtId="3" fontId="2" fillId="24" borderId="20" xfId="114" applyNumberFormat="1" applyFont="1" applyBorder="1" applyAlignment="1">
      <alignment horizontal="center"/>
    </xf>
    <xf numFmtId="3" fontId="2" fillId="24" borderId="57" xfId="114" applyNumberFormat="1" applyFont="1" applyBorder="1" applyAlignment="1">
      <alignment horizontal="center"/>
    </xf>
    <xf numFmtId="0" fontId="26" fillId="24" borderId="0" xfId="114" applyNumberFormat="1" applyFont="1" applyBorder="1" applyAlignment="1">
      <alignment horizontal="center" vertical="center"/>
    </xf>
    <xf numFmtId="1" fontId="42" fillId="24" borderId="64" xfId="111" applyNumberFormat="1" applyFont="1" applyBorder="1" applyAlignment="1">
      <alignment vertical="center" wrapText="1"/>
    </xf>
    <xf numFmtId="1" fontId="42" fillId="24" borderId="65" xfId="111" applyNumberFormat="1" applyFont="1" applyBorder="1" applyAlignment="1">
      <alignment vertical="center" wrapText="1"/>
    </xf>
    <xf numFmtId="165" fontId="43" fillId="25" borderId="53" xfId="114" applyNumberFormat="1" applyFont="1" applyFill="1" applyBorder="1" applyAlignment="1" applyProtection="1">
      <alignment horizontal="left" wrapText="1"/>
    </xf>
    <xf numFmtId="1" fontId="42" fillId="24" borderId="63" xfId="111" applyNumberFormat="1" applyFont="1" applyBorder="1" applyAlignment="1">
      <alignment vertical="center" wrapText="1"/>
    </xf>
    <xf numFmtId="3" fontId="36" fillId="24" borderId="0" xfId="114" applyNumberFormat="1" applyFont="1" applyAlignment="1">
      <alignment horizontal="centerContinuous" vertical="center"/>
    </xf>
    <xf numFmtId="3" fontId="40" fillId="24" borderId="0" xfId="114" applyNumberFormat="1" applyAlignment="1">
      <alignment horizontal="centerContinuous" vertical="center"/>
    </xf>
    <xf numFmtId="3" fontId="2" fillId="24" borderId="0" xfId="114" applyNumberFormat="1" applyFont="1" applyAlignment="1"/>
    <xf numFmtId="3" fontId="2" fillId="24" borderId="23" xfId="114" applyNumberFormat="1" applyFont="1" applyBorder="1" applyAlignment="1">
      <alignment horizontal="center"/>
    </xf>
    <xf numFmtId="3" fontId="42" fillId="24" borderId="60" xfId="111" applyNumberFormat="1" applyFont="1" applyBorder="1" applyAlignment="1">
      <alignment vertical="center" wrapText="1"/>
    </xf>
    <xf numFmtId="3" fontId="42" fillId="24" borderId="64" xfId="111" applyNumberFormat="1" applyFont="1" applyBorder="1" applyAlignment="1">
      <alignment vertical="center" wrapText="1"/>
    </xf>
    <xf numFmtId="3" fontId="2" fillId="24" borderId="43" xfId="114" applyNumberFormat="1" applyFont="1" applyBorder="1" applyAlignment="1">
      <alignment horizontal="centerContinuous"/>
    </xf>
    <xf numFmtId="3" fontId="2" fillId="24" borderId="30" xfId="114" applyNumberFormat="1" applyFont="1" applyBorder="1"/>
    <xf numFmtId="3" fontId="40" fillId="24" borderId="14" xfId="114" applyNumberFormat="1" applyBorder="1"/>
    <xf numFmtId="3" fontId="40" fillId="24" borderId="0" xfId="114" applyNumberFormat="1"/>
    <xf numFmtId="1" fontId="2" fillId="0" borderId="54" xfId="114" applyNumberFormat="1" applyFont="1" applyFill="1" applyBorder="1" applyAlignment="1">
      <alignment horizontal="center"/>
    </xf>
    <xf numFmtId="3" fontId="2" fillId="24" borderId="26" xfId="114" applyNumberFormat="1" applyFont="1" applyBorder="1" applyAlignment="1">
      <alignment horizontal="center" wrapText="1"/>
    </xf>
    <xf numFmtId="7" fontId="2" fillId="24" borderId="26" xfId="114" applyNumberFormat="1" applyFont="1" applyBorder="1" applyAlignment="1">
      <alignment horizontal="center" vertical="top"/>
    </xf>
    <xf numFmtId="0" fontId="2" fillId="24" borderId="24" xfId="114" applyNumberFormat="1" applyFont="1" applyBorder="1" applyAlignment="1">
      <alignment horizontal="center" vertical="top"/>
    </xf>
    <xf numFmtId="4" fontId="2" fillId="24" borderId="20" xfId="114" applyNumberFormat="1" applyFont="1" applyBorder="1" applyAlignment="1" applyProtection="1">
      <alignment horizontal="right"/>
      <protection locked="0"/>
    </xf>
    <xf numFmtId="39" fontId="2" fillId="24" borderId="54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39" fontId="2" fillId="24" borderId="56" xfId="114" applyNumberFormat="1" applyFont="1" applyBorder="1" applyAlignment="1" applyProtection="1">
      <alignment horizontal="right"/>
      <protection locked="0"/>
    </xf>
    <xf numFmtId="1" fontId="27" fillId="24" borderId="38" xfId="114" applyNumberFormat="1" applyFont="1" applyBorder="1" applyAlignment="1">
      <alignment horizontal="left" vertical="center" wrapText="1"/>
    </xf>
    <xf numFmtId="0" fontId="2" fillId="24" borderId="37" xfId="114" applyNumberFormat="1" applyFont="1" applyBorder="1" applyAlignment="1">
      <alignment vertical="center" wrapText="1"/>
    </xf>
    <xf numFmtId="0" fontId="2" fillId="24" borderId="36" xfId="114" applyNumberFormat="1" applyFont="1" applyBorder="1" applyAlignment="1">
      <alignment vertical="center" wrapText="1"/>
    </xf>
    <xf numFmtId="1" fontId="27" fillId="24" borderId="34" xfId="114" applyNumberFormat="1" applyFont="1" applyBorder="1" applyAlignment="1">
      <alignment horizontal="left" vertical="center" wrapText="1"/>
    </xf>
    <xf numFmtId="0" fontId="2" fillId="24" borderId="33" xfId="114" applyNumberFormat="1" applyFont="1" applyBorder="1" applyAlignment="1">
      <alignment vertical="center" wrapText="1"/>
    </xf>
    <xf numFmtId="0" fontId="2" fillId="24" borderId="32" xfId="114" applyNumberFormat="1" applyFont="1" applyBorder="1" applyAlignment="1">
      <alignment vertical="center" wrapText="1"/>
    </xf>
    <xf numFmtId="0" fontId="40" fillId="24" borderId="16" xfId="114" applyNumberFormat="1" applyBorder="1" applyAlignment="1"/>
    <xf numFmtId="0" fontId="40" fillId="24" borderId="17" xfId="114" applyNumberFormat="1" applyBorder="1" applyAlignment="1"/>
    <xf numFmtId="7" fontId="40" fillId="24" borderId="27" xfId="114" applyNumberFormat="1" applyBorder="1" applyAlignment="1">
      <alignment horizontal="center"/>
    </xf>
    <xf numFmtId="0" fontId="40" fillId="24" borderId="28" xfId="114" applyNumberFormat="1" applyBorder="1" applyAlignment="1"/>
    <xf numFmtId="0" fontId="1" fillId="24" borderId="41" xfId="114" applyNumberFormat="1" applyFont="1" applyBorder="1" applyAlignment="1">
      <alignment vertical="center"/>
    </xf>
    <xf numFmtId="0" fontId="2" fillId="24" borderId="40" xfId="114" applyNumberFormat="1" applyFont="1" applyBorder="1" applyAlignment="1">
      <alignment vertical="center"/>
    </xf>
    <xf numFmtId="1" fontId="42" fillId="24" borderId="38" xfId="114" applyNumberFormat="1" applyFont="1" applyBorder="1" applyAlignment="1">
      <alignment horizontal="left" vertical="center" wrapText="1"/>
    </xf>
    <xf numFmtId="0" fontId="1" fillId="24" borderId="48" xfId="114" applyNumberFormat="1" applyFont="1" applyBorder="1" applyAlignment="1"/>
    <xf numFmtId="0" fontId="2" fillId="24" borderId="47" xfId="114" applyNumberFormat="1" applyFont="1" applyBorder="1" applyAlignment="1"/>
    <xf numFmtId="0" fontId="2" fillId="24" borderId="46" xfId="114" applyNumberFormat="1" applyFont="1" applyBorder="1" applyAlignment="1"/>
    <xf numFmtId="1" fontId="42" fillId="24" borderId="52" xfId="111" applyNumberFormat="1" applyFont="1" applyBorder="1" applyAlignment="1">
      <alignment horizontal="left" vertical="center" wrapText="1"/>
    </xf>
    <xf numFmtId="0" fontId="2" fillId="24" borderId="51" xfId="111" applyNumberFormat="1" applyFont="1" applyBorder="1" applyAlignment="1">
      <alignment vertical="center" wrapText="1"/>
    </xf>
    <xf numFmtId="1" fontId="42" fillId="24" borderId="59" xfId="111" applyNumberFormat="1" applyFont="1" applyBorder="1" applyAlignment="1">
      <alignment horizontal="left" vertical="center" wrapText="1"/>
    </xf>
    <xf numFmtId="1" fontId="42" fillId="24" borderId="60" xfId="111" applyNumberFormat="1" applyFont="1" applyBorder="1" applyAlignment="1">
      <alignment horizontal="left" vertical="center" wrapText="1"/>
    </xf>
    <xf numFmtId="1" fontId="42" fillId="24" borderId="61" xfId="111" applyNumberFormat="1" applyFont="1" applyBorder="1" applyAlignment="1">
      <alignment horizontal="left" vertical="center" wrapText="1"/>
    </xf>
    <xf numFmtId="0" fontId="26" fillId="24" borderId="0" xfId="114" applyNumberFormat="1" applyFont="1" applyBorder="1" applyAlignment="1"/>
    <xf numFmtId="0" fontId="26" fillId="24" borderId="45" xfId="114" applyNumberFormat="1" applyFont="1" applyBorder="1" applyAlignment="1"/>
    <xf numFmtId="165" fontId="42" fillId="25" borderId="63" xfId="114" applyNumberFormat="1" applyFont="1" applyFill="1" applyBorder="1" applyAlignment="1" applyProtection="1">
      <alignment horizontal="left" wrapText="1"/>
    </xf>
    <xf numFmtId="165" fontId="42" fillId="25" borderId="60" xfId="114" applyNumberFormat="1" applyFont="1" applyFill="1" applyBorder="1" applyAlignment="1" applyProtection="1">
      <alignment horizontal="left" wrapText="1"/>
    </xf>
    <xf numFmtId="165" fontId="42" fillId="25" borderId="61" xfId="114" applyNumberFormat="1" applyFont="1" applyFill="1" applyBorder="1" applyAlignment="1" applyProtection="1">
      <alignment horizontal="left" wrapText="1"/>
    </xf>
    <xf numFmtId="0" fontId="44" fillId="0" borderId="63" xfId="0" applyFont="1" applyBorder="1" applyAlignment="1">
      <alignment horizontal="left"/>
    </xf>
    <xf numFmtId="0" fontId="44" fillId="0" borderId="60" xfId="0" applyFont="1" applyBorder="1" applyAlignment="1">
      <alignment horizontal="left"/>
    </xf>
    <xf numFmtId="0" fontId="44" fillId="0" borderId="61" xfId="0" applyFont="1" applyBorder="1" applyAlignment="1">
      <alignment horizontal="left"/>
    </xf>
    <xf numFmtId="165" fontId="42" fillId="25" borderId="63" xfId="114" applyNumberFormat="1" applyFont="1" applyFill="1" applyBorder="1" applyAlignment="1" applyProtection="1">
      <alignment horizontal="left"/>
    </xf>
    <xf numFmtId="165" fontId="42" fillId="25" borderId="60" xfId="114" applyNumberFormat="1" applyFont="1" applyFill="1" applyBorder="1" applyAlignment="1" applyProtection="1">
      <alignment horizontal="left"/>
    </xf>
    <xf numFmtId="165" fontId="42" fillId="25" borderId="61" xfId="114" applyNumberFormat="1" applyFont="1" applyFill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74"/>
  <sheetViews>
    <sheetView tabSelected="1" showOutlineSymbols="0" view="pageLayout" topLeftCell="A42" zoomScale="91" zoomScaleNormal="100" zoomScaleSheetLayoutView="75" zoomScalePageLayoutView="91" workbookViewId="0">
      <selection activeCell="F10" sqref="F10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86" customWidth="1"/>
    <col min="6" max="6" width="13.42578125" style="2" customWidth="1"/>
    <col min="7" max="7" width="17.710937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8" t="s">
        <v>1</v>
      </c>
      <c r="B1" s="16"/>
      <c r="C1" s="63"/>
      <c r="D1" s="16"/>
      <c r="E1" s="77"/>
      <c r="F1" s="17"/>
      <c r="G1" s="16"/>
    </row>
    <row r="2" spans="1:7" x14ac:dyDescent="0.2">
      <c r="A2" s="15"/>
      <c r="B2" s="13"/>
      <c r="C2" s="65" t="s">
        <v>77</v>
      </c>
      <c r="D2" s="13"/>
      <c r="E2" s="78"/>
      <c r="F2" s="14"/>
      <c r="G2" s="13"/>
    </row>
    <row r="3" spans="1:7" x14ac:dyDescent="0.2">
      <c r="A3" s="51" t="s">
        <v>0</v>
      </c>
      <c r="B3" s="52"/>
      <c r="C3" s="52"/>
      <c r="D3" s="52"/>
      <c r="E3" s="79"/>
      <c r="F3" s="53"/>
      <c r="G3" s="54"/>
    </row>
    <row r="4" spans="1:7" x14ac:dyDescent="0.2">
      <c r="A4" s="55" t="s">
        <v>2</v>
      </c>
      <c r="B4" s="56" t="s">
        <v>3</v>
      </c>
      <c r="C4" s="57" t="s">
        <v>4</v>
      </c>
      <c r="D4" s="58" t="s">
        <v>5</v>
      </c>
      <c r="E4" s="80" t="s">
        <v>6</v>
      </c>
      <c r="F4" s="64" t="s">
        <v>7</v>
      </c>
      <c r="G4" s="57" t="s">
        <v>8</v>
      </c>
    </row>
    <row r="5" spans="1:7" ht="39.75" customHeight="1" thickBot="1" x14ac:dyDescent="0.25">
      <c r="A5" s="59"/>
      <c r="B5" s="60"/>
      <c r="C5" s="90" t="s">
        <v>9</v>
      </c>
      <c r="D5" s="61"/>
      <c r="E5" s="88" t="s">
        <v>83</v>
      </c>
      <c r="F5" s="89" t="s">
        <v>76</v>
      </c>
      <c r="G5" s="62"/>
    </row>
    <row r="6" spans="1:7" ht="30" customHeight="1" thickTop="1" thickBot="1" x14ac:dyDescent="0.25">
      <c r="A6" s="108" t="s">
        <v>15</v>
      </c>
      <c r="B6" s="109"/>
      <c r="C6" s="109"/>
      <c r="D6" s="109"/>
      <c r="E6" s="110"/>
      <c r="F6" s="12"/>
      <c r="G6" s="39"/>
    </row>
    <row r="7" spans="1:7" s="11" customFormat="1" ht="30" customHeight="1" thickTop="1" x14ac:dyDescent="0.2">
      <c r="A7" s="19" t="s">
        <v>14</v>
      </c>
      <c r="B7" s="45" t="s">
        <v>75</v>
      </c>
      <c r="C7" s="46"/>
      <c r="D7" s="46"/>
      <c r="E7" s="81"/>
      <c r="F7" s="46"/>
      <c r="G7" s="47"/>
    </row>
    <row r="8" spans="1:7" s="11" customFormat="1" ht="13.5" customHeight="1" x14ac:dyDescent="0.2">
      <c r="A8" s="72"/>
      <c r="B8" s="76" t="s">
        <v>62</v>
      </c>
      <c r="C8" s="73"/>
      <c r="D8" s="73"/>
      <c r="E8" s="82"/>
      <c r="F8" s="73"/>
      <c r="G8" s="74"/>
    </row>
    <row r="9" spans="1:7" x14ac:dyDescent="0.2">
      <c r="A9" s="20">
        <v>1</v>
      </c>
      <c r="B9" s="66" t="s">
        <v>61</v>
      </c>
      <c r="C9" s="87" t="s">
        <v>78</v>
      </c>
      <c r="D9" s="34" t="s">
        <v>42</v>
      </c>
      <c r="E9" s="69">
        <v>4814</v>
      </c>
      <c r="F9" s="44">
        <v>0</v>
      </c>
      <c r="G9" s="40">
        <f>ROUND(E9*F9,2)</f>
        <v>0</v>
      </c>
    </row>
    <row r="10" spans="1:7" x14ac:dyDescent="0.2">
      <c r="A10" s="20">
        <v>2</v>
      </c>
      <c r="B10" s="66" t="s">
        <v>44</v>
      </c>
      <c r="C10" s="87" t="s">
        <v>78</v>
      </c>
      <c r="D10" s="34" t="s">
        <v>42</v>
      </c>
      <c r="E10" s="69">
        <v>6883</v>
      </c>
      <c r="F10" s="44">
        <v>0</v>
      </c>
      <c r="G10" s="40">
        <f t="shared" ref="G10:G35" si="0">ROUND(E10*F10,2)</f>
        <v>0</v>
      </c>
    </row>
    <row r="11" spans="1:7" x14ac:dyDescent="0.2">
      <c r="A11" s="20">
        <v>3</v>
      </c>
      <c r="B11" s="66" t="s">
        <v>45</v>
      </c>
      <c r="C11" s="87" t="s">
        <v>78</v>
      </c>
      <c r="D11" s="34" t="s">
        <v>42</v>
      </c>
      <c r="E11" s="69">
        <v>9765</v>
      </c>
      <c r="F11" s="44">
        <v>0</v>
      </c>
      <c r="G11" s="40">
        <f t="shared" si="0"/>
        <v>0</v>
      </c>
    </row>
    <row r="12" spans="1:7" x14ac:dyDescent="0.2">
      <c r="A12" s="20">
        <v>4</v>
      </c>
      <c r="B12" s="66" t="s">
        <v>46</v>
      </c>
      <c r="C12" s="87" t="s">
        <v>78</v>
      </c>
      <c r="D12" s="34" t="s">
        <v>42</v>
      </c>
      <c r="E12" s="69">
        <v>2000</v>
      </c>
      <c r="F12" s="44">
        <v>0</v>
      </c>
      <c r="G12" s="40">
        <f t="shared" si="0"/>
        <v>0</v>
      </c>
    </row>
    <row r="13" spans="1:7" x14ac:dyDescent="0.2">
      <c r="A13" s="20">
        <v>5</v>
      </c>
      <c r="B13" s="66" t="s">
        <v>47</v>
      </c>
      <c r="C13" s="87" t="s">
        <v>78</v>
      </c>
      <c r="D13" s="34" t="s">
        <v>42</v>
      </c>
      <c r="E13" s="69">
        <v>696</v>
      </c>
      <c r="F13" s="44">
        <v>0</v>
      </c>
      <c r="G13" s="40">
        <f t="shared" si="0"/>
        <v>0</v>
      </c>
    </row>
    <row r="14" spans="1:7" x14ac:dyDescent="0.2">
      <c r="A14" s="20">
        <v>6</v>
      </c>
      <c r="B14" s="66" t="s">
        <v>48</v>
      </c>
      <c r="C14" s="87" t="s">
        <v>78</v>
      </c>
      <c r="D14" s="34" t="s">
        <v>42</v>
      </c>
      <c r="E14" s="69">
        <v>50</v>
      </c>
      <c r="F14" s="44">
        <v>0</v>
      </c>
      <c r="G14" s="40">
        <f t="shared" si="0"/>
        <v>0</v>
      </c>
    </row>
    <row r="15" spans="1:7" x14ac:dyDescent="0.2">
      <c r="A15" s="20">
        <v>7</v>
      </c>
      <c r="B15" s="66" t="s">
        <v>49</v>
      </c>
      <c r="C15" s="87" t="s">
        <v>78</v>
      </c>
      <c r="D15" s="34" t="s">
        <v>42</v>
      </c>
      <c r="E15" s="69">
        <v>11</v>
      </c>
      <c r="F15" s="44">
        <v>0</v>
      </c>
      <c r="G15" s="40">
        <f t="shared" si="0"/>
        <v>0</v>
      </c>
    </row>
    <row r="16" spans="1:7" x14ac:dyDescent="0.2">
      <c r="A16" s="20">
        <v>8</v>
      </c>
      <c r="B16" s="66" t="s">
        <v>50</v>
      </c>
      <c r="C16" s="87" t="s">
        <v>78</v>
      </c>
      <c r="D16" s="34" t="s">
        <v>42</v>
      </c>
      <c r="E16" s="69">
        <v>14680</v>
      </c>
      <c r="F16" s="44">
        <v>0</v>
      </c>
      <c r="G16" s="40">
        <f t="shared" si="0"/>
        <v>0</v>
      </c>
    </row>
    <row r="17" spans="1:7" x14ac:dyDescent="0.2">
      <c r="A17" s="20">
        <v>9</v>
      </c>
      <c r="B17" s="66" t="s">
        <v>51</v>
      </c>
      <c r="C17" s="87" t="s">
        <v>78</v>
      </c>
      <c r="D17" s="34" t="s">
        <v>42</v>
      </c>
      <c r="E17" s="69">
        <v>30</v>
      </c>
      <c r="F17" s="44">
        <v>0</v>
      </c>
      <c r="G17" s="40">
        <f t="shared" si="0"/>
        <v>0</v>
      </c>
    </row>
    <row r="18" spans="1:7" x14ac:dyDescent="0.2">
      <c r="A18" s="20">
        <v>10</v>
      </c>
      <c r="B18" s="66" t="s">
        <v>52</v>
      </c>
      <c r="C18" s="87" t="s">
        <v>78</v>
      </c>
      <c r="D18" s="34" t="s">
        <v>42</v>
      </c>
      <c r="E18" s="69">
        <v>14531</v>
      </c>
      <c r="F18" s="44">
        <v>0</v>
      </c>
      <c r="G18" s="40">
        <f t="shared" si="0"/>
        <v>0</v>
      </c>
    </row>
    <row r="19" spans="1:7" x14ac:dyDescent="0.2">
      <c r="A19" s="20">
        <v>11</v>
      </c>
      <c r="B19" s="66" t="s">
        <v>53</v>
      </c>
      <c r="C19" s="87" t="s">
        <v>78</v>
      </c>
      <c r="D19" s="34" t="s">
        <v>42</v>
      </c>
      <c r="E19" s="69">
        <v>209</v>
      </c>
      <c r="F19" s="44">
        <v>0</v>
      </c>
      <c r="G19" s="40">
        <f t="shared" si="0"/>
        <v>0</v>
      </c>
    </row>
    <row r="20" spans="1:7" x14ac:dyDescent="0.2">
      <c r="A20" s="20">
        <v>12</v>
      </c>
      <c r="B20" s="66" t="s">
        <v>58</v>
      </c>
      <c r="C20" s="87" t="s">
        <v>78</v>
      </c>
      <c r="D20" s="34" t="s">
        <v>42</v>
      </c>
      <c r="E20" s="69">
        <v>12549</v>
      </c>
      <c r="F20" s="44">
        <v>0</v>
      </c>
      <c r="G20" s="40">
        <f>ROUND(E20*F20,2)</f>
        <v>0</v>
      </c>
    </row>
    <row r="21" spans="1:7" x14ac:dyDescent="0.2">
      <c r="A21" s="20">
        <v>13</v>
      </c>
      <c r="B21" s="66" t="s">
        <v>59</v>
      </c>
      <c r="C21" s="87" t="s">
        <v>78</v>
      </c>
      <c r="D21" s="34" t="s">
        <v>42</v>
      </c>
      <c r="E21" s="69">
        <v>1560</v>
      </c>
      <c r="F21" s="44">
        <v>0</v>
      </c>
      <c r="G21" s="40">
        <f>ROUND(E21*F21,2)</f>
        <v>0</v>
      </c>
    </row>
    <row r="22" spans="1:7" x14ac:dyDescent="0.2">
      <c r="A22" s="20">
        <v>14</v>
      </c>
      <c r="B22" s="66" t="s">
        <v>60</v>
      </c>
      <c r="C22" s="87" t="s">
        <v>78</v>
      </c>
      <c r="D22" s="34" t="s">
        <v>42</v>
      </c>
      <c r="E22" s="69">
        <v>1245</v>
      </c>
      <c r="F22" s="44">
        <v>0</v>
      </c>
      <c r="G22" s="40">
        <f>ROUND(E22*F22,2)</f>
        <v>0</v>
      </c>
    </row>
    <row r="23" spans="1:7" x14ac:dyDescent="0.2">
      <c r="A23" s="20">
        <v>15</v>
      </c>
      <c r="B23" s="66" t="s">
        <v>54</v>
      </c>
      <c r="C23" s="87" t="s">
        <v>78</v>
      </c>
      <c r="D23" s="34" t="s">
        <v>42</v>
      </c>
      <c r="E23" s="69">
        <v>21</v>
      </c>
      <c r="F23" s="44">
        <v>0</v>
      </c>
      <c r="G23" s="40">
        <f t="shared" si="0"/>
        <v>0</v>
      </c>
    </row>
    <row r="24" spans="1:7" x14ac:dyDescent="0.2">
      <c r="A24" s="20">
        <v>16</v>
      </c>
      <c r="B24" s="66" t="s">
        <v>55</v>
      </c>
      <c r="C24" s="87" t="s">
        <v>78</v>
      </c>
      <c r="D24" s="34" t="s">
        <v>42</v>
      </c>
      <c r="E24" s="69">
        <v>95</v>
      </c>
      <c r="F24" s="44">
        <v>0</v>
      </c>
      <c r="G24" s="40">
        <f t="shared" si="0"/>
        <v>0</v>
      </c>
    </row>
    <row r="25" spans="1:7" x14ac:dyDescent="0.2">
      <c r="A25" s="20">
        <v>17</v>
      </c>
      <c r="B25" s="66" t="s">
        <v>56</v>
      </c>
      <c r="C25" s="87" t="s">
        <v>78</v>
      </c>
      <c r="D25" s="34" t="s">
        <v>42</v>
      </c>
      <c r="E25" s="69">
        <v>2532</v>
      </c>
      <c r="F25" s="44">
        <v>0</v>
      </c>
      <c r="G25" s="40">
        <f t="shared" si="0"/>
        <v>0</v>
      </c>
    </row>
    <row r="26" spans="1:7" x14ac:dyDescent="0.2">
      <c r="A26" s="20">
        <v>18</v>
      </c>
      <c r="B26" s="66" t="s">
        <v>57</v>
      </c>
      <c r="C26" s="87" t="s">
        <v>78</v>
      </c>
      <c r="D26" s="34" t="s">
        <v>42</v>
      </c>
      <c r="E26" s="69">
        <v>2302</v>
      </c>
      <c r="F26" s="44">
        <v>0</v>
      </c>
      <c r="G26" s="40">
        <f t="shared" si="0"/>
        <v>0</v>
      </c>
    </row>
    <row r="27" spans="1:7" x14ac:dyDescent="0.2">
      <c r="A27" s="20"/>
      <c r="B27" s="124" t="s">
        <v>63</v>
      </c>
      <c r="C27" s="125"/>
      <c r="D27" s="125"/>
      <c r="E27" s="125"/>
      <c r="F27" s="125"/>
      <c r="G27" s="126"/>
    </row>
    <row r="28" spans="1:7" x14ac:dyDescent="0.2">
      <c r="A28" s="20">
        <v>19</v>
      </c>
      <c r="B28" s="66" t="s">
        <v>64</v>
      </c>
      <c r="C28" s="33" t="s">
        <v>79</v>
      </c>
      <c r="D28" s="34" t="s">
        <v>42</v>
      </c>
      <c r="E28" s="69">
        <v>15746</v>
      </c>
      <c r="F28" s="44">
        <v>0</v>
      </c>
      <c r="G28" s="40">
        <f t="shared" si="0"/>
        <v>0</v>
      </c>
    </row>
    <row r="29" spans="1:7" ht="27.75" customHeight="1" x14ac:dyDescent="0.2">
      <c r="A29" s="20">
        <v>20</v>
      </c>
      <c r="B29" s="75" t="s">
        <v>65</v>
      </c>
      <c r="C29" s="33" t="s">
        <v>79</v>
      </c>
      <c r="D29" s="34" t="s">
        <v>42</v>
      </c>
      <c r="E29" s="69">
        <v>4992</v>
      </c>
      <c r="F29" s="44">
        <v>0</v>
      </c>
      <c r="G29" s="40">
        <f t="shared" si="0"/>
        <v>0</v>
      </c>
    </row>
    <row r="30" spans="1:7" x14ac:dyDescent="0.2">
      <c r="A30" s="20">
        <v>21</v>
      </c>
      <c r="B30" s="66" t="s">
        <v>66</v>
      </c>
      <c r="C30" s="33" t="s">
        <v>79</v>
      </c>
      <c r="D30" s="34" t="s">
        <v>42</v>
      </c>
      <c r="E30" s="69">
        <v>1895</v>
      </c>
      <c r="F30" s="44">
        <v>0</v>
      </c>
      <c r="G30" s="40">
        <f t="shared" si="0"/>
        <v>0</v>
      </c>
    </row>
    <row r="31" spans="1:7" x14ac:dyDescent="0.2">
      <c r="A31" s="20">
        <v>22</v>
      </c>
      <c r="B31" s="66" t="s">
        <v>67</v>
      </c>
      <c r="C31" s="33" t="s">
        <v>79</v>
      </c>
      <c r="D31" s="34" t="s">
        <v>42</v>
      </c>
      <c r="E31" s="69">
        <v>2527</v>
      </c>
      <c r="F31" s="44">
        <v>0</v>
      </c>
      <c r="G31" s="40">
        <f t="shared" si="0"/>
        <v>0</v>
      </c>
    </row>
    <row r="32" spans="1:7" x14ac:dyDescent="0.2">
      <c r="A32" s="20">
        <v>23</v>
      </c>
      <c r="B32" s="66" t="s">
        <v>68</v>
      </c>
      <c r="C32" s="33" t="s">
        <v>79</v>
      </c>
      <c r="D32" s="34" t="s">
        <v>42</v>
      </c>
      <c r="E32" s="69">
        <v>4992</v>
      </c>
      <c r="F32" s="44">
        <v>0</v>
      </c>
      <c r="G32" s="40">
        <f t="shared" si="0"/>
        <v>0</v>
      </c>
    </row>
    <row r="33" spans="1:7" x14ac:dyDescent="0.2">
      <c r="A33" s="20"/>
      <c r="B33" s="121" t="s">
        <v>69</v>
      </c>
      <c r="C33" s="122"/>
      <c r="D33" s="122"/>
      <c r="E33" s="122"/>
      <c r="F33" s="122"/>
      <c r="G33" s="123"/>
    </row>
    <row r="34" spans="1:7" x14ac:dyDescent="0.2">
      <c r="A34" s="20">
        <v>24</v>
      </c>
      <c r="B34" s="67" t="s">
        <v>70</v>
      </c>
      <c r="C34" s="35" t="s">
        <v>80</v>
      </c>
      <c r="D34" s="35" t="s">
        <v>42</v>
      </c>
      <c r="E34" s="70">
        <v>20</v>
      </c>
      <c r="F34" s="91">
        <v>0</v>
      </c>
      <c r="G34" s="40">
        <f t="shared" si="0"/>
        <v>0</v>
      </c>
    </row>
    <row r="35" spans="1:7" ht="25.5" x14ac:dyDescent="0.2">
      <c r="A35" s="20">
        <v>25</v>
      </c>
      <c r="B35" s="67" t="s">
        <v>71</v>
      </c>
      <c r="C35" s="35" t="s">
        <v>81</v>
      </c>
      <c r="D35" s="35" t="s">
        <v>42</v>
      </c>
      <c r="E35" s="70">
        <v>110</v>
      </c>
      <c r="F35" s="91">
        <v>0</v>
      </c>
      <c r="G35" s="40">
        <f t="shared" si="0"/>
        <v>0</v>
      </c>
    </row>
    <row r="36" spans="1:7" x14ac:dyDescent="0.2">
      <c r="A36" s="20">
        <v>26</v>
      </c>
      <c r="B36" s="67" t="s">
        <v>72</v>
      </c>
      <c r="C36" s="35" t="s">
        <v>82</v>
      </c>
      <c r="D36" s="35" t="s">
        <v>42</v>
      </c>
      <c r="E36" s="70">
        <v>20</v>
      </c>
      <c r="F36" s="91">
        <v>0</v>
      </c>
      <c r="G36" s="40">
        <f t="shared" ref="G36:G39" si="1">ROUND(E36*F36,2)</f>
        <v>0</v>
      </c>
    </row>
    <row r="37" spans="1:7" x14ac:dyDescent="0.2">
      <c r="A37" s="20"/>
      <c r="B37" s="118" t="s">
        <v>40</v>
      </c>
      <c r="C37" s="119"/>
      <c r="D37" s="119"/>
      <c r="E37" s="119"/>
      <c r="F37" s="119"/>
      <c r="G37" s="120"/>
    </row>
    <row r="38" spans="1:7" x14ac:dyDescent="0.2">
      <c r="A38" s="20">
        <v>27</v>
      </c>
      <c r="B38" s="67" t="s">
        <v>73</v>
      </c>
      <c r="C38" s="35" t="s">
        <v>78</v>
      </c>
      <c r="D38" s="36" t="s">
        <v>42</v>
      </c>
      <c r="E38" s="70">
        <v>500</v>
      </c>
      <c r="F38" s="91">
        <v>0</v>
      </c>
      <c r="G38" s="40">
        <f t="shared" si="1"/>
        <v>0</v>
      </c>
    </row>
    <row r="39" spans="1:7" x14ac:dyDescent="0.2">
      <c r="A39" s="20">
        <f t="shared" ref="A39" si="2">A38+1</f>
        <v>28</v>
      </c>
      <c r="B39" s="67" t="s">
        <v>74</v>
      </c>
      <c r="C39" s="35" t="s">
        <v>78</v>
      </c>
      <c r="D39" s="36" t="s">
        <v>42</v>
      </c>
      <c r="E39" s="70">
        <v>10</v>
      </c>
      <c r="F39" s="91">
        <v>0</v>
      </c>
      <c r="G39" s="40">
        <f t="shared" si="1"/>
        <v>0</v>
      </c>
    </row>
    <row r="40" spans="1:7" ht="15.75" thickBot="1" x14ac:dyDescent="0.25">
      <c r="A40" s="21" t="s">
        <v>14</v>
      </c>
      <c r="B40" s="111"/>
      <c r="C40" s="112"/>
      <c r="D40" s="112"/>
      <c r="E40" s="112"/>
      <c r="F40" s="48" t="s">
        <v>11</v>
      </c>
      <c r="G40" s="49">
        <f>SUM(G9:G39)</f>
        <v>0</v>
      </c>
    </row>
    <row r="41" spans="1:7" ht="30" customHeight="1" thickTop="1" thickBot="1" x14ac:dyDescent="0.25">
      <c r="A41" s="116" t="s">
        <v>16</v>
      </c>
      <c r="B41" s="116"/>
      <c r="C41" s="116"/>
      <c r="D41" s="116"/>
      <c r="E41" s="116"/>
      <c r="F41" s="116"/>
      <c r="G41" s="117"/>
    </row>
    <row r="42" spans="1:7" s="11" customFormat="1" ht="30" customHeight="1" thickTop="1" x14ac:dyDescent="0.2">
      <c r="A42" s="19" t="s">
        <v>13</v>
      </c>
      <c r="B42" s="113" t="s">
        <v>43</v>
      </c>
      <c r="C42" s="114"/>
      <c r="D42" s="114"/>
      <c r="E42" s="114"/>
      <c r="F42" s="114"/>
      <c r="G42" s="115"/>
    </row>
    <row r="43" spans="1:7" s="11" customFormat="1" ht="30" customHeight="1" x14ac:dyDescent="0.2">
      <c r="A43" s="72"/>
      <c r="B43" s="113" t="s">
        <v>18</v>
      </c>
      <c r="C43" s="114"/>
      <c r="D43" s="114"/>
      <c r="E43" s="114"/>
      <c r="F43" s="114"/>
      <c r="G43" s="115"/>
    </row>
    <row r="44" spans="1:7" x14ac:dyDescent="0.2">
      <c r="A44" s="20">
        <v>29</v>
      </c>
      <c r="B44" s="66" t="s">
        <v>19</v>
      </c>
      <c r="C44" s="87" t="s">
        <v>81</v>
      </c>
      <c r="D44" s="34" t="s">
        <v>42</v>
      </c>
      <c r="E44" s="69">
        <v>364</v>
      </c>
      <c r="F44" s="92">
        <v>0</v>
      </c>
      <c r="G44" s="40">
        <f t="shared" ref="G44:G66" si="3">ROUND(E44*F44,2)</f>
        <v>0</v>
      </c>
    </row>
    <row r="45" spans="1:7" x14ac:dyDescent="0.2">
      <c r="A45" s="20">
        <v>30</v>
      </c>
      <c r="B45" s="66" t="s">
        <v>20</v>
      </c>
      <c r="C45" s="87" t="s">
        <v>81</v>
      </c>
      <c r="D45" s="34" t="s">
        <v>42</v>
      </c>
      <c r="E45" s="69">
        <v>832</v>
      </c>
      <c r="F45" s="92">
        <v>0</v>
      </c>
      <c r="G45" s="40">
        <f t="shared" si="3"/>
        <v>0</v>
      </c>
    </row>
    <row r="46" spans="1:7" x14ac:dyDescent="0.2">
      <c r="A46" s="20">
        <v>31</v>
      </c>
      <c r="B46" s="66" t="s">
        <v>21</v>
      </c>
      <c r="C46" s="87" t="s">
        <v>81</v>
      </c>
      <c r="D46" s="34" t="s">
        <v>42</v>
      </c>
      <c r="E46" s="69">
        <v>8008</v>
      </c>
      <c r="F46" s="92">
        <v>0</v>
      </c>
      <c r="G46" s="40">
        <f t="shared" si="3"/>
        <v>0</v>
      </c>
    </row>
    <row r="47" spans="1:7" x14ac:dyDescent="0.2">
      <c r="A47" s="20">
        <v>32</v>
      </c>
      <c r="B47" s="66" t="s">
        <v>22</v>
      </c>
      <c r="C47" s="87" t="s">
        <v>81</v>
      </c>
      <c r="D47" s="34" t="s">
        <v>42</v>
      </c>
      <c r="E47" s="69">
        <v>832</v>
      </c>
      <c r="F47" s="92">
        <v>0</v>
      </c>
      <c r="G47" s="40">
        <f t="shared" si="3"/>
        <v>0</v>
      </c>
    </row>
    <row r="48" spans="1:7" x14ac:dyDescent="0.2">
      <c r="A48" s="20">
        <v>33</v>
      </c>
      <c r="B48" s="66" t="s">
        <v>23</v>
      </c>
      <c r="C48" s="87" t="s">
        <v>81</v>
      </c>
      <c r="D48" s="34" t="s">
        <v>42</v>
      </c>
      <c r="E48" s="69">
        <v>936</v>
      </c>
      <c r="F48" s="92">
        <v>0</v>
      </c>
      <c r="G48" s="40">
        <f t="shared" si="3"/>
        <v>0</v>
      </c>
    </row>
    <row r="49" spans="1:7" x14ac:dyDescent="0.2">
      <c r="A49" s="20">
        <v>34</v>
      </c>
      <c r="B49" s="66" t="s">
        <v>24</v>
      </c>
      <c r="C49" s="87" t="s">
        <v>81</v>
      </c>
      <c r="D49" s="34" t="s">
        <v>42</v>
      </c>
      <c r="E49" s="69">
        <v>5772</v>
      </c>
      <c r="F49" s="92">
        <v>0</v>
      </c>
      <c r="G49" s="40">
        <f t="shared" si="3"/>
        <v>0</v>
      </c>
    </row>
    <row r="50" spans="1:7" x14ac:dyDescent="0.2">
      <c r="A50" s="20">
        <v>35</v>
      </c>
      <c r="B50" s="66" t="s">
        <v>25</v>
      </c>
      <c r="C50" s="87" t="s">
        <v>81</v>
      </c>
      <c r="D50" s="34" t="s">
        <v>42</v>
      </c>
      <c r="E50" s="69">
        <v>156</v>
      </c>
      <c r="F50" s="92">
        <v>0</v>
      </c>
      <c r="G50" s="40">
        <f t="shared" si="3"/>
        <v>0</v>
      </c>
    </row>
    <row r="51" spans="1:7" x14ac:dyDescent="0.2">
      <c r="A51" s="20">
        <v>36</v>
      </c>
      <c r="B51" s="66" t="s">
        <v>26</v>
      </c>
      <c r="C51" s="87" t="s">
        <v>81</v>
      </c>
      <c r="D51" s="34" t="s">
        <v>42</v>
      </c>
      <c r="E51" s="69">
        <v>520</v>
      </c>
      <c r="F51" s="92">
        <v>0</v>
      </c>
      <c r="G51" s="40">
        <f t="shared" si="3"/>
        <v>0</v>
      </c>
    </row>
    <row r="52" spans="1:7" x14ac:dyDescent="0.2">
      <c r="A52" s="20">
        <v>37</v>
      </c>
      <c r="B52" s="66" t="s">
        <v>27</v>
      </c>
      <c r="C52" s="87" t="s">
        <v>81</v>
      </c>
      <c r="D52" s="34" t="s">
        <v>42</v>
      </c>
      <c r="E52" s="69">
        <v>780</v>
      </c>
      <c r="F52" s="92">
        <v>0</v>
      </c>
      <c r="G52" s="40">
        <f t="shared" si="3"/>
        <v>0</v>
      </c>
    </row>
    <row r="53" spans="1:7" x14ac:dyDescent="0.2">
      <c r="A53" s="20">
        <v>38</v>
      </c>
      <c r="B53" s="66" t="s">
        <v>28</v>
      </c>
      <c r="C53" s="87" t="s">
        <v>81</v>
      </c>
      <c r="D53" s="34" t="s">
        <v>42</v>
      </c>
      <c r="E53" s="69">
        <v>5460</v>
      </c>
      <c r="F53" s="92">
        <v>0</v>
      </c>
      <c r="G53" s="40">
        <f t="shared" si="3"/>
        <v>0</v>
      </c>
    </row>
    <row r="54" spans="1:7" x14ac:dyDescent="0.2">
      <c r="A54" s="20">
        <v>39</v>
      </c>
      <c r="B54" s="66" t="s">
        <v>29</v>
      </c>
      <c r="C54" s="87" t="s">
        <v>81</v>
      </c>
      <c r="D54" s="34" t="s">
        <v>42</v>
      </c>
      <c r="E54" s="69">
        <v>10660</v>
      </c>
      <c r="F54" s="92">
        <v>0</v>
      </c>
      <c r="G54" s="40">
        <f t="shared" si="3"/>
        <v>0</v>
      </c>
    </row>
    <row r="55" spans="1:7" x14ac:dyDescent="0.2">
      <c r="A55" s="20">
        <v>40</v>
      </c>
      <c r="B55" s="66" t="s">
        <v>30</v>
      </c>
      <c r="C55" s="87" t="s">
        <v>81</v>
      </c>
      <c r="D55" s="34" t="s">
        <v>42</v>
      </c>
      <c r="E55" s="69">
        <v>728</v>
      </c>
      <c r="F55" s="92">
        <v>0</v>
      </c>
      <c r="G55" s="40">
        <f t="shared" si="3"/>
        <v>0</v>
      </c>
    </row>
    <row r="56" spans="1:7" x14ac:dyDescent="0.2">
      <c r="A56" s="20">
        <v>41</v>
      </c>
      <c r="B56" s="66" t="s">
        <v>31</v>
      </c>
      <c r="C56" s="87" t="s">
        <v>81</v>
      </c>
      <c r="D56" s="34" t="s">
        <v>42</v>
      </c>
      <c r="E56" s="69">
        <v>780</v>
      </c>
      <c r="F56" s="92">
        <v>0</v>
      </c>
      <c r="G56" s="40">
        <f t="shared" si="3"/>
        <v>0</v>
      </c>
    </row>
    <row r="57" spans="1:7" x14ac:dyDescent="0.2">
      <c r="A57" s="20">
        <v>42</v>
      </c>
      <c r="B57" s="66" t="s">
        <v>32</v>
      </c>
      <c r="C57" s="87" t="s">
        <v>81</v>
      </c>
      <c r="D57" s="34" t="s">
        <v>42</v>
      </c>
      <c r="E57" s="69">
        <v>416</v>
      </c>
      <c r="F57" s="92">
        <v>0</v>
      </c>
      <c r="G57" s="40">
        <f t="shared" si="3"/>
        <v>0</v>
      </c>
    </row>
    <row r="58" spans="1:7" x14ac:dyDescent="0.2">
      <c r="A58" s="20">
        <v>43</v>
      </c>
      <c r="B58" s="66" t="s">
        <v>33</v>
      </c>
      <c r="C58" s="87" t="s">
        <v>81</v>
      </c>
      <c r="D58" s="34" t="s">
        <v>42</v>
      </c>
      <c r="E58" s="69">
        <v>260</v>
      </c>
      <c r="F58" s="92">
        <v>0</v>
      </c>
      <c r="G58" s="40">
        <f t="shared" si="3"/>
        <v>0</v>
      </c>
    </row>
    <row r="59" spans="1:7" x14ac:dyDescent="0.2">
      <c r="A59" s="20">
        <v>44</v>
      </c>
      <c r="B59" s="67" t="s">
        <v>34</v>
      </c>
      <c r="C59" s="87" t="s">
        <v>81</v>
      </c>
      <c r="D59" s="34" t="s">
        <v>42</v>
      </c>
      <c r="E59" s="70">
        <v>104</v>
      </c>
      <c r="F59" s="93">
        <v>0</v>
      </c>
      <c r="G59" s="40">
        <f t="shared" si="3"/>
        <v>0</v>
      </c>
    </row>
    <row r="60" spans="1:7" x14ac:dyDescent="0.2">
      <c r="A60" s="20">
        <v>45</v>
      </c>
      <c r="B60" s="67" t="s">
        <v>35</v>
      </c>
      <c r="C60" s="87" t="s">
        <v>81</v>
      </c>
      <c r="D60" s="34" t="s">
        <v>42</v>
      </c>
      <c r="E60" s="70">
        <v>260</v>
      </c>
      <c r="F60" s="93">
        <v>0</v>
      </c>
      <c r="G60" s="40">
        <f t="shared" si="3"/>
        <v>0</v>
      </c>
    </row>
    <row r="61" spans="1:7" x14ac:dyDescent="0.2">
      <c r="A61" s="20"/>
      <c r="B61" s="118" t="s">
        <v>36</v>
      </c>
      <c r="C61" s="119"/>
      <c r="D61" s="119"/>
      <c r="E61" s="119"/>
      <c r="F61" s="119"/>
      <c r="G61" s="120"/>
    </row>
    <row r="62" spans="1:7" x14ac:dyDescent="0.2">
      <c r="A62" s="20">
        <v>46</v>
      </c>
      <c r="B62" s="67" t="s">
        <v>37</v>
      </c>
      <c r="C62" s="35" t="s">
        <v>81</v>
      </c>
      <c r="D62" s="36" t="s">
        <v>42</v>
      </c>
      <c r="E62" s="70">
        <v>4940</v>
      </c>
      <c r="F62" s="93">
        <v>0</v>
      </c>
      <c r="G62" s="40">
        <f t="shared" si="3"/>
        <v>0</v>
      </c>
    </row>
    <row r="63" spans="1:7" x14ac:dyDescent="0.2">
      <c r="A63" s="20">
        <f t="shared" ref="A63:A64" si="4">A62+1</f>
        <v>47</v>
      </c>
      <c r="B63" s="67" t="s">
        <v>38</v>
      </c>
      <c r="C63" s="35" t="s">
        <v>81</v>
      </c>
      <c r="D63" s="36" t="s">
        <v>42</v>
      </c>
      <c r="E63" s="70">
        <v>3016</v>
      </c>
      <c r="F63" s="93">
        <v>0</v>
      </c>
      <c r="G63" s="40">
        <f t="shared" si="3"/>
        <v>0</v>
      </c>
    </row>
    <row r="64" spans="1:7" x14ac:dyDescent="0.2">
      <c r="A64" s="20">
        <f t="shared" si="4"/>
        <v>48</v>
      </c>
      <c r="B64" s="67" t="s">
        <v>39</v>
      </c>
      <c r="C64" s="35" t="s">
        <v>81</v>
      </c>
      <c r="D64" s="36" t="s">
        <v>42</v>
      </c>
      <c r="E64" s="70">
        <v>728</v>
      </c>
      <c r="F64" s="93">
        <v>0</v>
      </c>
      <c r="G64" s="40">
        <f t="shared" si="3"/>
        <v>0</v>
      </c>
    </row>
    <row r="65" spans="1:7" x14ac:dyDescent="0.2">
      <c r="A65" s="20"/>
      <c r="B65" s="118" t="s">
        <v>40</v>
      </c>
      <c r="C65" s="119"/>
      <c r="D65" s="119"/>
      <c r="E65" s="119"/>
      <c r="F65" s="119"/>
      <c r="G65" s="120"/>
    </row>
    <row r="66" spans="1:7" x14ac:dyDescent="0.2">
      <c r="A66" s="20">
        <v>50</v>
      </c>
      <c r="B66" s="68" t="s">
        <v>41</v>
      </c>
      <c r="C66" s="37" t="s">
        <v>81</v>
      </c>
      <c r="D66" s="38" t="s">
        <v>42</v>
      </c>
      <c r="E66" s="71">
        <v>7280</v>
      </c>
      <c r="F66" s="94">
        <v>0</v>
      </c>
      <c r="G66" s="40">
        <f t="shared" si="3"/>
        <v>0</v>
      </c>
    </row>
    <row r="67" spans="1:7" s="11" customFormat="1" ht="15.75" thickBot="1" x14ac:dyDescent="0.25">
      <c r="A67" s="21" t="s">
        <v>13</v>
      </c>
      <c r="B67" s="107"/>
      <c r="C67" s="96"/>
      <c r="D67" s="96"/>
      <c r="E67" s="96"/>
      <c r="F67" s="50" t="s">
        <v>11</v>
      </c>
      <c r="G67" s="49">
        <f>SUM(G44:G66)</f>
        <v>0</v>
      </c>
    </row>
    <row r="68" spans="1:7" ht="36" customHeight="1" thickTop="1" x14ac:dyDescent="0.2">
      <c r="A68" s="23"/>
      <c r="B68" s="24" t="s">
        <v>12</v>
      </c>
      <c r="C68" s="25"/>
      <c r="D68" s="25"/>
      <c r="E68" s="83"/>
      <c r="F68" s="25"/>
      <c r="G68" s="41"/>
    </row>
    <row r="69" spans="1:7" s="11" customFormat="1" ht="32.1" customHeight="1" x14ac:dyDescent="0.2">
      <c r="A69" s="105" t="s">
        <v>17</v>
      </c>
      <c r="B69" s="106"/>
      <c r="C69" s="106"/>
      <c r="D69" s="106"/>
      <c r="E69" s="106"/>
      <c r="F69" s="26"/>
      <c r="G69" s="42"/>
    </row>
    <row r="70" spans="1:7" ht="30" customHeight="1" thickBot="1" x14ac:dyDescent="0.25">
      <c r="A70" s="21" t="str">
        <f>A7</f>
        <v>A</v>
      </c>
      <c r="B70" s="95" t="str">
        <f>B7</f>
        <v>Rental and Cleaning of Clothing and Towels</v>
      </c>
      <c r="C70" s="96"/>
      <c r="D70" s="96"/>
      <c r="E70" s="97"/>
      <c r="F70" s="22" t="s">
        <v>11</v>
      </c>
      <c r="G70" s="43">
        <f>G40</f>
        <v>0</v>
      </c>
    </row>
    <row r="71" spans="1:7" ht="30" customHeight="1" thickTop="1" thickBot="1" x14ac:dyDescent="0.25">
      <c r="A71" s="21" t="str">
        <f>A42</f>
        <v>B</v>
      </c>
      <c r="B71" s="98" t="str">
        <f>B42</f>
        <v>Rental and Cleaning of Mats and Mops</v>
      </c>
      <c r="C71" s="99"/>
      <c r="D71" s="99"/>
      <c r="E71" s="100"/>
      <c r="F71" s="22" t="s">
        <v>11</v>
      </c>
      <c r="G71" s="43">
        <f>G67</f>
        <v>0</v>
      </c>
    </row>
    <row r="72" spans="1:7" ht="22.5" customHeight="1" thickTop="1" thickBot="1" x14ac:dyDescent="0.25">
      <c r="A72" s="27"/>
      <c r="B72" s="28"/>
      <c r="C72" s="29"/>
      <c r="D72" s="30"/>
      <c r="E72" s="84"/>
      <c r="F72" s="31"/>
      <c r="G72" s="32"/>
    </row>
    <row r="73" spans="1:7" s="10" customFormat="1" ht="37.9" customHeight="1" thickTop="1" x14ac:dyDescent="0.2">
      <c r="A73" s="101" t="s">
        <v>10</v>
      </c>
      <c r="B73" s="102"/>
      <c r="C73" s="102"/>
      <c r="D73" s="102"/>
      <c r="E73" s="102"/>
      <c r="F73" s="103">
        <f>SUM(G70:G71)</f>
        <v>0</v>
      </c>
      <c r="G73" s="104"/>
    </row>
    <row r="74" spans="1:7" ht="15.75" customHeight="1" x14ac:dyDescent="0.2">
      <c r="A74" s="9"/>
      <c r="B74" s="7"/>
      <c r="C74" s="8"/>
      <c r="D74" s="7"/>
      <c r="E74" s="85"/>
      <c r="F74" s="6"/>
      <c r="G74" s="5"/>
    </row>
  </sheetData>
  <sheetProtection algorithmName="SHA-512" hashValue="uRZOwPpLNgrXfPncKTw1n15mQpttVmDWQFH+8GT7+0FhUZ8ogpXQns7FcD0n41vwseeUsOeLDI0oc3PTkcLH1w==" saltValue="+6G68tsOOYyrM0S9J8iFMQ==" spinCount="100000" sheet="1" objects="1" scenarios="1" selectLockedCells="1"/>
  <mergeCells count="16">
    <mergeCell ref="B67:E67"/>
    <mergeCell ref="A6:E6"/>
    <mergeCell ref="B40:E40"/>
    <mergeCell ref="B42:G42"/>
    <mergeCell ref="A41:G41"/>
    <mergeCell ref="B61:G61"/>
    <mergeCell ref="B65:G65"/>
    <mergeCell ref="B43:G43"/>
    <mergeCell ref="B37:G37"/>
    <mergeCell ref="B33:G33"/>
    <mergeCell ref="B27:G27"/>
    <mergeCell ref="B70:E70"/>
    <mergeCell ref="B71:E71"/>
    <mergeCell ref="A73:E73"/>
    <mergeCell ref="F73:G73"/>
    <mergeCell ref="A69:E69"/>
  </mergeCells>
  <pageMargins left="0.5" right="0.5" top="0.75" bottom="0.75" header="0.25" footer="0.25"/>
  <pageSetup scale="69" orientation="portrait" r:id="rId1"/>
  <headerFooter alignWithMargins="0">
    <oddHeader>&amp;LThe City of Winnipeg
Tender No. 63-2021 
&amp;RBid Submission
 Page &amp;P of &amp;N</oddHeader>
    <oddFooter xml:space="preserve">&amp;R__________________
Name of Bidder                    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2021-02-23T18:39:03Z</dcterms:modified>
</cp:coreProperties>
</file>