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1\188-2021 Sturgeon Creek Pathway and Renewals\Materials Management\"/>
    </mc:Choice>
  </mc:AlternateContent>
  <xr:revisionPtr revIDLastSave="0" documentId="13_ncr:1_{9A68E77E-CFE5-4F9E-9C60-9EE026A71BA8}" xr6:coauthVersionLast="36" xr6:coauthVersionMax="36" xr10:uidLastSave="{00000000-0000-0000-0000-000000000000}"/>
  <bookViews>
    <workbookView xWindow="-12" yWindow="5712" windowWidth="19176" windowHeight="5628" xr2:uid="{00000000-000D-0000-FFFF-FFFF00000000}"/>
  </bookViews>
  <sheets>
    <sheet name="188-2021" sheetId="10" r:id="rId1"/>
  </sheets>
  <externalReferences>
    <externalReference r:id="rId2"/>
  </externalReferences>
  <definedNames>
    <definedName name="_10PAGE_1_OF_13">'[1]FORM B; PRICES'!#REF!</definedName>
    <definedName name="_12TENDER_SUBMISSI" localSheetId="0">#REF!</definedName>
    <definedName name="_12TENDER_SUBMISSI">#REF!</definedName>
    <definedName name="_1PAGE_1_OF_13" localSheetId="0">'188-2021'!#REF!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#REF!</definedName>
    <definedName name="_5TENDER_NO._181" localSheetId="0">'188-2021'!#REF!</definedName>
    <definedName name="_8TENDER_NO._181" localSheetId="0">#REF!</definedName>
    <definedName name="_8TENDER_NO._181">#REF!</definedName>
    <definedName name="_9TENDER_SUBMISSI" localSheetId="0">'188-2021'!#REF!</definedName>
    <definedName name="_xlnm._FilterDatabase" localSheetId="0" hidden="1">'188-2021'!$D$1:$D$153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'188-2021'!#REF!</definedName>
    <definedName name="HEADER">#REF!</definedName>
    <definedName name="_xlnm.Print_Area" localSheetId="0">'188-2021'!$B$1:$H$150</definedName>
    <definedName name="_xlnm.Print_Titles" localSheetId="0">'188-2021'!$1:$5</definedName>
    <definedName name="_xlnm.Print_Titles">#REF!</definedName>
    <definedName name="TEMP" localSheetId="0">'188-2021'!#REF!</definedName>
    <definedName name="TEMP">#REF!</definedName>
    <definedName name="TESTHEAD" localSheetId="0">'188-2021'!#REF!</definedName>
    <definedName name="TESTHEAD">#REF!</definedName>
    <definedName name="XEVERYTHING" localSheetId="0">'188-2021'!$B$1:$IT$130</definedName>
    <definedName name="XEVERYTHING">#REF!</definedName>
    <definedName name="XITEMS" localSheetId="0">'188-2021'!$B$7:$IT$130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27" i="10" l="1"/>
  <c r="H30" i="10"/>
  <c r="C148" i="10" l="1"/>
  <c r="B148" i="10"/>
  <c r="C146" i="10"/>
  <c r="B146" i="10"/>
  <c r="B145" i="10"/>
  <c r="C143" i="10"/>
  <c r="B143" i="10"/>
  <c r="C142" i="10"/>
  <c r="B142" i="10"/>
  <c r="C141" i="10"/>
  <c r="B141" i="10"/>
  <c r="B140" i="10"/>
  <c r="C138" i="10"/>
  <c r="B138" i="10"/>
  <c r="H137" i="10"/>
  <c r="H138" i="10" s="1"/>
  <c r="H148" i="10" s="1"/>
  <c r="C135" i="10"/>
  <c r="B135" i="10"/>
  <c r="H134" i="10"/>
  <c r="H133" i="10"/>
  <c r="H132" i="10"/>
  <c r="H131" i="10"/>
  <c r="C128" i="10"/>
  <c r="H126" i="10"/>
  <c r="H125" i="10"/>
  <c r="H124" i="10"/>
  <c r="H123" i="10"/>
  <c r="H121" i="10"/>
  <c r="H120" i="10"/>
  <c r="H117" i="10"/>
  <c r="H115" i="10"/>
  <c r="H113" i="10"/>
  <c r="H110" i="10"/>
  <c r="H108" i="10"/>
  <c r="H107" i="10"/>
  <c r="H105" i="10"/>
  <c r="H104" i="10"/>
  <c r="H102" i="10"/>
  <c r="H100" i="10"/>
  <c r="H97" i="10"/>
  <c r="H95" i="10"/>
  <c r="H93" i="10"/>
  <c r="H92" i="10"/>
  <c r="H90" i="10"/>
  <c r="H88" i="10"/>
  <c r="H87" i="10"/>
  <c r="C84" i="10"/>
  <c r="H83" i="10"/>
  <c r="H82" i="10"/>
  <c r="H79" i="10"/>
  <c r="H77" i="10"/>
  <c r="H73" i="10"/>
  <c r="H70" i="10"/>
  <c r="H69" i="10"/>
  <c r="C65" i="10"/>
  <c r="H64" i="10"/>
  <c r="H63" i="10"/>
  <c r="H61" i="10"/>
  <c r="H60" i="10"/>
  <c r="H59" i="10"/>
  <c r="H56" i="10"/>
  <c r="H55" i="10"/>
  <c r="H54" i="10"/>
  <c r="H53" i="10"/>
  <c r="H52" i="10"/>
  <c r="H50" i="10"/>
  <c r="H49" i="10"/>
  <c r="H46" i="10"/>
  <c r="H44" i="10"/>
  <c r="H42" i="10"/>
  <c r="H38" i="10"/>
  <c r="H37" i="10"/>
  <c r="H35" i="10"/>
  <c r="H34" i="10"/>
  <c r="H32" i="10"/>
  <c r="H28" i="10"/>
  <c r="H25" i="10"/>
  <c r="H23" i="10"/>
  <c r="H20" i="10"/>
  <c r="H18" i="10"/>
  <c r="H16" i="10"/>
  <c r="H15" i="10"/>
  <c r="H14" i="10"/>
  <c r="H12" i="10"/>
  <c r="H10" i="10"/>
  <c r="H9" i="10"/>
  <c r="H84" i="10" l="1"/>
  <c r="H142" i="10" s="1"/>
  <c r="H65" i="10"/>
  <c r="H141" i="10" s="1"/>
  <c r="H135" i="10"/>
  <c r="H146" i="10" s="1"/>
  <c r="H147" i="10" s="1"/>
  <c r="H128" i="10"/>
  <c r="H143" i="10" s="1"/>
  <c r="H144" i="10" l="1"/>
  <c r="G149" i="10" s="1"/>
</calcChain>
</file>

<file path=xl/sharedStrings.xml><?xml version="1.0" encoding="utf-8"?>
<sst xmlns="http://schemas.openxmlformats.org/spreadsheetml/2006/main" count="513" uniqueCount="246">
  <si>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</si>
  <si>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</si>
  <si>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</si>
  <si>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</si>
  <si>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</si>
  <si>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</si>
  <si>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</si>
  <si>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</si>
  <si>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</si>
  <si>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</si>
  <si>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</si>
  <si>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</si>
  <si>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</si>
  <si>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</si>
  <si>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</si>
  <si>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</si>
  <si>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</si>
  <si>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</si>
  <si>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</si>
  <si>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</si>
  <si>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</si>
  <si>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</si>
  <si>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</si>
  <si>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</si>
  <si>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</si>
  <si>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</si>
  <si>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</si>
  <si>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</si>
  <si>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</si>
  <si>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</si>
  <si>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</si>
  <si>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</si>
  <si>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</si>
  <si>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</si>
  <si>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</si>
  <si>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</si>
  <si>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</si>
  <si>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</si>
  <si>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</si>
  <si>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</si>
  <si>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</si>
  <si>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</si>
  <si>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</si>
  <si>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</si>
  <si>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</si>
  <si>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>m</t>
  </si>
  <si>
    <t>Concrete Curb Renewal</t>
  </si>
  <si>
    <t>D006</t>
  </si>
  <si>
    <t xml:space="preserve">Reflective Crack Maintenance </t>
  </si>
  <si>
    <t>G001</t>
  </si>
  <si>
    <t>Sodding</t>
  </si>
  <si>
    <t>G003</t>
  </si>
  <si>
    <t>B001</t>
  </si>
  <si>
    <t>Pavement Removal</t>
  </si>
  <si>
    <t>Tie-ins and Approaches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</si>
  <si>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</si>
  <si>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</si>
  <si>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</si>
  <si>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</si>
  <si>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</si>
  <si>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</si>
  <si>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</si>
  <si>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</si>
  <si>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</si>
  <si>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</si>
  <si>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</si>
  <si>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</si>
  <si>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</si>
  <si>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</si>
  <si>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</si>
  <si>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</si>
  <si>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</si>
  <si>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</si>
  <si>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</si>
  <si>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B154rl</t>
  </si>
  <si>
    <t>A.12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</si>
  <si>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</si>
  <si>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</si>
  <si>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</si>
  <si>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</si>
  <si>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</si>
  <si>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</si>
  <si>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</si>
  <si>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</si>
  <si>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</si>
  <si>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</si>
  <si>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</si>
  <si>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</si>
  <si>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</si>
  <si>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</si>
  <si>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</si>
  <si>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</si>
  <si>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</si>
  <si>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</si>
  <si>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</si>
  <si>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</si>
  <si>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</si>
  <si>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</si>
  <si>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CW 3510-R9</t>
  </si>
  <si>
    <t>G002</t>
  </si>
  <si>
    <t xml:space="preserve"> width &lt; 600 mm</t>
  </si>
  <si>
    <t xml:space="preserve"> width &gt; or = 600 mm</t>
  </si>
  <si>
    <t>C051</t>
  </si>
  <si>
    <t>100 mm Concrete Sidewalk</t>
  </si>
  <si>
    <t xml:space="preserve">CW 3325-R5  </t>
  </si>
  <si>
    <t>(SEE B9)</t>
  </si>
  <si>
    <t>A.1</t>
  </si>
  <si>
    <t>B003</t>
  </si>
  <si>
    <t>Asphalt Pavement</t>
  </si>
  <si>
    <t xml:space="preserve">CW 3230-R8
</t>
  </si>
  <si>
    <t>B184rlA</t>
  </si>
  <si>
    <t>B199</t>
  </si>
  <si>
    <t>Construction of Asphalt Patches</t>
  </si>
  <si>
    <t>CW 3326-R3</t>
  </si>
  <si>
    <t>E12</t>
  </si>
  <si>
    <t>ROADWORK - NEW CONSTRUCTION</t>
  </si>
  <si>
    <t>E16</t>
  </si>
  <si>
    <t>B.3</t>
  </si>
  <si>
    <t>B.2</t>
  </si>
  <si>
    <t>B.1</t>
  </si>
  <si>
    <t>Terminate 2/C #12 copper conductor to street light cables per Standard CD310-4, CD310-9 or CD310-10</t>
  </si>
  <si>
    <t>C.1</t>
  </si>
  <si>
    <t>C.2</t>
  </si>
  <si>
    <t>C.3</t>
  </si>
  <si>
    <t>D.2</t>
  </si>
  <si>
    <t>D.3</t>
  </si>
  <si>
    <t>D.4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</si>
  <si>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</si>
  <si>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</si>
  <si>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</si>
  <si>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</si>
  <si>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</si>
  <si>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</si>
  <si>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</si>
  <si>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B126r</t>
  </si>
  <si>
    <t>Concrete Curb Removal</t>
  </si>
  <si>
    <t xml:space="preserve">CW 3240-R10 </t>
  </si>
  <si>
    <t>B135i</t>
  </si>
  <si>
    <t>Concrete Curb Installation</t>
  </si>
  <si>
    <t>Main Line Paving</t>
  </si>
  <si>
    <t>B.4</t>
  </si>
  <si>
    <t>B.5</t>
  </si>
  <si>
    <t>B.6</t>
  </si>
  <si>
    <t>C.4</t>
  </si>
  <si>
    <t>C.5</t>
  </si>
  <si>
    <t>C.6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</si>
  <si>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</si>
  <si>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</si>
  <si>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</si>
  <si>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</si>
  <si>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</si>
  <si>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</si>
  <si>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</si>
  <si>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</si>
  <si>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</si>
  <si>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</si>
  <si>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</si>
  <si>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</si>
  <si>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</si>
  <si>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</si>
  <si>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</si>
  <si>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E.1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</si>
  <si>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</si>
  <si>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</si>
  <si>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</si>
  <si>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</si>
  <si>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</si>
  <si>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</si>
  <si>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</si>
  <si>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</si>
  <si>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MOBILIZATION /DEMOLIBIZATION</t>
  </si>
  <si>
    <t>L. sum</t>
  </si>
  <si>
    <t>Total:</t>
  </si>
  <si>
    <t>I001</t>
  </si>
  <si>
    <t>Mobilization/Demobilization</t>
  </si>
  <si>
    <t>GRANT AVENUE PATHWAY - ASSINIBOINE FOREST PATH TO SHAFTESBURY BOULEVARD</t>
  </si>
  <si>
    <t>Supplying and Placing Sub-base Material</t>
  </si>
  <si>
    <t>A007C3</t>
  </si>
  <si>
    <t>A010B3</t>
  </si>
  <si>
    <t>A013</t>
  </si>
  <si>
    <t xml:space="preserve">Ditch Grading </t>
  </si>
  <si>
    <t>Geotextile Fabric</t>
  </si>
  <si>
    <t>CW 3130-R5</t>
  </si>
  <si>
    <t>A022A2</t>
  </si>
  <si>
    <t>Separation/Filtration Fabric</t>
  </si>
  <si>
    <t>SD-223A</t>
  </si>
  <si>
    <t>B185rlB</t>
  </si>
  <si>
    <t>Splash Strip (150 mm reveal ht, Monolithic Barrier Curb,  750 mm width)</t>
  </si>
  <si>
    <t>CW 3410-R12</t>
  </si>
  <si>
    <t>B206</t>
  </si>
  <si>
    <t>Pavement Repair Fabric</t>
  </si>
  <si>
    <t>E052s</t>
  </si>
  <si>
    <t>Corrugated Steel Pipe Culvert - Supply</t>
  </si>
  <si>
    <t>CW 3610-R5</t>
  </si>
  <si>
    <t>E058Ai</t>
  </si>
  <si>
    <t>E060i</t>
  </si>
  <si>
    <t>E057i</t>
  </si>
  <si>
    <t>Corrugated Steel Pipe Culvert - Install</t>
  </si>
  <si>
    <t>E053As</t>
  </si>
  <si>
    <t>E055s</t>
  </si>
  <si>
    <t>E069</t>
  </si>
  <si>
    <t>Removal of Existing Culverts</t>
  </si>
  <si>
    <t>E070</t>
  </si>
  <si>
    <t>Disposal of Existing Culverts</t>
  </si>
  <si>
    <t>E071</t>
  </si>
  <si>
    <t>Culvert End Markers</t>
  </si>
  <si>
    <t>G005</t>
  </si>
  <si>
    <t>Salt Tolerant Grass Seeding</t>
  </si>
  <si>
    <t>E17</t>
  </si>
  <si>
    <t>CW 3615-R4</t>
  </si>
  <si>
    <t>SCURFIELD PARK PATHWAY - SCURFIELD BOULEVARD TO PATHWAY "T" TO PROSPECT ROAD</t>
  </si>
  <si>
    <t>STURGEON CREEK PATHWAY - SILVER AVENUE TO ACHESON DRIVE</t>
  </si>
  <si>
    <t>A022A4</t>
  </si>
  <si>
    <t>CW 3135-R2</t>
  </si>
  <si>
    <t>Install Removable Steel Bollard</t>
  </si>
  <si>
    <t>Tree Removal</t>
  </si>
  <si>
    <t xml:space="preserve">50 mm Granular C </t>
  </si>
  <si>
    <t xml:space="preserve">Base Course Material - Granular B </t>
  </si>
  <si>
    <t>STURGEON CREEK PATHWAY - SILVER AVENUE TO ACHESON DRIVE STREET LIGHTING</t>
  </si>
  <si>
    <t>Installation of conduit and #4 AL C/N or 1/0 AL Triplex streetlight cable in conduitby open trench method</t>
  </si>
  <si>
    <t>Installation of 15' pole, davit arm and precast concrete base including luminaire and appurtenances</t>
  </si>
  <si>
    <t>Installation of one (1) 10' ground rod at every 3rd street light, at the end of every street ligh circuit and anywhere else shown on the design drawings. Trench #4 ground wire up to 1 m form rod location to new street light and connect (hammerlock) to top of teh ground rod</t>
  </si>
  <si>
    <t xml:space="preserve">Salvage &amp; Reinstall Park Benches </t>
  </si>
  <si>
    <t>Pick up &amp; Install Park Benches</t>
  </si>
  <si>
    <t>Removal &amp; Replacement of Existing Wooden Bollards</t>
  </si>
  <si>
    <t>E18</t>
  </si>
  <si>
    <t>E10</t>
  </si>
  <si>
    <t>E2</t>
  </si>
  <si>
    <t>H013</t>
  </si>
  <si>
    <t>Grouted Stone Riprap</t>
  </si>
  <si>
    <t>B145i</t>
  </si>
  <si>
    <t>Curb and Gutter (8-12 mm reveal ht, Curb Ramp,  Integral, 600 mm width, 150 mm Plain Concrete Pavement)</t>
  </si>
  <si>
    <t>A022A6</t>
  </si>
  <si>
    <t>Class B Geogrid</t>
  </si>
  <si>
    <t>CW 3110-R21</t>
  </si>
  <si>
    <t>Type A</t>
  </si>
  <si>
    <t>(300 mm, 16 Gauge, Galvanized)</t>
  </si>
  <si>
    <t>(450 mm, 16 Gauge, Galvanized)</t>
  </si>
  <si>
    <t>E14,E15</t>
  </si>
  <si>
    <t>C.7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</si>
  <si>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D3.3, D13.2, D14.4)</t>
    </r>
  </si>
  <si>
    <t>B129r</t>
  </si>
  <si>
    <t>Curb and Gutter</t>
  </si>
  <si>
    <t>E19</t>
  </si>
  <si>
    <t>C.22</t>
  </si>
  <si>
    <t>Supply and Install New Wooden Bollards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</si>
</sst>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</numFmts>
  <fonts count="61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10"/>
      <color theme="1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MS Sans Serif"/>
    </font>
    <font>
      <sz val="10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indexed="8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theme="0"/>
      </bottom>
      <diagonal/>
    </border>
    <border>
      <left style="thin">
        <color indexed="8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</borders>
  <cellStyleXfs count="112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2" fillId="0" borderId="2" applyFill="0">
      <alignment horizontal="right" vertical="top"/>
    </xf>
    <xf numFmtId="169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2" fillId="0" borderId="1" applyFill="0"/>
    <xf numFmtId="174" fontId="41" fillId="0" borderId="1" applyFill="0"/>
    <xf numFmtId="174" fontId="41" fillId="0" borderId="1" applyFill="0"/>
    <xf numFmtId="170" fontId="12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2" fillId="0" borderId="1" applyFill="0"/>
    <xf numFmtId="168" fontId="41" fillId="0" borderId="1" applyFill="0"/>
    <xf numFmtId="168" fontId="41" fillId="0" borderId="1" applyFill="0"/>
    <xf numFmtId="168" fontId="12" fillId="0" borderId="3" applyFill="0">
      <alignment horizontal="right"/>
    </xf>
    <xf numFmtId="168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1" fontId="20" fillId="0" borderId="0" applyFill="0">
      <alignment horizontal="left"/>
    </xf>
    <xf numFmtId="171" fontId="49" fillId="0" borderId="0" applyFill="0">
      <alignment horizontal="left"/>
    </xf>
    <xf numFmtId="172" fontId="21" fillId="0" borderId="0" applyFill="0">
      <alignment horizontal="right"/>
    </xf>
    <xf numFmtId="172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9" fillId="2" borderId="0"/>
    <xf numFmtId="0" fontId="10" fillId="0" borderId="0"/>
    <xf numFmtId="0" fontId="59" fillId="0" borderId="0"/>
  </cellStyleXfs>
  <cellXfs count="239">
    <xf numFmtId="0" fontId="0" fillId="2" borderId="0" xfId="0" applyNumberFormat="1"/>
    <xf numFmtId="0" fontId="53" fillId="26" borderId="0" xfId="0" applyFont="1" applyFill="1" applyAlignment="1"/>
    <xf numFmtId="166" fontId="52" fillId="26" borderId="1" xfId="0" applyNumberFormat="1" applyFont="1" applyFill="1" applyBorder="1" applyAlignment="1" applyProtection="1">
      <alignment vertical="top"/>
      <protection locked="0"/>
    </xf>
    <xf numFmtId="0" fontId="9" fillId="2" borderId="0" xfId="81" applyNumberFormat="1"/>
    <xf numFmtId="0" fontId="9" fillId="2" borderId="0" xfId="81" applyNumberFormat="1" applyAlignment="1">
      <alignment vertical="center"/>
    </xf>
    <xf numFmtId="4" fontId="9" fillId="26" borderId="38" xfId="81" applyNumberFormat="1" applyFont="1" applyFill="1" applyBorder="1" applyAlignment="1" applyProtection="1">
      <alignment horizontal="center" vertical="top" wrapText="1"/>
    </xf>
    <xf numFmtId="0" fontId="53" fillId="26" borderId="1" xfId="0" applyFont="1" applyFill="1" applyBorder="1" applyAlignment="1" applyProtection="1">
      <alignment vertical="top"/>
    </xf>
    <xf numFmtId="4" fontId="52" fillId="26" borderId="1" xfId="0" applyNumberFormat="1" applyFont="1" applyFill="1" applyBorder="1" applyAlignment="1" applyProtection="1">
      <alignment horizontal="center" vertical="top"/>
    </xf>
    <xf numFmtId="0" fontId="9" fillId="2" borderId="0" xfId="109" applyNumberFormat="1"/>
    <xf numFmtId="0" fontId="9" fillId="2" borderId="0" xfId="109" applyNumberFormat="1" applyAlignment="1"/>
    <xf numFmtId="0" fontId="57" fillId="27" borderId="0" xfId="80" applyNumberFormat="1" applyFont="1" applyFill="1"/>
    <xf numFmtId="0" fontId="58" fillId="27" borderId="0" xfId="110" applyFont="1" applyFill="1" applyAlignment="1">
      <alignment wrapText="1"/>
    </xf>
    <xf numFmtId="0" fontId="58" fillId="27" borderId="0" xfId="80" applyNumberFormat="1" applyFont="1" applyFill="1" applyBorder="1" applyAlignment="1" applyProtection="1">
      <alignment horizontal="center"/>
    </xf>
    <xf numFmtId="0" fontId="58" fillId="27" borderId="0" xfId="80" applyNumberFormat="1" applyFont="1" applyFill="1"/>
    <xf numFmtId="0" fontId="58" fillId="27" borderId="0" xfId="80" applyNumberFormat="1" applyFont="1" applyFill="1" applyAlignment="1" applyProtection="1">
      <alignment horizontal="center"/>
    </xf>
    <xf numFmtId="0" fontId="60" fillId="0" borderId="0" xfId="111" applyFont="1" applyAlignment="1" applyProtection="1">
      <alignment vertical="center"/>
    </xf>
    <xf numFmtId="166" fontId="9" fillId="25" borderId="0" xfId="111" applyNumberFormat="1" applyFont="1" applyFill="1" applyBorder="1" applyAlignment="1" applyProtection="1">
      <alignment vertical="center"/>
    </xf>
    <xf numFmtId="164" fontId="9" fillId="25" borderId="0" xfId="111" applyNumberFormat="1" applyFont="1" applyFill="1" applyBorder="1" applyAlignment="1" applyProtection="1">
      <alignment horizontal="center" vertical="center"/>
    </xf>
    <xf numFmtId="0" fontId="10" fillId="0" borderId="0" xfId="111" applyFont="1" applyAlignment="1" applyProtection="1">
      <alignment horizontal="center" vertical="center"/>
    </xf>
    <xf numFmtId="0" fontId="9" fillId="2" borderId="0" xfId="109" applyNumberFormat="1" applyAlignment="1">
      <alignment vertical="center"/>
    </xf>
    <xf numFmtId="4" fontId="52" fillId="26" borderId="1" xfId="109" applyNumberFormat="1" applyFont="1" applyFill="1" applyBorder="1" applyAlignment="1" applyProtection="1">
      <alignment horizontal="center" vertical="top" wrapText="1"/>
    </xf>
    <xf numFmtId="164" fontId="52" fillId="26" borderId="67" xfId="109" applyNumberFormat="1" applyFont="1" applyFill="1" applyBorder="1" applyAlignment="1" applyProtection="1">
      <alignment horizontal="center" vertical="top" wrapText="1"/>
    </xf>
    <xf numFmtId="0" fontId="53" fillId="26" borderId="0" xfId="109" applyFont="1" applyFill="1"/>
    <xf numFmtId="167" fontId="52" fillId="26" borderId="1" xfId="109" applyNumberFormat="1" applyFont="1" applyFill="1" applyBorder="1" applyAlignment="1" applyProtection="1">
      <alignment horizontal="center" vertical="top"/>
    </xf>
    <xf numFmtId="0" fontId="53" fillId="26" borderId="0" xfId="109" applyFont="1" applyFill="1" applyAlignment="1"/>
    <xf numFmtId="164" fontId="52" fillId="26" borderId="62" xfId="109" applyNumberFormat="1" applyFont="1" applyFill="1" applyBorder="1" applyAlignment="1" applyProtection="1">
      <alignment horizontal="center" vertical="top" wrapText="1"/>
    </xf>
    <xf numFmtId="167" fontId="52" fillId="26" borderId="1" xfId="111" applyNumberFormat="1" applyFont="1" applyFill="1" applyBorder="1" applyAlignment="1" applyProtection="1">
      <alignment horizontal="center" vertical="top"/>
    </xf>
    <xf numFmtId="0" fontId="53" fillId="26" borderId="0" xfId="111" applyFont="1" applyFill="1"/>
    <xf numFmtId="164" fontId="52" fillId="26" borderId="1" xfId="109" applyNumberFormat="1" applyFont="1" applyFill="1" applyBorder="1" applyAlignment="1" applyProtection="1">
      <alignment horizontal="center" vertical="top" wrapText="1"/>
    </xf>
    <xf numFmtId="4" fontId="52" fillId="26" borderId="1" xfId="109" applyNumberFormat="1" applyFont="1" applyFill="1" applyBorder="1" applyAlignment="1" applyProtection="1">
      <alignment horizontal="center" vertical="top"/>
    </xf>
    <xf numFmtId="164" fontId="52" fillId="26" borderId="70" xfId="109" applyNumberFormat="1" applyFont="1" applyFill="1" applyBorder="1" applyAlignment="1" applyProtection="1">
      <alignment horizontal="center" vertical="top" wrapText="1"/>
    </xf>
    <xf numFmtId="4" fontId="52" fillId="26" borderId="1" xfId="111" applyNumberFormat="1" applyFont="1" applyFill="1" applyBorder="1" applyAlignment="1" applyProtection="1">
      <alignment horizontal="center" vertical="top"/>
    </xf>
    <xf numFmtId="167" fontId="54" fillId="26" borderId="0" xfId="109" applyNumberFormat="1" applyFont="1" applyFill="1" applyBorder="1" applyAlignment="1" applyProtection="1">
      <alignment horizontal="center"/>
    </xf>
    <xf numFmtId="0" fontId="53" fillId="26" borderId="0" xfId="109" applyFont="1" applyFill="1" applyBorder="1"/>
    <xf numFmtId="0" fontId="53" fillId="26" borderId="0" xfId="109" applyFont="1" applyFill="1" applyAlignment="1">
      <alignment vertical="top"/>
    </xf>
    <xf numFmtId="165" fontId="52" fillId="26" borderId="1" xfId="109" applyNumberFormat="1" applyFont="1" applyFill="1" applyBorder="1" applyAlignment="1" applyProtection="1">
      <alignment horizontal="left" vertical="top" wrapText="1"/>
    </xf>
    <xf numFmtId="164" fontId="52" fillId="26" borderId="1" xfId="109" applyNumberFormat="1" applyFont="1" applyFill="1" applyBorder="1" applyAlignment="1" applyProtection="1">
      <alignment vertical="top" wrapText="1"/>
    </xf>
    <xf numFmtId="0" fontId="53" fillId="26" borderId="0" xfId="111" applyFont="1" applyFill="1" applyAlignment="1"/>
    <xf numFmtId="0" fontId="56" fillId="26" borderId="0" xfId="111" applyFont="1" applyFill="1" applyAlignment="1"/>
    <xf numFmtId="0" fontId="53" fillId="0" borderId="1" xfId="0" applyFont="1" applyFill="1" applyBorder="1" applyAlignment="1" applyProtection="1">
      <alignment vertical="top" wrapText="1" shrinkToFit="1"/>
    </xf>
    <xf numFmtId="7" fontId="5" fillId="28" borderId="0" xfId="109" applyNumberFormat="1" applyFont="1" applyFill="1" applyAlignment="1">
      <alignment horizontal="centerContinuous" vertical="center"/>
    </xf>
    <xf numFmtId="1" fontId="4" fillId="28" borderId="0" xfId="109" applyNumberFormat="1" applyFont="1" applyFill="1" applyAlignment="1">
      <alignment horizontal="centerContinuous" vertical="top"/>
    </xf>
    <xf numFmtId="0" fontId="4" fillId="28" borderId="0" xfId="109" applyNumberFormat="1" applyFont="1" applyFill="1" applyAlignment="1">
      <alignment horizontal="centerContinuous" vertical="center"/>
    </xf>
    <xf numFmtId="7" fontId="5" fillId="26" borderId="0" xfId="109" applyNumberFormat="1" applyFont="1" applyFill="1" applyAlignment="1">
      <alignment horizontal="centerContinuous" vertical="center"/>
    </xf>
    <xf numFmtId="7" fontId="1" fillId="28" borderId="0" xfId="109" applyNumberFormat="1" applyFont="1" applyFill="1" applyAlignment="1">
      <alignment horizontal="centerContinuous" vertical="center"/>
    </xf>
    <xf numFmtId="1" fontId="9" fillId="28" borderId="0" xfId="109" applyNumberFormat="1" applyFill="1" applyAlignment="1">
      <alignment horizontal="centerContinuous" vertical="top"/>
    </xf>
    <xf numFmtId="0" fontId="9" fillId="28" borderId="0" xfId="109" applyNumberFormat="1" applyFill="1" applyAlignment="1">
      <alignment horizontal="centerContinuous" vertical="center"/>
    </xf>
    <xf numFmtId="7" fontId="1" fillId="26" borderId="0" xfId="109" applyNumberFormat="1" applyFont="1" applyFill="1" applyAlignment="1">
      <alignment horizontal="centerContinuous" vertical="center"/>
    </xf>
    <xf numFmtId="7" fontId="9" fillId="28" borderId="0" xfId="109" applyNumberFormat="1" applyFill="1" applyAlignment="1">
      <alignment horizontal="right"/>
    </xf>
    <xf numFmtId="0" fontId="9" fillId="28" borderId="0" xfId="109" applyNumberFormat="1" applyFill="1" applyAlignment="1">
      <alignment vertical="top"/>
    </xf>
    <xf numFmtId="0" fontId="9" fillId="28" borderId="0" xfId="109" applyNumberFormat="1" applyFill="1" applyAlignment="1"/>
    <xf numFmtId="7" fontId="9" fillId="26" borderId="0" xfId="109" applyNumberFormat="1" applyFill="1" applyAlignment="1">
      <alignment vertical="center"/>
    </xf>
    <xf numFmtId="2" fontId="9" fillId="28" borderId="0" xfId="109" applyNumberFormat="1" applyFill="1" applyAlignment="1"/>
    <xf numFmtId="7" fontId="9" fillId="28" borderId="16" xfId="109" applyNumberFormat="1" applyFill="1" applyBorder="1" applyAlignment="1">
      <alignment horizontal="center"/>
    </xf>
    <xf numFmtId="0" fontId="9" fillId="28" borderId="16" xfId="109" applyNumberFormat="1" applyFill="1" applyBorder="1" applyAlignment="1">
      <alignment horizontal="center" vertical="top"/>
    </xf>
    <xf numFmtId="0" fontId="9" fillId="28" borderId="17" xfId="109" applyNumberFormat="1" applyFill="1" applyBorder="1" applyAlignment="1">
      <alignment horizontal="center"/>
    </xf>
    <xf numFmtId="0" fontId="9" fillId="28" borderId="16" xfId="109" applyNumberFormat="1" applyFill="1" applyBorder="1" applyAlignment="1">
      <alignment horizontal="center"/>
    </xf>
    <xf numFmtId="0" fontId="9" fillId="28" borderId="18" xfId="109" applyNumberFormat="1" applyFill="1" applyBorder="1" applyAlignment="1">
      <alignment horizontal="center"/>
    </xf>
    <xf numFmtId="7" fontId="9" fillId="26" borderId="18" xfId="109" applyNumberFormat="1" applyFill="1" applyBorder="1" applyAlignment="1">
      <alignment horizontal="right"/>
    </xf>
    <xf numFmtId="7" fontId="9" fillId="28" borderId="23" xfId="109" applyNumberFormat="1" applyFill="1" applyBorder="1" applyAlignment="1">
      <alignment horizontal="right"/>
    </xf>
    <xf numFmtId="0" fontId="9" fillId="28" borderId="24" xfId="109" applyNumberFormat="1" applyFill="1" applyBorder="1" applyAlignment="1">
      <alignment vertical="top"/>
    </xf>
    <xf numFmtId="0" fontId="9" fillId="28" borderId="28" xfId="109" applyNumberFormat="1" applyFill="1" applyBorder="1"/>
    <xf numFmtId="0" fontId="9" fillId="28" borderId="24" xfId="109" applyNumberFormat="1" applyFill="1" applyBorder="1" applyAlignment="1">
      <alignment horizontal="center"/>
    </xf>
    <xf numFmtId="0" fontId="9" fillId="28" borderId="29" xfId="109" applyNumberFormat="1" applyFill="1" applyBorder="1"/>
    <xf numFmtId="0" fontId="9" fillId="28" borderId="29" xfId="109" applyNumberFormat="1" applyFill="1" applyBorder="1" applyAlignment="1">
      <alignment horizontal="center"/>
    </xf>
    <xf numFmtId="7" fontId="9" fillId="26" borderId="29" xfId="109" applyNumberFormat="1" applyFill="1" applyBorder="1" applyAlignment="1">
      <alignment horizontal="right"/>
    </xf>
    <xf numFmtId="0" fontId="9" fillId="28" borderId="24" xfId="109" applyNumberFormat="1" applyFill="1" applyBorder="1" applyAlignment="1">
      <alignment horizontal="right"/>
    </xf>
    <xf numFmtId="7" fontId="9" fillId="28" borderId="20" xfId="109" applyNumberFormat="1" applyFill="1" applyBorder="1" applyAlignment="1">
      <alignment horizontal="right"/>
    </xf>
    <xf numFmtId="7" fontId="9" fillId="26" borderId="65" xfId="109" applyNumberFormat="1" applyFill="1" applyBorder="1" applyAlignment="1">
      <alignment horizontal="right"/>
    </xf>
    <xf numFmtId="0" fontId="9" fillId="28" borderId="30" xfId="109" applyNumberFormat="1" applyFill="1" applyBorder="1" applyAlignment="1">
      <alignment horizontal="right"/>
    </xf>
    <xf numFmtId="7" fontId="9" fillId="28" borderId="20" xfId="109" applyNumberFormat="1" applyFill="1" applyBorder="1" applyAlignment="1">
      <alignment horizontal="right" vertical="center"/>
    </xf>
    <xf numFmtId="0" fontId="2" fillId="28" borderId="19" xfId="109" applyNumberFormat="1" applyFont="1" applyFill="1" applyBorder="1" applyAlignment="1">
      <alignment horizontal="center" vertical="center"/>
    </xf>
    <xf numFmtId="7" fontId="9" fillId="26" borderId="19" xfId="109" applyNumberFormat="1" applyFill="1" applyBorder="1" applyAlignment="1">
      <alignment horizontal="right" vertical="center"/>
    </xf>
    <xf numFmtId="7" fontId="9" fillId="28" borderId="19" xfId="109" applyNumberFormat="1" applyFill="1" applyBorder="1" applyAlignment="1">
      <alignment horizontal="right" vertical="center"/>
    </xf>
    <xf numFmtId="0" fontId="2" fillId="28" borderId="19" xfId="109" applyNumberFormat="1" applyFont="1" applyFill="1" applyBorder="1" applyAlignment="1">
      <alignment vertical="top"/>
    </xf>
    <xf numFmtId="164" fontId="2" fillId="29" borderId="19" xfId="109" applyNumberFormat="1" applyFont="1" applyFill="1" applyBorder="1" applyAlignment="1" applyProtection="1">
      <alignment horizontal="left" vertical="center"/>
    </xf>
    <xf numFmtId="1" fontId="9" fillId="28" borderId="20" xfId="109" applyNumberFormat="1" applyFill="1" applyBorder="1" applyAlignment="1">
      <alignment horizontal="center" vertical="top"/>
    </xf>
    <xf numFmtId="0" fontId="9" fillId="28" borderId="20" xfId="109" applyNumberFormat="1" applyFill="1" applyBorder="1" applyAlignment="1">
      <alignment horizontal="center" vertical="top"/>
    </xf>
    <xf numFmtId="7" fontId="9" fillId="26" borderId="66" xfId="109" applyNumberFormat="1" applyFill="1" applyBorder="1" applyAlignment="1">
      <alignment horizontal="right"/>
    </xf>
    <xf numFmtId="7" fontId="9" fillId="28" borderId="47" xfId="109" applyNumberFormat="1" applyFill="1" applyBorder="1" applyAlignment="1">
      <alignment horizontal="right"/>
    </xf>
    <xf numFmtId="164" fontId="52" fillId="26" borderId="1" xfId="109" applyNumberFormat="1" applyFont="1" applyFill="1" applyBorder="1" applyAlignment="1" applyProtection="1">
      <alignment horizontal="left" vertical="top" wrapText="1"/>
    </xf>
    <xf numFmtId="0" fontId="52" fillId="26" borderId="1" xfId="109" applyNumberFormat="1" applyFont="1" applyFill="1" applyBorder="1" applyAlignment="1" applyProtection="1">
      <alignment horizontal="center" vertical="top" wrapText="1"/>
    </xf>
    <xf numFmtId="1" fontId="52" fillId="26" borderId="1" xfId="109" applyNumberFormat="1" applyFont="1" applyFill="1" applyBorder="1" applyAlignment="1" applyProtection="1">
      <alignment horizontal="right" vertical="top"/>
    </xf>
    <xf numFmtId="166" fontId="52" fillId="26" borderId="1" xfId="109" applyNumberFormat="1" applyFont="1" applyFill="1" applyBorder="1" applyAlignment="1" applyProtection="1">
      <alignment vertical="top"/>
      <protection locked="0"/>
    </xf>
    <xf numFmtId="166" fontId="52" fillId="26" borderId="1" xfId="109" applyNumberFormat="1" applyFont="1" applyFill="1" applyBorder="1" applyAlignment="1" applyProtection="1">
      <alignment vertical="top"/>
    </xf>
    <xf numFmtId="166" fontId="52" fillId="26" borderId="66" xfId="109" applyNumberFormat="1" applyFont="1" applyFill="1" applyBorder="1" applyAlignment="1" applyProtection="1">
      <alignment vertical="top"/>
      <protection locked="0"/>
    </xf>
    <xf numFmtId="0" fontId="52" fillId="26" borderId="66" xfId="109" applyNumberFormat="1" applyFont="1" applyFill="1" applyBorder="1" applyAlignment="1" applyProtection="1">
      <alignment vertical="center"/>
    </xf>
    <xf numFmtId="165" fontId="52" fillId="26" borderId="1" xfId="111" applyNumberFormat="1" applyFont="1" applyFill="1" applyBorder="1" applyAlignment="1" applyProtection="1">
      <alignment horizontal="center" vertical="top" wrapText="1"/>
    </xf>
    <xf numFmtId="164" fontId="52" fillId="26" borderId="1" xfId="111" applyNumberFormat="1" applyFont="1" applyFill="1" applyBorder="1" applyAlignment="1" applyProtection="1">
      <alignment horizontal="left" vertical="top" wrapText="1"/>
    </xf>
    <xf numFmtId="164" fontId="52" fillId="26" borderId="1" xfId="111" applyNumberFormat="1" applyFont="1" applyFill="1" applyBorder="1" applyAlignment="1" applyProtection="1">
      <alignment horizontal="center" vertical="top" wrapText="1"/>
    </xf>
    <xf numFmtId="0" fontId="52" fillId="26" borderId="1" xfId="111" applyNumberFormat="1" applyFont="1" applyFill="1" applyBorder="1" applyAlignment="1" applyProtection="1">
      <alignment horizontal="center" vertical="top" wrapText="1"/>
    </xf>
    <xf numFmtId="1" fontId="52" fillId="26" borderId="1" xfId="111" applyNumberFormat="1" applyFont="1" applyFill="1" applyBorder="1" applyAlignment="1" applyProtection="1">
      <alignment horizontal="right" vertical="top"/>
    </xf>
    <xf numFmtId="166" fontId="52" fillId="26" borderId="66" xfId="111" applyNumberFormat="1" applyFont="1" applyFill="1" applyBorder="1" applyAlignment="1" applyProtection="1">
      <alignment vertical="top"/>
      <protection locked="0"/>
    </xf>
    <xf numFmtId="166" fontId="52" fillId="26" borderId="1" xfId="111" applyNumberFormat="1" applyFont="1" applyFill="1" applyBorder="1" applyAlignment="1" applyProtection="1">
      <alignment vertical="top"/>
    </xf>
    <xf numFmtId="165" fontId="52" fillId="26" borderId="1" xfId="109" applyNumberFormat="1" applyFont="1" applyFill="1" applyBorder="1" applyAlignment="1" applyProtection="1">
      <alignment horizontal="center" vertical="top" wrapText="1"/>
    </xf>
    <xf numFmtId="166" fontId="52" fillId="26" borderId="68" xfId="109" applyNumberFormat="1" applyFont="1" applyFill="1" applyBorder="1" applyAlignment="1" applyProtection="1">
      <alignment vertical="top"/>
      <protection locked="0"/>
    </xf>
    <xf numFmtId="166" fontId="52" fillId="26" borderId="66" xfId="109" applyNumberFormat="1" applyFont="1" applyFill="1" applyBorder="1" applyAlignment="1" applyProtection="1">
      <alignment vertical="top"/>
    </xf>
    <xf numFmtId="164" fontId="2" fillId="29" borderId="19" xfId="109" applyNumberFormat="1" applyFont="1" applyFill="1" applyBorder="1" applyAlignment="1" applyProtection="1">
      <alignment horizontal="left" vertical="center" wrapText="1"/>
    </xf>
    <xf numFmtId="7" fontId="9" fillId="26" borderId="19" xfId="109" applyNumberFormat="1" applyFill="1" applyBorder="1" applyAlignment="1">
      <alignment horizontal="right"/>
    </xf>
    <xf numFmtId="7" fontId="9" fillId="26" borderId="69" xfId="109" applyNumberFormat="1" applyFill="1" applyBorder="1" applyAlignment="1">
      <alignment horizontal="right"/>
    </xf>
    <xf numFmtId="165" fontId="52" fillId="26" borderId="1" xfId="109" applyNumberFormat="1" applyFont="1" applyFill="1" applyBorder="1" applyAlignment="1" applyProtection="1">
      <alignment horizontal="right" vertical="top" wrapText="1"/>
    </xf>
    <xf numFmtId="165" fontId="52" fillId="26" borderId="1" xfId="0" applyNumberFormat="1" applyFont="1" applyFill="1" applyBorder="1" applyAlignment="1" applyProtection="1">
      <alignment horizontal="center" vertical="top" wrapText="1"/>
    </xf>
    <xf numFmtId="164" fontId="52" fillId="26" borderId="1" xfId="0" applyNumberFormat="1" applyFont="1" applyFill="1" applyBorder="1" applyAlignment="1" applyProtection="1">
      <alignment horizontal="left" vertical="top" wrapText="1"/>
    </xf>
    <xf numFmtId="164" fontId="52" fillId="26" borderId="1" xfId="0" applyNumberFormat="1" applyFont="1" applyFill="1" applyBorder="1" applyAlignment="1" applyProtection="1">
      <alignment horizontal="center" vertical="top" wrapText="1"/>
    </xf>
    <xf numFmtId="0" fontId="52" fillId="26" borderId="1" xfId="0" applyNumberFormat="1" applyFont="1" applyFill="1" applyBorder="1" applyAlignment="1" applyProtection="1">
      <alignment horizontal="center" vertical="top" wrapText="1"/>
    </xf>
    <xf numFmtId="1" fontId="52" fillId="26" borderId="1" xfId="0" applyNumberFormat="1" applyFont="1" applyFill="1" applyBorder="1" applyAlignment="1" applyProtection="1">
      <alignment horizontal="right" vertical="top"/>
    </xf>
    <xf numFmtId="166" fontId="52" fillId="26" borderId="1" xfId="0" applyNumberFormat="1" applyFont="1" applyFill="1" applyBorder="1" applyAlignment="1" applyProtection="1">
      <alignment vertical="top"/>
    </xf>
    <xf numFmtId="0" fontId="52" fillId="26" borderId="71" xfId="109" applyNumberFormat="1" applyFont="1" applyFill="1" applyBorder="1" applyAlignment="1" applyProtection="1">
      <alignment vertical="center"/>
    </xf>
    <xf numFmtId="1" fontId="52" fillId="26" borderId="1" xfId="109" applyNumberFormat="1" applyFont="1" applyFill="1" applyBorder="1" applyAlignment="1" applyProtection="1">
      <alignment horizontal="right" vertical="top" wrapText="1"/>
    </xf>
    <xf numFmtId="165" fontId="54" fillId="26" borderId="0" xfId="109" applyNumberFormat="1" applyFont="1" applyFill="1" applyBorder="1" applyAlignment="1" applyProtection="1">
      <alignment horizontal="center" vertical="center" wrapText="1"/>
    </xf>
    <xf numFmtId="164" fontId="54" fillId="26" borderId="38" xfId="109" applyNumberFormat="1" applyFont="1" applyFill="1" applyBorder="1" applyAlignment="1" applyProtection="1">
      <alignment vertical="center" wrapText="1"/>
    </xf>
    <xf numFmtId="164" fontId="52" fillId="26" borderId="1" xfId="109" applyNumberFormat="1" applyFont="1" applyFill="1" applyBorder="1" applyAlignment="1" applyProtection="1">
      <alignment horizontal="centerContinuous" wrapText="1"/>
    </xf>
    <xf numFmtId="168" fontId="52" fillId="26" borderId="0" xfId="109" applyNumberFormat="1" applyFont="1" applyFill="1" applyBorder="1" applyAlignment="1" applyProtection="1">
      <alignment horizontal="centerContinuous"/>
    </xf>
    <xf numFmtId="0" fontId="53" fillId="26" borderId="0" xfId="109" applyFont="1" applyFill="1" applyAlignment="1" applyProtection="1"/>
    <xf numFmtId="166" fontId="52" fillId="26" borderId="1" xfId="109" applyNumberFormat="1" applyFont="1" applyFill="1" applyBorder="1" applyAlignment="1" applyProtection="1">
      <alignment vertical="top" wrapText="1"/>
    </xf>
    <xf numFmtId="166" fontId="52" fillId="26" borderId="62" xfId="109" applyNumberFormat="1" applyFont="1" applyFill="1" applyBorder="1" applyAlignment="1" applyProtection="1">
      <alignment vertical="top"/>
    </xf>
    <xf numFmtId="0" fontId="9" fillId="28" borderId="19" xfId="109" applyNumberFormat="1" applyFill="1" applyBorder="1" applyAlignment="1">
      <alignment horizontal="center" vertical="top"/>
    </xf>
    <xf numFmtId="0" fontId="9" fillId="28" borderId="20" xfId="109" applyNumberFormat="1" applyFill="1" applyBorder="1" applyAlignment="1">
      <alignment vertical="top"/>
    </xf>
    <xf numFmtId="7" fontId="9" fillId="26" borderId="72" xfId="109" applyNumberFormat="1" applyFill="1" applyBorder="1" applyAlignment="1">
      <alignment horizontal="right"/>
    </xf>
    <xf numFmtId="7" fontId="9" fillId="28" borderId="19" xfId="109" applyNumberFormat="1" applyFill="1" applyBorder="1" applyAlignment="1">
      <alignment horizontal="right"/>
    </xf>
    <xf numFmtId="166" fontId="52" fillId="26" borderId="73" xfId="109" applyNumberFormat="1" applyFont="1" applyFill="1" applyBorder="1" applyAlignment="1" applyProtection="1">
      <alignment vertical="top"/>
      <protection locked="0"/>
    </xf>
    <xf numFmtId="7" fontId="9" fillId="28" borderId="60" xfId="109" applyNumberFormat="1" applyFill="1" applyBorder="1" applyAlignment="1">
      <alignment horizontal="right"/>
    </xf>
    <xf numFmtId="0" fontId="52" fillId="26" borderId="73" xfId="109" applyNumberFormat="1" applyFont="1" applyFill="1" applyBorder="1" applyAlignment="1" applyProtection="1">
      <alignment vertical="center"/>
    </xf>
    <xf numFmtId="1" fontId="9" fillId="28" borderId="20" xfId="109" applyNumberFormat="1" applyFill="1" applyBorder="1" applyAlignment="1">
      <alignment vertical="top"/>
    </xf>
    <xf numFmtId="0" fontId="52" fillId="26" borderId="74" xfId="109" applyNumberFormat="1" applyFont="1" applyFill="1" applyBorder="1" applyAlignment="1" applyProtection="1">
      <alignment vertical="center"/>
    </xf>
    <xf numFmtId="166" fontId="52" fillId="26" borderId="74" xfId="109" applyNumberFormat="1" applyFont="1" applyFill="1" applyBorder="1" applyAlignment="1" applyProtection="1">
      <alignment vertical="top"/>
      <protection locked="0"/>
    </xf>
    <xf numFmtId="0" fontId="9" fillId="28" borderId="19" xfId="109" applyNumberFormat="1" applyFill="1" applyBorder="1" applyAlignment="1">
      <alignment horizontal="left" vertical="top"/>
    </xf>
    <xf numFmtId="165" fontId="52" fillId="26" borderId="1" xfId="109" applyNumberFormat="1" applyFont="1" applyFill="1" applyBorder="1" applyAlignment="1" applyProtection="1">
      <alignment horizontal="left" vertical="top"/>
    </xf>
    <xf numFmtId="164" fontId="52" fillId="26" borderId="64" xfId="109" applyNumberFormat="1" applyFont="1" applyFill="1" applyBorder="1" applyAlignment="1" applyProtection="1">
      <alignment horizontal="center" vertical="top" wrapText="1"/>
    </xf>
    <xf numFmtId="166" fontId="52" fillId="26" borderId="75" xfId="109" applyNumberFormat="1" applyFont="1" applyFill="1" applyBorder="1" applyAlignment="1" applyProtection="1">
      <alignment vertical="top"/>
      <protection locked="0"/>
    </xf>
    <xf numFmtId="7" fontId="9" fillId="28" borderId="22" xfId="109" applyNumberFormat="1" applyFill="1" applyBorder="1" applyAlignment="1">
      <alignment horizontal="right"/>
    </xf>
    <xf numFmtId="0" fontId="2" fillId="28" borderId="22" xfId="109" applyNumberFormat="1" applyFont="1" applyFill="1" applyBorder="1" applyAlignment="1">
      <alignment horizontal="center" vertical="center"/>
    </xf>
    <xf numFmtId="7" fontId="9" fillId="26" borderId="22" xfId="109" applyNumberFormat="1" applyFill="1" applyBorder="1" applyAlignment="1">
      <alignment horizontal="right"/>
    </xf>
    <xf numFmtId="7" fontId="9" fillId="26" borderId="76" xfId="109" applyNumberFormat="1" applyFill="1" applyBorder="1" applyAlignment="1">
      <alignment horizontal="right" vertical="center"/>
    </xf>
    <xf numFmtId="7" fontId="9" fillId="26" borderId="77" xfId="109" applyNumberFormat="1" applyFill="1" applyBorder="1" applyAlignment="1">
      <alignment horizontal="right"/>
    </xf>
    <xf numFmtId="0" fontId="52" fillId="26" borderId="78" xfId="109" applyNumberFormat="1" applyFont="1" applyFill="1" applyBorder="1" applyAlignment="1" applyProtection="1">
      <alignment vertical="center"/>
    </xf>
    <xf numFmtId="166" fontId="52" fillId="26" borderId="78" xfId="109" applyNumberFormat="1" applyFont="1" applyFill="1" applyBorder="1" applyAlignment="1" applyProtection="1">
      <alignment vertical="top"/>
      <protection locked="0"/>
    </xf>
    <xf numFmtId="166" fontId="52" fillId="26" borderId="79" xfId="109" applyNumberFormat="1" applyFont="1" applyFill="1" applyBorder="1" applyAlignment="1" applyProtection="1">
      <alignment vertical="top"/>
      <protection locked="0"/>
    </xf>
    <xf numFmtId="7" fontId="9" fillId="28" borderId="22" xfId="109" applyNumberFormat="1" applyFill="1" applyBorder="1" applyAlignment="1">
      <alignment horizontal="right" vertical="center"/>
    </xf>
    <xf numFmtId="7" fontId="9" fillId="26" borderId="22" xfId="109" applyNumberFormat="1" applyFill="1" applyBorder="1" applyAlignment="1">
      <alignment horizontal="right" vertical="center"/>
    </xf>
    <xf numFmtId="166" fontId="52" fillId="26" borderId="78" xfId="109" applyNumberFormat="1" applyFont="1" applyFill="1" applyBorder="1" applyAlignment="1" applyProtection="1">
      <alignment vertical="top"/>
    </xf>
    <xf numFmtId="165" fontId="52" fillId="26" borderId="1" xfId="111" applyNumberFormat="1" applyFont="1" applyFill="1" applyBorder="1" applyAlignment="1" applyProtection="1">
      <alignment horizontal="left" vertical="top" wrapText="1"/>
    </xf>
    <xf numFmtId="0" fontId="52" fillId="26" borderId="78" xfId="111" applyNumberFormat="1" applyFont="1" applyFill="1" applyBorder="1" applyAlignment="1" applyProtection="1">
      <alignment vertical="center"/>
    </xf>
    <xf numFmtId="166" fontId="52" fillId="26" borderId="78" xfId="111" applyNumberFormat="1" applyFont="1" applyFill="1" applyBorder="1" applyAlignment="1" applyProtection="1">
      <alignment vertical="top"/>
      <protection locked="0"/>
    </xf>
    <xf numFmtId="166" fontId="52" fillId="26" borderId="81" xfId="109" applyNumberFormat="1" applyFont="1" applyFill="1" applyBorder="1" applyAlignment="1" applyProtection="1">
      <alignment vertical="top"/>
      <protection locked="0"/>
    </xf>
    <xf numFmtId="7" fontId="9" fillId="26" borderId="24" xfId="109" applyNumberFormat="1" applyFill="1" applyBorder="1" applyAlignment="1">
      <alignment horizontal="right" vertical="center"/>
    </xf>
    <xf numFmtId="0" fontId="9" fillId="28" borderId="19" xfId="109" applyNumberFormat="1" applyFill="1" applyBorder="1" applyAlignment="1">
      <alignment horizontal="right"/>
    </xf>
    <xf numFmtId="7" fontId="9" fillId="26" borderId="80" xfId="109" applyNumberFormat="1" applyFill="1" applyBorder="1" applyAlignment="1">
      <alignment horizontal="right" vertical="center"/>
    </xf>
    <xf numFmtId="0" fontId="39" fillId="28" borderId="63" xfId="109" applyNumberFormat="1" applyFont="1" applyFill="1" applyBorder="1" applyAlignment="1">
      <alignment vertical="top"/>
    </xf>
    <xf numFmtId="164" fontId="39" fillId="29" borderId="19" xfId="109" applyNumberFormat="1" applyFont="1" applyFill="1" applyBorder="1" applyAlignment="1" applyProtection="1">
      <alignment horizontal="left" vertical="center" wrapText="1"/>
    </xf>
    <xf numFmtId="1" fontId="9" fillId="28" borderId="20" xfId="109" applyNumberFormat="1" applyFont="1" applyFill="1" applyBorder="1" applyAlignment="1">
      <alignment horizontal="center" vertical="top"/>
    </xf>
    <xf numFmtId="164" fontId="39" fillId="29" borderId="60" xfId="109" applyNumberFormat="1" applyFont="1" applyFill="1" applyBorder="1" applyAlignment="1" applyProtection="1">
      <alignment horizontal="left" vertical="center" wrapText="1"/>
    </xf>
    <xf numFmtId="0" fontId="52" fillId="26" borderId="62" xfId="109" applyNumberFormat="1" applyFont="1" applyFill="1" applyBorder="1" applyAlignment="1" applyProtection="1">
      <alignment horizontal="center" vertical="top" wrapText="1"/>
    </xf>
    <xf numFmtId="1" fontId="9" fillId="28" borderId="61" xfId="109" applyNumberFormat="1" applyFill="1" applyBorder="1" applyAlignment="1">
      <alignment horizontal="center" vertical="top"/>
    </xf>
    <xf numFmtId="164" fontId="39" fillId="29" borderId="19" xfId="109" applyNumberFormat="1" applyFont="1" applyFill="1" applyBorder="1" applyAlignment="1" applyProtection="1">
      <alignment horizontal="left" vertical="top" wrapText="1"/>
    </xf>
    <xf numFmtId="7" fontId="9" fillId="28" borderId="20" xfId="81" applyNumberFormat="1" applyFill="1" applyBorder="1" applyAlignment="1">
      <alignment horizontal="right" vertical="center"/>
    </xf>
    <xf numFmtId="0" fontId="2" fillId="28" borderId="55" xfId="81" applyNumberFormat="1" applyFont="1" applyFill="1" applyBorder="1" applyAlignment="1">
      <alignment horizontal="center" vertical="center"/>
    </xf>
    <xf numFmtId="7" fontId="9" fillId="26" borderId="20" xfId="81" applyNumberFormat="1" applyFill="1" applyBorder="1" applyAlignment="1">
      <alignment horizontal="right" vertical="center"/>
    </xf>
    <xf numFmtId="7" fontId="9" fillId="28" borderId="56" xfId="81" applyNumberFormat="1" applyFill="1" applyBorder="1" applyAlignment="1">
      <alignment horizontal="right" vertical="center"/>
    </xf>
    <xf numFmtId="165" fontId="9" fillId="26" borderId="1" xfId="81" applyNumberFormat="1" applyFont="1" applyFill="1" applyBorder="1" applyAlignment="1" applyProtection="1">
      <alignment horizontal="left" vertical="top" wrapText="1"/>
    </xf>
    <xf numFmtId="164" fontId="9" fillId="26" borderId="1" xfId="81" applyNumberFormat="1" applyFont="1" applyFill="1" applyBorder="1" applyAlignment="1" applyProtection="1">
      <alignment horizontal="left" vertical="top" wrapText="1"/>
    </xf>
    <xf numFmtId="164" fontId="9" fillId="26" borderId="1" xfId="80" applyNumberFormat="1" applyFont="1" applyFill="1" applyBorder="1" applyAlignment="1" applyProtection="1">
      <alignment horizontal="center" vertical="top" wrapText="1"/>
    </xf>
    <xf numFmtId="0" fontId="9" fillId="26" borderId="1" xfId="81" applyNumberFormat="1" applyFont="1" applyFill="1" applyBorder="1" applyAlignment="1" applyProtection="1">
      <alignment horizontal="center" vertical="top" wrapText="1"/>
    </xf>
    <xf numFmtId="1" fontId="52" fillId="26" borderId="1" xfId="81" applyNumberFormat="1" applyFont="1" applyFill="1" applyBorder="1" applyAlignment="1" applyProtection="1">
      <alignment horizontal="right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26" borderId="1" xfId="81" applyNumberFormat="1" applyFont="1" applyFill="1" applyBorder="1" applyAlignment="1" applyProtection="1">
      <alignment vertical="top"/>
    </xf>
    <xf numFmtId="7" fontId="9" fillId="28" borderId="42" xfId="81" applyNumberFormat="1" applyFill="1" applyBorder="1" applyAlignment="1">
      <alignment horizontal="right" vertical="center"/>
    </xf>
    <xf numFmtId="0" fontId="2" fillId="28" borderId="57" xfId="81" applyNumberFormat="1" applyFont="1" applyFill="1" applyBorder="1" applyAlignment="1">
      <alignment horizontal="center" vertical="center"/>
    </xf>
    <xf numFmtId="7" fontId="9" fillId="26" borderId="22" xfId="81" applyNumberFormat="1" applyFill="1" applyBorder="1" applyAlignment="1">
      <alignment horizontal="right" vertical="center"/>
    </xf>
    <xf numFmtId="7" fontId="9" fillId="28" borderId="58" xfId="81" applyNumberFormat="1" applyFill="1" applyBorder="1" applyAlignment="1">
      <alignment horizontal="right" vertical="center"/>
    </xf>
    <xf numFmtId="0" fontId="9" fillId="28" borderId="20" xfId="109" applyNumberFormat="1" applyFill="1" applyBorder="1" applyAlignment="1">
      <alignment horizontal="right"/>
    </xf>
    <xf numFmtId="0" fontId="9" fillId="28" borderId="21" xfId="109" applyNumberFormat="1" applyFill="1" applyBorder="1" applyAlignment="1">
      <alignment vertical="top"/>
    </xf>
    <xf numFmtId="0" fontId="8" fillId="28" borderId="15" xfId="109" applyNumberFormat="1" applyFont="1" applyFill="1" applyBorder="1" applyAlignment="1">
      <alignment horizontal="centerContinuous"/>
    </xf>
    <xf numFmtId="0" fontId="9" fillId="28" borderId="15" xfId="109" applyNumberFormat="1" applyFill="1" applyBorder="1" applyAlignment="1">
      <alignment horizontal="centerContinuous"/>
    </xf>
    <xf numFmtId="0" fontId="9" fillId="26" borderId="15" xfId="109" applyNumberFormat="1" applyFill="1" applyBorder="1" applyAlignment="1">
      <alignment horizontal="centerContinuous"/>
    </xf>
    <xf numFmtId="0" fontId="9" fillId="28" borderId="25" xfId="109" applyNumberFormat="1" applyFill="1" applyBorder="1" applyAlignment="1">
      <alignment horizontal="right"/>
    </xf>
    <xf numFmtId="0" fontId="9" fillId="28" borderId="20" xfId="109" applyNumberFormat="1" applyFill="1" applyBorder="1" applyAlignment="1">
      <alignment horizontal="right" vertical="center"/>
    </xf>
    <xf numFmtId="0" fontId="9" fillId="26" borderId="0" xfId="109" applyNumberFormat="1" applyFill="1" applyAlignment="1">
      <alignment horizontal="right" vertical="center"/>
    </xf>
    <xf numFmtId="0" fontId="9" fillId="28" borderId="34" xfId="109" applyNumberFormat="1" applyFill="1" applyBorder="1" applyAlignment="1">
      <alignment horizontal="right" vertical="center"/>
    </xf>
    <xf numFmtId="0" fontId="2" fillId="28" borderId="31" xfId="109" applyNumberFormat="1" applyFont="1" applyFill="1" applyBorder="1" applyAlignment="1">
      <alignment horizontal="center"/>
    </xf>
    <xf numFmtId="1" fontId="3" fillId="28" borderId="32" xfId="109" applyNumberFormat="1" applyFont="1" applyFill="1" applyBorder="1" applyAlignment="1">
      <alignment horizontal="left"/>
    </xf>
    <xf numFmtId="1" fontId="9" fillId="28" borderId="32" xfId="109" applyNumberFormat="1" applyFill="1" applyBorder="1" applyAlignment="1">
      <alignment horizontal="center"/>
    </xf>
    <xf numFmtId="1" fontId="9" fillId="28" borderId="32" xfId="109" applyNumberFormat="1" applyFill="1" applyBorder="1"/>
    <xf numFmtId="7" fontId="4" fillId="26" borderId="33" xfId="109" applyNumberFormat="1" applyFont="1" applyFill="1" applyBorder="1" applyAlignment="1">
      <alignment horizontal="right"/>
    </xf>
    <xf numFmtId="7" fontId="9" fillId="28" borderId="33" xfId="109" applyNumberFormat="1" applyFill="1" applyBorder="1" applyAlignment="1">
      <alignment horizontal="right"/>
    </xf>
    <xf numFmtId="7" fontId="9" fillId="28" borderId="24" xfId="109" applyNumberFormat="1" applyFill="1" applyBorder="1" applyAlignment="1">
      <alignment horizontal="right" vertical="center"/>
    </xf>
    <xf numFmtId="7" fontId="9" fillId="28" borderId="27" xfId="109" applyNumberFormat="1" applyFill="1" applyBorder="1" applyAlignment="1">
      <alignment horizontal="right"/>
    </xf>
    <xf numFmtId="7" fontId="9" fillId="26" borderId="27" xfId="109" applyNumberFormat="1" applyFill="1" applyBorder="1" applyAlignment="1">
      <alignment horizontal="right"/>
    </xf>
    <xf numFmtId="0" fontId="2" fillId="28" borderId="37" xfId="109" applyNumberFormat="1" applyFont="1" applyFill="1" applyBorder="1" applyAlignment="1">
      <alignment horizontal="center"/>
    </xf>
    <xf numFmtId="7" fontId="4" fillId="26" borderId="30" xfId="109" applyNumberFormat="1" applyFont="1" applyFill="1" applyBorder="1" applyAlignment="1">
      <alignment horizontal="right"/>
    </xf>
    <xf numFmtId="7" fontId="9" fillId="28" borderId="30" xfId="109" applyNumberFormat="1" applyFill="1" applyBorder="1" applyAlignment="1">
      <alignment horizontal="right"/>
    </xf>
    <xf numFmtId="0" fontId="2" fillId="28" borderId="27" xfId="109" applyNumberFormat="1" applyFont="1" applyFill="1" applyBorder="1" applyAlignment="1">
      <alignment horizontal="center" vertical="center"/>
    </xf>
    <xf numFmtId="7" fontId="4" fillId="26" borderId="59" xfId="109" applyNumberFormat="1" applyFont="1" applyFill="1" applyBorder="1" applyAlignment="1">
      <alignment horizontal="right"/>
    </xf>
    <xf numFmtId="7" fontId="9" fillId="28" borderId="59" xfId="109" applyNumberFormat="1" applyFill="1" applyBorder="1" applyAlignment="1">
      <alignment horizontal="right"/>
    </xf>
    <xf numFmtId="7" fontId="9" fillId="28" borderId="36" xfId="109" applyNumberFormat="1" applyFill="1" applyBorder="1" applyAlignment="1">
      <alignment horizontal="right"/>
    </xf>
    <xf numFmtId="0" fontId="9" fillId="28" borderId="35" xfId="109" applyNumberFormat="1" applyFill="1" applyBorder="1" applyAlignment="1">
      <alignment vertical="top"/>
    </xf>
    <xf numFmtId="0" fontId="9" fillId="28" borderId="13" xfId="109" applyNumberFormat="1" applyFill="1" applyBorder="1"/>
    <xf numFmtId="0" fontId="9" fillId="28" borderId="13" xfId="109" applyNumberFormat="1" applyFill="1" applyBorder="1" applyAlignment="1">
      <alignment horizontal="center"/>
    </xf>
    <xf numFmtId="7" fontId="9" fillId="26" borderId="13" xfId="109" applyNumberFormat="1" applyFill="1" applyBorder="1" applyAlignment="1">
      <alignment horizontal="right"/>
    </xf>
    <xf numFmtId="0" fontId="9" fillId="28" borderId="26" xfId="109" applyNumberFormat="1" applyFill="1" applyBorder="1" applyAlignment="1">
      <alignment horizontal="right"/>
    </xf>
    <xf numFmtId="0" fontId="9" fillId="28" borderId="0" xfId="109" applyNumberFormat="1" applyFill="1" applyAlignment="1">
      <alignment horizontal="right"/>
    </xf>
    <xf numFmtId="0" fontId="9" fillId="28" borderId="0" xfId="109" applyNumberFormat="1" applyFill="1"/>
    <xf numFmtId="0" fontId="9" fillId="28" borderId="0" xfId="109" applyNumberFormat="1" applyFill="1" applyAlignment="1">
      <alignment horizontal="center"/>
    </xf>
    <xf numFmtId="0" fontId="9" fillId="26" borderId="0" xfId="109" applyNumberFormat="1" applyFill="1" applyAlignment="1">
      <alignment horizontal="right"/>
    </xf>
    <xf numFmtId="1" fontId="3" fillId="28" borderId="48" xfId="109" applyNumberFormat="1" applyFont="1" applyFill="1" applyBorder="1" applyAlignment="1">
      <alignment horizontal="left" vertical="center" wrapText="1"/>
    </xf>
    <xf numFmtId="0" fontId="9" fillId="28" borderId="49" xfId="109" applyNumberFormat="1" applyFill="1" applyBorder="1" applyAlignment="1">
      <alignment vertical="center" wrapText="1"/>
    </xf>
    <xf numFmtId="0" fontId="9" fillId="28" borderId="50" xfId="109" applyNumberFormat="1" applyFill="1" applyBorder="1" applyAlignment="1">
      <alignment vertical="center" wrapText="1"/>
    </xf>
    <xf numFmtId="0" fontId="9" fillId="28" borderId="45" xfId="109" applyNumberFormat="1" applyFill="1" applyBorder="1" applyAlignment="1"/>
    <xf numFmtId="0" fontId="9" fillId="28" borderId="46" xfId="109" applyNumberFormat="1" applyFill="1" applyBorder="1" applyAlignment="1"/>
    <xf numFmtId="7" fontId="9" fillId="28" borderId="39" xfId="109" applyNumberFormat="1" applyFill="1" applyBorder="1" applyAlignment="1">
      <alignment horizontal="center"/>
    </xf>
    <xf numFmtId="0" fontId="9" fillId="28" borderId="52" xfId="109" applyNumberFormat="1" applyFill="1" applyBorder="1" applyAlignment="1"/>
    <xf numFmtId="0" fontId="8" fillId="28" borderId="53" xfId="109" applyNumberFormat="1" applyFont="1" applyFill="1" applyBorder="1" applyAlignment="1">
      <alignment vertical="center"/>
    </xf>
    <xf numFmtId="0" fontId="9" fillId="28" borderId="54" xfId="109" applyNumberFormat="1" applyFill="1" applyBorder="1" applyAlignment="1">
      <alignment vertical="center"/>
    </xf>
    <xf numFmtId="1" fontId="3" fillId="28" borderId="42" xfId="109" applyNumberFormat="1" applyFont="1" applyFill="1" applyBorder="1" applyAlignment="1">
      <alignment horizontal="left" vertical="center" wrapText="1"/>
    </xf>
    <xf numFmtId="0" fontId="9" fillId="28" borderId="43" xfId="109" applyNumberFormat="1" applyFill="1" applyBorder="1" applyAlignment="1">
      <alignment vertical="center" wrapText="1"/>
    </xf>
    <xf numFmtId="0" fontId="9" fillId="28" borderId="44" xfId="109" applyNumberFormat="1" applyFill="1" applyBorder="1" applyAlignment="1">
      <alignment vertical="center" wrapText="1"/>
    </xf>
    <xf numFmtId="0" fontId="8" fillId="28" borderId="51" xfId="109" applyNumberFormat="1" applyFont="1" applyFill="1" applyBorder="1" applyAlignment="1">
      <alignment vertical="center" wrapText="1"/>
    </xf>
    <xf numFmtId="0" fontId="9" fillId="28" borderId="17" xfId="109" applyNumberFormat="1" applyFill="1" applyBorder="1" applyAlignment="1">
      <alignment vertical="center" wrapText="1"/>
    </xf>
    <xf numFmtId="0" fontId="9" fillId="28" borderId="18" xfId="109" applyNumberFormat="1" applyFill="1" applyBorder="1" applyAlignment="1">
      <alignment vertical="center" wrapText="1"/>
    </xf>
    <xf numFmtId="1" fontId="6" fillId="28" borderId="42" xfId="81" applyNumberFormat="1" applyFont="1" applyFill="1" applyBorder="1" applyAlignment="1">
      <alignment horizontal="left" vertical="center" wrapText="1"/>
    </xf>
    <xf numFmtId="0" fontId="9" fillId="28" borderId="43" xfId="81" applyNumberFormat="1" applyFill="1" applyBorder="1" applyAlignment="1">
      <alignment vertical="center" wrapText="1"/>
    </xf>
    <xf numFmtId="0" fontId="9" fillId="28" borderId="44" xfId="81" applyNumberFormat="1" applyFill="1" applyBorder="1" applyAlignment="1">
      <alignment vertical="center" wrapText="1"/>
    </xf>
    <xf numFmtId="0" fontId="8" fillId="28" borderId="37" xfId="109" applyNumberFormat="1" applyFont="1" applyFill="1" applyBorder="1" applyAlignment="1">
      <alignment vertical="top"/>
    </xf>
    <xf numFmtId="0" fontId="9" fillId="28" borderId="40" xfId="109" applyNumberFormat="1" applyFill="1" applyBorder="1" applyAlignment="1"/>
    <xf numFmtId="0" fontId="9" fillId="28" borderId="41" xfId="109" applyNumberFormat="1" applyFill="1" applyBorder="1" applyAlignment="1"/>
    <xf numFmtId="1" fontId="55" fillId="28" borderId="20" xfId="109" applyNumberFormat="1" applyFont="1" applyFill="1" applyBorder="1" applyAlignment="1">
      <alignment horizontal="left" vertical="center" wrapText="1"/>
    </xf>
    <xf numFmtId="0" fontId="9" fillId="28" borderId="0" xfId="109" applyNumberFormat="1" applyFill="1" applyAlignment="1">
      <alignment vertical="center" wrapText="1"/>
    </xf>
    <xf numFmtId="0" fontId="9" fillId="28" borderId="47" xfId="109" applyNumberFormat="1" applyFill="1" applyBorder="1" applyAlignment="1">
      <alignment vertical="center" wrapText="1"/>
    </xf>
    <xf numFmtId="1" fontId="6" fillId="28" borderId="42" xfId="109" applyNumberFormat="1" applyFont="1" applyFill="1" applyBorder="1" applyAlignment="1">
      <alignment horizontal="left" vertical="center" wrapText="1"/>
    </xf>
    <xf numFmtId="1" fontId="6" fillId="28" borderId="37" xfId="109" applyNumberFormat="1" applyFont="1" applyFill="1" applyBorder="1" applyAlignment="1">
      <alignment horizontal="left" vertical="center" wrapText="1"/>
    </xf>
    <xf numFmtId="0" fontId="9" fillId="28" borderId="40" xfId="109" applyNumberFormat="1" applyFill="1" applyBorder="1" applyAlignment="1">
      <alignment vertical="center" wrapText="1"/>
    </xf>
    <xf numFmtId="0" fontId="9" fillId="28" borderId="41" xfId="109" applyNumberFormat="1" applyFill="1" applyBorder="1" applyAlignment="1">
      <alignment vertical="center" wrapText="1"/>
    </xf>
    <xf numFmtId="0" fontId="8" fillId="28" borderId="37" xfId="109" applyNumberFormat="1" applyFont="1" applyFill="1" applyBorder="1" applyAlignment="1">
      <alignment vertical="top" wrapText="1"/>
    </xf>
    <xf numFmtId="0" fontId="9" fillId="28" borderId="40" xfId="109" applyNumberFormat="1" applyFill="1" applyBorder="1" applyAlignment="1">
      <alignment wrapText="1"/>
    </xf>
    <xf numFmtId="0" fontId="9" fillId="28" borderId="41" xfId="109" applyNumberFormat="1" applyFill="1" applyBorder="1" applyAlignment="1">
      <alignment wrapText="1"/>
    </xf>
    <xf numFmtId="1" fontId="6" fillId="28" borderId="51" xfId="109" applyNumberFormat="1" applyFont="1" applyFill="1" applyBorder="1" applyAlignment="1">
      <alignment horizontal="left" vertical="center" wrapText="1"/>
    </xf>
    <xf numFmtId="1" fontId="6" fillId="28" borderId="20" xfId="81" applyNumberFormat="1" applyFont="1" applyFill="1" applyBorder="1" applyAlignment="1">
      <alignment horizontal="left" vertical="center" wrapText="1"/>
    </xf>
    <xf numFmtId="0" fontId="9" fillId="28" borderId="0" xfId="81" applyNumberFormat="1" applyFill="1" applyBorder="1" applyAlignment="1">
      <alignment vertical="center" wrapText="1"/>
    </xf>
    <xf numFmtId="0" fontId="9" fillId="28" borderId="47" xfId="81" applyNumberFormat="1" applyFill="1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 2" xfId="109" xr:uid="{4B46550A-A751-4A16-A0F6-DAA9BA91F5EC}"/>
    <cellStyle name="Normal 6" xfId="111" xr:uid="{6F1D99CE-6718-4527-8A16-2E30916222AB}"/>
    <cellStyle name="Normal_Surface Works Pay Items" xfId="110" xr:uid="{3A572757-DB1C-488D-A3FE-27D447A4955D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25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9933-204C-44F0-B27D-EF224353049E}">
  <sheetPr>
    <tabColor theme="0"/>
    <pageSetUpPr autoPageBreaks="0"/>
  </sheetPr>
  <dimension ref="A1:N648"/>
  <sheetViews>
    <sheetView showZeros="0" tabSelected="1" showOutlineSymbols="0" view="pageBreakPreview" topLeftCell="B1" zoomScale="75" zoomScaleNormal="87" zoomScaleSheetLayoutView="75" zoomScalePageLayoutView="70" workbookViewId="0">
      <selection activeCell="G82" sqref="G82"/>
    </sheetView>
  </sheetViews>
  <sheetFormatPr defaultColWidth="10.54296875" defaultRowHeight="15" x14ac:dyDescent="0.25"/>
  <cols>
    <col min="1" max="1" width="8" style="200" hidden="1" customWidth="1"/>
    <col min="2" max="2" width="8.81640625" style="49" customWidth="1"/>
    <col min="3" max="3" width="36.81640625" style="201" customWidth="1"/>
    <col min="4" max="4" width="12.81640625" style="202" customWidth="1"/>
    <col min="5" max="5" width="6.81640625" style="201" customWidth="1"/>
    <col min="6" max="6" width="11.81640625" style="201" customWidth="1"/>
    <col min="7" max="7" width="11.81640625" style="203" customWidth="1"/>
    <col min="8" max="8" width="16.81640625" style="200" customWidth="1"/>
    <col min="9" max="9" width="10.54296875" style="8"/>
    <col min="10" max="10" width="39" style="8" customWidth="1"/>
    <col min="11" max="16384" width="10.54296875" style="8"/>
  </cols>
  <sheetData>
    <row r="1" spans="1:14" ht="15.6" x14ac:dyDescent="0.25">
      <c r="A1" s="40"/>
      <c r="B1" s="41" t="s">
        <v>0</v>
      </c>
      <c r="C1" s="42"/>
      <c r="D1" s="42"/>
      <c r="E1" s="42"/>
      <c r="F1" s="42"/>
      <c r="G1" s="43"/>
      <c r="H1" s="42"/>
    </row>
    <row r="2" spans="1:14" x14ac:dyDescent="0.25">
      <c r="A2" s="44"/>
      <c r="B2" s="45" t="s">
        <v>105</v>
      </c>
      <c r="C2" s="46"/>
      <c r="D2" s="46"/>
      <c r="E2" s="46"/>
      <c r="F2" s="46"/>
      <c r="G2" s="47"/>
      <c r="H2" s="46"/>
    </row>
    <row r="3" spans="1:14" x14ac:dyDescent="0.25">
      <c r="A3" s="48"/>
      <c r="B3" s="49" t="s">
        <v>1</v>
      </c>
      <c r="C3" s="50"/>
      <c r="D3" s="50"/>
      <c r="E3" s="50"/>
      <c r="F3" s="50"/>
      <c r="G3" s="51"/>
      <c r="H3" s="52"/>
    </row>
    <row r="4" spans="1:14" ht="15.6" x14ac:dyDescent="0.3">
      <c r="A4" s="53" t="s">
        <v>25</v>
      </c>
      <c r="B4" s="54" t="s">
        <v>3</v>
      </c>
      <c r="C4" s="55" t="s">
        <v>4</v>
      </c>
      <c r="D4" s="56" t="s">
        <v>5</v>
      </c>
      <c r="E4" s="57" t="s">
        <v>6</v>
      </c>
      <c r="F4" s="57" t="s">
        <v>7</v>
      </c>
      <c r="G4" s="58" t="s">
        <v>8</v>
      </c>
      <c r="H4" s="56" t="s">
        <v>9</v>
      </c>
      <c r="I4" s="10"/>
      <c r="J4" s="11"/>
      <c r="K4" s="12"/>
      <c r="L4" s="13"/>
      <c r="M4" s="14"/>
      <c r="N4" s="13"/>
    </row>
    <row r="5" spans="1:14" ht="15.6" thickBot="1" x14ac:dyDescent="0.3">
      <c r="A5" s="59"/>
      <c r="B5" s="60"/>
      <c r="C5" s="61"/>
      <c r="D5" s="62" t="s">
        <v>10</v>
      </c>
      <c r="E5" s="63"/>
      <c r="F5" s="64" t="s">
        <v>11</v>
      </c>
      <c r="G5" s="65"/>
      <c r="H5" s="66"/>
      <c r="I5" s="15"/>
      <c r="J5" s="16"/>
      <c r="K5" s="17"/>
      <c r="L5" s="18"/>
      <c r="M5" s="18"/>
      <c r="N5" s="18"/>
    </row>
    <row r="6" spans="1:14" ht="30" customHeight="1" thickTop="1" x14ac:dyDescent="0.25">
      <c r="A6" s="67"/>
      <c r="B6" s="222" t="s">
        <v>28</v>
      </c>
      <c r="C6" s="223"/>
      <c r="D6" s="223"/>
      <c r="E6" s="223"/>
      <c r="F6" s="224"/>
      <c r="G6" s="68"/>
      <c r="H6" s="69"/>
      <c r="I6" s="15"/>
      <c r="J6" s="16"/>
      <c r="K6" s="17"/>
      <c r="L6" s="18"/>
      <c r="M6" s="18"/>
      <c r="N6" s="18"/>
    </row>
    <row r="7" spans="1:14" s="19" customFormat="1" ht="30" customHeight="1" x14ac:dyDescent="0.25">
      <c r="A7" s="70"/>
      <c r="B7" s="71" t="s">
        <v>12</v>
      </c>
      <c r="C7" s="225" t="s">
        <v>175</v>
      </c>
      <c r="D7" s="226"/>
      <c r="E7" s="226"/>
      <c r="F7" s="227"/>
      <c r="G7" s="72"/>
      <c r="H7" s="73" t="s">
        <v>2</v>
      </c>
      <c r="I7" s="15"/>
      <c r="J7" s="16"/>
      <c r="K7" s="17"/>
      <c r="L7" s="18"/>
      <c r="M7" s="18"/>
      <c r="N7" s="18"/>
    </row>
    <row r="8" spans="1:14" ht="36" customHeight="1" x14ac:dyDescent="0.25">
      <c r="A8" s="67"/>
      <c r="B8" s="74"/>
      <c r="C8" s="75" t="s">
        <v>19</v>
      </c>
      <c r="D8" s="76"/>
      <c r="E8" s="77" t="s">
        <v>2</v>
      </c>
      <c r="F8" s="77" t="s">
        <v>2</v>
      </c>
      <c r="G8" s="78" t="s">
        <v>2</v>
      </c>
      <c r="H8" s="79"/>
      <c r="I8" s="15"/>
      <c r="J8" s="16"/>
      <c r="K8" s="17"/>
      <c r="L8" s="18"/>
      <c r="M8" s="18"/>
      <c r="N8" s="18"/>
    </row>
    <row r="9" spans="1:14" s="22" customFormat="1" ht="30" customHeight="1" x14ac:dyDescent="0.25">
      <c r="A9" s="20" t="s">
        <v>55</v>
      </c>
      <c r="B9" s="35" t="s">
        <v>106</v>
      </c>
      <c r="C9" s="80" t="s">
        <v>56</v>
      </c>
      <c r="D9" s="21" t="s">
        <v>234</v>
      </c>
      <c r="E9" s="81" t="s">
        <v>30</v>
      </c>
      <c r="F9" s="82">
        <v>623</v>
      </c>
      <c r="G9" s="83"/>
      <c r="H9" s="84">
        <f t="shared" ref="H9:H10" si="0">ROUND(G9*F9,2)</f>
        <v>0</v>
      </c>
      <c r="I9" s="15"/>
      <c r="J9" s="16"/>
      <c r="K9" s="17"/>
      <c r="L9" s="18"/>
      <c r="M9" s="18"/>
      <c r="N9" s="18"/>
    </row>
    <row r="10" spans="1:14" s="24" customFormat="1" ht="30" customHeight="1" x14ac:dyDescent="0.25">
      <c r="A10" s="23" t="s">
        <v>57</v>
      </c>
      <c r="B10" s="35" t="s">
        <v>31</v>
      </c>
      <c r="C10" s="80" t="s">
        <v>58</v>
      </c>
      <c r="D10" s="21" t="s">
        <v>234</v>
      </c>
      <c r="E10" s="81" t="s">
        <v>32</v>
      </c>
      <c r="F10" s="82">
        <v>2266</v>
      </c>
      <c r="G10" s="85"/>
      <c r="H10" s="84">
        <f t="shared" si="0"/>
        <v>0</v>
      </c>
      <c r="I10" s="15"/>
      <c r="J10" s="16"/>
      <c r="K10" s="17"/>
      <c r="L10" s="18"/>
      <c r="M10" s="18"/>
      <c r="N10" s="18"/>
    </row>
    <row r="11" spans="1:14" s="22" customFormat="1" ht="32.4" customHeight="1" x14ac:dyDescent="0.25">
      <c r="A11" s="23" t="s">
        <v>59</v>
      </c>
      <c r="B11" s="35" t="s">
        <v>60</v>
      </c>
      <c r="C11" s="80" t="s">
        <v>176</v>
      </c>
      <c r="D11" s="25" t="s">
        <v>234</v>
      </c>
      <c r="E11" s="81"/>
      <c r="F11" s="82"/>
      <c r="G11" s="86"/>
      <c r="H11" s="84"/>
      <c r="I11" s="15"/>
      <c r="J11" s="16"/>
      <c r="K11" s="17"/>
      <c r="L11" s="18"/>
      <c r="M11" s="18"/>
      <c r="N11" s="18"/>
    </row>
    <row r="12" spans="1:14" s="27" customFormat="1" ht="36" customHeight="1" x14ac:dyDescent="0.25">
      <c r="A12" s="26" t="s">
        <v>177</v>
      </c>
      <c r="B12" s="87" t="s">
        <v>33</v>
      </c>
      <c r="C12" s="88" t="s">
        <v>216</v>
      </c>
      <c r="D12" s="89" t="s">
        <v>2</v>
      </c>
      <c r="E12" s="90" t="s">
        <v>34</v>
      </c>
      <c r="F12" s="91">
        <v>789</v>
      </c>
      <c r="G12" s="92"/>
      <c r="H12" s="93">
        <f t="shared" ref="H12" si="1">ROUND(G12*F12,2)</f>
        <v>0</v>
      </c>
      <c r="I12" s="15"/>
      <c r="J12" s="16"/>
      <c r="K12" s="17"/>
      <c r="L12" s="18"/>
      <c r="M12" s="18"/>
      <c r="N12" s="18"/>
    </row>
    <row r="13" spans="1:14" s="22" customFormat="1" ht="38.4" customHeight="1" x14ac:dyDescent="0.25">
      <c r="A13" s="23" t="s">
        <v>35</v>
      </c>
      <c r="B13" s="35" t="s">
        <v>61</v>
      </c>
      <c r="C13" s="80" t="s">
        <v>36</v>
      </c>
      <c r="D13" s="25" t="s">
        <v>234</v>
      </c>
      <c r="E13" s="81"/>
      <c r="F13" s="82"/>
      <c r="G13" s="86"/>
      <c r="H13" s="84"/>
      <c r="I13" s="15"/>
      <c r="J13" s="16"/>
      <c r="K13" s="17"/>
      <c r="L13" s="18"/>
      <c r="M13" s="18"/>
      <c r="N13" s="18"/>
    </row>
    <row r="14" spans="1:14" s="22" customFormat="1" ht="31.2" customHeight="1" x14ac:dyDescent="0.25">
      <c r="A14" s="23" t="s">
        <v>178</v>
      </c>
      <c r="B14" s="94" t="s">
        <v>33</v>
      </c>
      <c r="C14" s="80" t="s">
        <v>217</v>
      </c>
      <c r="D14" s="28" t="s">
        <v>2</v>
      </c>
      <c r="E14" s="81" t="s">
        <v>30</v>
      </c>
      <c r="F14" s="82">
        <v>283</v>
      </c>
      <c r="G14" s="95"/>
      <c r="H14" s="84">
        <f t="shared" ref="H14:H18" si="2">ROUND(G14*F14,2)</f>
        <v>0</v>
      </c>
      <c r="I14" s="15"/>
      <c r="J14" s="16"/>
      <c r="K14" s="17"/>
      <c r="L14" s="18"/>
      <c r="M14" s="18"/>
      <c r="N14" s="18"/>
    </row>
    <row r="15" spans="1:14" s="24" customFormat="1" ht="30" customHeight="1" x14ac:dyDescent="0.25">
      <c r="A15" s="20" t="s">
        <v>37</v>
      </c>
      <c r="B15" s="35" t="s">
        <v>62</v>
      </c>
      <c r="C15" s="80" t="s">
        <v>38</v>
      </c>
      <c r="D15" s="25" t="s">
        <v>234</v>
      </c>
      <c r="E15" s="81" t="s">
        <v>32</v>
      </c>
      <c r="F15" s="82">
        <v>1381</v>
      </c>
      <c r="G15" s="85"/>
      <c r="H15" s="84">
        <f t="shared" si="2"/>
        <v>0</v>
      </c>
      <c r="I15" s="15"/>
      <c r="J15" s="16"/>
      <c r="K15" s="17"/>
      <c r="L15" s="18"/>
      <c r="M15" s="18"/>
      <c r="N15" s="18"/>
    </row>
    <row r="16" spans="1:14" s="24" customFormat="1" ht="30" customHeight="1" x14ac:dyDescent="0.25">
      <c r="A16" s="23" t="s">
        <v>179</v>
      </c>
      <c r="B16" s="35" t="s">
        <v>64</v>
      </c>
      <c r="C16" s="80" t="s">
        <v>180</v>
      </c>
      <c r="D16" s="28" t="s">
        <v>234</v>
      </c>
      <c r="E16" s="81" t="s">
        <v>32</v>
      </c>
      <c r="F16" s="82">
        <v>140</v>
      </c>
      <c r="G16" s="85"/>
      <c r="H16" s="84">
        <f t="shared" si="2"/>
        <v>0</v>
      </c>
      <c r="I16" s="15"/>
      <c r="J16" s="16"/>
      <c r="K16" s="17"/>
      <c r="L16" s="18"/>
      <c r="M16" s="18"/>
      <c r="N16" s="18"/>
    </row>
    <row r="17" spans="1:14" s="22" customFormat="1" ht="38.4" customHeight="1" x14ac:dyDescent="0.25">
      <c r="A17" s="23" t="s">
        <v>63</v>
      </c>
      <c r="B17" s="35" t="s">
        <v>65</v>
      </c>
      <c r="C17" s="80" t="s">
        <v>181</v>
      </c>
      <c r="D17" s="28" t="s">
        <v>182</v>
      </c>
      <c r="E17" s="81"/>
      <c r="F17" s="82"/>
      <c r="G17" s="96"/>
      <c r="H17" s="84"/>
      <c r="I17" s="15"/>
      <c r="J17" s="16"/>
      <c r="K17" s="17"/>
      <c r="L17" s="18"/>
      <c r="M17" s="18"/>
      <c r="N17" s="18"/>
    </row>
    <row r="18" spans="1:14" s="22" customFormat="1" ht="30" customHeight="1" x14ac:dyDescent="0.25">
      <c r="A18" s="23" t="s">
        <v>183</v>
      </c>
      <c r="B18" s="94" t="s">
        <v>33</v>
      </c>
      <c r="C18" s="80" t="s">
        <v>184</v>
      </c>
      <c r="D18" s="28" t="s">
        <v>2</v>
      </c>
      <c r="E18" s="81" t="s">
        <v>32</v>
      </c>
      <c r="F18" s="82">
        <v>2266</v>
      </c>
      <c r="G18" s="85"/>
      <c r="H18" s="84">
        <f t="shared" si="2"/>
        <v>0</v>
      </c>
      <c r="I18" s="15"/>
      <c r="J18" s="16"/>
      <c r="K18" s="17"/>
      <c r="L18" s="18"/>
      <c r="M18" s="18"/>
      <c r="N18" s="18"/>
    </row>
    <row r="19" spans="1:14" s="24" customFormat="1" ht="36.6" customHeight="1" x14ac:dyDescent="0.25">
      <c r="A19" s="23" t="s">
        <v>212</v>
      </c>
      <c r="B19" s="35" t="s">
        <v>67</v>
      </c>
      <c r="C19" s="80" t="s">
        <v>66</v>
      </c>
      <c r="D19" s="28" t="s">
        <v>213</v>
      </c>
      <c r="E19" s="81"/>
      <c r="F19" s="82"/>
      <c r="G19" s="86"/>
      <c r="H19" s="84"/>
      <c r="I19" s="15"/>
      <c r="J19" s="16"/>
      <c r="K19" s="17"/>
      <c r="L19" s="18"/>
      <c r="M19" s="18"/>
      <c r="N19" s="18"/>
    </row>
    <row r="20" spans="1:14" s="22" customFormat="1" ht="30" customHeight="1" x14ac:dyDescent="0.25">
      <c r="A20" s="23" t="s">
        <v>232</v>
      </c>
      <c r="B20" s="94" t="s">
        <v>33</v>
      </c>
      <c r="C20" s="80" t="s">
        <v>233</v>
      </c>
      <c r="D20" s="28" t="s">
        <v>2</v>
      </c>
      <c r="E20" s="81" t="s">
        <v>32</v>
      </c>
      <c r="F20" s="82">
        <v>2266</v>
      </c>
      <c r="G20" s="85"/>
      <c r="H20" s="84">
        <f t="shared" ref="H20" si="3">ROUND(G20*F20,2)</f>
        <v>0</v>
      </c>
      <c r="I20" s="15"/>
      <c r="J20" s="16"/>
      <c r="K20" s="17"/>
      <c r="L20" s="18"/>
      <c r="M20" s="18"/>
      <c r="N20" s="18"/>
    </row>
    <row r="21" spans="1:14" ht="30" customHeight="1" x14ac:dyDescent="0.25">
      <c r="A21" s="67"/>
      <c r="B21" s="74"/>
      <c r="C21" s="97" t="s">
        <v>169</v>
      </c>
      <c r="D21" s="76"/>
      <c r="E21" s="98"/>
      <c r="F21" s="98"/>
      <c r="G21" s="99"/>
      <c r="H21" s="98"/>
      <c r="I21" s="15"/>
      <c r="J21" s="16"/>
      <c r="K21" s="17"/>
      <c r="L21" s="18"/>
      <c r="M21" s="18"/>
      <c r="N21" s="18"/>
    </row>
    <row r="22" spans="1:14" s="22" customFormat="1" ht="30" customHeight="1" x14ac:dyDescent="0.25">
      <c r="A22" s="29" t="s">
        <v>52</v>
      </c>
      <c r="B22" s="35" t="s">
        <v>68</v>
      </c>
      <c r="C22" s="80" t="s">
        <v>53</v>
      </c>
      <c r="D22" s="30" t="s">
        <v>234</v>
      </c>
      <c r="E22" s="81"/>
      <c r="F22" s="82"/>
      <c r="G22" s="86"/>
      <c r="H22" s="84"/>
      <c r="I22" s="15"/>
      <c r="J22" s="16"/>
      <c r="K22" s="17"/>
      <c r="L22" s="18"/>
      <c r="M22" s="18"/>
      <c r="N22" s="18"/>
    </row>
    <row r="23" spans="1:14" s="24" customFormat="1" ht="30" customHeight="1" x14ac:dyDescent="0.25">
      <c r="A23" s="29" t="s">
        <v>107</v>
      </c>
      <c r="B23" s="94" t="s">
        <v>33</v>
      </c>
      <c r="C23" s="80" t="s">
        <v>108</v>
      </c>
      <c r="D23" s="28" t="s">
        <v>2</v>
      </c>
      <c r="E23" s="81" t="s">
        <v>32</v>
      </c>
      <c r="F23" s="82">
        <v>1889</v>
      </c>
      <c r="G23" s="85"/>
      <c r="H23" s="84">
        <f>ROUND(G23*F23,2)</f>
        <v>0</v>
      </c>
      <c r="I23" s="15"/>
      <c r="J23" s="16"/>
      <c r="K23" s="17"/>
      <c r="L23" s="18"/>
      <c r="M23" s="18"/>
      <c r="N23" s="18"/>
    </row>
    <row r="24" spans="1:14" s="24" customFormat="1" ht="30" customHeight="1" x14ac:dyDescent="0.25">
      <c r="A24" s="29" t="s">
        <v>41</v>
      </c>
      <c r="B24" s="35" t="s">
        <v>69</v>
      </c>
      <c r="C24" s="80" t="s">
        <v>42</v>
      </c>
      <c r="D24" s="28" t="s">
        <v>109</v>
      </c>
      <c r="E24" s="81"/>
      <c r="F24" s="82"/>
      <c r="G24" s="86"/>
      <c r="H24" s="84"/>
      <c r="I24" s="15"/>
      <c r="J24" s="16"/>
      <c r="K24" s="17"/>
      <c r="L24" s="18"/>
      <c r="M24" s="18"/>
      <c r="N24" s="18"/>
    </row>
    <row r="25" spans="1:14" s="24" customFormat="1" ht="30" customHeight="1" x14ac:dyDescent="0.25">
      <c r="A25" s="29" t="s">
        <v>43</v>
      </c>
      <c r="B25" s="94" t="s">
        <v>33</v>
      </c>
      <c r="C25" s="80" t="s">
        <v>44</v>
      </c>
      <c r="D25" s="28" t="s">
        <v>2</v>
      </c>
      <c r="E25" s="81" t="s">
        <v>39</v>
      </c>
      <c r="F25" s="82">
        <v>30</v>
      </c>
      <c r="G25" s="85"/>
      <c r="H25" s="84">
        <f>ROUND(G25*F25,2)</f>
        <v>0</v>
      </c>
      <c r="I25" s="15"/>
      <c r="J25" s="16"/>
      <c r="K25" s="17"/>
      <c r="L25" s="18"/>
      <c r="M25" s="18"/>
      <c r="N25" s="18"/>
    </row>
    <row r="26" spans="1:14" s="22" customFormat="1" ht="43.95" customHeight="1" x14ac:dyDescent="0.25">
      <c r="A26" s="29" t="s">
        <v>128</v>
      </c>
      <c r="B26" s="35" t="s">
        <v>70</v>
      </c>
      <c r="C26" s="80" t="s">
        <v>129</v>
      </c>
      <c r="D26" s="28" t="s">
        <v>71</v>
      </c>
      <c r="E26" s="81"/>
      <c r="F26" s="82"/>
      <c r="G26" s="86"/>
      <c r="H26" s="84"/>
      <c r="I26" s="15"/>
      <c r="J26" s="16"/>
      <c r="K26" s="17"/>
      <c r="L26" s="18"/>
      <c r="M26" s="18"/>
      <c r="N26" s="18"/>
    </row>
    <row r="27" spans="1:14" s="24" customFormat="1" ht="30" customHeight="1" x14ac:dyDescent="0.25">
      <c r="A27" s="29" t="s">
        <v>130</v>
      </c>
      <c r="B27" s="94" t="s">
        <v>33</v>
      </c>
      <c r="C27" s="80" t="s">
        <v>72</v>
      </c>
      <c r="D27" s="28" t="s">
        <v>131</v>
      </c>
      <c r="E27" s="81"/>
      <c r="F27" s="82"/>
      <c r="G27" s="86"/>
      <c r="H27" s="84"/>
      <c r="I27" s="15"/>
      <c r="J27" s="16"/>
      <c r="K27" s="17"/>
      <c r="L27" s="18"/>
      <c r="M27" s="18"/>
      <c r="N27" s="18"/>
    </row>
    <row r="28" spans="1:14" s="24" customFormat="1" ht="30" customHeight="1" x14ac:dyDescent="0.25">
      <c r="A28" s="29" t="s">
        <v>132</v>
      </c>
      <c r="B28" s="100" t="s">
        <v>73</v>
      </c>
      <c r="C28" s="80" t="s">
        <v>133</v>
      </c>
      <c r="D28" s="28"/>
      <c r="E28" s="81" t="s">
        <v>32</v>
      </c>
      <c r="F28" s="82">
        <v>4</v>
      </c>
      <c r="G28" s="85"/>
      <c r="H28" s="84">
        <f t="shared" ref="H28" si="4">ROUND(G28*F28,2)</f>
        <v>0</v>
      </c>
      <c r="I28" s="15"/>
      <c r="J28" s="16"/>
      <c r="K28" s="17"/>
      <c r="L28" s="18"/>
      <c r="M28" s="18"/>
      <c r="N28" s="18"/>
    </row>
    <row r="29" spans="1:14" s="22" customFormat="1" ht="30" customHeight="1" x14ac:dyDescent="0.25">
      <c r="A29" s="29" t="s">
        <v>134</v>
      </c>
      <c r="B29" s="35" t="s">
        <v>75</v>
      </c>
      <c r="C29" s="80" t="s">
        <v>135</v>
      </c>
      <c r="D29" s="28" t="s">
        <v>136</v>
      </c>
      <c r="E29" s="81"/>
      <c r="F29" s="82"/>
      <c r="G29" s="86"/>
      <c r="H29" s="84"/>
      <c r="I29" s="15"/>
      <c r="J29" s="16"/>
      <c r="K29" s="17"/>
      <c r="L29" s="18"/>
      <c r="M29" s="18"/>
      <c r="N29" s="18"/>
    </row>
    <row r="30" spans="1:14" s="1" customFormat="1" ht="30" customHeight="1" x14ac:dyDescent="0.25">
      <c r="A30" s="7" t="s">
        <v>241</v>
      </c>
      <c r="B30" s="101" t="s">
        <v>33</v>
      </c>
      <c r="C30" s="102" t="s">
        <v>242</v>
      </c>
      <c r="D30" s="103" t="s">
        <v>2</v>
      </c>
      <c r="E30" s="104" t="s">
        <v>45</v>
      </c>
      <c r="F30" s="105">
        <v>9</v>
      </c>
      <c r="G30" s="2"/>
      <c r="H30" s="106">
        <f t="shared" ref="H30" si="5">ROUND(G30*F30,2)</f>
        <v>0</v>
      </c>
      <c r="I30" s="39"/>
      <c r="J30" s="6"/>
    </row>
    <row r="31" spans="1:14" s="24" customFormat="1" ht="30" customHeight="1" x14ac:dyDescent="0.25">
      <c r="A31" s="29" t="s">
        <v>137</v>
      </c>
      <c r="B31" s="35" t="s">
        <v>78</v>
      </c>
      <c r="C31" s="80" t="s">
        <v>138</v>
      </c>
      <c r="D31" s="28" t="s">
        <v>136</v>
      </c>
      <c r="E31" s="81"/>
      <c r="F31" s="82"/>
      <c r="G31" s="107"/>
      <c r="H31" s="84"/>
      <c r="I31" s="15"/>
      <c r="J31" s="16"/>
      <c r="K31" s="17"/>
      <c r="L31" s="18"/>
      <c r="M31" s="18"/>
      <c r="N31" s="18"/>
    </row>
    <row r="32" spans="1:14" s="22" customFormat="1" ht="54" customHeight="1" x14ac:dyDescent="0.25">
      <c r="A32" s="29" t="s">
        <v>230</v>
      </c>
      <c r="B32" s="94" t="s">
        <v>33</v>
      </c>
      <c r="C32" s="80" t="s">
        <v>231</v>
      </c>
      <c r="D32" s="28" t="s">
        <v>162</v>
      </c>
      <c r="E32" s="81" t="s">
        <v>45</v>
      </c>
      <c r="F32" s="108">
        <v>9</v>
      </c>
      <c r="G32" s="85"/>
      <c r="H32" s="84">
        <f t="shared" ref="H32" si="6">ROUND(G32*F32,2)</f>
        <v>0</v>
      </c>
      <c r="I32" s="15"/>
      <c r="J32" s="16"/>
      <c r="K32" s="17"/>
      <c r="L32" s="18"/>
      <c r="M32" s="18"/>
      <c r="N32" s="18"/>
    </row>
    <row r="33" spans="1:14" s="24" customFormat="1" ht="30" customHeight="1" x14ac:dyDescent="0.25">
      <c r="A33" s="29" t="s">
        <v>74</v>
      </c>
      <c r="B33" s="35" t="s">
        <v>80</v>
      </c>
      <c r="C33" s="80" t="s">
        <v>46</v>
      </c>
      <c r="D33" s="28" t="s">
        <v>136</v>
      </c>
      <c r="E33" s="81"/>
      <c r="F33" s="82"/>
      <c r="G33" s="86"/>
      <c r="H33" s="84"/>
      <c r="I33" s="15"/>
      <c r="J33" s="16"/>
      <c r="K33" s="17"/>
      <c r="L33" s="18"/>
      <c r="M33" s="18"/>
      <c r="N33" s="18"/>
    </row>
    <row r="34" spans="1:14" s="24" customFormat="1" ht="43.95" customHeight="1" x14ac:dyDescent="0.25">
      <c r="A34" s="29" t="s">
        <v>186</v>
      </c>
      <c r="B34" s="94" t="s">
        <v>33</v>
      </c>
      <c r="C34" s="80" t="s">
        <v>187</v>
      </c>
      <c r="D34" s="28" t="s">
        <v>185</v>
      </c>
      <c r="E34" s="81" t="s">
        <v>45</v>
      </c>
      <c r="F34" s="82">
        <v>15</v>
      </c>
      <c r="G34" s="85"/>
      <c r="H34" s="84">
        <f t="shared" ref="H34" si="7">ROUND(G34*F34,2)</f>
        <v>0</v>
      </c>
      <c r="I34" s="15"/>
      <c r="J34" s="16"/>
      <c r="K34" s="17"/>
      <c r="L34" s="18"/>
      <c r="M34" s="18"/>
      <c r="N34" s="18"/>
    </row>
    <row r="35" spans="1:14" s="24" customFormat="1" ht="30" customHeight="1" x14ac:dyDescent="0.25">
      <c r="A35" s="29" t="s">
        <v>111</v>
      </c>
      <c r="B35" s="35" t="s">
        <v>82</v>
      </c>
      <c r="C35" s="80" t="s">
        <v>112</v>
      </c>
      <c r="D35" s="28" t="s">
        <v>188</v>
      </c>
      <c r="E35" s="81" t="s">
        <v>32</v>
      </c>
      <c r="F35" s="82">
        <v>6</v>
      </c>
      <c r="G35" s="85"/>
      <c r="H35" s="84">
        <f>ROUND(G35*F35,2)</f>
        <v>0</v>
      </c>
      <c r="I35" s="15"/>
      <c r="J35" s="16"/>
      <c r="K35" s="17"/>
      <c r="L35" s="18"/>
      <c r="M35" s="18"/>
      <c r="N35" s="18"/>
    </row>
    <row r="36" spans="1:14" s="22" customFormat="1" ht="30" customHeight="1" x14ac:dyDescent="0.25">
      <c r="A36" s="29" t="s">
        <v>189</v>
      </c>
      <c r="B36" s="35" t="s">
        <v>83</v>
      </c>
      <c r="C36" s="80" t="s">
        <v>190</v>
      </c>
      <c r="D36" s="28"/>
      <c r="E36" s="81"/>
      <c r="F36" s="108"/>
      <c r="G36" s="86"/>
      <c r="H36" s="84"/>
      <c r="I36" s="15"/>
      <c r="J36" s="16"/>
      <c r="K36" s="17"/>
      <c r="L36" s="18"/>
      <c r="M36" s="18"/>
      <c r="N36" s="18"/>
    </row>
    <row r="37" spans="1:14" s="22" customFormat="1" ht="30" customHeight="1" x14ac:dyDescent="0.25">
      <c r="A37" s="29"/>
      <c r="B37" s="100" t="s">
        <v>33</v>
      </c>
      <c r="C37" s="80" t="s">
        <v>235</v>
      </c>
      <c r="D37" s="28" t="s">
        <v>226</v>
      </c>
      <c r="E37" s="81" t="s">
        <v>32</v>
      </c>
      <c r="F37" s="108">
        <v>60</v>
      </c>
      <c r="G37" s="85"/>
      <c r="H37" s="84">
        <f t="shared" ref="H37" si="8">ROUND(G37*F37,2)</f>
        <v>0</v>
      </c>
      <c r="I37" s="15"/>
      <c r="J37" s="16"/>
      <c r="K37" s="17"/>
      <c r="L37" s="18"/>
      <c r="M37" s="18"/>
      <c r="N37" s="18"/>
    </row>
    <row r="38" spans="1:14" s="24" customFormat="1" ht="30" customHeight="1" x14ac:dyDescent="0.25">
      <c r="A38" s="29" t="s">
        <v>79</v>
      </c>
      <c r="B38" s="35" t="s">
        <v>84</v>
      </c>
      <c r="C38" s="80" t="s">
        <v>81</v>
      </c>
      <c r="D38" s="28" t="s">
        <v>113</v>
      </c>
      <c r="E38" s="81" t="s">
        <v>39</v>
      </c>
      <c r="F38" s="108">
        <v>2</v>
      </c>
      <c r="G38" s="85"/>
      <c r="H38" s="84">
        <f>ROUND(G38*F38,2)</f>
        <v>0</v>
      </c>
      <c r="I38" s="15"/>
      <c r="J38" s="16"/>
      <c r="K38" s="17"/>
      <c r="L38" s="18"/>
      <c r="M38" s="18"/>
      <c r="N38" s="18"/>
    </row>
    <row r="39" spans="1:14" s="33" customFormat="1" ht="34.5" customHeight="1" x14ac:dyDescent="0.3">
      <c r="A39" s="32"/>
      <c r="B39" s="109"/>
      <c r="C39" s="110" t="s">
        <v>115</v>
      </c>
      <c r="D39" s="111"/>
      <c r="E39" s="111"/>
      <c r="F39" s="111"/>
      <c r="G39" s="86"/>
      <c r="H39" s="112"/>
      <c r="I39" s="15"/>
      <c r="J39" s="16"/>
      <c r="K39" s="17"/>
      <c r="L39" s="18"/>
      <c r="M39" s="18"/>
      <c r="N39" s="18"/>
    </row>
    <row r="40" spans="1:14" s="24" customFormat="1" ht="43.95" customHeight="1" x14ac:dyDescent="0.25">
      <c r="A40" s="20" t="s">
        <v>163</v>
      </c>
      <c r="B40" s="35" t="s">
        <v>86</v>
      </c>
      <c r="C40" s="80" t="s">
        <v>164</v>
      </c>
      <c r="D40" s="28" t="s">
        <v>188</v>
      </c>
      <c r="E40" s="113"/>
      <c r="F40" s="82"/>
      <c r="G40" s="86"/>
      <c r="H40" s="114"/>
      <c r="I40" s="15"/>
      <c r="J40" s="16"/>
      <c r="K40" s="17"/>
      <c r="L40" s="18"/>
      <c r="M40" s="18"/>
      <c r="N40" s="18"/>
    </row>
    <row r="41" spans="1:14" s="24" customFormat="1" ht="30" customHeight="1" x14ac:dyDescent="0.25">
      <c r="A41" s="20" t="s">
        <v>165</v>
      </c>
      <c r="B41" s="94" t="s">
        <v>33</v>
      </c>
      <c r="C41" s="80" t="s">
        <v>139</v>
      </c>
      <c r="D41" s="28"/>
      <c r="E41" s="81"/>
      <c r="F41" s="82"/>
      <c r="G41" s="86"/>
      <c r="H41" s="114"/>
      <c r="I41" s="15"/>
      <c r="J41" s="16"/>
      <c r="K41" s="17"/>
      <c r="L41" s="18"/>
      <c r="M41" s="18"/>
      <c r="N41" s="18"/>
    </row>
    <row r="42" spans="1:14" s="24" customFormat="1" ht="30" customHeight="1" x14ac:dyDescent="0.25">
      <c r="A42" s="20" t="s">
        <v>166</v>
      </c>
      <c r="B42" s="100" t="s">
        <v>73</v>
      </c>
      <c r="C42" s="80" t="s">
        <v>85</v>
      </c>
      <c r="D42" s="28"/>
      <c r="E42" s="81" t="s">
        <v>34</v>
      </c>
      <c r="F42" s="82">
        <v>337</v>
      </c>
      <c r="G42" s="85"/>
      <c r="H42" s="84">
        <f>ROUND(G42*F42,2)</f>
        <v>0</v>
      </c>
      <c r="I42" s="15"/>
      <c r="J42" s="16"/>
      <c r="K42" s="17"/>
      <c r="L42" s="18"/>
      <c r="M42" s="18"/>
      <c r="N42" s="18"/>
    </row>
    <row r="43" spans="1:14" s="24" customFormat="1" ht="30" customHeight="1" x14ac:dyDescent="0.25">
      <c r="A43" s="20" t="s">
        <v>167</v>
      </c>
      <c r="B43" s="94" t="s">
        <v>40</v>
      </c>
      <c r="C43" s="80" t="s">
        <v>54</v>
      </c>
      <c r="D43" s="28"/>
      <c r="E43" s="81"/>
      <c r="F43" s="82"/>
      <c r="G43" s="86"/>
      <c r="H43" s="114"/>
      <c r="I43" s="15"/>
      <c r="J43" s="16"/>
      <c r="K43" s="17"/>
      <c r="L43" s="18"/>
      <c r="M43" s="18"/>
      <c r="N43" s="18"/>
    </row>
    <row r="44" spans="1:14" s="24" customFormat="1" ht="30" customHeight="1" x14ac:dyDescent="0.25">
      <c r="A44" s="20" t="s">
        <v>168</v>
      </c>
      <c r="B44" s="100" t="s">
        <v>73</v>
      </c>
      <c r="C44" s="80" t="s">
        <v>85</v>
      </c>
      <c r="D44" s="28"/>
      <c r="E44" s="81" t="s">
        <v>34</v>
      </c>
      <c r="F44" s="82">
        <v>5</v>
      </c>
      <c r="G44" s="85"/>
      <c r="H44" s="115">
        <f>ROUND(G44*F44,2)</f>
        <v>0</v>
      </c>
      <c r="I44" s="15"/>
      <c r="J44" s="16"/>
      <c r="K44" s="17"/>
      <c r="L44" s="18"/>
      <c r="M44" s="18"/>
      <c r="N44" s="18"/>
    </row>
    <row r="45" spans="1:14" ht="36" customHeight="1" x14ac:dyDescent="0.25">
      <c r="A45" s="67"/>
      <c r="B45" s="116"/>
      <c r="C45" s="97" t="s">
        <v>21</v>
      </c>
      <c r="D45" s="76"/>
      <c r="E45" s="117"/>
      <c r="F45" s="82"/>
      <c r="G45" s="118"/>
      <c r="H45" s="119"/>
      <c r="I45" s="15"/>
      <c r="J45" s="16"/>
      <c r="K45" s="17"/>
      <c r="L45" s="18"/>
      <c r="M45" s="18"/>
      <c r="N45" s="18"/>
    </row>
    <row r="46" spans="1:14" s="22" customFormat="1" ht="30" customHeight="1" x14ac:dyDescent="0.25">
      <c r="A46" s="20" t="s">
        <v>47</v>
      </c>
      <c r="B46" s="35" t="s">
        <v>88</v>
      </c>
      <c r="C46" s="80" t="s">
        <v>48</v>
      </c>
      <c r="D46" s="28" t="s">
        <v>87</v>
      </c>
      <c r="E46" s="81" t="s">
        <v>45</v>
      </c>
      <c r="F46" s="108">
        <v>680</v>
      </c>
      <c r="G46" s="120"/>
      <c r="H46" s="115">
        <f>ROUND(G46*F46,2)</f>
        <v>0</v>
      </c>
      <c r="I46" s="15"/>
      <c r="J46" s="16"/>
      <c r="K46" s="17"/>
      <c r="L46" s="18"/>
      <c r="M46" s="18"/>
      <c r="N46" s="18"/>
    </row>
    <row r="47" spans="1:14" ht="48" customHeight="1" x14ac:dyDescent="0.25">
      <c r="A47" s="67"/>
      <c r="B47" s="116"/>
      <c r="C47" s="97" t="s">
        <v>22</v>
      </c>
      <c r="D47" s="76"/>
      <c r="E47" s="117"/>
      <c r="F47" s="108"/>
      <c r="G47" s="118"/>
      <c r="H47" s="121"/>
      <c r="I47" s="15"/>
      <c r="J47" s="16"/>
      <c r="K47" s="17"/>
      <c r="L47" s="18"/>
      <c r="M47" s="18"/>
      <c r="N47" s="18"/>
    </row>
    <row r="48" spans="1:14" s="34" customFormat="1" ht="30" customHeight="1" x14ac:dyDescent="0.25">
      <c r="A48" s="20" t="s">
        <v>191</v>
      </c>
      <c r="B48" s="35" t="s">
        <v>89</v>
      </c>
      <c r="C48" s="36" t="s">
        <v>192</v>
      </c>
      <c r="D48" s="28" t="s">
        <v>193</v>
      </c>
      <c r="E48" s="81"/>
      <c r="F48" s="108"/>
      <c r="G48" s="122"/>
      <c r="H48" s="114"/>
      <c r="I48" s="15"/>
      <c r="J48" s="16"/>
      <c r="K48" s="17"/>
      <c r="L48" s="18"/>
      <c r="M48" s="18"/>
      <c r="N48" s="18"/>
    </row>
    <row r="49" spans="1:14" s="24" customFormat="1" ht="30" customHeight="1" x14ac:dyDescent="0.25">
      <c r="A49" s="20" t="s">
        <v>198</v>
      </c>
      <c r="B49" s="94" t="s">
        <v>33</v>
      </c>
      <c r="C49" s="80" t="s">
        <v>236</v>
      </c>
      <c r="D49" s="28"/>
      <c r="E49" s="81" t="s">
        <v>45</v>
      </c>
      <c r="F49" s="108">
        <v>24</v>
      </c>
      <c r="G49" s="120"/>
      <c r="H49" s="84">
        <f t="shared" ref="H49:H50" si="9">ROUND(G49*F49,2)</f>
        <v>0</v>
      </c>
      <c r="I49" s="15"/>
      <c r="J49" s="16"/>
      <c r="K49" s="17"/>
      <c r="L49" s="18"/>
      <c r="M49" s="18"/>
      <c r="N49" s="18"/>
    </row>
    <row r="50" spans="1:14" s="24" customFormat="1" ht="30" customHeight="1" x14ac:dyDescent="0.25">
      <c r="A50" s="20" t="s">
        <v>199</v>
      </c>
      <c r="B50" s="94" t="s">
        <v>40</v>
      </c>
      <c r="C50" s="80" t="s">
        <v>237</v>
      </c>
      <c r="D50" s="28"/>
      <c r="E50" s="81" t="s">
        <v>45</v>
      </c>
      <c r="F50" s="108">
        <v>6</v>
      </c>
      <c r="G50" s="120"/>
      <c r="H50" s="84">
        <f t="shared" si="9"/>
        <v>0</v>
      </c>
      <c r="I50" s="15"/>
      <c r="J50" s="16"/>
      <c r="K50" s="17"/>
      <c r="L50" s="18"/>
      <c r="M50" s="18"/>
      <c r="N50" s="18"/>
    </row>
    <row r="51" spans="1:14" s="34" customFormat="1" ht="30" customHeight="1" x14ac:dyDescent="0.25">
      <c r="A51" s="20" t="s">
        <v>196</v>
      </c>
      <c r="B51" s="35" t="s">
        <v>90</v>
      </c>
      <c r="C51" s="36" t="s">
        <v>197</v>
      </c>
      <c r="D51" s="28" t="s">
        <v>193</v>
      </c>
      <c r="E51" s="81"/>
      <c r="F51" s="108"/>
      <c r="G51" s="122"/>
      <c r="H51" s="114"/>
      <c r="I51" s="15"/>
      <c r="J51" s="16"/>
      <c r="K51" s="17"/>
      <c r="L51" s="18"/>
      <c r="M51" s="18"/>
      <c r="N51" s="18"/>
    </row>
    <row r="52" spans="1:14" s="24" customFormat="1" ht="30" customHeight="1" x14ac:dyDescent="0.25">
      <c r="A52" s="20" t="s">
        <v>194</v>
      </c>
      <c r="B52" s="94" t="s">
        <v>33</v>
      </c>
      <c r="C52" s="80" t="s">
        <v>236</v>
      </c>
      <c r="D52" s="28"/>
      <c r="E52" s="81" t="s">
        <v>45</v>
      </c>
      <c r="F52" s="108">
        <v>24</v>
      </c>
      <c r="G52" s="120"/>
      <c r="H52" s="84">
        <f t="shared" ref="H52:H56" si="10">ROUND(G52*F52,2)</f>
        <v>0</v>
      </c>
      <c r="I52" s="15"/>
      <c r="J52" s="16"/>
      <c r="K52" s="17"/>
      <c r="L52" s="18"/>
      <c r="M52" s="18"/>
      <c r="N52" s="18"/>
    </row>
    <row r="53" spans="1:14" s="24" customFormat="1" ht="30" customHeight="1" x14ac:dyDescent="0.25">
      <c r="A53" s="20" t="s">
        <v>195</v>
      </c>
      <c r="B53" s="94" t="s">
        <v>40</v>
      </c>
      <c r="C53" s="80" t="s">
        <v>237</v>
      </c>
      <c r="D53" s="28"/>
      <c r="E53" s="81" t="s">
        <v>45</v>
      </c>
      <c r="F53" s="108">
        <v>6</v>
      </c>
      <c r="G53" s="120"/>
      <c r="H53" s="84">
        <f t="shared" si="10"/>
        <v>0</v>
      </c>
      <c r="I53" s="15"/>
      <c r="J53" s="16"/>
      <c r="K53" s="17"/>
      <c r="L53" s="18"/>
      <c r="M53" s="18"/>
      <c r="N53" s="18"/>
    </row>
    <row r="54" spans="1:14" s="22" customFormat="1" ht="42.6" customHeight="1" x14ac:dyDescent="0.25">
      <c r="A54" s="20" t="s">
        <v>200</v>
      </c>
      <c r="B54" s="35" t="s">
        <v>91</v>
      </c>
      <c r="C54" s="80" t="s">
        <v>201</v>
      </c>
      <c r="D54" s="28" t="s">
        <v>193</v>
      </c>
      <c r="E54" s="81" t="s">
        <v>45</v>
      </c>
      <c r="F54" s="108">
        <v>24</v>
      </c>
      <c r="G54" s="95"/>
      <c r="H54" s="84">
        <f t="shared" si="10"/>
        <v>0</v>
      </c>
      <c r="I54" s="15"/>
      <c r="J54" s="16"/>
      <c r="K54" s="17"/>
      <c r="L54" s="18"/>
      <c r="M54" s="18"/>
      <c r="N54" s="18"/>
    </row>
    <row r="55" spans="1:14" s="22" customFormat="1" ht="42.6" customHeight="1" x14ac:dyDescent="0.25">
      <c r="A55" s="20" t="s">
        <v>202</v>
      </c>
      <c r="B55" s="35" t="s">
        <v>92</v>
      </c>
      <c r="C55" s="80" t="s">
        <v>203</v>
      </c>
      <c r="D55" s="28" t="s">
        <v>193</v>
      </c>
      <c r="E55" s="81" t="s">
        <v>45</v>
      </c>
      <c r="F55" s="108">
        <v>24</v>
      </c>
      <c r="G55" s="85"/>
      <c r="H55" s="84">
        <f t="shared" si="10"/>
        <v>0</v>
      </c>
      <c r="I55" s="15"/>
      <c r="J55" s="16"/>
      <c r="K55" s="17"/>
      <c r="L55" s="18"/>
      <c r="M55" s="18"/>
      <c r="N55" s="18"/>
    </row>
    <row r="56" spans="1:14" s="34" customFormat="1" ht="30" customHeight="1" x14ac:dyDescent="0.25">
      <c r="A56" s="20" t="s">
        <v>204</v>
      </c>
      <c r="B56" s="35" t="s">
        <v>93</v>
      </c>
      <c r="C56" s="36" t="s">
        <v>205</v>
      </c>
      <c r="D56" s="28" t="s">
        <v>193</v>
      </c>
      <c r="E56" s="81" t="s">
        <v>39</v>
      </c>
      <c r="F56" s="108">
        <v>8</v>
      </c>
      <c r="G56" s="85"/>
      <c r="H56" s="84">
        <f t="shared" si="10"/>
        <v>0</v>
      </c>
      <c r="I56" s="15"/>
      <c r="J56" s="16"/>
      <c r="K56" s="17"/>
      <c r="L56" s="18"/>
      <c r="M56" s="18"/>
      <c r="N56" s="18"/>
    </row>
    <row r="57" spans="1:14" ht="36" customHeight="1" x14ac:dyDescent="0.25">
      <c r="A57" s="67"/>
      <c r="B57" s="74"/>
      <c r="C57" s="97" t="s">
        <v>23</v>
      </c>
      <c r="D57" s="76"/>
      <c r="E57" s="123"/>
      <c r="F57" s="76"/>
      <c r="G57" s="99"/>
      <c r="H57" s="119"/>
      <c r="I57" s="15"/>
      <c r="J57" s="16"/>
      <c r="K57" s="17"/>
      <c r="L57" s="18"/>
      <c r="M57" s="18"/>
      <c r="N57" s="18"/>
    </row>
    <row r="58" spans="1:14" s="22" customFormat="1" ht="30" customHeight="1" x14ac:dyDescent="0.25">
      <c r="A58" s="29" t="s">
        <v>49</v>
      </c>
      <c r="B58" s="35" t="s">
        <v>94</v>
      </c>
      <c r="C58" s="80" t="s">
        <v>50</v>
      </c>
      <c r="D58" s="28" t="s">
        <v>98</v>
      </c>
      <c r="E58" s="81"/>
      <c r="F58" s="82"/>
      <c r="G58" s="124"/>
      <c r="H58" s="84"/>
      <c r="I58" s="15"/>
      <c r="J58" s="16"/>
      <c r="K58" s="17"/>
      <c r="L58" s="18"/>
      <c r="M58" s="18"/>
      <c r="N58" s="18"/>
    </row>
    <row r="59" spans="1:14" s="24" customFormat="1" ht="30" customHeight="1" x14ac:dyDescent="0.25">
      <c r="A59" s="29" t="s">
        <v>99</v>
      </c>
      <c r="B59" s="94" t="s">
        <v>33</v>
      </c>
      <c r="C59" s="80" t="s">
        <v>100</v>
      </c>
      <c r="D59" s="28"/>
      <c r="E59" s="81" t="s">
        <v>32</v>
      </c>
      <c r="F59" s="82">
        <v>38</v>
      </c>
      <c r="G59" s="125"/>
      <c r="H59" s="84">
        <f>ROUND(G59*F59,2)</f>
        <v>0</v>
      </c>
      <c r="I59" s="15"/>
      <c r="J59" s="16"/>
      <c r="K59" s="17"/>
      <c r="L59" s="18"/>
      <c r="M59" s="18"/>
      <c r="N59" s="18"/>
    </row>
    <row r="60" spans="1:14" s="24" customFormat="1" ht="30" customHeight="1" x14ac:dyDescent="0.25">
      <c r="A60" s="29" t="s">
        <v>51</v>
      </c>
      <c r="B60" s="94" t="s">
        <v>40</v>
      </c>
      <c r="C60" s="80" t="s">
        <v>101</v>
      </c>
      <c r="D60" s="28"/>
      <c r="E60" s="81" t="s">
        <v>32</v>
      </c>
      <c r="F60" s="82">
        <v>500</v>
      </c>
      <c r="G60" s="125"/>
      <c r="H60" s="84">
        <f>ROUND(G60*F60,2)</f>
        <v>0</v>
      </c>
      <c r="I60" s="15"/>
      <c r="J60" s="16"/>
      <c r="K60" s="17"/>
      <c r="L60" s="18"/>
      <c r="M60" s="18"/>
      <c r="N60" s="18"/>
    </row>
    <row r="61" spans="1:14" s="24" customFormat="1" ht="30" customHeight="1" x14ac:dyDescent="0.25">
      <c r="A61" s="29" t="s">
        <v>206</v>
      </c>
      <c r="B61" s="35" t="s">
        <v>95</v>
      </c>
      <c r="C61" s="80" t="s">
        <v>207</v>
      </c>
      <c r="D61" s="28" t="s">
        <v>127</v>
      </c>
      <c r="E61" s="81" t="s">
        <v>32</v>
      </c>
      <c r="F61" s="82">
        <v>912</v>
      </c>
      <c r="G61" s="125"/>
      <c r="H61" s="84">
        <f>ROUND(G61*F61,2)</f>
        <v>0</v>
      </c>
      <c r="I61" s="15"/>
      <c r="J61" s="16"/>
      <c r="K61" s="17"/>
      <c r="L61" s="18"/>
      <c r="M61" s="18"/>
      <c r="N61" s="18"/>
    </row>
    <row r="62" spans="1:14" ht="36" customHeight="1" x14ac:dyDescent="0.25">
      <c r="A62" s="67"/>
      <c r="B62" s="126"/>
      <c r="C62" s="97" t="s">
        <v>24</v>
      </c>
      <c r="D62" s="76"/>
      <c r="E62" s="117"/>
      <c r="F62" s="77"/>
      <c r="G62" s="99"/>
      <c r="H62" s="119"/>
      <c r="I62" s="15"/>
      <c r="J62" s="16"/>
      <c r="K62" s="17"/>
      <c r="L62" s="18"/>
      <c r="M62" s="18"/>
      <c r="N62" s="18"/>
    </row>
    <row r="63" spans="1:14" s="22" customFormat="1" ht="30" customHeight="1" x14ac:dyDescent="0.25">
      <c r="A63" s="29" t="s">
        <v>228</v>
      </c>
      <c r="B63" s="127" t="s">
        <v>96</v>
      </c>
      <c r="C63" s="80" t="s">
        <v>229</v>
      </c>
      <c r="D63" s="28" t="s">
        <v>209</v>
      </c>
      <c r="E63" s="81" t="s">
        <v>30</v>
      </c>
      <c r="F63" s="82">
        <v>2</v>
      </c>
      <c r="G63" s="125"/>
      <c r="H63" s="84">
        <f t="shared" ref="H63" si="11">ROUND(G63*F63,2)</f>
        <v>0</v>
      </c>
      <c r="I63" s="15"/>
      <c r="J63" s="16"/>
      <c r="K63" s="17"/>
      <c r="L63" s="18"/>
      <c r="M63" s="18"/>
      <c r="N63" s="18"/>
    </row>
    <row r="64" spans="1:14" s="24" customFormat="1" ht="30" customHeight="1" x14ac:dyDescent="0.25">
      <c r="A64" s="29"/>
      <c r="B64" s="35" t="s">
        <v>97</v>
      </c>
      <c r="C64" s="80" t="s">
        <v>222</v>
      </c>
      <c r="D64" s="128" t="s">
        <v>238</v>
      </c>
      <c r="E64" s="81" t="s">
        <v>39</v>
      </c>
      <c r="F64" s="82">
        <v>1</v>
      </c>
      <c r="G64" s="129"/>
      <c r="H64" s="84">
        <f>ROUND(G64*F64,2)</f>
        <v>0</v>
      </c>
      <c r="I64" s="15"/>
      <c r="J64" s="16"/>
      <c r="K64" s="17"/>
      <c r="L64" s="18"/>
      <c r="M64" s="18"/>
      <c r="N64" s="18"/>
    </row>
    <row r="65" spans="1:14" ht="30" customHeight="1" thickBot="1" x14ac:dyDescent="0.3">
      <c r="A65" s="130"/>
      <c r="B65" s="131" t="s">
        <v>12</v>
      </c>
      <c r="C65" s="228" t="str">
        <f>C7</f>
        <v>GRANT AVENUE PATHWAY - ASSINIBOINE FOREST PATH TO SHAFTESBURY BOULEVARD</v>
      </c>
      <c r="D65" s="214"/>
      <c r="E65" s="214"/>
      <c r="F65" s="215"/>
      <c r="G65" s="132" t="s">
        <v>17</v>
      </c>
      <c r="H65" s="130">
        <f>SUM(H7:H64)</f>
        <v>0</v>
      </c>
      <c r="I65" s="15"/>
      <c r="J65" s="16"/>
      <c r="K65" s="17"/>
      <c r="L65" s="18"/>
      <c r="M65" s="18"/>
      <c r="N65" s="18"/>
    </row>
    <row r="66" spans="1:14" s="19" customFormat="1" ht="30" customHeight="1" thickTop="1" thickBot="1" x14ac:dyDescent="0.3">
      <c r="A66" s="70"/>
      <c r="B66" s="71" t="s">
        <v>13</v>
      </c>
      <c r="C66" s="229" t="s">
        <v>210</v>
      </c>
      <c r="D66" s="230"/>
      <c r="E66" s="230"/>
      <c r="F66" s="231"/>
      <c r="G66" s="133"/>
      <c r="H66" s="73"/>
      <c r="I66" s="15"/>
      <c r="J66" s="16"/>
      <c r="K66" s="17"/>
      <c r="L66" s="18"/>
      <c r="M66" s="18"/>
      <c r="N66" s="18"/>
    </row>
    <row r="67" spans="1:14" ht="36" customHeight="1" thickTop="1" thickBot="1" x14ac:dyDescent="0.3">
      <c r="A67" s="67"/>
      <c r="B67" s="74"/>
      <c r="C67" s="75" t="s">
        <v>19</v>
      </c>
      <c r="D67" s="76"/>
      <c r="E67" s="77" t="s">
        <v>2</v>
      </c>
      <c r="F67" s="77" t="s">
        <v>2</v>
      </c>
      <c r="G67" s="134" t="s">
        <v>2</v>
      </c>
      <c r="H67" s="119"/>
      <c r="I67" s="15"/>
      <c r="J67" s="16"/>
      <c r="K67" s="17"/>
      <c r="L67" s="18"/>
      <c r="M67" s="18"/>
      <c r="N67" s="18"/>
    </row>
    <row r="68" spans="1:14" s="22" customFormat="1" ht="38.4" customHeight="1" thickTop="1" thickBot="1" x14ac:dyDescent="0.3">
      <c r="A68" s="23" t="s">
        <v>35</v>
      </c>
      <c r="B68" s="35" t="s">
        <v>119</v>
      </c>
      <c r="C68" s="80" t="s">
        <v>36</v>
      </c>
      <c r="D68" s="28" t="s">
        <v>234</v>
      </c>
      <c r="E68" s="81"/>
      <c r="F68" s="82"/>
      <c r="G68" s="135"/>
      <c r="H68" s="84"/>
      <c r="I68" s="15"/>
      <c r="J68" s="16"/>
      <c r="K68" s="17"/>
      <c r="L68" s="18"/>
      <c r="M68" s="18"/>
      <c r="N68" s="18"/>
    </row>
    <row r="69" spans="1:14" s="22" customFormat="1" ht="30" customHeight="1" thickTop="1" thickBot="1" x14ac:dyDescent="0.3">
      <c r="A69" s="23" t="s">
        <v>178</v>
      </c>
      <c r="B69" s="94" t="s">
        <v>33</v>
      </c>
      <c r="C69" s="80" t="s">
        <v>217</v>
      </c>
      <c r="D69" s="28" t="s">
        <v>2</v>
      </c>
      <c r="E69" s="81" t="s">
        <v>30</v>
      </c>
      <c r="F69" s="82">
        <v>50</v>
      </c>
      <c r="G69" s="136"/>
      <c r="H69" s="84">
        <f t="shared" ref="H69:H70" si="12">ROUND(G69*F69,2)</f>
        <v>0</v>
      </c>
      <c r="I69" s="15"/>
      <c r="J69" s="16"/>
      <c r="K69" s="17"/>
      <c r="L69" s="18"/>
      <c r="M69" s="18"/>
      <c r="N69" s="18"/>
    </row>
    <row r="70" spans="1:14" s="24" customFormat="1" ht="30" customHeight="1" thickTop="1" thickBot="1" x14ac:dyDescent="0.3">
      <c r="A70" s="20" t="s">
        <v>37</v>
      </c>
      <c r="B70" s="35" t="s">
        <v>118</v>
      </c>
      <c r="C70" s="80" t="s">
        <v>38</v>
      </c>
      <c r="D70" s="28" t="s">
        <v>234</v>
      </c>
      <c r="E70" s="81" t="s">
        <v>32</v>
      </c>
      <c r="F70" s="82">
        <v>990</v>
      </c>
      <c r="G70" s="136"/>
      <c r="H70" s="84">
        <f t="shared" si="12"/>
        <v>0</v>
      </c>
      <c r="I70" s="15"/>
      <c r="J70" s="16"/>
      <c r="K70" s="17"/>
      <c r="L70" s="18"/>
      <c r="M70" s="18"/>
      <c r="N70" s="18"/>
    </row>
    <row r="71" spans="1:14" ht="36" customHeight="1" thickTop="1" thickBot="1" x14ac:dyDescent="0.3">
      <c r="A71" s="67"/>
      <c r="B71" s="74"/>
      <c r="C71" s="97" t="s">
        <v>169</v>
      </c>
      <c r="D71" s="76"/>
      <c r="E71" s="123"/>
      <c r="F71" s="76"/>
      <c r="G71" s="134"/>
      <c r="H71" s="119"/>
      <c r="I71" s="15"/>
      <c r="J71" s="16"/>
      <c r="K71" s="17"/>
      <c r="L71" s="18"/>
      <c r="M71" s="18"/>
      <c r="N71" s="18"/>
    </row>
    <row r="72" spans="1:14" s="22" customFormat="1" ht="30" customHeight="1" thickTop="1" thickBot="1" x14ac:dyDescent="0.3">
      <c r="A72" s="29" t="s">
        <v>189</v>
      </c>
      <c r="B72" s="35" t="s">
        <v>117</v>
      </c>
      <c r="C72" s="80" t="s">
        <v>190</v>
      </c>
      <c r="D72" s="28"/>
      <c r="E72" s="81"/>
      <c r="F72" s="108"/>
      <c r="G72" s="135"/>
      <c r="H72" s="84"/>
      <c r="I72" s="15"/>
      <c r="J72" s="16"/>
      <c r="K72" s="17"/>
      <c r="L72" s="18"/>
      <c r="M72" s="18"/>
      <c r="N72" s="18"/>
    </row>
    <row r="73" spans="1:14" s="22" customFormat="1" ht="30" customHeight="1" thickTop="1" thickBot="1" x14ac:dyDescent="0.3">
      <c r="A73" s="29"/>
      <c r="B73" s="100" t="s">
        <v>33</v>
      </c>
      <c r="C73" s="80" t="s">
        <v>235</v>
      </c>
      <c r="D73" s="28" t="s">
        <v>226</v>
      </c>
      <c r="E73" s="81" t="s">
        <v>32</v>
      </c>
      <c r="F73" s="108">
        <v>200</v>
      </c>
      <c r="G73" s="136"/>
      <c r="H73" s="84">
        <f t="shared" ref="H73" si="13">ROUND(G73*F73,2)</f>
        <v>0</v>
      </c>
      <c r="I73" s="15"/>
      <c r="J73" s="16"/>
      <c r="K73" s="17"/>
      <c r="L73" s="18"/>
      <c r="M73" s="18"/>
      <c r="N73" s="18"/>
    </row>
    <row r="74" spans="1:14" ht="36" customHeight="1" thickTop="1" thickBot="1" x14ac:dyDescent="0.3">
      <c r="A74" s="67"/>
      <c r="B74" s="116"/>
      <c r="C74" s="97" t="s">
        <v>20</v>
      </c>
      <c r="D74" s="76"/>
      <c r="E74" s="77"/>
      <c r="F74" s="77"/>
      <c r="G74" s="134"/>
      <c r="H74" s="119"/>
      <c r="I74" s="15"/>
      <c r="J74" s="16"/>
      <c r="K74" s="17"/>
      <c r="L74" s="18"/>
      <c r="M74" s="18"/>
      <c r="N74" s="18"/>
    </row>
    <row r="75" spans="1:14" s="24" customFormat="1" ht="43.95" customHeight="1" thickTop="1" thickBot="1" x14ac:dyDescent="0.3">
      <c r="A75" s="20" t="s">
        <v>163</v>
      </c>
      <c r="B75" s="35" t="s">
        <v>140</v>
      </c>
      <c r="C75" s="80" t="s">
        <v>164</v>
      </c>
      <c r="D75" s="28" t="s">
        <v>188</v>
      </c>
      <c r="E75" s="113"/>
      <c r="F75" s="82"/>
      <c r="G75" s="135"/>
      <c r="H75" s="114"/>
      <c r="I75" s="15"/>
      <c r="J75" s="16"/>
      <c r="K75" s="17"/>
      <c r="L75" s="18"/>
      <c r="M75" s="18"/>
      <c r="N75" s="18"/>
    </row>
    <row r="76" spans="1:14" s="24" customFormat="1" ht="30" customHeight="1" thickTop="1" thickBot="1" x14ac:dyDescent="0.3">
      <c r="A76" s="20" t="s">
        <v>165</v>
      </c>
      <c r="B76" s="94" t="s">
        <v>33</v>
      </c>
      <c r="C76" s="80" t="s">
        <v>139</v>
      </c>
      <c r="D76" s="28"/>
      <c r="E76" s="81"/>
      <c r="F76" s="82"/>
      <c r="G76" s="135"/>
      <c r="H76" s="114"/>
      <c r="I76" s="15"/>
      <c r="J76" s="16"/>
      <c r="K76" s="17"/>
      <c r="L76" s="18"/>
      <c r="M76" s="18"/>
      <c r="N76" s="18"/>
    </row>
    <row r="77" spans="1:14" s="24" customFormat="1" ht="30" customHeight="1" thickTop="1" thickBot="1" x14ac:dyDescent="0.3">
      <c r="A77" s="20" t="s">
        <v>166</v>
      </c>
      <c r="B77" s="100" t="s">
        <v>73</v>
      </c>
      <c r="C77" s="80" t="s">
        <v>85</v>
      </c>
      <c r="D77" s="28"/>
      <c r="E77" s="81" t="s">
        <v>34</v>
      </c>
      <c r="F77" s="82">
        <v>171</v>
      </c>
      <c r="G77" s="136"/>
      <c r="H77" s="84">
        <f>ROUND(G77*F77,2)</f>
        <v>0</v>
      </c>
      <c r="I77" s="15"/>
      <c r="J77" s="16"/>
      <c r="K77" s="17"/>
      <c r="L77" s="18"/>
      <c r="M77" s="18"/>
      <c r="N77" s="18"/>
    </row>
    <row r="78" spans="1:14" ht="36" customHeight="1" thickTop="1" thickBot="1" x14ac:dyDescent="0.3">
      <c r="A78" s="67"/>
      <c r="B78" s="116"/>
      <c r="C78" s="97" t="s">
        <v>21</v>
      </c>
      <c r="D78" s="76"/>
      <c r="E78" s="117"/>
      <c r="F78" s="77"/>
      <c r="G78" s="134"/>
      <c r="H78" s="119"/>
      <c r="I78" s="15"/>
      <c r="J78" s="16"/>
      <c r="K78" s="17"/>
      <c r="L78" s="18"/>
      <c r="M78" s="18"/>
      <c r="N78" s="18"/>
    </row>
    <row r="79" spans="1:14" s="22" customFormat="1" ht="30" customHeight="1" thickTop="1" thickBot="1" x14ac:dyDescent="0.3">
      <c r="A79" s="20" t="s">
        <v>47</v>
      </c>
      <c r="B79" s="35" t="s">
        <v>141</v>
      </c>
      <c r="C79" s="80" t="s">
        <v>48</v>
      </c>
      <c r="D79" s="28" t="s">
        <v>87</v>
      </c>
      <c r="E79" s="81" t="s">
        <v>45</v>
      </c>
      <c r="F79" s="108">
        <v>288</v>
      </c>
      <c r="G79" s="136"/>
      <c r="H79" s="115">
        <f>ROUND(G79*F79,2)</f>
        <v>0</v>
      </c>
      <c r="I79" s="15"/>
      <c r="J79" s="16"/>
      <c r="K79" s="17"/>
      <c r="L79" s="18"/>
      <c r="M79" s="18"/>
      <c r="N79" s="18"/>
    </row>
    <row r="80" spans="1:14" ht="36" customHeight="1" thickTop="1" thickBot="1" x14ac:dyDescent="0.3">
      <c r="A80" s="67"/>
      <c r="B80" s="74"/>
      <c r="C80" s="97" t="s">
        <v>23</v>
      </c>
      <c r="D80" s="76"/>
      <c r="E80" s="123"/>
      <c r="F80" s="76"/>
      <c r="G80" s="134"/>
      <c r="H80" s="119"/>
      <c r="I80" s="15"/>
      <c r="J80" s="16"/>
      <c r="K80" s="17"/>
      <c r="L80" s="18"/>
      <c r="M80" s="18"/>
      <c r="N80" s="18"/>
    </row>
    <row r="81" spans="1:14" s="22" customFormat="1" ht="30" customHeight="1" thickTop="1" thickBot="1" x14ac:dyDescent="0.3">
      <c r="A81" s="29" t="s">
        <v>49</v>
      </c>
      <c r="B81" s="35" t="s">
        <v>142</v>
      </c>
      <c r="C81" s="80" t="s">
        <v>50</v>
      </c>
      <c r="D81" s="28" t="s">
        <v>98</v>
      </c>
      <c r="E81" s="81"/>
      <c r="F81" s="82"/>
      <c r="G81" s="135"/>
      <c r="H81" s="84"/>
      <c r="I81" s="15"/>
      <c r="J81" s="16"/>
      <c r="K81" s="17"/>
      <c r="L81" s="18"/>
      <c r="M81" s="18"/>
      <c r="N81" s="18"/>
    </row>
    <row r="82" spans="1:14" s="24" customFormat="1" ht="30" customHeight="1" thickTop="1" thickBot="1" x14ac:dyDescent="0.3">
      <c r="A82" s="29" t="s">
        <v>99</v>
      </c>
      <c r="B82" s="94" t="s">
        <v>33</v>
      </c>
      <c r="C82" s="80" t="s">
        <v>100</v>
      </c>
      <c r="D82" s="28"/>
      <c r="E82" s="81" t="s">
        <v>32</v>
      </c>
      <c r="F82" s="82">
        <v>40</v>
      </c>
      <c r="G82" s="136"/>
      <c r="H82" s="84">
        <f>ROUND(G82*F82,2)</f>
        <v>0</v>
      </c>
      <c r="I82" s="15"/>
      <c r="J82" s="16"/>
      <c r="K82" s="17"/>
      <c r="L82" s="18"/>
      <c r="M82" s="18"/>
      <c r="N82" s="18"/>
    </row>
    <row r="83" spans="1:14" s="24" customFormat="1" ht="30" customHeight="1" thickTop="1" x14ac:dyDescent="0.25">
      <c r="A83" s="29" t="s">
        <v>51</v>
      </c>
      <c r="B83" s="94" t="s">
        <v>40</v>
      </c>
      <c r="C83" s="80" t="s">
        <v>101</v>
      </c>
      <c r="D83" s="28"/>
      <c r="E83" s="81" t="s">
        <v>32</v>
      </c>
      <c r="F83" s="82">
        <v>950</v>
      </c>
      <c r="G83" s="137"/>
      <c r="H83" s="84">
        <f>ROUND(G83*F83,2)</f>
        <v>0</v>
      </c>
      <c r="I83" s="15"/>
      <c r="J83" s="16"/>
      <c r="K83" s="17"/>
      <c r="L83" s="18"/>
      <c r="M83" s="18"/>
      <c r="N83" s="18"/>
    </row>
    <row r="84" spans="1:14" s="19" customFormat="1" ht="30" customHeight="1" thickBot="1" x14ac:dyDescent="0.3">
      <c r="A84" s="138"/>
      <c r="B84" s="131" t="s">
        <v>13</v>
      </c>
      <c r="C84" s="228" t="str">
        <f>C66</f>
        <v>SCURFIELD PARK PATHWAY - SCURFIELD BOULEVARD TO PATHWAY "T" TO PROSPECT ROAD</v>
      </c>
      <c r="D84" s="214"/>
      <c r="E84" s="214"/>
      <c r="F84" s="215"/>
      <c r="G84" s="139" t="s">
        <v>17</v>
      </c>
      <c r="H84" s="138">
        <f>SUM(H66:H83)</f>
        <v>0</v>
      </c>
      <c r="I84" s="15"/>
      <c r="J84" s="16"/>
      <c r="K84" s="17"/>
      <c r="L84" s="18"/>
      <c r="M84" s="18"/>
      <c r="N84" s="18"/>
    </row>
    <row r="85" spans="1:14" s="19" customFormat="1" ht="30" customHeight="1" thickTop="1" thickBot="1" x14ac:dyDescent="0.3">
      <c r="A85" s="70"/>
      <c r="B85" s="71" t="s">
        <v>14</v>
      </c>
      <c r="C85" s="229" t="s">
        <v>211</v>
      </c>
      <c r="D85" s="230"/>
      <c r="E85" s="230"/>
      <c r="F85" s="231"/>
      <c r="G85" s="133"/>
      <c r="H85" s="73"/>
      <c r="I85" s="15"/>
      <c r="J85" s="16"/>
      <c r="K85" s="17"/>
      <c r="L85" s="18"/>
      <c r="M85" s="18"/>
      <c r="N85" s="18"/>
    </row>
    <row r="86" spans="1:14" ht="36" customHeight="1" thickTop="1" thickBot="1" x14ac:dyDescent="0.3">
      <c r="A86" s="67"/>
      <c r="B86" s="74"/>
      <c r="C86" s="75" t="s">
        <v>19</v>
      </c>
      <c r="D86" s="76"/>
      <c r="E86" s="77" t="s">
        <v>2</v>
      </c>
      <c r="F86" s="77" t="s">
        <v>2</v>
      </c>
      <c r="G86" s="134" t="s">
        <v>2</v>
      </c>
      <c r="H86" s="119"/>
      <c r="I86" s="15"/>
      <c r="J86" s="16"/>
      <c r="K86" s="17"/>
      <c r="L86" s="18"/>
      <c r="M86" s="18"/>
      <c r="N86" s="18"/>
    </row>
    <row r="87" spans="1:14" s="22" customFormat="1" ht="30" customHeight="1" thickTop="1" thickBot="1" x14ac:dyDescent="0.3">
      <c r="A87" s="20" t="s">
        <v>55</v>
      </c>
      <c r="B87" s="35" t="s">
        <v>121</v>
      </c>
      <c r="C87" s="80" t="s">
        <v>56</v>
      </c>
      <c r="D87" s="28" t="s">
        <v>234</v>
      </c>
      <c r="E87" s="81" t="s">
        <v>30</v>
      </c>
      <c r="F87" s="82">
        <v>1238</v>
      </c>
      <c r="G87" s="136"/>
      <c r="H87" s="84">
        <f t="shared" ref="H87:H88" si="14">ROUND(G87*F87,2)</f>
        <v>0</v>
      </c>
      <c r="I87" s="15"/>
      <c r="J87" s="16"/>
      <c r="K87" s="17"/>
      <c r="L87" s="18"/>
      <c r="M87" s="18"/>
      <c r="N87" s="18"/>
    </row>
    <row r="88" spans="1:14" s="24" customFormat="1" ht="30" customHeight="1" thickTop="1" thickBot="1" x14ac:dyDescent="0.3">
      <c r="A88" s="23" t="s">
        <v>57</v>
      </c>
      <c r="B88" s="35" t="s">
        <v>122</v>
      </c>
      <c r="C88" s="80" t="s">
        <v>58</v>
      </c>
      <c r="D88" s="28" t="s">
        <v>234</v>
      </c>
      <c r="E88" s="81" t="s">
        <v>32</v>
      </c>
      <c r="F88" s="82">
        <v>3536</v>
      </c>
      <c r="G88" s="136"/>
      <c r="H88" s="84">
        <f t="shared" si="14"/>
        <v>0</v>
      </c>
      <c r="I88" s="15"/>
      <c r="J88" s="16"/>
      <c r="K88" s="17"/>
      <c r="L88" s="18"/>
      <c r="M88" s="18"/>
      <c r="N88" s="18"/>
    </row>
    <row r="89" spans="1:14" s="22" customFormat="1" ht="32.4" customHeight="1" thickTop="1" thickBot="1" x14ac:dyDescent="0.3">
      <c r="A89" s="23" t="s">
        <v>59</v>
      </c>
      <c r="B89" s="35" t="s">
        <v>123</v>
      </c>
      <c r="C89" s="80" t="s">
        <v>176</v>
      </c>
      <c r="D89" s="28" t="s">
        <v>234</v>
      </c>
      <c r="E89" s="81"/>
      <c r="F89" s="82"/>
      <c r="G89" s="135"/>
      <c r="H89" s="84"/>
      <c r="I89" s="15"/>
      <c r="J89" s="16"/>
      <c r="K89" s="17"/>
      <c r="L89" s="18"/>
      <c r="M89" s="18"/>
      <c r="N89" s="18"/>
    </row>
    <row r="90" spans="1:14" s="22" customFormat="1" ht="36" customHeight="1" thickTop="1" thickBot="1" x14ac:dyDescent="0.3">
      <c r="A90" s="23" t="s">
        <v>177</v>
      </c>
      <c r="B90" s="94" t="s">
        <v>33</v>
      </c>
      <c r="C90" s="80" t="s">
        <v>216</v>
      </c>
      <c r="D90" s="28" t="s">
        <v>2</v>
      </c>
      <c r="E90" s="81" t="s">
        <v>34</v>
      </c>
      <c r="F90" s="82">
        <v>1225</v>
      </c>
      <c r="G90" s="136"/>
      <c r="H90" s="84">
        <f t="shared" ref="H90" si="15">ROUND(G90*F90,2)</f>
        <v>0</v>
      </c>
      <c r="I90" s="15"/>
      <c r="J90" s="16"/>
      <c r="K90" s="17"/>
      <c r="L90" s="18"/>
      <c r="M90" s="18"/>
      <c r="N90" s="18"/>
    </row>
    <row r="91" spans="1:14" s="22" customFormat="1" ht="38.4" customHeight="1" thickTop="1" thickBot="1" x14ac:dyDescent="0.3">
      <c r="A91" s="23" t="s">
        <v>35</v>
      </c>
      <c r="B91" s="35" t="s">
        <v>143</v>
      </c>
      <c r="C91" s="80" t="s">
        <v>36</v>
      </c>
      <c r="D91" s="28" t="s">
        <v>234</v>
      </c>
      <c r="E91" s="81"/>
      <c r="F91" s="82"/>
      <c r="G91" s="135"/>
      <c r="H91" s="84"/>
      <c r="I91" s="15"/>
      <c r="J91" s="16"/>
      <c r="K91" s="17"/>
      <c r="L91" s="18"/>
      <c r="M91" s="18"/>
      <c r="N91" s="18"/>
    </row>
    <row r="92" spans="1:14" s="22" customFormat="1" ht="34.950000000000003" customHeight="1" thickTop="1" thickBot="1" x14ac:dyDescent="0.3">
      <c r="A92" s="23" t="s">
        <v>178</v>
      </c>
      <c r="B92" s="94" t="s">
        <v>33</v>
      </c>
      <c r="C92" s="80" t="s">
        <v>217</v>
      </c>
      <c r="D92" s="28" t="s">
        <v>2</v>
      </c>
      <c r="E92" s="81" t="s">
        <v>30</v>
      </c>
      <c r="F92" s="82">
        <v>442</v>
      </c>
      <c r="G92" s="136"/>
      <c r="H92" s="84">
        <f t="shared" ref="H92:H95" si="16">ROUND(G92*F92,2)</f>
        <v>0</v>
      </c>
      <c r="I92" s="15"/>
      <c r="J92" s="16"/>
      <c r="K92" s="17"/>
      <c r="L92" s="18"/>
      <c r="M92" s="18"/>
      <c r="N92" s="18"/>
    </row>
    <row r="93" spans="1:14" s="24" customFormat="1" ht="30" customHeight="1" thickTop="1" thickBot="1" x14ac:dyDescent="0.3">
      <c r="A93" s="20" t="s">
        <v>37</v>
      </c>
      <c r="B93" s="35" t="s">
        <v>144</v>
      </c>
      <c r="C93" s="80" t="s">
        <v>38</v>
      </c>
      <c r="D93" s="28" t="s">
        <v>234</v>
      </c>
      <c r="E93" s="81" t="s">
        <v>32</v>
      </c>
      <c r="F93" s="82">
        <v>2143</v>
      </c>
      <c r="G93" s="136"/>
      <c r="H93" s="84">
        <f t="shared" si="16"/>
        <v>0</v>
      </c>
      <c r="I93" s="15"/>
      <c r="J93" s="16"/>
      <c r="K93" s="17"/>
      <c r="L93" s="18"/>
      <c r="M93" s="18"/>
      <c r="N93" s="18"/>
    </row>
    <row r="94" spans="1:14" s="22" customFormat="1" ht="38.4" customHeight="1" thickTop="1" thickBot="1" x14ac:dyDescent="0.3">
      <c r="A94" s="23" t="s">
        <v>63</v>
      </c>
      <c r="B94" s="35" t="s">
        <v>145</v>
      </c>
      <c r="C94" s="80" t="s">
        <v>181</v>
      </c>
      <c r="D94" s="28" t="s">
        <v>182</v>
      </c>
      <c r="E94" s="81"/>
      <c r="F94" s="82"/>
      <c r="G94" s="140"/>
      <c r="H94" s="84"/>
      <c r="I94" s="15"/>
      <c r="J94" s="16"/>
      <c r="K94" s="17"/>
      <c r="L94" s="18"/>
      <c r="M94" s="18"/>
      <c r="N94" s="18"/>
    </row>
    <row r="95" spans="1:14" s="22" customFormat="1" ht="30" customHeight="1" thickTop="1" thickBot="1" x14ac:dyDescent="0.3">
      <c r="A95" s="23" t="s">
        <v>183</v>
      </c>
      <c r="B95" s="94" t="s">
        <v>33</v>
      </c>
      <c r="C95" s="80" t="s">
        <v>184</v>
      </c>
      <c r="D95" s="28" t="s">
        <v>2</v>
      </c>
      <c r="E95" s="81" t="s">
        <v>32</v>
      </c>
      <c r="F95" s="82">
        <v>3448</v>
      </c>
      <c r="G95" s="136"/>
      <c r="H95" s="84">
        <f t="shared" si="16"/>
        <v>0</v>
      </c>
      <c r="I95" s="15"/>
      <c r="J95" s="16"/>
      <c r="K95" s="17"/>
      <c r="L95" s="18"/>
      <c r="M95" s="18"/>
      <c r="N95" s="18"/>
    </row>
    <row r="96" spans="1:14" s="24" customFormat="1" ht="36.6" customHeight="1" thickTop="1" thickBot="1" x14ac:dyDescent="0.3">
      <c r="A96" s="23" t="s">
        <v>212</v>
      </c>
      <c r="B96" s="35" t="s">
        <v>239</v>
      </c>
      <c r="C96" s="80" t="s">
        <v>66</v>
      </c>
      <c r="D96" s="28" t="s">
        <v>213</v>
      </c>
      <c r="E96" s="81"/>
      <c r="F96" s="82"/>
      <c r="G96" s="135"/>
      <c r="H96" s="84"/>
      <c r="I96" s="15"/>
      <c r="J96" s="16"/>
      <c r="K96" s="17"/>
      <c r="L96" s="18"/>
      <c r="M96" s="18"/>
      <c r="N96" s="18"/>
    </row>
    <row r="97" spans="1:14" s="22" customFormat="1" ht="30" customHeight="1" thickTop="1" thickBot="1" x14ac:dyDescent="0.3">
      <c r="A97" s="23" t="s">
        <v>232</v>
      </c>
      <c r="B97" s="94" t="s">
        <v>33</v>
      </c>
      <c r="C97" s="80" t="s">
        <v>233</v>
      </c>
      <c r="D97" s="28" t="s">
        <v>2</v>
      </c>
      <c r="E97" s="81" t="s">
        <v>32</v>
      </c>
      <c r="F97" s="82">
        <v>3448</v>
      </c>
      <c r="G97" s="136"/>
      <c r="H97" s="84">
        <f t="shared" ref="H97" si="17">ROUND(G97*F97,2)</f>
        <v>0</v>
      </c>
      <c r="I97" s="15"/>
      <c r="J97" s="16"/>
      <c r="K97" s="17"/>
      <c r="L97" s="18"/>
      <c r="M97" s="18"/>
      <c r="N97" s="18"/>
    </row>
    <row r="98" spans="1:14" ht="36" customHeight="1" thickTop="1" thickBot="1" x14ac:dyDescent="0.3">
      <c r="A98" s="67"/>
      <c r="B98" s="74"/>
      <c r="C98" s="97" t="s">
        <v>169</v>
      </c>
      <c r="D98" s="76"/>
      <c r="E98" s="123"/>
      <c r="F98" s="76"/>
      <c r="G98" s="134"/>
      <c r="H98" s="119"/>
      <c r="I98" s="15"/>
      <c r="J98" s="16"/>
      <c r="K98" s="17"/>
      <c r="L98" s="18"/>
      <c r="M98" s="18"/>
      <c r="N98" s="18"/>
    </row>
    <row r="99" spans="1:14" s="22" customFormat="1" ht="30" customHeight="1" thickTop="1" thickBot="1" x14ac:dyDescent="0.3">
      <c r="A99" s="29" t="s">
        <v>52</v>
      </c>
      <c r="B99" s="35" t="s">
        <v>146</v>
      </c>
      <c r="C99" s="80" t="s">
        <v>53</v>
      </c>
      <c r="D99" s="28" t="s">
        <v>234</v>
      </c>
      <c r="E99" s="81"/>
      <c r="F99" s="82"/>
      <c r="G99" s="135"/>
      <c r="H99" s="84"/>
      <c r="I99" s="15"/>
      <c r="J99" s="16"/>
      <c r="K99" s="17"/>
      <c r="L99" s="18"/>
      <c r="M99" s="18"/>
      <c r="N99" s="18"/>
    </row>
    <row r="100" spans="1:14" s="24" customFormat="1" ht="30" customHeight="1" thickTop="1" thickBot="1" x14ac:dyDescent="0.3">
      <c r="A100" s="29" t="s">
        <v>107</v>
      </c>
      <c r="B100" s="94" t="s">
        <v>33</v>
      </c>
      <c r="C100" s="80" t="s">
        <v>108</v>
      </c>
      <c r="D100" s="28" t="s">
        <v>2</v>
      </c>
      <c r="E100" s="81" t="s">
        <v>32</v>
      </c>
      <c r="F100" s="82">
        <v>9</v>
      </c>
      <c r="G100" s="136"/>
      <c r="H100" s="84">
        <f>ROUND(G100*F100,2)</f>
        <v>0</v>
      </c>
      <c r="I100" s="15"/>
      <c r="J100" s="16"/>
      <c r="K100" s="17"/>
      <c r="L100" s="18"/>
      <c r="M100" s="18"/>
      <c r="N100" s="18"/>
    </row>
    <row r="101" spans="1:14" s="24" customFormat="1" ht="30" customHeight="1" thickTop="1" thickBot="1" x14ac:dyDescent="0.3">
      <c r="A101" s="29" t="s">
        <v>41</v>
      </c>
      <c r="B101" s="35" t="s">
        <v>147</v>
      </c>
      <c r="C101" s="80" t="s">
        <v>42</v>
      </c>
      <c r="D101" s="28" t="s">
        <v>109</v>
      </c>
      <c r="E101" s="81"/>
      <c r="F101" s="82"/>
      <c r="G101" s="135"/>
      <c r="H101" s="84"/>
      <c r="I101" s="15"/>
      <c r="J101" s="16"/>
      <c r="K101" s="17"/>
      <c r="L101" s="18"/>
      <c r="M101" s="18"/>
      <c r="N101" s="18"/>
    </row>
    <row r="102" spans="1:14" s="24" customFormat="1" ht="30" customHeight="1" thickTop="1" thickBot="1" x14ac:dyDescent="0.3">
      <c r="A102" s="29" t="s">
        <v>43</v>
      </c>
      <c r="B102" s="94" t="s">
        <v>33</v>
      </c>
      <c r="C102" s="80" t="s">
        <v>44</v>
      </c>
      <c r="D102" s="28" t="s">
        <v>2</v>
      </c>
      <c r="E102" s="81" t="s">
        <v>39</v>
      </c>
      <c r="F102" s="82">
        <v>40</v>
      </c>
      <c r="G102" s="136"/>
      <c r="H102" s="84">
        <f>ROUND(G102*F102,2)</f>
        <v>0</v>
      </c>
      <c r="I102" s="15"/>
      <c r="J102" s="16"/>
      <c r="K102" s="17"/>
      <c r="L102" s="18"/>
      <c r="M102" s="18"/>
      <c r="N102" s="18"/>
    </row>
    <row r="103" spans="1:14" s="37" customFormat="1" ht="30" customHeight="1" thickTop="1" thickBot="1" x14ac:dyDescent="0.3">
      <c r="A103" s="31" t="s">
        <v>74</v>
      </c>
      <c r="B103" s="141" t="s">
        <v>148</v>
      </c>
      <c r="C103" s="88" t="s">
        <v>46</v>
      </c>
      <c r="D103" s="89" t="s">
        <v>136</v>
      </c>
      <c r="E103" s="90"/>
      <c r="F103" s="91"/>
      <c r="G103" s="142"/>
      <c r="H103" s="93"/>
      <c r="I103" s="15"/>
      <c r="J103" s="16"/>
      <c r="K103" s="17"/>
      <c r="L103" s="18"/>
      <c r="M103" s="18"/>
      <c r="N103" s="18"/>
    </row>
    <row r="104" spans="1:14" s="38" customFormat="1" ht="30" customHeight="1" thickTop="1" thickBot="1" x14ac:dyDescent="0.3">
      <c r="A104" s="31" t="s">
        <v>110</v>
      </c>
      <c r="B104" s="87" t="s">
        <v>33</v>
      </c>
      <c r="C104" s="88" t="s">
        <v>76</v>
      </c>
      <c r="D104" s="89" t="s">
        <v>77</v>
      </c>
      <c r="E104" s="90" t="s">
        <v>45</v>
      </c>
      <c r="F104" s="91">
        <v>10</v>
      </c>
      <c r="G104" s="143"/>
      <c r="H104" s="93">
        <f t="shared" ref="H104" si="18">ROUND(G104*F104,2)</f>
        <v>0</v>
      </c>
      <c r="I104" s="15"/>
      <c r="J104" s="16"/>
      <c r="K104" s="17"/>
      <c r="L104" s="18"/>
      <c r="M104" s="18"/>
      <c r="N104" s="18"/>
    </row>
    <row r="105" spans="1:14" s="24" customFormat="1" ht="30" customHeight="1" thickTop="1" thickBot="1" x14ac:dyDescent="0.3">
      <c r="A105" s="29" t="s">
        <v>111</v>
      </c>
      <c r="B105" s="35" t="s">
        <v>149</v>
      </c>
      <c r="C105" s="80" t="s">
        <v>112</v>
      </c>
      <c r="D105" s="28" t="s">
        <v>188</v>
      </c>
      <c r="E105" s="81" t="s">
        <v>32</v>
      </c>
      <c r="F105" s="82">
        <v>3</v>
      </c>
      <c r="G105" s="136"/>
      <c r="H105" s="84">
        <f>ROUND(G105*F105,2)</f>
        <v>0</v>
      </c>
      <c r="I105" s="15"/>
      <c r="J105" s="16"/>
      <c r="K105" s="17"/>
      <c r="L105" s="18"/>
      <c r="M105" s="18"/>
      <c r="N105" s="18"/>
    </row>
    <row r="106" spans="1:14" s="22" customFormat="1" ht="30" customHeight="1" thickTop="1" thickBot="1" x14ac:dyDescent="0.3">
      <c r="A106" s="29" t="s">
        <v>189</v>
      </c>
      <c r="B106" s="35" t="s">
        <v>150</v>
      </c>
      <c r="C106" s="80" t="s">
        <v>190</v>
      </c>
      <c r="D106" s="28"/>
      <c r="E106" s="81"/>
      <c r="F106" s="108"/>
      <c r="G106" s="142"/>
      <c r="H106" s="84"/>
      <c r="I106" s="15"/>
      <c r="J106" s="16"/>
      <c r="K106" s="17"/>
      <c r="L106" s="18"/>
      <c r="M106" s="18"/>
      <c r="N106" s="18"/>
    </row>
    <row r="107" spans="1:14" s="22" customFormat="1" ht="30" customHeight="1" thickTop="1" thickBot="1" x14ac:dyDescent="0.3">
      <c r="A107" s="29"/>
      <c r="B107" s="100" t="s">
        <v>33</v>
      </c>
      <c r="C107" s="80" t="s">
        <v>235</v>
      </c>
      <c r="D107" s="28" t="s">
        <v>226</v>
      </c>
      <c r="E107" s="81" t="s">
        <v>32</v>
      </c>
      <c r="F107" s="108">
        <v>120</v>
      </c>
      <c r="G107" s="136"/>
      <c r="H107" s="84">
        <f t="shared" ref="H107" si="19">ROUND(G107*F107,2)</f>
        <v>0</v>
      </c>
      <c r="I107" s="15"/>
      <c r="J107" s="16"/>
      <c r="K107" s="17"/>
      <c r="L107" s="18"/>
      <c r="M107" s="18"/>
      <c r="N107" s="18"/>
    </row>
    <row r="108" spans="1:14" s="24" customFormat="1" ht="30" customHeight="1" thickTop="1" thickBot="1" x14ac:dyDescent="0.3">
      <c r="A108" s="29" t="s">
        <v>79</v>
      </c>
      <c r="B108" s="35" t="s">
        <v>151</v>
      </c>
      <c r="C108" s="80" t="s">
        <v>81</v>
      </c>
      <c r="D108" s="28" t="s">
        <v>113</v>
      </c>
      <c r="E108" s="81" t="s">
        <v>39</v>
      </c>
      <c r="F108" s="108">
        <v>5</v>
      </c>
      <c r="G108" s="136"/>
      <c r="H108" s="84">
        <f>ROUND(G108*F108,2)</f>
        <v>0</v>
      </c>
      <c r="I108" s="15"/>
      <c r="J108" s="16"/>
      <c r="K108" s="17"/>
      <c r="L108" s="18"/>
      <c r="M108" s="18"/>
      <c r="N108" s="18"/>
    </row>
    <row r="109" spans="1:14" ht="36" customHeight="1" thickTop="1" thickBot="1" x14ac:dyDescent="0.3">
      <c r="A109" s="67"/>
      <c r="B109" s="116"/>
      <c r="C109" s="97" t="s">
        <v>20</v>
      </c>
      <c r="D109" s="76"/>
      <c r="E109" s="77"/>
      <c r="F109" s="77"/>
      <c r="G109" s="134"/>
      <c r="H109" s="119"/>
      <c r="I109" s="15"/>
      <c r="J109" s="16"/>
      <c r="K109" s="17"/>
      <c r="L109" s="18"/>
      <c r="M109" s="18"/>
      <c r="N109" s="18"/>
    </row>
    <row r="110" spans="1:14" s="22" customFormat="1" ht="30" customHeight="1" thickTop="1" thickBot="1" x14ac:dyDescent="0.3">
      <c r="A110" s="20" t="s">
        <v>102</v>
      </c>
      <c r="B110" s="35" t="s">
        <v>152</v>
      </c>
      <c r="C110" s="80" t="s">
        <v>103</v>
      </c>
      <c r="D110" s="28" t="s">
        <v>104</v>
      </c>
      <c r="E110" s="81" t="s">
        <v>32</v>
      </c>
      <c r="F110" s="108">
        <v>15</v>
      </c>
      <c r="G110" s="136"/>
      <c r="H110" s="84">
        <f t="shared" ref="H110" si="20">ROUND(G110*F110,2)</f>
        <v>0</v>
      </c>
      <c r="I110" s="15"/>
      <c r="J110" s="16"/>
      <c r="K110" s="17"/>
      <c r="L110" s="18"/>
      <c r="M110" s="18"/>
      <c r="N110" s="18"/>
    </row>
    <row r="111" spans="1:14" s="24" customFormat="1" ht="43.95" customHeight="1" thickTop="1" thickBot="1" x14ac:dyDescent="0.3">
      <c r="A111" s="20" t="s">
        <v>163</v>
      </c>
      <c r="B111" s="35" t="s">
        <v>153</v>
      </c>
      <c r="C111" s="80" t="s">
        <v>164</v>
      </c>
      <c r="D111" s="28" t="s">
        <v>188</v>
      </c>
      <c r="E111" s="113"/>
      <c r="F111" s="82"/>
      <c r="G111" s="135"/>
      <c r="H111" s="114"/>
      <c r="I111" s="15"/>
      <c r="J111" s="16"/>
      <c r="K111" s="17"/>
      <c r="L111" s="18"/>
      <c r="M111" s="18"/>
      <c r="N111" s="18"/>
    </row>
    <row r="112" spans="1:14" s="24" customFormat="1" ht="30" customHeight="1" thickTop="1" thickBot="1" x14ac:dyDescent="0.3">
      <c r="A112" s="20" t="s">
        <v>165</v>
      </c>
      <c r="B112" s="94" t="s">
        <v>33</v>
      </c>
      <c r="C112" s="80" t="s">
        <v>139</v>
      </c>
      <c r="D112" s="28"/>
      <c r="E112" s="81"/>
      <c r="F112" s="82"/>
      <c r="G112" s="135"/>
      <c r="H112" s="114"/>
      <c r="I112" s="15"/>
      <c r="J112" s="16"/>
      <c r="K112" s="17"/>
      <c r="L112" s="18"/>
      <c r="M112" s="18"/>
      <c r="N112" s="18"/>
    </row>
    <row r="113" spans="1:14" s="24" customFormat="1" ht="30" customHeight="1" thickTop="1" thickBot="1" x14ac:dyDescent="0.3">
      <c r="A113" s="20" t="s">
        <v>166</v>
      </c>
      <c r="B113" s="100" t="s">
        <v>73</v>
      </c>
      <c r="C113" s="80" t="s">
        <v>85</v>
      </c>
      <c r="D113" s="28"/>
      <c r="E113" s="81" t="s">
        <v>34</v>
      </c>
      <c r="F113" s="82">
        <v>535</v>
      </c>
      <c r="G113" s="136"/>
      <c r="H113" s="84">
        <f>ROUND(G113*F113,2)</f>
        <v>0</v>
      </c>
      <c r="I113" s="15"/>
      <c r="J113" s="16"/>
      <c r="K113" s="17"/>
      <c r="L113" s="18"/>
      <c r="M113" s="18"/>
      <c r="N113" s="18"/>
    </row>
    <row r="114" spans="1:14" s="24" customFormat="1" ht="30" customHeight="1" thickTop="1" thickBot="1" x14ac:dyDescent="0.3">
      <c r="A114" s="20" t="s">
        <v>167</v>
      </c>
      <c r="B114" s="94" t="s">
        <v>40</v>
      </c>
      <c r="C114" s="80" t="s">
        <v>54</v>
      </c>
      <c r="D114" s="28"/>
      <c r="E114" s="81"/>
      <c r="F114" s="82"/>
      <c r="G114" s="135"/>
      <c r="H114" s="114"/>
      <c r="I114" s="15"/>
      <c r="J114" s="16"/>
      <c r="K114" s="17"/>
      <c r="L114" s="18"/>
      <c r="M114" s="18"/>
      <c r="N114" s="18"/>
    </row>
    <row r="115" spans="1:14" s="24" customFormat="1" ht="30" customHeight="1" thickTop="1" thickBot="1" x14ac:dyDescent="0.3">
      <c r="A115" s="20" t="s">
        <v>168</v>
      </c>
      <c r="B115" s="100" t="s">
        <v>73</v>
      </c>
      <c r="C115" s="80" t="s">
        <v>85</v>
      </c>
      <c r="D115" s="28"/>
      <c r="E115" s="81" t="s">
        <v>34</v>
      </c>
      <c r="F115" s="82">
        <v>10</v>
      </c>
      <c r="G115" s="136"/>
      <c r="H115" s="84">
        <f>ROUND(G115*F115,2)</f>
        <v>0</v>
      </c>
      <c r="I115" s="15"/>
      <c r="J115" s="16"/>
      <c r="K115" s="17"/>
      <c r="L115" s="18"/>
      <c r="M115" s="18"/>
      <c r="N115" s="18"/>
    </row>
    <row r="116" spans="1:14" ht="36" customHeight="1" thickTop="1" thickBot="1" x14ac:dyDescent="0.3">
      <c r="A116" s="67"/>
      <c r="B116" s="116"/>
      <c r="C116" s="97" t="s">
        <v>21</v>
      </c>
      <c r="D116" s="76"/>
      <c r="E116" s="117"/>
      <c r="F116" s="77"/>
      <c r="G116" s="134"/>
      <c r="H116" s="119"/>
      <c r="I116" s="15"/>
      <c r="J116" s="16"/>
      <c r="K116" s="17"/>
      <c r="L116" s="18"/>
      <c r="M116" s="18"/>
      <c r="N116" s="18"/>
    </row>
    <row r="117" spans="1:14" s="22" customFormat="1" ht="30" customHeight="1" thickTop="1" thickBot="1" x14ac:dyDescent="0.3">
      <c r="A117" s="20" t="s">
        <v>47</v>
      </c>
      <c r="B117" s="35" t="s">
        <v>154</v>
      </c>
      <c r="C117" s="80" t="s">
        <v>48</v>
      </c>
      <c r="D117" s="28" t="s">
        <v>87</v>
      </c>
      <c r="E117" s="81" t="s">
        <v>45</v>
      </c>
      <c r="F117" s="108">
        <v>900</v>
      </c>
      <c r="G117" s="136"/>
      <c r="H117" s="115">
        <f>ROUND(G117*F117,2)</f>
        <v>0</v>
      </c>
      <c r="I117" s="15"/>
      <c r="J117" s="16"/>
      <c r="K117" s="17"/>
      <c r="L117" s="18"/>
      <c r="M117" s="18"/>
      <c r="N117" s="18"/>
    </row>
    <row r="118" spans="1:14" ht="36" customHeight="1" thickTop="1" thickBot="1" x14ac:dyDescent="0.3">
      <c r="A118" s="67"/>
      <c r="B118" s="74"/>
      <c r="C118" s="97" t="s">
        <v>23</v>
      </c>
      <c r="D118" s="76"/>
      <c r="E118" s="123"/>
      <c r="F118" s="76"/>
      <c r="G118" s="134"/>
      <c r="H118" s="119"/>
      <c r="I118" s="15"/>
      <c r="J118" s="16"/>
      <c r="K118" s="17"/>
      <c r="L118" s="18"/>
      <c r="M118" s="18"/>
      <c r="N118" s="18"/>
    </row>
    <row r="119" spans="1:14" s="22" customFormat="1" ht="30" customHeight="1" thickTop="1" thickBot="1" x14ac:dyDescent="0.3">
      <c r="A119" s="29" t="s">
        <v>49</v>
      </c>
      <c r="B119" s="35" t="s">
        <v>155</v>
      </c>
      <c r="C119" s="80" t="s">
        <v>50</v>
      </c>
      <c r="D119" s="28" t="s">
        <v>98</v>
      </c>
      <c r="E119" s="81"/>
      <c r="F119" s="82"/>
      <c r="G119" s="135"/>
      <c r="H119" s="84"/>
      <c r="I119" s="15"/>
      <c r="J119" s="16"/>
      <c r="K119" s="17"/>
      <c r="L119" s="18"/>
      <c r="M119" s="18"/>
      <c r="N119" s="18"/>
    </row>
    <row r="120" spans="1:14" s="24" customFormat="1" ht="30" customHeight="1" thickTop="1" thickBot="1" x14ac:dyDescent="0.3">
      <c r="A120" s="29" t="s">
        <v>99</v>
      </c>
      <c r="B120" s="94" t="s">
        <v>33</v>
      </c>
      <c r="C120" s="80" t="s">
        <v>100</v>
      </c>
      <c r="D120" s="28"/>
      <c r="E120" s="81" t="s">
        <v>32</v>
      </c>
      <c r="F120" s="82">
        <v>100</v>
      </c>
      <c r="G120" s="136"/>
      <c r="H120" s="84">
        <f>ROUND(G120*F120,2)</f>
        <v>0</v>
      </c>
      <c r="I120" s="15"/>
      <c r="J120" s="16"/>
      <c r="K120" s="17"/>
      <c r="L120" s="18"/>
      <c r="M120" s="18"/>
      <c r="N120" s="18"/>
    </row>
    <row r="121" spans="1:14" s="24" customFormat="1" ht="30" customHeight="1" thickTop="1" thickBot="1" x14ac:dyDescent="0.3">
      <c r="A121" s="29" t="s">
        <v>51</v>
      </c>
      <c r="B121" s="94" t="s">
        <v>40</v>
      </c>
      <c r="C121" s="80" t="s">
        <v>101</v>
      </c>
      <c r="D121" s="28"/>
      <c r="E121" s="81" t="s">
        <v>32</v>
      </c>
      <c r="F121" s="82">
        <v>2000</v>
      </c>
      <c r="G121" s="136"/>
      <c r="H121" s="84">
        <f>ROUND(G121*F121,2)</f>
        <v>0</v>
      </c>
      <c r="I121" s="15"/>
      <c r="J121" s="16"/>
      <c r="K121" s="17"/>
      <c r="L121" s="18"/>
      <c r="M121" s="18"/>
      <c r="N121" s="18"/>
    </row>
    <row r="122" spans="1:14" ht="36" customHeight="1" thickTop="1" thickBot="1" x14ac:dyDescent="0.3">
      <c r="A122" s="67"/>
      <c r="B122" s="126"/>
      <c r="C122" s="97" t="s">
        <v>24</v>
      </c>
      <c r="D122" s="76"/>
      <c r="E122" s="117"/>
      <c r="F122" s="77"/>
      <c r="G122" s="134"/>
      <c r="H122" s="119"/>
      <c r="I122" s="15"/>
      <c r="J122" s="16"/>
      <c r="K122" s="17"/>
      <c r="L122" s="18"/>
      <c r="M122" s="18"/>
      <c r="N122" s="18"/>
    </row>
    <row r="123" spans="1:14" s="24" customFormat="1" ht="30" customHeight="1" thickTop="1" thickBot="1" x14ac:dyDescent="0.3">
      <c r="A123" s="29"/>
      <c r="B123" s="35" t="s">
        <v>156</v>
      </c>
      <c r="C123" s="80" t="s">
        <v>223</v>
      </c>
      <c r="D123" s="28" t="s">
        <v>238</v>
      </c>
      <c r="E123" s="81" t="s">
        <v>39</v>
      </c>
      <c r="F123" s="82">
        <v>3</v>
      </c>
      <c r="G123" s="136"/>
      <c r="H123" s="84">
        <f>ROUND(G123*F123,2)</f>
        <v>0</v>
      </c>
      <c r="I123" s="15"/>
      <c r="J123" s="16"/>
      <c r="K123" s="17"/>
      <c r="L123" s="18"/>
      <c r="M123" s="18"/>
      <c r="N123" s="18"/>
    </row>
    <row r="124" spans="1:14" s="24" customFormat="1" ht="30" customHeight="1" thickTop="1" thickBot="1" x14ac:dyDescent="0.3">
      <c r="A124" s="29"/>
      <c r="B124" s="35" t="s">
        <v>157</v>
      </c>
      <c r="C124" s="80" t="s">
        <v>224</v>
      </c>
      <c r="D124" s="28" t="s">
        <v>116</v>
      </c>
      <c r="E124" s="81" t="s">
        <v>39</v>
      </c>
      <c r="F124" s="82">
        <v>6</v>
      </c>
      <c r="G124" s="136"/>
      <c r="H124" s="84">
        <f>ROUND(G124*F124,2)</f>
        <v>0</v>
      </c>
      <c r="I124" s="15"/>
      <c r="J124" s="16"/>
      <c r="K124" s="17"/>
      <c r="L124" s="18"/>
      <c r="M124" s="18"/>
      <c r="N124" s="18"/>
    </row>
    <row r="125" spans="1:14" s="24" customFormat="1" ht="30" customHeight="1" thickTop="1" thickBot="1" x14ac:dyDescent="0.3">
      <c r="A125" s="29"/>
      <c r="B125" s="35" t="s">
        <v>158</v>
      </c>
      <c r="C125" s="80" t="s">
        <v>214</v>
      </c>
      <c r="D125" s="28" t="s">
        <v>225</v>
      </c>
      <c r="E125" s="81" t="s">
        <v>39</v>
      </c>
      <c r="F125" s="82">
        <v>1</v>
      </c>
      <c r="G125" s="136"/>
      <c r="H125" s="84">
        <f>ROUND(G125*F125,2)</f>
        <v>0</v>
      </c>
      <c r="I125" s="15"/>
      <c r="J125" s="16"/>
      <c r="K125" s="17"/>
      <c r="L125" s="18"/>
      <c r="M125" s="18"/>
      <c r="N125" s="18"/>
    </row>
    <row r="126" spans="1:14" s="24" customFormat="1" ht="30" customHeight="1" thickTop="1" thickBot="1" x14ac:dyDescent="0.3">
      <c r="A126" s="29"/>
      <c r="B126" s="35" t="s">
        <v>159</v>
      </c>
      <c r="C126" s="80" t="s">
        <v>215</v>
      </c>
      <c r="D126" s="28" t="s">
        <v>208</v>
      </c>
      <c r="E126" s="81" t="s">
        <v>39</v>
      </c>
      <c r="F126" s="82">
        <v>2</v>
      </c>
      <c r="G126" s="137"/>
      <c r="H126" s="84">
        <f>ROUND(G126*F126,2)</f>
        <v>0</v>
      </c>
      <c r="I126" s="15"/>
      <c r="J126" s="16"/>
      <c r="K126" s="17"/>
      <c r="L126" s="18"/>
      <c r="M126" s="18"/>
      <c r="N126" s="18"/>
    </row>
    <row r="127" spans="1:14" s="24" customFormat="1" ht="30" customHeight="1" thickTop="1" x14ac:dyDescent="0.25">
      <c r="A127" s="29"/>
      <c r="B127" s="35" t="s">
        <v>244</v>
      </c>
      <c r="C127" s="80" t="s">
        <v>245</v>
      </c>
      <c r="D127" s="28" t="s">
        <v>243</v>
      </c>
      <c r="E127" s="81" t="s">
        <v>39</v>
      </c>
      <c r="F127" s="82">
        <v>4</v>
      </c>
      <c r="G127" s="144"/>
      <c r="H127" s="84">
        <f>ROUND(G127*F127,2)</f>
        <v>0</v>
      </c>
      <c r="I127" s="15"/>
      <c r="J127" s="16"/>
      <c r="K127" s="17"/>
      <c r="L127" s="18"/>
      <c r="M127" s="18"/>
      <c r="N127" s="18"/>
    </row>
    <row r="128" spans="1:14" s="19" customFormat="1" ht="30" customHeight="1" thickBot="1" x14ac:dyDescent="0.3">
      <c r="A128" s="138"/>
      <c r="B128" s="131" t="s">
        <v>14</v>
      </c>
      <c r="C128" s="228" t="str">
        <f>C85</f>
        <v>STURGEON CREEK PATHWAY - SILVER AVENUE TO ACHESON DRIVE</v>
      </c>
      <c r="D128" s="214"/>
      <c r="E128" s="214"/>
      <c r="F128" s="215"/>
      <c r="G128" s="145" t="s">
        <v>17</v>
      </c>
      <c r="H128" s="138">
        <f>SUM(H85:H126)</f>
        <v>0</v>
      </c>
      <c r="I128" s="15"/>
      <c r="J128" s="16"/>
      <c r="K128" s="17"/>
      <c r="L128" s="18"/>
      <c r="M128" s="18"/>
      <c r="N128" s="18"/>
    </row>
    <row r="129" spans="1:14" ht="54.6" customHeight="1" thickTop="1" x14ac:dyDescent="0.25">
      <c r="A129" s="67"/>
      <c r="B129" s="232" t="s">
        <v>240</v>
      </c>
      <c r="C129" s="233"/>
      <c r="D129" s="233"/>
      <c r="E129" s="233"/>
      <c r="F129" s="233"/>
      <c r="G129" s="234"/>
      <c r="H129" s="146"/>
      <c r="I129" s="15"/>
      <c r="J129" s="16"/>
      <c r="K129" s="17"/>
      <c r="L129" s="18"/>
      <c r="M129" s="18"/>
      <c r="N129" s="18"/>
    </row>
    <row r="130" spans="1:14" s="19" customFormat="1" ht="30" customHeight="1" x14ac:dyDescent="0.25">
      <c r="A130" s="70"/>
      <c r="B130" s="71" t="s">
        <v>15</v>
      </c>
      <c r="C130" s="235" t="s">
        <v>218</v>
      </c>
      <c r="D130" s="217"/>
      <c r="E130" s="217"/>
      <c r="F130" s="218"/>
      <c r="G130" s="147"/>
      <c r="H130" s="73"/>
      <c r="I130" s="15"/>
      <c r="J130" s="16"/>
      <c r="K130" s="17"/>
      <c r="L130" s="18"/>
      <c r="M130" s="18"/>
      <c r="N130" s="18"/>
    </row>
    <row r="131" spans="1:14" ht="50.4" customHeight="1" x14ac:dyDescent="0.25">
      <c r="A131" s="67"/>
      <c r="B131" s="148" t="s">
        <v>160</v>
      </c>
      <c r="C131" s="149" t="s">
        <v>219</v>
      </c>
      <c r="D131" s="150" t="s">
        <v>114</v>
      </c>
      <c r="E131" s="81" t="s">
        <v>45</v>
      </c>
      <c r="F131" s="76">
        <v>900</v>
      </c>
      <c r="G131" s="125"/>
      <c r="H131" s="84">
        <f>ROUND(G131*F131,2)</f>
        <v>0</v>
      </c>
      <c r="I131" s="15"/>
      <c r="J131" s="16"/>
      <c r="K131" s="17"/>
      <c r="L131" s="18"/>
      <c r="M131" s="18"/>
      <c r="N131" s="18"/>
    </row>
    <row r="132" spans="1:14" ht="56.4" customHeight="1" x14ac:dyDescent="0.25">
      <c r="A132" s="67"/>
      <c r="B132" s="148" t="s">
        <v>124</v>
      </c>
      <c r="C132" s="151" t="s">
        <v>220</v>
      </c>
      <c r="D132" s="150" t="s">
        <v>114</v>
      </c>
      <c r="E132" s="152" t="s">
        <v>39</v>
      </c>
      <c r="F132" s="153">
        <v>15</v>
      </c>
      <c r="G132" s="125"/>
      <c r="H132" s="115">
        <f>ROUND(G132*F132,2)</f>
        <v>0</v>
      </c>
      <c r="I132" s="15"/>
      <c r="J132" s="16"/>
      <c r="K132" s="17"/>
      <c r="L132" s="18"/>
      <c r="M132" s="18"/>
      <c r="N132" s="18"/>
    </row>
    <row r="133" spans="1:14" ht="121.2" customHeight="1" x14ac:dyDescent="0.25">
      <c r="A133" s="67"/>
      <c r="B133" s="148" t="s">
        <v>125</v>
      </c>
      <c r="C133" s="151" t="s">
        <v>221</v>
      </c>
      <c r="D133" s="150" t="s">
        <v>114</v>
      </c>
      <c r="E133" s="152" t="s">
        <v>39</v>
      </c>
      <c r="F133" s="153">
        <v>8</v>
      </c>
      <c r="G133" s="125"/>
      <c r="H133" s="115">
        <f>ROUND(G133*F133,2)</f>
        <v>0</v>
      </c>
      <c r="I133" s="15"/>
      <c r="J133" s="16"/>
      <c r="K133" s="17"/>
      <c r="L133" s="18"/>
      <c r="M133" s="18"/>
      <c r="N133" s="18"/>
    </row>
    <row r="134" spans="1:14" ht="52.95" customHeight="1" x14ac:dyDescent="0.25">
      <c r="A134" s="67"/>
      <c r="B134" s="148" t="s">
        <v>126</v>
      </c>
      <c r="C134" s="154" t="s">
        <v>120</v>
      </c>
      <c r="D134" s="150" t="s">
        <v>114</v>
      </c>
      <c r="E134" s="152" t="s">
        <v>39</v>
      </c>
      <c r="F134" s="153">
        <v>19</v>
      </c>
      <c r="G134" s="129"/>
      <c r="H134" s="115">
        <f>ROUND(G134*F134,2)</f>
        <v>0</v>
      </c>
      <c r="I134" s="15"/>
      <c r="J134" s="16"/>
      <c r="K134" s="17"/>
      <c r="L134" s="18"/>
      <c r="M134" s="18"/>
      <c r="N134" s="18"/>
    </row>
    <row r="135" spans="1:14" s="19" customFormat="1" ht="30" customHeight="1" thickBot="1" x14ac:dyDescent="0.3">
      <c r="A135" s="138"/>
      <c r="B135" s="131" t="str">
        <f>B130</f>
        <v>D</v>
      </c>
      <c r="C135" s="228" t="str">
        <f>C130</f>
        <v>STURGEON CREEK PATHWAY - SILVER AVENUE TO ACHESON DRIVE STREET LIGHTING</v>
      </c>
      <c r="D135" s="214"/>
      <c r="E135" s="214"/>
      <c r="F135" s="215"/>
      <c r="G135" s="139" t="s">
        <v>17</v>
      </c>
      <c r="H135" s="138">
        <f>SUM(H130:H134)</f>
        <v>0</v>
      </c>
      <c r="I135" s="15"/>
      <c r="J135" s="16"/>
      <c r="K135" s="17"/>
      <c r="L135" s="18"/>
      <c r="M135" s="18"/>
      <c r="N135" s="18"/>
    </row>
    <row r="136" spans="1:14" s="4" customFormat="1" ht="30" customHeight="1" thickTop="1" x14ac:dyDescent="0.25">
      <c r="A136" s="155"/>
      <c r="B136" s="156" t="s">
        <v>16</v>
      </c>
      <c r="C136" s="236" t="s">
        <v>170</v>
      </c>
      <c r="D136" s="237"/>
      <c r="E136" s="237"/>
      <c r="F136" s="238"/>
      <c r="G136" s="157"/>
      <c r="H136" s="158"/>
      <c r="I136" s="15"/>
      <c r="J136" s="16"/>
      <c r="K136" s="17"/>
      <c r="L136" s="18"/>
      <c r="M136" s="18"/>
      <c r="N136" s="18"/>
    </row>
    <row r="137" spans="1:14" s="3" customFormat="1" ht="30" customHeight="1" x14ac:dyDescent="0.25">
      <c r="A137" s="5" t="s">
        <v>173</v>
      </c>
      <c r="B137" s="159" t="s">
        <v>161</v>
      </c>
      <c r="C137" s="160" t="s">
        <v>174</v>
      </c>
      <c r="D137" s="161" t="s">
        <v>227</v>
      </c>
      <c r="E137" s="162" t="s">
        <v>171</v>
      </c>
      <c r="F137" s="163">
        <v>1</v>
      </c>
      <c r="G137" s="164"/>
      <c r="H137" s="165">
        <f t="shared" ref="H137" si="21">ROUND(G137*F137,2)</f>
        <v>0</v>
      </c>
      <c r="I137" s="15"/>
      <c r="J137" s="16"/>
      <c r="K137" s="17"/>
      <c r="L137" s="18"/>
      <c r="M137" s="18"/>
      <c r="N137" s="18"/>
    </row>
    <row r="138" spans="1:14" s="4" customFormat="1" ht="30" customHeight="1" thickBot="1" x14ac:dyDescent="0.3">
      <c r="A138" s="166"/>
      <c r="B138" s="167" t="str">
        <f>B136</f>
        <v>E</v>
      </c>
      <c r="C138" s="219" t="str">
        <f>C136</f>
        <v>MOBILIZATION /DEMOLIBIZATION</v>
      </c>
      <c r="D138" s="220"/>
      <c r="E138" s="220"/>
      <c r="F138" s="221"/>
      <c r="G138" s="168" t="s">
        <v>17</v>
      </c>
      <c r="H138" s="169">
        <f>H137</f>
        <v>0</v>
      </c>
      <c r="I138" s="15"/>
      <c r="J138" s="16"/>
      <c r="K138" s="17"/>
      <c r="L138" s="18"/>
      <c r="M138" s="18"/>
      <c r="N138" s="18"/>
    </row>
    <row r="139" spans="1:14" ht="36" customHeight="1" thickTop="1" x14ac:dyDescent="0.4">
      <c r="A139" s="170"/>
      <c r="B139" s="171"/>
      <c r="C139" s="172" t="s">
        <v>18</v>
      </c>
      <c r="D139" s="173"/>
      <c r="E139" s="173"/>
      <c r="F139" s="173"/>
      <c r="G139" s="174"/>
      <c r="H139" s="175"/>
      <c r="I139" s="15"/>
      <c r="J139" s="16"/>
      <c r="K139" s="17"/>
      <c r="L139" s="18"/>
      <c r="M139" s="18"/>
      <c r="N139" s="18"/>
    </row>
    <row r="140" spans="1:14" s="19" customFormat="1" ht="32.1" customHeight="1" x14ac:dyDescent="0.25">
      <c r="A140" s="176"/>
      <c r="B140" s="211" t="str">
        <f>B6</f>
        <v>PART 1      CITY FUNDED WORK</v>
      </c>
      <c r="C140" s="212"/>
      <c r="D140" s="212"/>
      <c r="E140" s="212"/>
      <c r="F140" s="212"/>
      <c r="G140" s="177"/>
      <c r="H140" s="178"/>
      <c r="I140" s="15"/>
      <c r="J140" s="16"/>
      <c r="K140" s="17"/>
      <c r="L140" s="18"/>
      <c r="M140" s="18"/>
      <c r="N140" s="18"/>
    </row>
    <row r="141" spans="1:14" ht="30" customHeight="1" thickBot="1" x14ac:dyDescent="0.3">
      <c r="A141" s="130"/>
      <c r="B141" s="131" t="str">
        <f>B7</f>
        <v>A</v>
      </c>
      <c r="C141" s="213" t="str">
        <f>C7</f>
        <v>GRANT AVENUE PATHWAY - ASSINIBOINE FOREST PATH TO SHAFTESBURY BOULEVARD</v>
      </c>
      <c r="D141" s="214"/>
      <c r="E141" s="214"/>
      <c r="F141" s="215"/>
      <c r="G141" s="132" t="s">
        <v>17</v>
      </c>
      <c r="H141" s="130">
        <f>H65</f>
        <v>0</v>
      </c>
      <c r="I141" s="15"/>
      <c r="J141" s="16"/>
      <c r="K141" s="17"/>
      <c r="L141" s="18"/>
      <c r="M141" s="18"/>
      <c r="N141" s="18"/>
    </row>
    <row r="142" spans="1:14" ht="30" customHeight="1" thickTop="1" thickBot="1" x14ac:dyDescent="0.3">
      <c r="A142" s="130"/>
      <c r="B142" s="131" t="str">
        <f>B66</f>
        <v>B</v>
      </c>
      <c r="C142" s="204" t="str">
        <f>C66</f>
        <v>SCURFIELD PARK PATHWAY - SCURFIELD BOULEVARD TO PATHWAY "T" TO PROSPECT ROAD</v>
      </c>
      <c r="D142" s="205"/>
      <c r="E142" s="205"/>
      <c r="F142" s="206"/>
      <c r="G142" s="132" t="s">
        <v>17</v>
      </c>
      <c r="H142" s="130">
        <f>H84</f>
        <v>0</v>
      </c>
      <c r="I142" s="15"/>
      <c r="J142" s="16"/>
      <c r="K142" s="17"/>
      <c r="L142" s="18"/>
      <c r="M142" s="18"/>
      <c r="N142" s="18"/>
    </row>
    <row r="143" spans="1:14" ht="30" customHeight="1" thickTop="1" thickBot="1" x14ac:dyDescent="0.3">
      <c r="A143" s="130"/>
      <c r="B143" s="131" t="str">
        <f>B85</f>
        <v>C</v>
      </c>
      <c r="C143" s="204" t="str">
        <f>C85</f>
        <v>STURGEON CREEK PATHWAY - SILVER AVENUE TO ACHESON DRIVE</v>
      </c>
      <c r="D143" s="205"/>
      <c r="E143" s="205"/>
      <c r="F143" s="206"/>
      <c r="G143" s="132" t="s">
        <v>17</v>
      </c>
      <c r="H143" s="130">
        <f>H128</f>
        <v>0</v>
      </c>
      <c r="I143" s="15"/>
      <c r="J143" s="16"/>
      <c r="K143" s="17"/>
      <c r="L143" s="18"/>
      <c r="M143" s="18"/>
      <c r="N143" s="18"/>
    </row>
    <row r="144" spans="1:14" ht="28.95" customHeight="1" thickTop="1" thickBot="1" x14ac:dyDescent="0.35">
      <c r="A144" s="130"/>
      <c r="B144" s="179"/>
      <c r="C144" s="180"/>
      <c r="D144" s="181"/>
      <c r="E144" s="182"/>
      <c r="F144" s="182"/>
      <c r="G144" s="183" t="s">
        <v>26</v>
      </c>
      <c r="H144" s="184">
        <f>SUM(H141:H143)</f>
        <v>0</v>
      </c>
      <c r="I144" s="15"/>
      <c r="J144" s="16"/>
      <c r="K144" s="17"/>
      <c r="L144" s="18"/>
      <c r="M144" s="18"/>
      <c r="N144" s="18"/>
    </row>
    <row r="145" spans="1:14" s="19" customFormat="1" ht="63" customHeight="1" thickTop="1" thickBot="1" x14ac:dyDescent="0.3">
      <c r="A145" s="138"/>
      <c r="B145" s="216" t="str">
        <f>B129</f>
        <v>PART 2      MANITOBA HYDRO/PROVINCIALLY FUNDED WORK
                 (See B9.6, B17.2.1, B18.5, D3.3, D13.2, D14.4)</v>
      </c>
      <c r="C145" s="217"/>
      <c r="D145" s="217"/>
      <c r="E145" s="217"/>
      <c r="F145" s="217"/>
      <c r="G145" s="218"/>
      <c r="H145" s="185"/>
      <c r="I145" s="15"/>
      <c r="J145" s="16"/>
      <c r="K145" s="17"/>
      <c r="L145" s="18"/>
      <c r="M145" s="18"/>
      <c r="N145" s="18"/>
    </row>
    <row r="146" spans="1:14" ht="30" customHeight="1" thickTop="1" thickBot="1" x14ac:dyDescent="0.3">
      <c r="A146" s="186"/>
      <c r="B146" s="131" t="str">
        <f>B130</f>
        <v>D</v>
      </c>
      <c r="C146" s="204" t="str">
        <f>C130</f>
        <v>STURGEON CREEK PATHWAY - SILVER AVENUE TO ACHESON DRIVE STREET LIGHTING</v>
      </c>
      <c r="D146" s="205"/>
      <c r="E146" s="205"/>
      <c r="F146" s="206"/>
      <c r="G146" s="187" t="s">
        <v>17</v>
      </c>
      <c r="H146" s="186">
        <f>H135</f>
        <v>0</v>
      </c>
      <c r="I146" s="15"/>
      <c r="J146" s="16"/>
      <c r="K146" s="17"/>
      <c r="L146" s="18"/>
      <c r="M146" s="18"/>
      <c r="N146" s="18"/>
    </row>
    <row r="147" spans="1:14" ht="28.95" customHeight="1" thickTop="1" thickBot="1" x14ac:dyDescent="0.35">
      <c r="A147" s="130"/>
      <c r="B147" s="188"/>
      <c r="C147" s="180"/>
      <c r="D147" s="181"/>
      <c r="E147" s="182"/>
      <c r="F147" s="182"/>
      <c r="G147" s="189" t="s">
        <v>27</v>
      </c>
      <c r="H147" s="190">
        <f>SUM(H146:H146)</f>
        <v>0</v>
      </c>
      <c r="I147" s="15"/>
      <c r="J147" s="16"/>
      <c r="K147" s="17"/>
      <c r="L147" s="18"/>
      <c r="M147" s="18"/>
      <c r="N147" s="18"/>
    </row>
    <row r="148" spans="1:14" ht="30" customHeight="1" thickTop="1" thickBot="1" x14ac:dyDescent="0.35">
      <c r="A148" s="130"/>
      <c r="B148" s="191" t="str">
        <f>B136</f>
        <v>E</v>
      </c>
      <c r="C148" s="204" t="str">
        <f>C136</f>
        <v>MOBILIZATION /DEMOLIBIZATION</v>
      </c>
      <c r="D148" s="205"/>
      <c r="E148" s="205"/>
      <c r="F148" s="206"/>
      <c r="G148" s="192" t="s">
        <v>172</v>
      </c>
      <c r="H148" s="193">
        <f>H138</f>
        <v>0</v>
      </c>
      <c r="I148" s="15"/>
      <c r="J148" s="16"/>
      <c r="K148" s="17"/>
      <c r="L148" s="18"/>
      <c r="M148" s="18"/>
      <c r="N148" s="18"/>
    </row>
    <row r="149" spans="1:14" s="9" customFormat="1" ht="37.950000000000003" customHeight="1" thickTop="1" x14ac:dyDescent="0.25">
      <c r="A149" s="67"/>
      <c r="B149" s="207" t="s">
        <v>29</v>
      </c>
      <c r="C149" s="208"/>
      <c r="D149" s="208"/>
      <c r="E149" s="208"/>
      <c r="F149" s="208"/>
      <c r="G149" s="209">
        <f>H144+H147+H148</f>
        <v>0</v>
      </c>
      <c r="H149" s="210"/>
      <c r="I149" s="15"/>
      <c r="J149" s="16"/>
      <c r="K149" s="17"/>
      <c r="L149" s="18"/>
      <c r="M149" s="18"/>
      <c r="N149" s="18"/>
    </row>
    <row r="150" spans="1:14" ht="15.9" customHeight="1" x14ac:dyDescent="0.25">
      <c r="A150" s="194"/>
      <c r="B150" s="195"/>
      <c r="C150" s="196"/>
      <c r="D150" s="197"/>
      <c r="E150" s="196"/>
      <c r="F150" s="196"/>
      <c r="G150" s="198"/>
      <c r="H150" s="199"/>
      <c r="I150" s="15"/>
      <c r="J150" s="16"/>
      <c r="K150" s="17"/>
      <c r="L150" s="18"/>
      <c r="M150" s="18"/>
      <c r="N150" s="18"/>
    </row>
    <row r="151" spans="1:14" x14ac:dyDescent="0.25">
      <c r="I151" s="15"/>
      <c r="J151" s="16"/>
      <c r="K151" s="17"/>
      <c r="L151" s="18"/>
      <c r="M151" s="18"/>
      <c r="N151" s="18"/>
    </row>
    <row r="152" spans="1:14" x14ac:dyDescent="0.25">
      <c r="I152" s="15"/>
      <c r="J152" s="16"/>
      <c r="K152" s="17"/>
      <c r="L152" s="18"/>
      <c r="M152" s="18"/>
      <c r="N152" s="18"/>
    </row>
    <row r="153" spans="1:14" x14ac:dyDescent="0.25">
      <c r="I153" s="15"/>
      <c r="J153" s="16"/>
      <c r="K153" s="17"/>
      <c r="L153" s="18"/>
      <c r="M153" s="18"/>
      <c r="N153" s="18"/>
    </row>
    <row r="154" spans="1:14" x14ac:dyDescent="0.25">
      <c r="I154" s="15"/>
      <c r="J154" s="16"/>
      <c r="K154" s="17"/>
      <c r="L154" s="18"/>
      <c r="M154" s="18"/>
      <c r="N154" s="18"/>
    </row>
    <row r="155" spans="1:14" x14ac:dyDescent="0.25">
      <c r="I155" s="15"/>
      <c r="J155" s="16"/>
      <c r="K155" s="17"/>
      <c r="L155" s="18"/>
      <c r="M155" s="18"/>
      <c r="N155" s="18"/>
    </row>
    <row r="156" spans="1:14" x14ac:dyDescent="0.25">
      <c r="I156" s="15"/>
      <c r="J156" s="16"/>
      <c r="K156" s="17"/>
      <c r="L156" s="18"/>
      <c r="M156" s="18"/>
      <c r="N156" s="18"/>
    </row>
    <row r="157" spans="1:14" x14ac:dyDescent="0.25">
      <c r="I157" s="15"/>
      <c r="J157" s="16"/>
      <c r="K157" s="17"/>
      <c r="L157" s="18"/>
      <c r="M157" s="18"/>
      <c r="N157" s="18"/>
    </row>
    <row r="158" spans="1:14" x14ac:dyDescent="0.25">
      <c r="I158" s="15"/>
      <c r="J158" s="16"/>
      <c r="K158" s="17"/>
      <c r="L158" s="18"/>
      <c r="M158" s="18"/>
      <c r="N158" s="18"/>
    </row>
    <row r="159" spans="1:14" x14ac:dyDescent="0.25">
      <c r="I159" s="15"/>
      <c r="J159" s="16"/>
      <c r="K159" s="17"/>
      <c r="L159" s="18"/>
      <c r="M159" s="18"/>
      <c r="N159" s="18"/>
    </row>
    <row r="160" spans="1:14" x14ac:dyDescent="0.25">
      <c r="I160" s="15"/>
      <c r="J160" s="16"/>
      <c r="K160" s="17"/>
      <c r="L160" s="18"/>
      <c r="M160" s="18"/>
      <c r="N160" s="18"/>
    </row>
    <row r="161" spans="9:14" x14ac:dyDescent="0.25">
      <c r="I161" s="15"/>
      <c r="J161" s="16"/>
      <c r="K161" s="17"/>
      <c r="L161" s="18"/>
      <c r="M161" s="18"/>
      <c r="N161" s="18"/>
    </row>
    <row r="162" spans="9:14" x14ac:dyDescent="0.25">
      <c r="I162" s="15"/>
      <c r="J162" s="16"/>
      <c r="K162" s="17"/>
      <c r="L162" s="18"/>
      <c r="M162" s="18"/>
      <c r="N162" s="18"/>
    </row>
    <row r="163" spans="9:14" x14ac:dyDescent="0.25">
      <c r="I163" s="15"/>
      <c r="J163" s="16"/>
      <c r="K163" s="17"/>
      <c r="L163" s="18"/>
      <c r="M163" s="18"/>
      <c r="N163" s="18"/>
    </row>
    <row r="164" spans="9:14" x14ac:dyDescent="0.25">
      <c r="I164" s="15"/>
      <c r="J164" s="16"/>
      <c r="K164" s="17"/>
      <c r="L164" s="18"/>
      <c r="M164" s="18"/>
      <c r="N164" s="18"/>
    </row>
    <row r="165" spans="9:14" x14ac:dyDescent="0.25">
      <c r="I165" s="15"/>
      <c r="J165" s="16"/>
      <c r="K165" s="17"/>
      <c r="L165" s="18"/>
      <c r="M165" s="18"/>
      <c r="N165" s="18"/>
    </row>
    <row r="166" spans="9:14" x14ac:dyDescent="0.25">
      <c r="I166" s="15"/>
      <c r="J166" s="16"/>
      <c r="K166" s="17"/>
      <c r="L166" s="18"/>
      <c r="M166" s="18"/>
      <c r="N166" s="18"/>
    </row>
    <row r="167" spans="9:14" x14ac:dyDescent="0.25">
      <c r="I167" s="15"/>
      <c r="J167" s="16"/>
      <c r="K167" s="17"/>
      <c r="L167" s="18"/>
      <c r="M167" s="18"/>
      <c r="N167" s="18"/>
    </row>
    <row r="168" spans="9:14" x14ac:dyDescent="0.25">
      <c r="I168" s="15"/>
      <c r="J168" s="16"/>
      <c r="K168" s="17"/>
      <c r="L168" s="18"/>
      <c r="M168" s="18"/>
      <c r="N168" s="18"/>
    </row>
    <row r="169" spans="9:14" x14ac:dyDescent="0.25">
      <c r="I169" s="15"/>
      <c r="J169" s="16"/>
      <c r="K169" s="17"/>
      <c r="L169" s="18"/>
      <c r="M169" s="18"/>
      <c r="N169" s="18"/>
    </row>
    <row r="170" spans="9:14" x14ac:dyDescent="0.25">
      <c r="I170" s="15"/>
      <c r="J170" s="16"/>
      <c r="K170" s="17"/>
      <c r="L170" s="18"/>
      <c r="M170" s="18"/>
      <c r="N170" s="18"/>
    </row>
    <row r="171" spans="9:14" x14ac:dyDescent="0.25">
      <c r="I171" s="15"/>
      <c r="J171" s="16"/>
      <c r="K171" s="17"/>
      <c r="L171" s="18"/>
      <c r="M171" s="18"/>
      <c r="N171" s="18"/>
    </row>
    <row r="172" spans="9:14" x14ac:dyDescent="0.25">
      <c r="I172" s="15"/>
      <c r="J172" s="16"/>
      <c r="K172" s="17"/>
      <c r="L172" s="18"/>
      <c r="M172" s="18"/>
      <c r="N172" s="18"/>
    </row>
    <row r="173" spans="9:14" x14ac:dyDescent="0.25">
      <c r="I173" s="15"/>
      <c r="J173" s="16"/>
      <c r="K173" s="17"/>
      <c r="L173" s="18"/>
      <c r="M173" s="18"/>
      <c r="N173" s="18"/>
    </row>
    <row r="174" spans="9:14" x14ac:dyDescent="0.25">
      <c r="I174" s="15"/>
      <c r="J174" s="16"/>
      <c r="K174" s="17"/>
      <c r="L174" s="18"/>
      <c r="M174" s="18"/>
      <c r="N174" s="18"/>
    </row>
    <row r="175" spans="9:14" x14ac:dyDescent="0.25">
      <c r="I175" s="15"/>
      <c r="J175" s="16"/>
      <c r="K175" s="17"/>
      <c r="L175" s="18"/>
      <c r="M175" s="18"/>
      <c r="N175" s="18"/>
    </row>
    <row r="176" spans="9:14" x14ac:dyDescent="0.25">
      <c r="I176" s="15"/>
      <c r="J176" s="16"/>
      <c r="K176" s="17"/>
      <c r="L176" s="18"/>
      <c r="M176" s="18"/>
      <c r="N176" s="18"/>
    </row>
    <row r="177" spans="9:14" x14ac:dyDescent="0.25">
      <c r="I177" s="15"/>
      <c r="J177" s="16"/>
      <c r="K177" s="17"/>
      <c r="L177" s="18"/>
      <c r="M177" s="18"/>
      <c r="N177" s="18"/>
    </row>
    <row r="178" spans="9:14" x14ac:dyDescent="0.25">
      <c r="I178" s="15"/>
      <c r="J178" s="16"/>
      <c r="K178" s="17"/>
      <c r="L178" s="18"/>
      <c r="M178" s="18"/>
      <c r="N178" s="18"/>
    </row>
    <row r="179" spans="9:14" x14ac:dyDescent="0.25">
      <c r="I179" s="15"/>
      <c r="J179" s="16"/>
      <c r="K179" s="17"/>
      <c r="L179" s="18"/>
      <c r="M179" s="18"/>
      <c r="N179" s="18"/>
    </row>
    <row r="180" spans="9:14" x14ac:dyDescent="0.25">
      <c r="I180" s="15"/>
      <c r="J180" s="16"/>
      <c r="K180" s="17"/>
      <c r="L180" s="18"/>
      <c r="M180" s="18"/>
      <c r="N180" s="18"/>
    </row>
    <row r="181" spans="9:14" x14ac:dyDescent="0.25">
      <c r="I181" s="15"/>
      <c r="J181" s="16"/>
      <c r="K181" s="17"/>
      <c r="L181" s="18"/>
      <c r="M181" s="18"/>
      <c r="N181" s="18"/>
    </row>
    <row r="182" spans="9:14" x14ac:dyDescent="0.25">
      <c r="I182" s="15"/>
      <c r="J182" s="16"/>
      <c r="K182" s="17"/>
      <c r="L182" s="18"/>
      <c r="M182" s="18"/>
      <c r="N182" s="18"/>
    </row>
    <row r="183" spans="9:14" x14ac:dyDescent="0.25">
      <c r="I183" s="15"/>
      <c r="J183" s="16"/>
      <c r="K183" s="17"/>
      <c r="L183" s="18"/>
      <c r="M183" s="18"/>
      <c r="N183" s="18"/>
    </row>
    <row r="184" spans="9:14" x14ac:dyDescent="0.25">
      <c r="I184" s="15"/>
      <c r="J184" s="16"/>
      <c r="K184" s="17"/>
      <c r="L184" s="18"/>
      <c r="M184" s="18"/>
      <c r="N184" s="18"/>
    </row>
    <row r="185" spans="9:14" x14ac:dyDescent="0.25">
      <c r="I185" s="15"/>
      <c r="J185" s="16"/>
      <c r="K185" s="17"/>
      <c r="L185" s="18"/>
      <c r="M185" s="18"/>
      <c r="N185" s="18"/>
    </row>
    <row r="186" spans="9:14" x14ac:dyDescent="0.25">
      <c r="I186" s="15"/>
      <c r="J186" s="16"/>
      <c r="K186" s="17"/>
      <c r="L186" s="18"/>
      <c r="M186" s="18"/>
      <c r="N186" s="18"/>
    </row>
    <row r="187" spans="9:14" x14ac:dyDescent="0.25">
      <c r="I187" s="15"/>
      <c r="J187" s="16"/>
      <c r="K187" s="17"/>
      <c r="L187" s="18"/>
      <c r="M187" s="18"/>
      <c r="N187" s="18"/>
    </row>
    <row r="188" spans="9:14" x14ac:dyDescent="0.25">
      <c r="I188" s="15"/>
      <c r="J188" s="16"/>
      <c r="K188" s="17"/>
      <c r="L188" s="18"/>
      <c r="M188" s="18"/>
      <c r="N188" s="18"/>
    </row>
    <row r="189" spans="9:14" x14ac:dyDescent="0.25">
      <c r="I189" s="15"/>
      <c r="J189" s="16"/>
      <c r="K189" s="17"/>
      <c r="L189" s="18"/>
      <c r="M189" s="18"/>
      <c r="N189" s="18"/>
    </row>
    <row r="190" spans="9:14" x14ac:dyDescent="0.25">
      <c r="I190" s="15"/>
      <c r="J190" s="16"/>
      <c r="K190" s="17"/>
      <c r="L190" s="18"/>
      <c r="M190" s="18"/>
      <c r="N190" s="18"/>
    </row>
    <row r="191" spans="9:14" x14ac:dyDescent="0.25">
      <c r="I191" s="15"/>
      <c r="J191" s="16"/>
      <c r="K191" s="17"/>
      <c r="L191" s="18"/>
      <c r="M191" s="18"/>
      <c r="N191" s="18"/>
    </row>
    <row r="192" spans="9:14" x14ac:dyDescent="0.25">
      <c r="I192" s="15"/>
      <c r="J192" s="16"/>
      <c r="K192" s="17"/>
      <c r="L192" s="18"/>
      <c r="M192" s="18"/>
      <c r="N192" s="18"/>
    </row>
    <row r="193" spans="9:14" x14ac:dyDescent="0.25">
      <c r="I193" s="15"/>
      <c r="J193" s="16"/>
      <c r="K193" s="17"/>
      <c r="L193" s="18"/>
      <c r="M193" s="18"/>
      <c r="N193" s="18"/>
    </row>
    <row r="194" spans="9:14" x14ac:dyDescent="0.25">
      <c r="I194" s="15"/>
      <c r="J194" s="16"/>
      <c r="K194" s="17"/>
      <c r="L194" s="18"/>
      <c r="M194" s="18"/>
      <c r="N194" s="18"/>
    </row>
    <row r="195" spans="9:14" x14ac:dyDescent="0.25">
      <c r="I195" s="15"/>
      <c r="J195" s="16"/>
      <c r="K195" s="17"/>
      <c r="L195" s="18"/>
      <c r="M195" s="18"/>
      <c r="N195" s="18"/>
    </row>
    <row r="196" spans="9:14" x14ac:dyDescent="0.25">
      <c r="I196" s="15"/>
      <c r="J196" s="16"/>
      <c r="K196" s="17"/>
      <c r="L196" s="18"/>
      <c r="M196" s="18"/>
      <c r="N196" s="18"/>
    </row>
    <row r="197" spans="9:14" x14ac:dyDescent="0.25">
      <c r="I197" s="15"/>
      <c r="J197" s="16"/>
      <c r="K197" s="17"/>
      <c r="L197" s="18"/>
      <c r="M197" s="18"/>
      <c r="N197" s="18"/>
    </row>
    <row r="198" spans="9:14" x14ac:dyDescent="0.25">
      <c r="I198" s="15"/>
      <c r="J198" s="16"/>
      <c r="K198" s="17"/>
      <c r="L198" s="18"/>
      <c r="M198" s="18"/>
      <c r="N198" s="18"/>
    </row>
    <row r="199" spans="9:14" x14ac:dyDescent="0.25">
      <c r="I199" s="15"/>
      <c r="J199" s="16"/>
      <c r="K199" s="17"/>
      <c r="L199" s="18"/>
      <c r="M199" s="18"/>
      <c r="N199" s="18"/>
    </row>
    <row r="200" spans="9:14" x14ac:dyDescent="0.25">
      <c r="I200" s="15"/>
      <c r="J200" s="16"/>
      <c r="K200" s="17"/>
      <c r="L200" s="18"/>
      <c r="M200" s="18"/>
      <c r="N200" s="18"/>
    </row>
    <row r="201" spans="9:14" x14ac:dyDescent="0.25">
      <c r="I201" s="15"/>
      <c r="J201" s="16"/>
      <c r="K201" s="17"/>
      <c r="L201" s="18"/>
      <c r="M201" s="18"/>
      <c r="N201" s="18"/>
    </row>
    <row r="202" spans="9:14" x14ac:dyDescent="0.25">
      <c r="I202" s="15"/>
      <c r="J202" s="16"/>
      <c r="K202" s="17"/>
      <c r="L202" s="18"/>
      <c r="M202" s="18"/>
      <c r="N202" s="18"/>
    </row>
    <row r="203" spans="9:14" x14ac:dyDescent="0.25">
      <c r="I203" s="15"/>
      <c r="J203" s="16"/>
      <c r="K203" s="17"/>
      <c r="L203" s="18"/>
      <c r="M203" s="18"/>
      <c r="N203" s="18"/>
    </row>
    <row r="204" spans="9:14" x14ac:dyDescent="0.25">
      <c r="I204" s="15"/>
      <c r="J204" s="16"/>
      <c r="K204" s="17"/>
      <c r="L204" s="18"/>
      <c r="M204" s="18"/>
      <c r="N204" s="18"/>
    </row>
    <row r="205" spans="9:14" x14ac:dyDescent="0.25">
      <c r="I205" s="15"/>
      <c r="J205" s="16"/>
      <c r="K205" s="17"/>
      <c r="L205" s="18"/>
      <c r="M205" s="18"/>
      <c r="N205" s="18"/>
    </row>
    <row r="206" spans="9:14" x14ac:dyDescent="0.25">
      <c r="I206" s="15"/>
      <c r="J206" s="16"/>
      <c r="K206" s="17"/>
      <c r="L206" s="18"/>
      <c r="M206" s="18"/>
      <c r="N206" s="18"/>
    </row>
    <row r="207" spans="9:14" x14ac:dyDescent="0.25">
      <c r="I207" s="15"/>
      <c r="J207" s="16"/>
      <c r="K207" s="17"/>
      <c r="L207" s="18"/>
      <c r="M207" s="18"/>
      <c r="N207" s="18"/>
    </row>
    <row r="208" spans="9:14" x14ac:dyDescent="0.25">
      <c r="I208" s="15"/>
      <c r="J208" s="16"/>
      <c r="K208" s="17"/>
      <c r="L208" s="18"/>
      <c r="M208" s="18"/>
      <c r="N208" s="18"/>
    </row>
    <row r="209" spans="9:14" x14ac:dyDescent="0.25">
      <c r="I209" s="15"/>
      <c r="J209" s="16"/>
      <c r="K209" s="17"/>
      <c r="L209" s="18"/>
      <c r="M209" s="18"/>
      <c r="N209" s="18"/>
    </row>
    <row r="210" spans="9:14" x14ac:dyDescent="0.25">
      <c r="I210" s="15"/>
      <c r="J210" s="16"/>
      <c r="K210" s="17"/>
      <c r="L210" s="18"/>
      <c r="M210" s="18"/>
      <c r="N210" s="18"/>
    </row>
    <row r="211" spans="9:14" x14ac:dyDescent="0.25">
      <c r="I211" s="15"/>
      <c r="J211" s="16"/>
      <c r="K211" s="17"/>
      <c r="L211" s="18"/>
      <c r="M211" s="18"/>
      <c r="N211" s="18"/>
    </row>
    <row r="212" spans="9:14" x14ac:dyDescent="0.25">
      <c r="I212" s="15"/>
      <c r="J212" s="16"/>
      <c r="K212" s="17"/>
      <c r="L212" s="18"/>
      <c r="M212" s="18"/>
      <c r="N212" s="18"/>
    </row>
    <row r="213" spans="9:14" x14ac:dyDescent="0.25">
      <c r="I213" s="15"/>
      <c r="J213" s="16"/>
      <c r="K213" s="17"/>
      <c r="L213" s="18"/>
      <c r="M213" s="18"/>
      <c r="N213" s="18"/>
    </row>
    <row r="214" spans="9:14" x14ac:dyDescent="0.25">
      <c r="I214" s="15"/>
      <c r="J214" s="16"/>
      <c r="K214" s="17"/>
      <c r="L214" s="18"/>
      <c r="M214" s="18"/>
      <c r="N214" s="18"/>
    </row>
    <row r="215" spans="9:14" x14ac:dyDescent="0.25">
      <c r="I215" s="15"/>
      <c r="J215" s="16"/>
      <c r="K215" s="17"/>
      <c r="L215" s="18"/>
      <c r="M215" s="18"/>
      <c r="N215" s="18"/>
    </row>
    <row r="216" spans="9:14" x14ac:dyDescent="0.25">
      <c r="I216" s="15"/>
      <c r="J216" s="16"/>
      <c r="K216" s="17"/>
      <c r="L216" s="18"/>
      <c r="M216" s="18"/>
      <c r="N216" s="18"/>
    </row>
    <row r="217" spans="9:14" x14ac:dyDescent="0.25">
      <c r="I217" s="15"/>
      <c r="J217" s="16"/>
      <c r="K217" s="17"/>
      <c r="L217" s="18"/>
      <c r="M217" s="18"/>
      <c r="N217" s="18"/>
    </row>
    <row r="218" spans="9:14" x14ac:dyDescent="0.25">
      <c r="I218" s="15"/>
      <c r="J218" s="16"/>
      <c r="K218" s="17"/>
      <c r="L218" s="18"/>
      <c r="M218" s="18"/>
      <c r="N218" s="18"/>
    </row>
    <row r="219" spans="9:14" x14ac:dyDescent="0.25">
      <c r="I219" s="15"/>
      <c r="J219" s="16"/>
      <c r="K219" s="17"/>
      <c r="L219" s="18"/>
      <c r="M219" s="18"/>
      <c r="N219" s="18"/>
    </row>
    <row r="220" spans="9:14" x14ac:dyDescent="0.25">
      <c r="I220" s="15"/>
      <c r="J220" s="16"/>
      <c r="K220" s="17"/>
      <c r="L220" s="18"/>
      <c r="M220" s="18"/>
      <c r="N220" s="18"/>
    </row>
    <row r="221" spans="9:14" x14ac:dyDescent="0.25">
      <c r="I221" s="15"/>
      <c r="J221" s="16"/>
      <c r="K221" s="17"/>
      <c r="L221" s="18"/>
      <c r="M221" s="18"/>
      <c r="N221" s="18"/>
    </row>
    <row r="222" spans="9:14" x14ac:dyDescent="0.25">
      <c r="I222" s="15"/>
      <c r="J222" s="16"/>
      <c r="K222" s="17"/>
      <c r="L222" s="18"/>
      <c r="M222" s="18"/>
      <c r="N222" s="18"/>
    </row>
    <row r="223" spans="9:14" x14ac:dyDescent="0.25">
      <c r="I223" s="15"/>
      <c r="J223" s="16"/>
      <c r="K223" s="17"/>
      <c r="L223" s="18"/>
      <c r="M223" s="18"/>
      <c r="N223" s="18"/>
    </row>
    <row r="224" spans="9:14" x14ac:dyDescent="0.25">
      <c r="I224" s="15"/>
      <c r="J224" s="16"/>
      <c r="K224" s="17"/>
      <c r="L224" s="18"/>
      <c r="M224" s="18"/>
      <c r="N224" s="18"/>
    </row>
    <row r="225" spans="9:14" x14ac:dyDescent="0.25">
      <c r="I225" s="15"/>
      <c r="J225" s="16"/>
      <c r="K225" s="17"/>
      <c r="L225" s="18"/>
      <c r="M225" s="18"/>
      <c r="N225" s="18"/>
    </row>
    <row r="226" spans="9:14" x14ac:dyDescent="0.25">
      <c r="I226" s="15"/>
      <c r="J226" s="16"/>
      <c r="K226" s="17"/>
      <c r="L226" s="18"/>
      <c r="M226" s="18"/>
      <c r="N226" s="18"/>
    </row>
    <row r="227" spans="9:14" x14ac:dyDescent="0.25">
      <c r="I227" s="15"/>
      <c r="J227" s="16"/>
      <c r="K227" s="17"/>
      <c r="L227" s="18"/>
      <c r="M227" s="18"/>
      <c r="N227" s="18"/>
    </row>
    <row r="228" spans="9:14" x14ac:dyDescent="0.25">
      <c r="I228" s="15"/>
      <c r="J228" s="16"/>
      <c r="K228" s="17"/>
      <c r="L228" s="18"/>
      <c r="M228" s="18"/>
      <c r="N228" s="18"/>
    </row>
    <row r="229" spans="9:14" x14ac:dyDescent="0.25">
      <c r="I229" s="15"/>
      <c r="J229" s="16"/>
      <c r="K229" s="17"/>
      <c r="L229" s="18"/>
      <c r="M229" s="18"/>
      <c r="N229" s="18"/>
    </row>
    <row r="230" spans="9:14" x14ac:dyDescent="0.25">
      <c r="I230" s="15"/>
      <c r="J230" s="16"/>
      <c r="K230" s="17"/>
      <c r="L230" s="18"/>
      <c r="M230" s="18"/>
      <c r="N230" s="18"/>
    </row>
    <row r="231" spans="9:14" x14ac:dyDescent="0.25">
      <c r="I231" s="15"/>
      <c r="J231" s="16"/>
      <c r="K231" s="17"/>
      <c r="L231" s="18"/>
      <c r="M231" s="18"/>
      <c r="N231" s="18"/>
    </row>
    <row r="232" spans="9:14" x14ac:dyDescent="0.25">
      <c r="I232" s="15"/>
      <c r="J232" s="16"/>
      <c r="K232" s="17"/>
      <c r="L232" s="18"/>
      <c r="M232" s="18"/>
      <c r="N232" s="18"/>
    </row>
    <row r="233" spans="9:14" x14ac:dyDescent="0.25">
      <c r="I233" s="15"/>
      <c r="J233" s="16"/>
      <c r="K233" s="17"/>
      <c r="L233" s="18"/>
      <c r="M233" s="18"/>
      <c r="N233" s="18"/>
    </row>
    <row r="234" spans="9:14" x14ac:dyDescent="0.25">
      <c r="I234" s="15"/>
      <c r="J234" s="16"/>
      <c r="K234" s="17"/>
      <c r="L234" s="18"/>
      <c r="M234" s="18"/>
      <c r="N234" s="18"/>
    </row>
    <row r="235" spans="9:14" x14ac:dyDescent="0.25">
      <c r="I235" s="15"/>
      <c r="J235" s="16"/>
      <c r="K235" s="17"/>
      <c r="L235" s="18"/>
      <c r="M235" s="18"/>
      <c r="N235" s="18"/>
    </row>
    <row r="236" spans="9:14" x14ac:dyDescent="0.25">
      <c r="I236" s="15"/>
      <c r="J236" s="16"/>
      <c r="K236" s="17"/>
      <c r="L236" s="18"/>
      <c r="M236" s="18"/>
      <c r="N236" s="18"/>
    </row>
    <row r="237" spans="9:14" x14ac:dyDescent="0.25">
      <c r="I237" s="15"/>
      <c r="J237" s="16"/>
      <c r="K237" s="17"/>
      <c r="L237" s="18"/>
      <c r="M237" s="18"/>
      <c r="N237" s="18"/>
    </row>
    <row r="238" spans="9:14" x14ac:dyDescent="0.25">
      <c r="I238" s="15"/>
      <c r="J238" s="16"/>
      <c r="K238" s="17"/>
      <c r="L238" s="18"/>
      <c r="M238" s="18"/>
      <c r="N238" s="18"/>
    </row>
    <row r="239" spans="9:14" x14ac:dyDescent="0.25">
      <c r="I239" s="15"/>
      <c r="J239" s="16"/>
      <c r="K239" s="17"/>
      <c r="L239" s="18"/>
      <c r="M239" s="18"/>
      <c r="N239" s="18"/>
    </row>
    <row r="240" spans="9:14" x14ac:dyDescent="0.25">
      <c r="I240" s="15"/>
      <c r="J240" s="16"/>
      <c r="K240" s="17"/>
      <c r="L240" s="18"/>
      <c r="M240" s="18"/>
      <c r="N240" s="18"/>
    </row>
    <row r="241" spans="9:14" x14ac:dyDescent="0.25">
      <c r="I241" s="15"/>
      <c r="J241" s="16"/>
      <c r="K241" s="17"/>
      <c r="L241" s="18"/>
      <c r="M241" s="18"/>
      <c r="N241" s="18"/>
    </row>
    <row r="242" spans="9:14" x14ac:dyDescent="0.25">
      <c r="I242" s="15"/>
      <c r="J242" s="16"/>
      <c r="K242" s="17"/>
      <c r="L242" s="18"/>
      <c r="M242" s="18"/>
      <c r="N242" s="18"/>
    </row>
    <row r="243" spans="9:14" x14ac:dyDescent="0.25">
      <c r="I243" s="15"/>
      <c r="J243" s="16"/>
      <c r="K243" s="17"/>
      <c r="L243" s="18"/>
      <c r="M243" s="18"/>
      <c r="N243" s="18"/>
    </row>
    <row r="244" spans="9:14" x14ac:dyDescent="0.25">
      <c r="I244" s="15"/>
      <c r="J244" s="16"/>
      <c r="K244" s="17"/>
      <c r="L244" s="18"/>
      <c r="M244" s="18"/>
      <c r="N244" s="18"/>
    </row>
    <row r="245" spans="9:14" x14ac:dyDescent="0.25">
      <c r="I245" s="15"/>
      <c r="J245" s="16"/>
      <c r="K245" s="17"/>
      <c r="L245" s="18"/>
      <c r="M245" s="18"/>
      <c r="N245" s="18"/>
    </row>
    <row r="246" spans="9:14" x14ac:dyDescent="0.25">
      <c r="I246" s="15"/>
      <c r="J246" s="16"/>
      <c r="K246" s="17"/>
      <c r="L246" s="18"/>
      <c r="M246" s="18"/>
      <c r="N246" s="18"/>
    </row>
    <row r="247" spans="9:14" x14ac:dyDescent="0.25">
      <c r="I247" s="15"/>
      <c r="J247" s="16"/>
      <c r="K247" s="17"/>
      <c r="L247" s="18"/>
      <c r="M247" s="18"/>
      <c r="N247" s="18"/>
    </row>
    <row r="248" spans="9:14" x14ac:dyDescent="0.25">
      <c r="I248" s="15"/>
      <c r="J248" s="16"/>
      <c r="K248" s="17"/>
      <c r="L248" s="18"/>
      <c r="M248" s="18"/>
      <c r="N248" s="18"/>
    </row>
    <row r="249" spans="9:14" x14ac:dyDescent="0.25">
      <c r="I249" s="15"/>
      <c r="J249" s="16"/>
      <c r="K249" s="17"/>
      <c r="L249" s="18"/>
      <c r="M249" s="18"/>
      <c r="N249" s="18"/>
    </row>
    <row r="250" spans="9:14" x14ac:dyDescent="0.25">
      <c r="I250" s="15"/>
      <c r="J250" s="16"/>
      <c r="K250" s="17"/>
      <c r="L250" s="18"/>
      <c r="M250" s="18"/>
      <c r="N250" s="18"/>
    </row>
    <row r="251" spans="9:14" x14ac:dyDescent="0.25">
      <c r="I251" s="15"/>
      <c r="J251" s="16"/>
      <c r="K251" s="17"/>
      <c r="L251" s="18"/>
      <c r="M251" s="18"/>
      <c r="N251" s="18"/>
    </row>
    <row r="252" spans="9:14" x14ac:dyDescent="0.25">
      <c r="I252" s="15"/>
      <c r="J252" s="16"/>
      <c r="K252" s="17"/>
      <c r="L252" s="18"/>
      <c r="M252" s="18"/>
      <c r="N252" s="18"/>
    </row>
    <row r="253" spans="9:14" x14ac:dyDescent="0.25">
      <c r="I253" s="15"/>
      <c r="J253" s="16"/>
      <c r="K253" s="17"/>
      <c r="L253" s="18"/>
      <c r="M253" s="18"/>
      <c r="N253" s="18"/>
    </row>
    <row r="254" spans="9:14" x14ac:dyDescent="0.25">
      <c r="I254" s="15"/>
      <c r="J254" s="16"/>
      <c r="K254" s="17"/>
      <c r="L254" s="18"/>
      <c r="M254" s="18"/>
      <c r="N254" s="18"/>
    </row>
    <row r="255" spans="9:14" x14ac:dyDescent="0.25">
      <c r="I255" s="15"/>
      <c r="J255" s="16"/>
      <c r="K255" s="17"/>
      <c r="L255" s="18"/>
      <c r="M255" s="18"/>
      <c r="N255" s="18"/>
    </row>
    <row r="256" spans="9:14" x14ac:dyDescent="0.25">
      <c r="I256" s="15"/>
      <c r="J256" s="16"/>
      <c r="K256" s="17"/>
      <c r="L256" s="18"/>
      <c r="M256" s="18"/>
      <c r="N256" s="18"/>
    </row>
    <row r="257" spans="9:14" x14ac:dyDescent="0.25">
      <c r="I257" s="15"/>
      <c r="J257" s="16"/>
      <c r="K257" s="17"/>
      <c r="L257" s="18"/>
      <c r="M257" s="18"/>
      <c r="N257" s="18"/>
    </row>
    <row r="258" spans="9:14" x14ac:dyDescent="0.25">
      <c r="I258" s="15"/>
      <c r="J258" s="16"/>
      <c r="K258" s="17"/>
      <c r="L258" s="18"/>
      <c r="M258" s="18"/>
      <c r="N258" s="18"/>
    </row>
    <row r="259" spans="9:14" x14ac:dyDescent="0.25">
      <c r="I259" s="15"/>
      <c r="J259" s="16"/>
      <c r="K259" s="17"/>
      <c r="L259" s="18"/>
      <c r="M259" s="18"/>
      <c r="N259" s="18"/>
    </row>
    <row r="260" spans="9:14" x14ac:dyDescent="0.25">
      <c r="I260" s="15"/>
      <c r="J260" s="16"/>
      <c r="K260" s="17"/>
      <c r="L260" s="18"/>
      <c r="M260" s="18"/>
      <c r="N260" s="18"/>
    </row>
    <row r="261" spans="9:14" x14ac:dyDescent="0.25">
      <c r="I261" s="15"/>
      <c r="J261" s="16"/>
      <c r="K261" s="17"/>
      <c r="L261" s="18"/>
      <c r="M261" s="18"/>
      <c r="N261" s="18"/>
    </row>
    <row r="262" spans="9:14" x14ac:dyDescent="0.25">
      <c r="I262" s="15"/>
      <c r="J262" s="16"/>
      <c r="K262" s="17"/>
      <c r="L262" s="18"/>
      <c r="M262" s="18"/>
      <c r="N262" s="18"/>
    </row>
    <row r="263" spans="9:14" x14ac:dyDescent="0.25">
      <c r="I263" s="15"/>
      <c r="J263" s="16"/>
      <c r="K263" s="17"/>
      <c r="L263" s="18"/>
      <c r="M263" s="18"/>
      <c r="N263" s="18"/>
    </row>
    <row r="264" spans="9:14" x14ac:dyDescent="0.25">
      <c r="I264" s="15"/>
      <c r="J264" s="16"/>
      <c r="K264" s="17"/>
      <c r="L264" s="18"/>
      <c r="M264" s="18"/>
      <c r="N264" s="18"/>
    </row>
    <row r="265" spans="9:14" x14ac:dyDescent="0.25">
      <c r="I265" s="15"/>
      <c r="J265" s="16"/>
      <c r="K265" s="17"/>
      <c r="L265" s="18"/>
      <c r="M265" s="18"/>
      <c r="N265" s="18"/>
    </row>
    <row r="266" spans="9:14" x14ac:dyDescent="0.25">
      <c r="I266" s="15"/>
      <c r="J266" s="16"/>
      <c r="K266" s="17"/>
      <c r="L266" s="18"/>
      <c r="M266" s="18"/>
      <c r="N266" s="18"/>
    </row>
    <row r="267" spans="9:14" x14ac:dyDescent="0.25">
      <c r="I267" s="15"/>
      <c r="J267" s="16"/>
      <c r="K267" s="17"/>
      <c r="L267" s="18"/>
      <c r="M267" s="18"/>
      <c r="N267" s="18"/>
    </row>
    <row r="268" spans="9:14" x14ac:dyDescent="0.25">
      <c r="I268" s="15"/>
      <c r="J268" s="16"/>
      <c r="K268" s="17"/>
      <c r="L268" s="18"/>
      <c r="M268" s="18"/>
      <c r="N268" s="18"/>
    </row>
    <row r="269" spans="9:14" x14ac:dyDescent="0.25">
      <c r="I269" s="15"/>
      <c r="J269" s="16"/>
      <c r="K269" s="17"/>
      <c r="L269" s="18"/>
      <c r="M269" s="18"/>
      <c r="N269" s="18"/>
    </row>
    <row r="270" spans="9:14" x14ac:dyDescent="0.25">
      <c r="I270" s="15"/>
      <c r="J270" s="16"/>
      <c r="K270" s="17"/>
      <c r="L270" s="18"/>
      <c r="M270" s="18"/>
      <c r="N270" s="18"/>
    </row>
    <row r="271" spans="9:14" x14ac:dyDescent="0.25">
      <c r="I271" s="15"/>
      <c r="J271" s="16"/>
      <c r="K271" s="17"/>
      <c r="L271" s="18"/>
      <c r="M271" s="18"/>
      <c r="N271" s="18"/>
    </row>
    <row r="272" spans="9:14" x14ac:dyDescent="0.25">
      <c r="I272" s="15"/>
      <c r="J272" s="16"/>
      <c r="K272" s="17"/>
      <c r="L272" s="18"/>
      <c r="M272" s="18"/>
      <c r="N272" s="18"/>
    </row>
    <row r="273" spans="9:14" x14ac:dyDescent="0.25">
      <c r="I273" s="15"/>
      <c r="J273" s="16"/>
      <c r="K273" s="17"/>
      <c r="L273" s="18"/>
      <c r="M273" s="18"/>
      <c r="N273" s="18"/>
    </row>
    <row r="274" spans="9:14" x14ac:dyDescent="0.25">
      <c r="I274" s="15"/>
      <c r="J274" s="16"/>
      <c r="K274" s="17"/>
      <c r="L274" s="18"/>
      <c r="M274" s="18"/>
      <c r="N274" s="18"/>
    </row>
    <row r="275" spans="9:14" x14ac:dyDescent="0.25">
      <c r="I275" s="15"/>
      <c r="J275" s="16"/>
      <c r="K275" s="17"/>
      <c r="L275" s="18"/>
      <c r="M275" s="18"/>
      <c r="N275" s="18"/>
    </row>
    <row r="276" spans="9:14" x14ac:dyDescent="0.25">
      <c r="I276" s="15"/>
      <c r="J276" s="16"/>
      <c r="K276" s="17"/>
      <c r="L276" s="18"/>
      <c r="M276" s="18"/>
      <c r="N276" s="18"/>
    </row>
    <row r="277" spans="9:14" x14ac:dyDescent="0.25">
      <c r="I277" s="15"/>
      <c r="J277" s="16"/>
      <c r="K277" s="17"/>
      <c r="L277" s="18"/>
      <c r="M277" s="18"/>
      <c r="N277" s="18"/>
    </row>
    <row r="278" spans="9:14" x14ac:dyDescent="0.25">
      <c r="I278" s="15"/>
      <c r="J278" s="16"/>
      <c r="K278" s="17"/>
      <c r="L278" s="18"/>
      <c r="M278" s="18"/>
      <c r="N278" s="18"/>
    </row>
    <row r="279" spans="9:14" x14ac:dyDescent="0.25">
      <c r="I279" s="15"/>
      <c r="J279" s="16"/>
      <c r="K279" s="17"/>
      <c r="L279" s="18"/>
      <c r="M279" s="18"/>
      <c r="N279" s="18"/>
    </row>
    <row r="280" spans="9:14" x14ac:dyDescent="0.25">
      <c r="I280" s="15"/>
      <c r="J280" s="16"/>
      <c r="K280" s="17"/>
      <c r="L280" s="18"/>
      <c r="M280" s="18"/>
      <c r="N280" s="18"/>
    </row>
    <row r="281" spans="9:14" x14ac:dyDescent="0.25">
      <c r="I281" s="15"/>
      <c r="J281" s="16"/>
      <c r="K281" s="17"/>
      <c r="L281" s="18"/>
      <c r="M281" s="18"/>
      <c r="N281" s="18"/>
    </row>
    <row r="282" spans="9:14" x14ac:dyDescent="0.25">
      <c r="I282" s="15"/>
      <c r="J282" s="16"/>
      <c r="K282" s="17"/>
      <c r="L282" s="18"/>
      <c r="M282" s="18"/>
      <c r="N282" s="18"/>
    </row>
    <row r="283" spans="9:14" x14ac:dyDescent="0.25">
      <c r="I283" s="15"/>
      <c r="J283" s="16"/>
      <c r="K283" s="17"/>
      <c r="L283" s="18"/>
      <c r="M283" s="18"/>
      <c r="N283" s="18"/>
    </row>
    <row r="284" spans="9:14" x14ac:dyDescent="0.25">
      <c r="I284" s="15"/>
      <c r="J284" s="16"/>
      <c r="K284" s="17"/>
      <c r="L284" s="18"/>
      <c r="M284" s="18"/>
      <c r="N284" s="18"/>
    </row>
    <row r="285" spans="9:14" x14ac:dyDescent="0.25">
      <c r="I285" s="15"/>
      <c r="J285" s="16"/>
      <c r="K285" s="17"/>
      <c r="L285" s="18"/>
      <c r="M285" s="18"/>
      <c r="N285" s="18"/>
    </row>
    <row r="286" spans="9:14" x14ac:dyDescent="0.25">
      <c r="I286" s="15"/>
      <c r="J286" s="16"/>
      <c r="K286" s="17"/>
      <c r="L286" s="18"/>
      <c r="M286" s="18"/>
      <c r="N286" s="18"/>
    </row>
    <row r="287" spans="9:14" x14ac:dyDescent="0.25">
      <c r="I287" s="15"/>
      <c r="J287" s="16"/>
      <c r="K287" s="17"/>
      <c r="L287" s="18"/>
      <c r="M287" s="18"/>
      <c r="N287" s="18"/>
    </row>
    <row r="288" spans="9:14" x14ac:dyDescent="0.25">
      <c r="I288" s="15"/>
      <c r="J288" s="16"/>
      <c r="K288" s="17"/>
      <c r="L288" s="18"/>
      <c r="M288" s="18"/>
      <c r="N288" s="18"/>
    </row>
    <row r="289" spans="9:14" x14ac:dyDescent="0.25">
      <c r="I289" s="15"/>
      <c r="J289" s="16"/>
      <c r="K289" s="17"/>
      <c r="L289" s="18"/>
      <c r="M289" s="18"/>
      <c r="N289" s="18"/>
    </row>
    <row r="290" spans="9:14" x14ac:dyDescent="0.25">
      <c r="I290" s="15"/>
      <c r="J290" s="16"/>
      <c r="K290" s="17"/>
      <c r="L290" s="18"/>
      <c r="M290" s="18"/>
      <c r="N290" s="18"/>
    </row>
    <row r="291" spans="9:14" x14ac:dyDescent="0.25">
      <c r="I291" s="15"/>
      <c r="J291" s="16"/>
      <c r="K291" s="17"/>
      <c r="L291" s="18"/>
      <c r="M291" s="18"/>
      <c r="N291" s="18"/>
    </row>
    <row r="292" spans="9:14" x14ac:dyDescent="0.25">
      <c r="I292" s="15"/>
      <c r="J292" s="16"/>
      <c r="K292" s="17"/>
      <c r="L292" s="18"/>
      <c r="M292" s="18"/>
      <c r="N292" s="18"/>
    </row>
    <row r="293" spans="9:14" x14ac:dyDescent="0.25">
      <c r="I293" s="15"/>
      <c r="J293" s="16"/>
      <c r="K293" s="17"/>
      <c r="L293" s="18"/>
      <c r="M293" s="18"/>
      <c r="N293" s="18"/>
    </row>
    <row r="294" spans="9:14" x14ac:dyDescent="0.25">
      <c r="I294" s="15"/>
      <c r="J294" s="16"/>
      <c r="K294" s="17"/>
      <c r="L294" s="18"/>
      <c r="M294" s="18"/>
      <c r="N294" s="18"/>
    </row>
    <row r="295" spans="9:14" x14ac:dyDescent="0.25">
      <c r="I295" s="15"/>
      <c r="J295" s="16"/>
      <c r="K295" s="17"/>
      <c r="L295" s="18"/>
      <c r="M295" s="18"/>
      <c r="N295" s="18"/>
    </row>
    <row r="296" spans="9:14" x14ac:dyDescent="0.25">
      <c r="I296" s="15"/>
      <c r="J296" s="16"/>
      <c r="K296" s="17"/>
      <c r="L296" s="18"/>
      <c r="M296" s="18"/>
      <c r="N296" s="18"/>
    </row>
    <row r="297" spans="9:14" x14ac:dyDescent="0.25">
      <c r="I297" s="15"/>
      <c r="J297" s="16"/>
      <c r="K297" s="17"/>
      <c r="L297" s="18"/>
      <c r="M297" s="18"/>
      <c r="N297" s="18"/>
    </row>
    <row r="298" spans="9:14" x14ac:dyDescent="0.25">
      <c r="I298" s="15"/>
      <c r="J298" s="16"/>
      <c r="K298" s="17"/>
      <c r="L298" s="18"/>
      <c r="M298" s="18"/>
      <c r="N298" s="18"/>
    </row>
    <row r="299" spans="9:14" x14ac:dyDescent="0.25">
      <c r="I299" s="15"/>
      <c r="J299" s="16"/>
      <c r="K299" s="17"/>
      <c r="L299" s="18"/>
      <c r="M299" s="18"/>
      <c r="N299" s="18"/>
    </row>
    <row r="300" spans="9:14" x14ac:dyDescent="0.25">
      <c r="I300" s="15"/>
      <c r="J300" s="16"/>
      <c r="K300" s="17"/>
      <c r="L300" s="18"/>
      <c r="M300" s="18"/>
      <c r="N300" s="18"/>
    </row>
    <row r="301" spans="9:14" x14ac:dyDescent="0.25">
      <c r="I301" s="15"/>
      <c r="J301" s="16"/>
      <c r="K301" s="17"/>
      <c r="L301" s="18"/>
      <c r="M301" s="18"/>
      <c r="N301" s="18"/>
    </row>
    <row r="302" spans="9:14" x14ac:dyDescent="0.25">
      <c r="I302" s="15"/>
      <c r="J302" s="16"/>
      <c r="K302" s="17"/>
      <c r="L302" s="18"/>
      <c r="M302" s="18"/>
      <c r="N302" s="18"/>
    </row>
    <row r="303" spans="9:14" x14ac:dyDescent="0.25">
      <c r="I303" s="15"/>
      <c r="J303" s="16"/>
      <c r="K303" s="17"/>
      <c r="L303" s="18"/>
      <c r="M303" s="18"/>
      <c r="N303" s="18"/>
    </row>
    <row r="304" spans="9:14" x14ac:dyDescent="0.25">
      <c r="I304" s="15"/>
      <c r="J304" s="16"/>
      <c r="K304" s="17"/>
      <c r="L304" s="18"/>
      <c r="M304" s="18"/>
      <c r="N304" s="18"/>
    </row>
    <row r="305" spans="9:14" x14ac:dyDescent="0.25">
      <c r="I305" s="15"/>
      <c r="J305" s="16"/>
      <c r="K305" s="17"/>
      <c r="L305" s="18"/>
      <c r="M305" s="18"/>
      <c r="N305" s="18"/>
    </row>
    <row r="306" spans="9:14" x14ac:dyDescent="0.25">
      <c r="I306" s="15"/>
      <c r="J306" s="16"/>
      <c r="K306" s="17"/>
      <c r="L306" s="18"/>
      <c r="M306" s="18"/>
      <c r="N306" s="18"/>
    </row>
    <row r="307" spans="9:14" x14ac:dyDescent="0.25">
      <c r="I307" s="15"/>
      <c r="J307" s="16"/>
      <c r="K307" s="17"/>
      <c r="L307" s="18"/>
      <c r="M307" s="18"/>
      <c r="N307" s="18"/>
    </row>
    <row r="308" spans="9:14" x14ac:dyDescent="0.25">
      <c r="I308" s="15"/>
      <c r="J308" s="16"/>
      <c r="K308" s="17"/>
      <c r="L308" s="18"/>
      <c r="M308" s="18"/>
      <c r="N308" s="18"/>
    </row>
    <row r="309" spans="9:14" x14ac:dyDescent="0.25">
      <c r="I309" s="15"/>
      <c r="J309" s="16"/>
      <c r="K309" s="17"/>
      <c r="L309" s="18"/>
      <c r="M309" s="18"/>
      <c r="N309" s="18"/>
    </row>
    <row r="310" spans="9:14" x14ac:dyDescent="0.25">
      <c r="I310" s="15"/>
      <c r="J310" s="16"/>
      <c r="K310" s="17"/>
      <c r="L310" s="18"/>
      <c r="M310" s="18"/>
      <c r="N310" s="18"/>
    </row>
    <row r="311" spans="9:14" x14ac:dyDescent="0.25">
      <c r="I311" s="15"/>
      <c r="J311" s="16"/>
      <c r="K311" s="17"/>
      <c r="L311" s="18"/>
      <c r="M311" s="18"/>
      <c r="N311" s="18"/>
    </row>
    <row r="312" spans="9:14" x14ac:dyDescent="0.25">
      <c r="I312" s="15"/>
      <c r="J312" s="16"/>
      <c r="K312" s="17"/>
      <c r="L312" s="18"/>
      <c r="M312" s="18"/>
      <c r="N312" s="18"/>
    </row>
    <row r="313" spans="9:14" x14ac:dyDescent="0.25">
      <c r="I313" s="15"/>
      <c r="J313" s="16"/>
      <c r="K313" s="17"/>
      <c r="L313" s="18"/>
      <c r="M313" s="18"/>
      <c r="N313" s="18"/>
    </row>
    <row r="314" spans="9:14" x14ac:dyDescent="0.25">
      <c r="I314" s="15"/>
      <c r="J314" s="16"/>
      <c r="K314" s="17"/>
      <c r="L314" s="18"/>
      <c r="M314" s="18"/>
      <c r="N314" s="18"/>
    </row>
    <row r="315" spans="9:14" x14ac:dyDescent="0.25">
      <c r="I315" s="15"/>
      <c r="J315" s="16"/>
      <c r="K315" s="17"/>
      <c r="L315" s="18"/>
      <c r="M315" s="18"/>
      <c r="N315" s="18"/>
    </row>
    <row r="316" spans="9:14" x14ac:dyDescent="0.25">
      <c r="I316" s="15"/>
      <c r="J316" s="16"/>
      <c r="K316" s="17"/>
      <c r="L316" s="18"/>
      <c r="M316" s="18"/>
      <c r="N316" s="18"/>
    </row>
    <row r="317" spans="9:14" x14ac:dyDescent="0.25">
      <c r="I317" s="15"/>
      <c r="J317" s="16"/>
      <c r="K317" s="17"/>
      <c r="L317" s="18"/>
      <c r="M317" s="18"/>
      <c r="N317" s="18"/>
    </row>
    <row r="318" spans="9:14" x14ac:dyDescent="0.25">
      <c r="I318" s="15"/>
      <c r="J318" s="16"/>
      <c r="K318" s="17"/>
      <c r="L318" s="18"/>
      <c r="M318" s="18"/>
      <c r="N318" s="18"/>
    </row>
    <row r="319" spans="9:14" x14ac:dyDescent="0.25">
      <c r="I319" s="15"/>
      <c r="J319" s="16"/>
      <c r="K319" s="17"/>
      <c r="L319" s="18"/>
      <c r="M319" s="18"/>
      <c r="N319" s="18"/>
    </row>
    <row r="320" spans="9:14" x14ac:dyDescent="0.25">
      <c r="I320" s="15"/>
      <c r="J320" s="16"/>
      <c r="K320" s="17"/>
      <c r="L320" s="18"/>
      <c r="M320" s="18"/>
      <c r="N320" s="18"/>
    </row>
    <row r="321" spans="9:14" x14ac:dyDescent="0.25">
      <c r="I321" s="15"/>
      <c r="J321" s="16"/>
      <c r="K321" s="17"/>
      <c r="L321" s="18"/>
      <c r="M321" s="18"/>
      <c r="N321" s="18"/>
    </row>
    <row r="322" spans="9:14" x14ac:dyDescent="0.25">
      <c r="I322" s="15"/>
      <c r="J322" s="16"/>
      <c r="K322" s="17"/>
      <c r="L322" s="18"/>
      <c r="M322" s="18"/>
      <c r="N322" s="18"/>
    </row>
    <row r="323" spans="9:14" x14ac:dyDescent="0.25">
      <c r="I323" s="15"/>
      <c r="J323" s="16"/>
      <c r="K323" s="17"/>
      <c r="L323" s="18"/>
      <c r="M323" s="18"/>
      <c r="N323" s="18"/>
    </row>
    <row r="324" spans="9:14" x14ac:dyDescent="0.25">
      <c r="I324" s="15"/>
      <c r="J324" s="16"/>
      <c r="K324" s="17"/>
      <c r="L324" s="18"/>
      <c r="M324" s="18"/>
      <c r="N324" s="18"/>
    </row>
    <row r="325" spans="9:14" x14ac:dyDescent="0.25">
      <c r="I325" s="15"/>
      <c r="J325" s="16"/>
      <c r="K325" s="17"/>
      <c r="L325" s="18"/>
      <c r="M325" s="18"/>
      <c r="N325" s="18"/>
    </row>
    <row r="326" spans="9:14" x14ac:dyDescent="0.25">
      <c r="I326" s="15"/>
      <c r="J326" s="16"/>
      <c r="K326" s="17"/>
      <c r="L326" s="18"/>
      <c r="M326" s="18"/>
      <c r="N326" s="18"/>
    </row>
    <row r="327" spans="9:14" x14ac:dyDescent="0.25">
      <c r="I327" s="15"/>
      <c r="J327" s="16"/>
      <c r="K327" s="17"/>
      <c r="L327" s="18"/>
      <c r="M327" s="18"/>
      <c r="N327" s="18"/>
    </row>
    <row r="328" spans="9:14" x14ac:dyDescent="0.25">
      <c r="I328" s="15"/>
      <c r="J328" s="16"/>
      <c r="K328" s="17"/>
      <c r="L328" s="18"/>
      <c r="M328" s="18"/>
      <c r="N328" s="18"/>
    </row>
    <row r="329" spans="9:14" x14ac:dyDescent="0.25">
      <c r="I329" s="15"/>
      <c r="J329" s="16"/>
      <c r="K329" s="17"/>
      <c r="L329" s="18"/>
      <c r="M329" s="18"/>
      <c r="N329" s="18"/>
    </row>
    <row r="330" spans="9:14" x14ac:dyDescent="0.25">
      <c r="I330" s="15"/>
      <c r="J330" s="16"/>
      <c r="K330" s="17"/>
      <c r="L330" s="18"/>
      <c r="M330" s="18"/>
      <c r="N330" s="18"/>
    </row>
    <row r="331" spans="9:14" x14ac:dyDescent="0.25">
      <c r="I331" s="15"/>
      <c r="J331" s="16"/>
      <c r="K331" s="17"/>
      <c r="L331" s="18"/>
      <c r="M331" s="18"/>
      <c r="N331" s="18"/>
    </row>
    <row r="332" spans="9:14" x14ac:dyDescent="0.25">
      <c r="I332" s="15"/>
      <c r="J332" s="16"/>
      <c r="K332" s="17"/>
      <c r="L332" s="18"/>
      <c r="M332" s="18"/>
      <c r="N332" s="18"/>
    </row>
    <row r="333" spans="9:14" x14ac:dyDescent="0.25">
      <c r="I333" s="15"/>
      <c r="J333" s="16"/>
      <c r="K333" s="17"/>
      <c r="L333" s="18"/>
      <c r="M333" s="18"/>
      <c r="N333" s="18"/>
    </row>
    <row r="334" spans="9:14" x14ac:dyDescent="0.25">
      <c r="I334" s="15"/>
      <c r="J334" s="16"/>
      <c r="K334" s="17"/>
      <c r="L334" s="18"/>
      <c r="M334" s="18"/>
      <c r="N334" s="18"/>
    </row>
    <row r="335" spans="9:14" x14ac:dyDescent="0.25">
      <c r="I335" s="15"/>
      <c r="J335" s="16"/>
      <c r="K335" s="17"/>
      <c r="L335" s="18"/>
      <c r="M335" s="18"/>
      <c r="N335" s="18"/>
    </row>
    <row r="336" spans="9:14" x14ac:dyDescent="0.25">
      <c r="I336" s="15"/>
      <c r="J336" s="16"/>
      <c r="K336" s="17"/>
      <c r="L336" s="18"/>
      <c r="M336" s="18"/>
      <c r="N336" s="18"/>
    </row>
    <row r="337" spans="9:14" x14ac:dyDescent="0.25">
      <c r="I337" s="15"/>
      <c r="J337" s="16"/>
      <c r="K337" s="17"/>
      <c r="L337" s="18"/>
      <c r="M337" s="18"/>
      <c r="N337" s="18"/>
    </row>
    <row r="338" spans="9:14" x14ac:dyDescent="0.25">
      <c r="I338" s="15"/>
      <c r="J338" s="16"/>
      <c r="K338" s="17"/>
      <c r="L338" s="18"/>
      <c r="M338" s="18"/>
      <c r="N338" s="18"/>
    </row>
    <row r="339" spans="9:14" x14ac:dyDescent="0.25">
      <c r="I339" s="15"/>
      <c r="J339" s="16"/>
      <c r="K339" s="17"/>
      <c r="L339" s="18"/>
      <c r="M339" s="18"/>
      <c r="N339" s="18"/>
    </row>
    <row r="340" spans="9:14" x14ac:dyDescent="0.25">
      <c r="I340" s="15"/>
      <c r="J340" s="16"/>
      <c r="K340" s="17"/>
      <c r="L340" s="18"/>
      <c r="M340" s="18"/>
      <c r="N340" s="18"/>
    </row>
    <row r="341" spans="9:14" x14ac:dyDescent="0.25">
      <c r="I341" s="15"/>
      <c r="J341" s="16"/>
      <c r="K341" s="17"/>
      <c r="L341" s="18"/>
      <c r="M341" s="18"/>
      <c r="N341" s="18"/>
    </row>
    <row r="342" spans="9:14" x14ac:dyDescent="0.25">
      <c r="I342" s="15"/>
      <c r="J342" s="16"/>
      <c r="K342" s="17"/>
      <c r="L342" s="18"/>
      <c r="M342" s="18"/>
      <c r="N342" s="18"/>
    </row>
    <row r="343" spans="9:14" x14ac:dyDescent="0.25">
      <c r="I343" s="15"/>
      <c r="J343" s="16"/>
      <c r="K343" s="17"/>
      <c r="L343" s="18"/>
      <c r="M343" s="18"/>
      <c r="N343" s="18"/>
    </row>
    <row r="344" spans="9:14" x14ac:dyDescent="0.25">
      <c r="I344" s="15"/>
      <c r="J344" s="16"/>
      <c r="K344" s="17"/>
      <c r="L344" s="18"/>
      <c r="M344" s="18"/>
      <c r="N344" s="18"/>
    </row>
    <row r="345" spans="9:14" x14ac:dyDescent="0.25">
      <c r="I345" s="15"/>
      <c r="J345" s="16"/>
      <c r="K345" s="17"/>
      <c r="L345" s="18"/>
      <c r="M345" s="18"/>
      <c r="N345" s="18"/>
    </row>
    <row r="346" spans="9:14" x14ac:dyDescent="0.25">
      <c r="I346" s="15"/>
      <c r="J346" s="16"/>
      <c r="K346" s="17"/>
      <c r="L346" s="18"/>
      <c r="M346" s="18"/>
      <c r="N346" s="18"/>
    </row>
    <row r="347" spans="9:14" x14ac:dyDescent="0.25">
      <c r="I347" s="15"/>
      <c r="J347" s="16"/>
      <c r="K347" s="17"/>
      <c r="L347" s="18"/>
      <c r="M347" s="18"/>
      <c r="N347" s="18"/>
    </row>
    <row r="348" spans="9:14" x14ac:dyDescent="0.25">
      <c r="I348" s="15"/>
      <c r="J348" s="16"/>
      <c r="K348" s="17"/>
      <c r="L348" s="18"/>
      <c r="M348" s="18"/>
      <c r="N348" s="18"/>
    </row>
    <row r="349" spans="9:14" x14ac:dyDescent="0.25">
      <c r="I349" s="15"/>
      <c r="J349" s="16"/>
      <c r="K349" s="17"/>
      <c r="L349" s="18"/>
      <c r="M349" s="18"/>
      <c r="N349" s="18"/>
    </row>
    <row r="350" spans="9:14" x14ac:dyDescent="0.25">
      <c r="I350" s="15"/>
      <c r="J350" s="16"/>
      <c r="K350" s="17"/>
      <c r="L350" s="18"/>
      <c r="M350" s="18"/>
      <c r="N350" s="18"/>
    </row>
    <row r="351" spans="9:14" x14ac:dyDescent="0.25">
      <c r="I351" s="15"/>
      <c r="J351" s="16"/>
      <c r="K351" s="17"/>
      <c r="L351" s="18"/>
      <c r="M351" s="18"/>
      <c r="N351" s="18"/>
    </row>
    <row r="352" spans="9:14" x14ac:dyDescent="0.25">
      <c r="I352" s="15"/>
      <c r="J352" s="16"/>
      <c r="K352" s="17"/>
      <c r="L352" s="18"/>
      <c r="M352" s="18"/>
      <c r="N352" s="18"/>
    </row>
    <row r="353" spans="9:14" x14ac:dyDescent="0.25">
      <c r="I353" s="15"/>
      <c r="J353" s="16"/>
      <c r="K353" s="17"/>
      <c r="L353" s="18"/>
      <c r="M353" s="18"/>
      <c r="N353" s="18"/>
    </row>
    <row r="354" spans="9:14" x14ac:dyDescent="0.25">
      <c r="I354" s="15"/>
      <c r="J354" s="16"/>
      <c r="K354" s="17"/>
      <c r="L354" s="18"/>
      <c r="M354" s="18"/>
      <c r="N354" s="18"/>
    </row>
    <row r="355" spans="9:14" x14ac:dyDescent="0.25">
      <c r="I355" s="15"/>
      <c r="J355" s="16"/>
      <c r="K355" s="17"/>
      <c r="L355" s="18"/>
      <c r="M355" s="18"/>
      <c r="N355" s="18"/>
    </row>
    <row r="356" spans="9:14" x14ac:dyDescent="0.25">
      <c r="I356" s="15"/>
      <c r="J356" s="16"/>
      <c r="K356" s="17"/>
      <c r="L356" s="18"/>
      <c r="M356" s="18"/>
      <c r="N356" s="18"/>
    </row>
    <row r="357" spans="9:14" x14ac:dyDescent="0.25">
      <c r="I357" s="15"/>
      <c r="J357" s="16"/>
      <c r="K357" s="17"/>
      <c r="L357" s="18"/>
      <c r="M357" s="18"/>
      <c r="N357" s="18"/>
    </row>
    <row r="358" spans="9:14" x14ac:dyDescent="0.25">
      <c r="I358" s="15"/>
      <c r="J358" s="16"/>
      <c r="K358" s="17"/>
      <c r="L358" s="18"/>
      <c r="M358" s="18"/>
      <c r="N358" s="18"/>
    </row>
    <row r="359" spans="9:14" x14ac:dyDescent="0.25">
      <c r="I359" s="15"/>
      <c r="J359" s="16"/>
      <c r="K359" s="17"/>
      <c r="L359" s="18"/>
      <c r="M359" s="18"/>
      <c r="N359" s="18"/>
    </row>
    <row r="360" spans="9:14" x14ac:dyDescent="0.25">
      <c r="I360" s="15"/>
      <c r="J360" s="16"/>
      <c r="K360" s="17"/>
      <c r="L360" s="18"/>
      <c r="M360" s="18"/>
      <c r="N360" s="18"/>
    </row>
    <row r="361" spans="9:14" x14ac:dyDescent="0.25">
      <c r="I361" s="15"/>
      <c r="J361" s="16"/>
      <c r="K361" s="17"/>
      <c r="L361" s="18"/>
      <c r="M361" s="18"/>
      <c r="N361" s="18"/>
    </row>
    <row r="362" spans="9:14" x14ac:dyDescent="0.25">
      <c r="I362" s="15"/>
      <c r="J362" s="16"/>
      <c r="K362" s="17"/>
      <c r="L362" s="18"/>
      <c r="M362" s="18"/>
      <c r="N362" s="18"/>
    </row>
    <row r="363" spans="9:14" x14ac:dyDescent="0.25">
      <c r="I363" s="15"/>
      <c r="J363" s="16"/>
      <c r="K363" s="17"/>
      <c r="L363" s="18"/>
      <c r="M363" s="18"/>
      <c r="N363" s="18"/>
    </row>
    <row r="364" spans="9:14" x14ac:dyDescent="0.25">
      <c r="I364" s="15"/>
      <c r="J364" s="16"/>
      <c r="K364" s="17"/>
      <c r="L364" s="18"/>
      <c r="M364" s="18"/>
      <c r="N364" s="18"/>
    </row>
    <row r="365" spans="9:14" x14ac:dyDescent="0.25">
      <c r="I365" s="15"/>
      <c r="J365" s="16"/>
      <c r="K365" s="17"/>
      <c r="L365" s="18"/>
      <c r="M365" s="18"/>
      <c r="N365" s="18"/>
    </row>
    <row r="366" spans="9:14" x14ac:dyDescent="0.25">
      <c r="I366" s="15"/>
      <c r="J366" s="16"/>
      <c r="K366" s="17"/>
      <c r="L366" s="18"/>
      <c r="M366" s="18"/>
      <c r="N366" s="18"/>
    </row>
    <row r="367" spans="9:14" x14ac:dyDescent="0.25">
      <c r="I367" s="15"/>
      <c r="J367" s="16"/>
      <c r="K367" s="17"/>
      <c r="L367" s="18"/>
      <c r="M367" s="18"/>
      <c r="N367" s="18"/>
    </row>
    <row r="368" spans="9:14" x14ac:dyDescent="0.25">
      <c r="I368" s="15"/>
      <c r="J368" s="16"/>
      <c r="K368" s="17"/>
      <c r="L368" s="18"/>
      <c r="M368" s="18"/>
      <c r="N368" s="18"/>
    </row>
    <row r="369" spans="9:14" x14ac:dyDescent="0.25">
      <c r="I369" s="15"/>
      <c r="J369" s="16"/>
      <c r="K369" s="17"/>
      <c r="L369" s="18"/>
      <c r="M369" s="18"/>
      <c r="N369" s="18"/>
    </row>
    <row r="370" spans="9:14" x14ac:dyDescent="0.25">
      <c r="I370" s="15"/>
      <c r="J370" s="16"/>
      <c r="K370" s="17"/>
      <c r="L370" s="18"/>
      <c r="M370" s="18"/>
      <c r="N370" s="18"/>
    </row>
    <row r="371" spans="9:14" x14ac:dyDescent="0.25">
      <c r="I371" s="15"/>
      <c r="J371" s="16"/>
      <c r="K371" s="17"/>
      <c r="L371" s="18"/>
      <c r="M371" s="18"/>
      <c r="N371" s="18"/>
    </row>
    <row r="372" spans="9:14" x14ac:dyDescent="0.25">
      <c r="I372" s="15"/>
      <c r="J372" s="16"/>
      <c r="K372" s="17"/>
      <c r="L372" s="18"/>
      <c r="M372" s="18"/>
      <c r="N372" s="18"/>
    </row>
    <row r="373" spans="9:14" x14ac:dyDescent="0.25">
      <c r="I373" s="15"/>
      <c r="J373" s="16"/>
      <c r="K373" s="17"/>
      <c r="L373" s="18"/>
      <c r="M373" s="18"/>
      <c r="N373" s="18"/>
    </row>
    <row r="374" spans="9:14" x14ac:dyDescent="0.25">
      <c r="I374" s="15"/>
      <c r="J374" s="16"/>
      <c r="K374" s="17"/>
      <c r="L374" s="18"/>
      <c r="M374" s="18"/>
      <c r="N374" s="18"/>
    </row>
    <row r="375" spans="9:14" x14ac:dyDescent="0.25">
      <c r="I375" s="15"/>
      <c r="J375" s="16"/>
      <c r="K375" s="17"/>
      <c r="L375" s="18"/>
      <c r="M375" s="18"/>
      <c r="N375" s="18"/>
    </row>
    <row r="376" spans="9:14" x14ac:dyDescent="0.25">
      <c r="I376" s="15"/>
      <c r="J376" s="16"/>
      <c r="K376" s="17"/>
      <c r="L376" s="18"/>
      <c r="M376" s="18"/>
      <c r="N376" s="18"/>
    </row>
    <row r="377" spans="9:14" x14ac:dyDescent="0.25">
      <c r="I377" s="15"/>
      <c r="J377" s="16"/>
      <c r="K377" s="17"/>
      <c r="L377" s="18"/>
      <c r="M377" s="18"/>
      <c r="N377" s="18"/>
    </row>
    <row r="378" spans="9:14" x14ac:dyDescent="0.25">
      <c r="I378" s="15"/>
      <c r="J378" s="16"/>
      <c r="K378" s="17"/>
      <c r="L378" s="18"/>
      <c r="M378" s="18"/>
      <c r="N378" s="18"/>
    </row>
    <row r="379" spans="9:14" x14ac:dyDescent="0.25">
      <c r="I379" s="15"/>
      <c r="J379" s="16"/>
      <c r="K379" s="17"/>
      <c r="L379" s="18"/>
      <c r="M379" s="18"/>
      <c r="N379" s="18"/>
    </row>
    <row r="380" spans="9:14" x14ac:dyDescent="0.25">
      <c r="I380" s="15"/>
      <c r="J380" s="16"/>
      <c r="K380" s="17"/>
      <c r="L380" s="18"/>
      <c r="M380" s="18"/>
      <c r="N380" s="18"/>
    </row>
    <row r="381" spans="9:14" x14ac:dyDescent="0.25">
      <c r="I381" s="15"/>
      <c r="J381" s="16"/>
      <c r="K381" s="17"/>
      <c r="L381" s="18"/>
      <c r="M381" s="18"/>
      <c r="N381" s="18"/>
    </row>
    <row r="382" spans="9:14" x14ac:dyDescent="0.25">
      <c r="I382" s="15"/>
      <c r="J382" s="16"/>
      <c r="K382" s="17"/>
      <c r="L382" s="18"/>
      <c r="M382" s="18"/>
      <c r="N382" s="18"/>
    </row>
    <row r="383" spans="9:14" x14ac:dyDescent="0.25">
      <c r="I383" s="15"/>
      <c r="J383" s="16"/>
      <c r="K383" s="17"/>
      <c r="L383" s="18"/>
      <c r="M383" s="18"/>
      <c r="N383" s="18"/>
    </row>
    <row r="384" spans="9:14" x14ac:dyDescent="0.25">
      <c r="I384" s="15"/>
      <c r="J384" s="16"/>
      <c r="K384" s="17"/>
      <c r="L384" s="18"/>
      <c r="M384" s="18"/>
      <c r="N384" s="18"/>
    </row>
    <row r="385" spans="9:14" x14ac:dyDescent="0.25">
      <c r="I385" s="15"/>
      <c r="J385" s="16"/>
      <c r="K385" s="17"/>
      <c r="L385" s="18"/>
      <c r="M385" s="18"/>
      <c r="N385" s="18"/>
    </row>
    <row r="386" spans="9:14" x14ac:dyDescent="0.25">
      <c r="I386" s="15"/>
      <c r="J386" s="16"/>
      <c r="K386" s="17"/>
      <c r="L386" s="18"/>
      <c r="M386" s="18"/>
      <c r="N386" s="18"/>
    </row>
    <row r="387" spans="9:14" x14ac:dyDescent="0.25">
      <c r="I387" s="15"/>
      <c r="J387" s="16"/>
      <c r="K387" s="17"/>
      <c r="L387" s="18"/>
      <c r="M387" s="18"/>
      <c r="N387" s="18"/>
    </row>
    <row r="388" spans="9:14" x14ac:dyDescent="0.25">
      <c r="I388" s="15"/>
      <c r="J388" s="16"/>
      <c r="K388" s="17"/>
      <c r="L388" s="18"/>
      <c r="M388" s="18"/>
      <c r="N388" s="18"/>
    </row>
    <row r="389" spans="9:14" x14ac:dyDescent="0.25">
      <c r="I389" s="15"/>
      <c r="J389" s="16"/>
      <c r="K389" s="17"/>
      <c r="L389" s="18"/>
      <c r="M389" s="18"/>
      <c r="N389" s="18"/>
    </row>
    <row r="390" spans="9:14" x14ac:dyDescent="0.25">
      <c r="I390" s="15"/>
      <c r="J390" s="16"/>
      <c r="K390" s="17"/>
      <c r="L390" s="18"/>
      <c r="M390" s="18"/>
      <c r="N390" s="18"/>
    </row>
    <row r="391" spans="9:14" x14ac:dyDescent="0.25">
      <c r="I391" s="15"/>
      <c r="J391" s="16"/>
      <c r="K391" s="17"/>
      <c r="L391" s="18"/>
      <c r="M391" s="18"/>
      <c r="N391" s="18"/>
    </row>
    <row r="392" spans="9:14" x14ac:dyDescent="0.25">
      <c r="I392" s="15"/>
      <c r="J392" s="16"/>
      <c r="K392" s="17"/>
      <c r="L392" s="18"/>
      <c r="M392" s="18"/>
      <c r="N392" s="18"/>
    </row>
    <row r="393" spans="9:14" x14ac:dyDescent="0.25">
      <c r="I393" s="15"/>
      <c r="J393" s="16"/>
      <c r="K393" s="17"/>
      <c r="L393" s="18"/>
      <c r="M393" s="18"/>
      <c r="N393" s="18"/>
    </row>
    <row r="394" spans="9:14" x14ac:dyDescent="0.25">
      <c r="I394" s="15"/>
      <c r="J394" s="16"/>
      <c r="K394" s="17"/>
      <c r="L394" s="18"/>
      <c r="M394" s="18"/>
      <c r="N394" s="18"/>
    </row>
    <row r="395" spans="9:14" x14ac:dyDescent="0.25">
      <c r="I395" s="15"/>
      <c r="J395" s="16"/>
      <c r="K395" s="17"/>
      <c r="L395" s="18"/>
      <c r="M395" s="18"/>
      <c r="N395" s="18"/>
    </row>
    <row r="396" spans="9:14" x14ac:dyDescent="0.25">
      <c r="I396" s="15"/>
      <c r="J396" s="16"/>
      <c r="K396" s="17"/>
      <c r="L396" s="18"/>
      <c r="M396" s="18"/>
      <c r="N396" s="18"/>
    </row>
    <row r="397" spans="9:14" x14ac:dyDescent="0.25">
      <c r="I397" s="15"/>
      <c r="J397" s="16"/>
      <c r="K397" s="17"/>
      <c r="L397" s="18"/>
      <c r="M397" s="18"/>
      <c r="N397" s="18"/>
    </row>
    <row r="398" spans="9:14" x14ac:dyDescent="0.25">
      <c r="I398" s="15"/>
      <c r="J398" s="16"/>
      <c r="K398" s="17"/>
      <c r="L398" s="18"/>
      <c r="M398" s="18"/>
      <c r="N398" s="18"/>
    </row>
    <row r="399" spans="9:14" x14ac:dyDescent="0.25">
      <c r="I399" s="15"/>
      <c r="J399" s="16"/>
      <c r="K399" s="17"/>
      <c r="L399" s="18"/>
      <c r="M399" s="18"/>
      <c r="N399" s="18"/>
    </row>
    <row r="400" spans="9:14" x14ac:dyDescent="0.25">
      <c r="I400" s="15"/>
      <c r="J400" s="16"/>
      <c r="K400" s="17"/>
      <c r="L400" s="18"/>
      <c r="M400" s="18"/>
      <c r="N400" s="18"/>
    </row>
    <row r="401" spans="9:14" x14ac:dyDescent="0.25">
      <c r="I401" s="15"/>
      <c r="J401" s="16"/>
      <c r="K401" s="17"/>
      <c r="L401" s="18"/>
      <c r="M401" s="18"/>
      <c r="N401" s="18"/>
    </row>
    <row r="402" spans="9:14" x14ac:dyDescent="0.25">
      <c r="I402" s="15"/>
      <c r="J402" s="16"/>
      <c r="K402" s="17"/>
      <c r="L402" s="18"/>
      <c r="M402" s="18"/>
      <c r="N402" s="18"/>
    </row>
    <row r="403" spans="9:14" x14ac:dyDescent="0.25">
      <c r="I403" s="15"/>
      <c r="J403" s="16"/>
      <c r="K403" s="17"/>
      <c r="L403" s="18"/>
      <c r="M403" s="18"/>
      <c r="N403" s="18"/>
    </row>
    <row r="404" spans="9:14" x14ac:dyDescent="0.25">
      <c r="I404" s="15"/>
      <c r="J404" s="16"/>
      <c r="K404" s="17"/>
      <c r="L404" s="18"/>
      <c r="M404" s="18"/>
      <c r="N404" s="18"/>
    </row>
    <row r="405" spans="9:14" x14ac:dyDescent="0.25">
      <c r="I405" s="15"/>
      <c r="J405" s="16"/>
      <c r="K405" s="17"/>
      <c r="L405" s="18"/>
      <c r="M405" s="18"/>
      <c r="N405" s="18"/>
    </row>
    <row r="406" spans="9:14" x14ac:dyDescent="0.25">
      <c r="I406" s="15"/>
      <c r="J406" s="16"/>
      <c r="K406" s="17"/>
      <c r="L406" s="18"/>
      <c r="M406" s="18"/>
      <c r="N406" s="18"/>
    </row>
    <row r="407" spans="9:14" x14ac:dyDescent="0.25">
      <c r="I407" s="15"/>
      <c r="J407" s="16"/>
      <c r="K407" s="17"/>
      <c r="L407" s="18"/>
      <c r="M407" s="18"/>
      <c r="N407" s="18"/>
    </row>
    <row r="408" spans="9:14" x14ac:dyDescent="0.25">
      <c r="I408" s="15"/>
      <c r="J408" s="16"/>
      <c r="K408" s="17"/>
      <c r="L408" s="18"/>
      <c r="M408" s="18"/>
      <c r="N408" s="18"/>
    </row>
    <row r="409" spans="9:14" x14ac:dyDescent="0.25">
      <c r="I409" s="15"/>
      <c r="J409" s="16"/>
      <c r="K409" s="17"/>
      <c r="L409" s="18"/>
      <c r="M409" s="18"/>
      <c r="N409" s="18"/>
    </row>
    <row r="410" spans="9:14" x14ac:dyDescent="0.25">
      <c r="I410" s="15"/>
      <c r="J410" s="16"/>
      <c r="K410" s="17"/>
      <c r="L410" s="18"/>
      <c r="M410" s="18"/>
      <c r="N410" s="18"/>
    </row>
    <row r="411" spans="9:14" x14ac:dyDescent="0.25">
      <c r="I411" s="15"/>
      <c r="J411" s="16"/>
      <c r="K411" s="17"/>
      <c r="L411" s="18"/>
      <c r="M411" s="18"/>
      <c r="N411" s="18"/>
    </row>
    <row r="412" spans="9:14" x14ac:dyDescent="0.25">
      <c r="I412" s="15"/>
      <c r="J412" s="16"/>
      <c r="K412" s="17"/>
      <c r="L412" s="18"/>
      <c r="M412" s="18"/>
      <c r="N412" s="18"/>
    </row>
    <row r="413" spans="9:14" x14ac:dyDescent="0.25">
      <c r="I413" s="15"/>
      <c r="J413" s="16"/>
      <c r="K413" s="17"/>
      <c r="L413" s="18"/>
      <c r="M413" s="18"/>
      <c r="N413" s="18"/>
    </row>
    <row r="414" spans="9:14" x14ac:dyDescent="0.25">
      <c r="I414" s="15"/>
      <c r="J414" s="16"/>
      <c r="K414" s="17"/>
      <c r="L414" s="18"/>
      <c r="M414" s="18"/>
      <c r="N414" s="18"/>
    </row>
    <row r="415" spans="9:14" x14ac:dyDescent="0.25">
      <c r="I415" s="15"/>
      <c r="J415" s="16"/>
      <c r="K415" s="17"/>
      <c r="L415" s="18"/>
      <c r="M415" s="18"/>
      <c r="N415" s="18"/>
    </row>
    <row r="416" spans="9:14" x14ac:dyDescent="0.25">
      <c r="I416" s="15"/>
      <c r="J416" s="16"/>
      <c r="K416" s="17"/>
      <c r="L416" s="18"/>
      <c r="M416" s="18"/>
      <c r="N416" s="18"/>
    </row>
    <row r="417" spans="9:14" x14ac:dyDescent="0.25">
      <c r="I417" s="15"/>
      <c r="J417" s="16"/>
      <c r="K417" s="17"/>
      <c r="L417" s="18"/>
      <c r="M417" s="18"/>
      <c r="N417" s="18"/>
    </row>
    <row r="418" spans="9:14" x14ac:dyDescent="0.25">
      <c r="I418" s="15"/>
      <c r="J418" s="16"/>
      <c r="K418" s="17"/>
      <c r="L418" s="18"/>
      <c r="M418" s="18"/>
      <c r="N418" s="18"/>
    </row>
    <row r="419" spans="9:14" x14ac:dyDescent="0.25">
      <c r="I419" s="15"/>
      <c r="J419" s="16"/>
      <c r="K419" s="17"/>
      <c r="L419" s="18"/>
      <c r="M419" s="18"/>
      <c r="N419" s="18"/>
    </row>
    <row r="420" spans="9:14" x14ac:dyDescent="0.25">
      <c r="I420" s="15"/>
      <c r="J420" s="16"/>
      <c r="K420" s="17"/>
      <c r="L420" s="18"/>
      <c r="M420" s="18"/>
      <c r="N420" s="18"/>
    </row>
    <row r="421" spans="9:14" x14ac:dyDescent="0.25">
      <c r="I421" s="15"/>
      <c r="J421" s="16"/>
      <c r="K421" s="17"/>
      <c r="L421" s="18"/>
      <c r="M421" s="18"/>
      <c r="N421" s="18"/>
    </row>
    <row r="422" spans="9:14" x14ac:dyDescent="0.25">
      <c r="I422" s="15"/>
      <c r="J422" s="16"/>
      <c r="K422" s="17"/>
      <c r="L422" s="18"/>
      <c r="M422" s="18"/>
      <c r="N422" s="18"/>
    </row>
    <row r="423" spans="9:14" x14ac:dyDescent="0.25">
      <c r="I423" s="15"/>
      <c r="J423" s="16"/>
      <c r="K423" s="17"/>
      <c r="L423" s="18"/>
      <c r="M423" s="18"/>
      <c r="N423" s="18"/>
    </row>
    <row r="424" spans="9:14" x14ac:dyDescent="0.25">
      <c r="I424" s="15"/>
      <c r="J424" s="16"/>
      <c r="K424" s="17"/>
      <c r="L424" s="18"/>
      <c r="M424" s="18"/>
      <c r="N424" s="18"/>
    </row>
    <row r="425" spans="9:14" x14ac:dyDescent="0.25">
      <c r="I425" s="15"/>
      <c r="J425" s="16"/>
      <c r="K425" s="17"/>
      <c r="L425" s="18"/>
      <c r="M425" s="18"/>
      <c r="N425" s="18"/>
    </row>
    <row r="426" spans="9:14" x14ac:dyDescent="0.25">
      <c r="I426" s="15"/>
      <c r="J426" s="16"/>
      <c r="K426" s="17"/>
      <c r="L426" s="18"/>
      <c r="M426" s="18"/>
      <c r="N426" s="18"/>
    </row>
    <row r="427" spans="9:14" x14ac:dyDescent="0.25">
      <c r="I427" s="15"/>
      <c r="J427" s="16"/>
      <c r="K427" s="17"/>
      <c r="L427" s="18"/>
      <c r="M427" s="18"/>
      <c r="N427" s="18"/>
    </row>
    <row r="428" spans="9:14" x14ac:dyDescent="0.25">
      <c r="I428" s="15"/>
      <c r="J428" s="16"/>
      <c r="K428" s="17"/>
      <c r="L428" s="18"/>
      <c r="M428" s="18"/>
      <c r="N428" s="18"/>
    </row>
    <row r="429" spans="9:14" x14ac:dyDescent="0.25">
      <c r="I429" s="15"/>
      <c r="J429" s="16"/>
      <c r="K429" s="17"/>
      <c r="L429" s="18"/>
      <c r="M429" s="18"/>
      <c r="N429" s="18"/>
    </row>
    <row r="430" spans="9:14" x14ac:dyDescent="0.25">
      <c r="I430" s="15"/>
      <c r="J430" s="16"/>
      <c r="K430" s="17"/>
      <c r="L430" s="18"/>
      <c r="M430" s="18"/>
      <c r="N430" s="18"/>
    </row>
    <row r="431" spans="9:14" x14ac:dyDescent="0.25">
      <c r="I431" s="15"/>
      <c r="J431" s="16"/>
      <c r="K431" s="17"/>
      <c r="L431" s="18"/>
      <c r="M431" s="18"/>
      <c r="N431" s="18"/>
    </row>
    <row r="432" spans="9:14" x14ac:dyDescent="0.25">
      <c r="I432" s="15"/>
      <c r="J432" s="16"/>
      <c r="K432" s="17"/>
      <c r="L432" s="18"/>
      <c r="M432" s="18"/>
      <c r="N432" s="18"/>
    </row>
    <row r="433" spans="9:14" x14ac:dyDescent="0.25">
      <c r="I433" s="15"/>
      <c r="J433" s="16"/>
      <c r="K433" s="17"/>
      <c r="L433" s="18"/>
      <c r="M433" s="18"/>
      <c r="N433" s="18"/>
    </row>
    <row r="434" spans="9:14" x14ac:dyDescent="0.25">
      <c r="I434" s="15"/>
      <c r="J434" s="16"/>
      <c r="K434" s="17"/>
      <c r="L434" s="18"/>
      <c r="M434" s="18"/>
      <c r="N434" s="18"/>
    </row>
    <row r="435" spans="9:14" x14ac:dyDescent="0.25">
      <c r="I435" s="15"/>
      <c r="J435" s="16"/>
      <c r="K435" s="17"/>
      <c r="L435" s="18"/>
      <c r="M435" s="18"/>
      <c r="N435" s="18"/>
    </row>
    <row r="436" spans="9:14" x14ac:dyDescent="0.25">
      <c r="I436" s="15"/>
      <c r="J436" s="16"/>
      <c r="K436" s="17"/>
      <c r="L436" s="18"/>
      <c r="M436" s="18"/>
      <c r="N436" s="18"/>
    </row>
    <row r="437" spans="9:14" x14ac:dyDescent="0.25">
      <c r="I437" s="15"/>
      <c r="J437" s="16"/>
      <c r="K437" s="17"/>
      <c r="L437" s="18"/>
      <c r="M437" s="18"/>
      <c r="N437" s="18"/>
    </row>
    <row r="438" spans="9:14" x14ac:dyDescent="0.25">
      <c r="I438" s="15"/>
      <c r="J438" s="16"/>
      <c r="K438" s="17"/>
      <c r="L438" s="18"/>
      <c r="M438" s="18"/>
      <c r="N438" s="18"/>
    </row>
    <row r="439" spans="9:14" x14ac:dyDescent="0.25">
      <c r="I439" s="15"/>
      <c r="J439" s="16"/>
      <c r="K439" s="17"/>
      <c r="L439" s="18"/>
      <c r="M439" s="18"/>
      <c r="N439" s="18"/>
    </row>
    <row r="440" spans="9:14" x14ac:dyDescent="0.25">
      <c r="I440" s="15"/>
      <c r="J440" s="16"/>
      <c r="K440" s="17"/>
      <c r="L440" s="18"/>
      <c r="M440" s="18"/>
      <c r="N440" s="18"/>
    </row>
    <row r="441" spans="9:14" x14ac:dyDescent="0.25">
      <c r="I441" s="15"/>
      <c r="J441" s="16"/>
      <c r="K441" s="17"/>
      <c r="L441" s="18"/>
      <c r="M441" s="18"/>
      <c r="N441" s="18"/>
    </row>
    <row r="442" spans="9:14" x14ac:dyDescent="0.25">
      <c r="I442" s="15"/>
      <c r="J442" s="16"/>
      <c r="K442" s="17"/>
      <c r="L442" s="18"/>
      <c r="M442" s="18"/>
      <c r="N442" s="18"/>
    </row>
    <row r="443" spans="9:14" x14ac:dyDescent="0.25">
      <c r="I443" s="15"/>
      <c r="J443" s="16"/>
      <c r="K443" s="17"/>
      <c r="L443" s="18"/>
      <c r="M443" s="18"/>
      <c r="N443" s="18"/>
    </row>
    <row r="444" spans="9:14" x14ac:dyDescent="0.25">
      <c r="I444" s="15"/>
      <c r="J444" s="16"/>
      <c r="K444" s="17"/>
      <c r="L444" s="18"/>
      <c r="M444" s="18"/>
      <c r="N444" s="18"/>
    </row>
    <row r="445" spans="9:14" x14ac:dyDescent="0.25">
      <c r="I445" s="15"/>
      <c r="J445" s="16"/>
      <c r="K445" s="17"/>
      <c r="L445" s="18"/>
      <c r="M445" s="18"/>
      <c r="N445" s="18"/>
    </row>
    <row r="446" spans="9:14" x14ac:dyDescent="0.25">
      <c r="I446" s="15"/>
      <c r="J446" s="16"/>
      <c r="K446" s="17"/>
      <c r="L446" s="18"/>
      <c r="M446" s="18"/>
      <c r="N446" s="18"/>
    </row>
    <row r="447" spans="9:14" x14ac:dyDescent="0.25">
      <c r="I447" s="15"/>
      <c r="J447" s="16"/>
      <c r="K447" s="17"/>
      <c r="L447" s="18"/>
      <c r="M447" s="18"/>
      <c r="N447" s="18"/>
    </row>
    <row r="448" spans="9:14" x14ac:dyDescent="0.25">
      <c r="I448" s="15"/>
      <c r="J448" s="16"/>
      <c r="K448" s="17"/>
      <c r="L448" s="18"/>
      <c r="M448" s="18"/>
      <c r="N448" s="18"/>
    </row>
    <row r="449" spans="9:14" x14ac:dyDescent="0.25">
      <c r="I449" s="15"/>
      <c r="J449" s="16"/>
      <c r="K449" s="17"/>
      <c r="L449" s="18"/>
      <c r="M449" s="18"/>
      <c r="N449" s="18"/>
    </row>
    <row r="450" spans="9:14" x14ac:dyDescent="0.25">
      <c r="I450" s="15"/>
      <c r="J450" s="16"/>
      <c r="K450" s="17"/>
      <c r="L450" s="18"/>
      <c r="M450" s="18"/>
      <c r="N450" s="18"/>
    </row>
    <row r="451" spans="9:14" x14ac:dyDescent="0.25">
      <c r="I451" s="15"/>
      <c r="J451" s="16"/>
      <c r="K451" s="17"/>
      <c r="L451" s="18"/>
      <c r="M451" s="18"/>
      <c r="N451" s="18"/>
    </row>
    <row r="452" spans="9:14" x14ac:dyDescent="0.25">
      <c r="I452" s="15"/>
      <c r="J452" s="16"/>
      <c r="K452" s="17"/>
      <c r="L452" s="18"/>
      <c r="M452" s="18"/>
      <c r="N452" s="18"/>
    </row>
    <row r="453" spans="9:14" x14ac:dyDescent="0.25">
      <c r="I453" s="15"/>
      <c r="J453" s="16"/>
      <c r="K453" s="17"/>
      <c r="L453" s="18"/>
      <c r="M453" s="18"/>
      <c r="N453" s="18"/>
    </row>
    <row r="454" spans="9:14" x14ac:dyDescent="0.25">
      <c r="I454" s="15"/>
      <c r="J454" s="16"/>
      <c r="K454" s="17"/>
      <c r="L454" s="18"/>
      <c r="M454" s="18"/>
      <c r="N454" s="18"/>
    </row>
    <row r="455" spans="9:14" x14ac:dyDescent="0.25">
      <c r="I455" s="15"/>
      <c r="J455" s="16"/>
      <c r="K455" s="17"/>
      <c r="L455" s="18"/>
      <c r="M455" s="18"/>
      <c r="N455" s="18"/>
    </row>
    <row r="456" spans="9:14" x14ac:dyDescent="0.25">
      <c r="I456" s="15"/>
      <c r="J456" s="16"/>
      <c r="K456" s="17"/>
      <c r="L456" s="18"/>
      <c r="M456" s="18"/>
      <c r="N456" s="18"/>
    </row>
    <row r="457" spans="9:14" x14ac:dyDescent="0.25">
      <c r="I457" s="15"/>
      <c r="J457" s="16"/>
      <c r="K457" s="17"/>
      <c r="L457" s="18"/>
      <c r="M457" s="18"/>
      <c r="N457" s="18"/>
    </row>
    <row r="458" spans="9:14" x14ac:dyDescent="0.25">
      <c r="I458" s="15"/>
      <c r="J458" s="16"/>
      <c r="K458" s="17"/>
      <c r="L458" s="18"/>
      <c r="M458" s="18"/>
      <c r="N458" s="18"/>
    </row>
    <row r="459" spans="9:14" x14ac:dyDescent="0.25">
      <c r="I459" s="15"/>
      <c r="J459" s="16"/>
      <c r="K459" s="17"/>
      <c r="L459" s="18"/>
      <c r="M459" s="18"/>
      <c r="N459" s="18"/>
    </row>
    <row r="460" spans="9:14" x14ac:dyDescent="0.25">
      <c r="I460" s="15"/>
      <c r="J460" s="16"/>
      <c r="K460" s="17"/>
      <c r="L460" s="18"/>
      <c r="M460" s="18"/>
      <c r="N460" s="18"/>
    </row>
    <row r="461" spans="9:14" x14ac:dyDescent="0.25">
      <c r="I461" s="15"/>
      <c r="J461" s="16"/>
      <c r="K461" s="17"/>
      <c r="L461" s="18"/>
      <c r="M461" s="18"/>
      <c r="N461" s="18"/>
    </row>
    <row r="462" spans="9:14" x14ac:dyDescent="0.25">
      <c r="I462" s="15"/>
      <c r="J462" s="16"/>
      <c r="K462" s="17"/>
      <c r="L462" s="18"/>
      <c r="M462" s="18"/>
      <c r="N462" s="18"/>
    </row>
    <row r="463" spans="9:14" x14ac:dyDescent="0.25">
      <c r="I463" s="15"/>
      <c r="J463" s="16"/>
      <c r="K463" s="17"/>
      <c r="L463" s="18"/>
      <c r="M463" s="18"/>
      <c r="N463" s="18"/>
    </row>
    <row r="464" spans="9:14" x14ac:dyDescent="0.25">
      <c r="I464" s="15"/>
      <c r="J464" s="16"/>
      <c r="K464" s="17"/>
      <c r="L464" s="18"/>
      <c r="M464" s="18"/>
      <c r="N464" s="18"/>
    </row>
    <row r="465" spans="9:14" x14ac:dyDescent="0.25">
      <c r="I465" s="15"/>
      <c r="J465" s="16"/>
      <c r="K465" s="17"/>
      <c r="L465" s="18"/>
      <c r="M465" s="18"/>
      <c r="N465" s="18"/>
    </row>
    <row r="466" spans="9:14" x14ac:dyDescent="0.25">
      <c r="I466" s="15"/>
      <c r="J466" s="16"/>
      <c r="K466" s="17"/>
      <c r="L466" s="18"/>
      <c r="M466" s="18"/>
      <c r="N466" s="18"/>
    </row>
    <row r="467" spans="9:14" x14ac:dyDescent="0.25">
      <c r="I467" s="15"/>
      <c r="J467" s="16"/>
      <c r="K467" s="17"/>
      <c r="L467" s="18"/>
      <c r="M467" s="18"/>
      <c r="N467" s="18"/>
    </row>
    <row r="468" spans="9:14" x14ac:dyDescent="0.25">
      <c r="I468" s="15"/>
      <c r="J468" s="16"/>
      <c r="K468" s="17"/>
      <c r="L468" s="18"/>
      <c r="M468" s="18"/>
      <c r="N468" s="18"/>
    </row>
    <row r="469" spans="9:14" x14ac:dyDescent="0.25">
      <c r="I469" s="15"/>
      <c r="J469" s="16"/>
      <c r="K469" s="17"/>
      <c r="L469" s="18"/>
      <c r="M469" s="18"/>
      <c r="N469" s="18"/>
    </row>
    <row r="470" spans="9:14" x14ac:dyDescent="0.25">
      <c r="I470" s="15"/>
      <c r="J470" s="16"/>
      <c r="K470" s="17"/>
      <c r="L470" s="18"/>
      <c r="M470" s="18"/>
      <c r="N470" s="18"/>
    </row>
    <row r="471" spans="9:14" x14ac:dyDescent="0.25">
      <c r="I471" s="15"/>
      <c r="J471" s="16"/>
      <c r="K471" s="17"/>
      <c r="L471" s="18"/>
      <c r="M471" s="18"/>
      <c r="N471" s="18"/>
    </row>
    <row r="472" spans="9:14" x14ac:dyDescent="0.25">
      <c r="I472" s="15"/>
      <c r="J472" s="16"/>
      <c r="K472" s="17"/>
      <c r="L472" s="18"/>
      <c r="M472" s="18"/>
      <c r="N472" s="18"/>
    </row>
    <row r="473" spans="9:14" x14ac:dyDescent="0.25">
      <c r="I473" s="15"/>
      <c r="J473" s="16"/>
      <c r="K473" s="17"/>
      <c r="L473" s="18"/>
      <c r="M473" s="18"/>
      <c r="N473" s="18"/>
    </row>
    <row r="474" spans="9:14" x14ac:dyDescent="0.25">
      <c r="I474" s="15"/>
      <c r="J474" s="16"/>
      <c r="K474" s="17"/>
      <c r="L474" s="18"/>
      <c r="M474" s="18"/>
      <c r="N474" s="18"/>
    </row>
    <row r="475" spans="9:14" x14ac:dyDescent="0.25">
      <c r="I475" s="15"/>
      <c r="J475" s="16"/>
      <c r="K475" s="17"/>
      <c r="L475" s="18"/>
      <c r="M475" s="18"/>
      <c r="N475" s="18"/>
    </row>
    <row r="476" spans="9:14" x14ac:dyDescent="0.25">
      <c r="I476" s="15"/>
      <c r="J476" s="16"/>
      <c r="K476" s="17"/>
      <c r="L476" s="18"/>
      <c r="M476" s="18"/>
      <c r="N476" s="18"/>
    </row>
    <row r="477" spans="9:14" x14ac:dyDescent="0.25">
      <c r="I477" s="15"/>
      <c r="J477" s="16"/>
      <c r="K477" s="17"/>
      <c r="L477" s="18"/>
      <c r="M477" s="18"/>
      <c r="N477" s="18"/>
    </row>
    <row r="478" spans="9:14" x14ac:dyDescent="0.25">
      <c r="I478" s="15"/>
      <c r="J478" s="16"/>
      <c r="K478" s="17"/>
      <c r="L478" s="18"/>
      <c r="M478" s="18"/>
      <c r="N478" s="18"/>
    </row>
    <row r="479" spans="9:14" x14ac:dyDescent="0.25">
      <c r="I479" s="15"/>
      <c r="J479" s="16"/>
      <c r="K479" s="17"/>
      <c r="L479" s="18"/>
      <c r="M479" s="18"/>
      <c r="N479" s="18"/>
    </row>
    <row r="480" spans="9:14" x14ac:dyDescent="0.25">
      <c r="I480" s="15"/>
      <c r="J480" s="16"/>
      <c r="K480" s="17"/>
      <c r="L480" s="18"/>
      <c r="M480" s="18"/>
      <c r="N480" s="18"/>
    </row>
    <row r="481" spans="9:14" x14ac:dyDescent="0.25">
      <c r="I481" s="15"/>
      <c r="J481" s="16"/>
      <c r="K481" s="17"/>
      <c r="L481" s="18"/>
      <c r="M481" s="18"/>
      <c r="N481" s="18"/>
    </row>
    <row r="482" spans="9:14" x14ac:dyDescent="0.25">
      <c r="I482" s="15"/>
      <c r="J482" s="16"/>
      <c r="K482" s="17"/>
      <c r="L482" s="18"/>
      <c r="M482" s="18"/>
      <c r="N482" s="18"/>
    </row>
    <row r="483" spans="9:14" x14ac:dyDescent="0.25">
      <c r="I483" s="15"/>
      <c r="J483" s="16"/>
      <c r="K483" s="17"/>
      <c r="L483" s="18"/>
      <c r="M483" s="18"/>
      <c r="N483" s="18"/>
    </row>
    <row r="484" spans="9:14" x14ac:dyDescent="0.25">
      <c r="I484" s="15"/>
      <c r="J484" s="16"/>
      <c r="K484" s="17"/>
      <c r="L484" s="18"/>
      <c r="M484" s="18"/>
      <c r="N484" s="18"/>
    </row>
    <row r="485" spans="9:14" x14ac:dyDescent="0.25">
      <c r="I485" s="15"/>
      <c r="J485" s="16"/>
      <c r="K485" s="17"/>
      <c r="L485" s="18"/>
      <c r="M485" s="18"/>
      <c r="N485" s="18"/>
    </row>
    <row r="486" spans="9:14" x14ac:dyDescent="0.25">
      <c r="I486" s="15"/>
      <c r="J486" s="16"/>
      <c r="K486" s="17"/>
      <c r="L486" s="18"/>
      <c r="M486" s="18"/>
      <c r="N486" s="18"/>
    </row>
    <row r="487" spans="9:14" x14ac:dyDescent="0.25">
      <c r="I487" s="15"/>
      <c r="J487" s="16"/>
      <c r="K487" s="17"/>
      <c r="L487" s="18"/>
      <c r="M487" s="18"/>
      <c r="N487" s="18"/>
    </row>
    <row r="488" spans="9:14" x14ac:dyDescent="0.25">
      <c r="I488" s="15"/>
      <c r="J488" s="16"/>
      <c r="K488" s="17"/>
      <c r="L488" s="18"/>
      <c r="M488" s="18"/>
      <c r="N488" s="18"/>
    </row>
    <row r="489" spans="9:14" x14ac:dyDescent="0.25">
      <c r="I489" s="15"/>
      <c r="J489" s="16"/>
      <c r="K489" s="17"/>
      <c r="L489" s="18"/>
      <c r="M489" s="18"/>
      <c r="N489" s="18"/>
    </row>
    <row r="490" spans="9:14" x14ac:dyDescent="0.25">
      <c r="I490" s="15"/>
      <c r="J490" s="16"/>
      <c r="K490" s="17"/>
      <c r="L490" s="18"/>
      <c r="M490" s="18"/>
      <c r="N490" s="18"/>
    </row>
    <row r="491" spans="9:14" x14ac:dyDescent="0.25">
      <c r="I491" s="15"/>
      <c r="J491" s="16"/>
      <c r="K491" s="17"/>
      <c r="L491" s="18"/>
      <c r="M491" s="18"/>
      <c r="N491" s="18"/>
    </row>
    <row r="492" spans="9:14" x14ac:dyDescent="0.25">
      <c r="I492" s="15"/>
      <c r="J492" s="16"/>
      <c r="K492" s="17"/>
      <c r="L492" s="18"/>
      <c r="M492" s="18"/>
      <c r="N492" s="18"/>
    </row>
    <row r="493" spans="9:14" x14ac:dyDescent="0.25">
      <c r="I493" s="15"/>
      <c r="J493" s="16"/>
      <c r="K493" s="17"/>
      <c r="L493" s="18"/>
      <c r="M493" s="18"/>
      <c r="N493" s="18"/>
    </row>
    <row r="494" spans="9:14" x14ac:dyDescent="0.25">
      <c r="I494" s="15"/>
      <c r="J494" s="16"/>
      <c r="K494" s="17"/>
      <c r="L494" s="18"/>
      <c r="M494" s="18"/>
      <c r="N494" s="18"/>
    </row>
    <row r="495" spans="9:14" x14ac:dyDescent="0.25">
      <c r="I495" s="15"/>
      <c r="J495" s="16"/>
      <c r="K495" s="17"/>
      <c r="L495" s="18"/>
      <c r="M495" s="18"/>
      <c r="N495" s="18"/>
    </row>
    <row r="496" spans="9:14" x14ac:dyDescent="0.25">
      <c r="I496" s="15"/>
      <c r="J496" s="16"/>
      <c r="K496" s="17"/>
      <c r="L496" s="18"/>
      <c r="M496" s="18"/>
      <c r="N496" s="18"/>
    </row>
    <row r="497" spans="9:14" x14ac:dyDescent="0.25">
      <c r="I497" s="15"/>
      <c r="J497" s="16"/>
      <c r="K497" s="17"/>
      <c r="L497" s="18"/>
      <c r="M497" s="18"/>
      <c r="N497" s="18"/>
    </row>
    <row r="498" spans="9:14" x14ac:dyDescent="0.25">
      <c r="I498" s="15"/>
      <c r="J498" s="16"/>
      <c r="K498" s="17"/>
      <c r="L498" s="18"/>
      <c r="M498" s="18"/>
      <c r="N498" s="18"/>
    </row>
    <row r="499" spans="9:14" x14ac:dyDescent="0.25">
      <c r="I499" s="15"/>
      <c r="J499" s="16"/>
      <c r="K499" s="17"/>
      <c r="L499" s="18"/>
      <c r="M499" s="18"/>
      <c r="N499" s="18"/>
    </row>
    <row r="500" spans="9:14" x14ac:dyDescent="0.25">
      <c r="I500" s="15"/>
      <c r="J500" s="16"/>
      <c r="K500" s="17"/>
      <c r="L500" s="18"/>
      <c r="M500" s="18"/>
      <c r="N500" s="18"/>
    </row>
    <row r="501" spans="9:14" x14ac:dyDescent="0.25">
      <c r="I501" s="15"/>
      <c r="J501" s="16"/>
      <c r="K501" s="17"/>
      <c r="L501" s="18"/>
      <c r="M501" s="18"/>
      <c r="N501" s="18"/>
    </row>
    <row r="502" spans="9:14" x14ac:dyDescent="0.25">
      <c r="I502" s="15"/>
      <c r="J502" s="16"/>
      <c r="K502" s="17"/>
      <c r="L502" s="18"/>
      <c r="M502" s="18"/>
      <c r="N502" s="18"/>
    </row>
    <row r="503" spans="9:14" x14ac:dyDescent="0.25">
      <c r="I503" s="15"/>
      <c r="J503" s="16"/>
      <c r="K503" s="17"/>
      <c r="L503" s="18"/>
      <c r="M503" s="18"/>
      <c r="N503" s="18"/>
    </row>
    <row r="504" spans="9:14" x14ac:dyDescent="0.25">
      <c r="I504" s="15"/>
      <c r="J504" s="16"/>
      <c r="K504" s="17"/>
      <c r="L504" s="18"/>
      <c r="M504" s="18"/>
      <c r="N504" s="18"/>
    </row>
    <row r="505" spans="9:14" x14ac:dyDescent="0.25">
      <c r="I505" s="15"/>
      <c r="J505" s="16"/>
      <c r="K505" s="17"/>
      <c r="L505" s="18"/>
      <c r="M505" s="18"/>
      <c r="N505" s="18"/>
    </row>
    <row r="506" spans="9:14" x14ac:dyDescent="0.25">
      <c r="I506" s="15"/>
      <c r="J506" s="16"/>
      <c r="K506" s="17"/>
      <c r="L506" s="18"/>
      <c r="M506" s="18"/>
      <c r="N506" s="18"/>
    </row>
    <row r="507" spans="9:14" x14ac:dyDescent="0.25">
      <c r="I507" s="15"/>
      <c r="J507" s="16"/>
      <c r="K507" s="17"/>
      <c r="L507" s="18"/>
      <c r="M507" s="18"/>
      <c r="N507" s="18"/>
    </row>
    <row r="508" spans="9:14" x14ac:dyDescent="0.25">
      <c r="I508" s="15"/>
      <c r="J508" s="16"/>
      <c r="K508" s="17"/>
      <c r="L508" s="18"/>
      <c r="M508" s="18"/>
      <c r="N508" s="18"/>
    </row>
    <row r="509" spans="9:14" x14ac:dyDescent="0.25">
      <c r="I509" s="15"/>
      <c r="J509" s="16"/>
      <c r="K509" s="17"/>
      <c r="L509" s="18"/>
      <c r="M509" s="18"/>
      <c r="N509" s="18"/>
    </row>
    <row r="510" spans="9:14" x14ac:dyDescent="0.25">
      <c r="I510" s="15"/>
      <c r="J510" s="16"/>
      <c r="K510" s="17"/>
      <c r="L510" s="18"/>
      <c r="M510" s="18"/>
      <c r="N510" s="18"/>
    </row>
    <row r="511" spans="9:14" x14ac:dyDescent="0.25">
      <c r="I511" s="15"/>
      <c r="J511" s="16"/>
      <c r="K511" s="17"/>
      <c r="L511" s="18"/>
      <c r="M511" s="18"/>
      <c r="N511" s="18"/>
    </row>
    <row r="512" spans="9:14" x14ac:dyDescent="0.25">
      <c r="I512" s="15"/>
      <c r="J512" s="16"/>
      <c r="K512" s="17"/>
      <c r="L512" s="18"/>
      <c r="M512" s="18"/>
      <c r="N512" s="18"/>
    </row>
    <row r="513" spans="9:14" x14ac:dyDescent="0.25">
      <c r="I513" s="15"/>
      <c r="J513" s="16"/>
      <c r="K513" s="17"/>
      <c r="L513" s="18"/>
      <c r="M513" s="18"/>
      <c r="N513" s="18"/>
    </row>
    <row r="514" spans="9:14" x14ac:dyDescent="0.25">
      <c r="I514" s="15"/>
      <c r="J514" s="16"/>
      <c r="K514" s="17"/>
      <c r="L514" s="18"/>
      <c r="M514" s="18"/>
      <c r="N514" s="18"/>
    </row>
    <row r="515" spans="9:14" x14ac:dyDescent="0.25">
      <c r="I515" s="15"/>
      <c r="J515" s="16"/>
      <c r="K515" s="17"/>
      <c r="L515" s="18"/>
      <c r="M515" s="18"/>
      <c r="N515" s="18"/>
    </row>
    <row r="516" spans="9:14" x14ac:dyDescent="0.25">
      <c r="I516" s="15"/>
      <c r="J516" s="16"/>
      <c r="K516" s="17"/>
      <c r="L516" s="18"/>
      <c r="M516" s="18"/>
      <c r="N516" s="18"/>
    </row>
    <row r="517" spans="9:14" x14ac:dyDescent="0.25">
      <c r="I517" s="15"/>
      <c r="J517" s="16"/>
      <c r="K517" s="17"/>
      <c r="L517" s="18"/>
      <c r="M517" s="18"/>
      <c r="N517" s="18"/>
    </row>
    <row r="518" spans="9:14" x14ac:dyDescent="0.25">
      <c r="I518" s="15"/>
      <c r="J518" s="16"/>
      <c r="K518" s="17"/>
      <c r="L518" s="18"/>
      <c r="M518" s="18"/>
      <c r="N518" s="18"/>
    </row>
    <row r="519" spans="9:14" x14ac:dyDescent="0.25">
      <c r="I519" s="15"/>
      <c r="J519" s="16"/>
      <c r="K519" s="17"/>
      <c r="L519" s="18"/>
      <c r="M519" s="18"/>
      <c r="N519" s="18"/>
    </row>
    <row r="520" spans="9:14" x14ac:dyDescent="0.25">
      <c r="I520" s="15"/>
      <c r="J520" s="16"/>
      <c r="K520" s="17"/>
      <c r="L520" s="18"/>
      <c r="M520" s="18"/>
      <c r="N520" s="18"/>
    </row>
    <row r="521" spans="9:14" x14ac:dyDescent="0.25">
      <c r="I521" s="15"/>
      <c r="J521" s="16"/>
      <c r="K521" s="17"/>
      <c r="L521" s="18"/>
      <c r="M521" s="18"/>
      <c r="N521" s="18"/>
    </row>
    <row r="522" spans="9:14" x14ac:dyDescent="0.25">
      <c r="I522" s="15"/>
      <c r="J522" s="16"/>
      <c r="K522" s="17"/>
      <c r="L522" s="18"/>
      <c r="M522" s="18"/>
      <c r="N522" s="18"/>
    </row>
    <row r="523" spans="9:14" x14ac:dyDescent="0.25">
      <c r="I523" s="15"/>
      <c r="J523" s="16"/>
      <c r="K523" s="17"/>
      <c r="L523" s="18"/>
      <c r="M523" s="18"/>
      <c r="N523" s="18"/>
    </row>
    <row r="524" spans="9:14" x14ac:dyDescent="0.25">
      <c r="I524" s="15"/>
      <c r="J524" s="16"/>
      <c r="K524" s="17"/>
      <c r="L524" s="18"/>
      <c r="M524" s="18"/>
      <c r="N524" s="18"/>
    </row>
    <row r="525" spans="9:14" x14ac:dyDescent="0.25">
      <c r="I525" s="15"/>
      <c r="J525" s="16"/>
      <c r="K525" s="17"/>
      <c r="L525" s="18"/>
      <c r="M525" s="18"/>
      <c r="N525" s="18"/>
    </row>
    <row r="526" spans="9:14" x14ac:dyDescent="0.25">
      <c r="I526" s="15"/>
      <c r="J526" s="16"/>
      <c r="K526" s="17"/>
      <c r="L526" s="18"/>
      <c r="M526" s="18"/>
      <c r="N526" s="18"/>
    </row>
    <row r="527" spans="9:14" x14ac:dyDescent="0.25">
      <c r="I527" s="15"/>
      <c r="J527" s="16"/>
      <c r="K527" s="17"/>
      <c r="L527" s="18"/>
      <c r="M527" s="18"/>
      <c r="N527" s="18"/>
    </row>
    <row r="528" spans="9:14" x14ac:dyDescent="0.25">
      <c r="I528" s="15"/>
      <c r="J528" s="16"/>
      <c r="K528" s="17"/>
      <c r="L528" s="18"/>
      <c r="M528" s="18"/>
      <c r="N528" s="18"/>
    </row>
    <row r="529" spans="9:14" x14ac:dyDescent="0.25">
      <c r="I529" s="15"/>
      <c r="J529" s="16"/>
      <c r="K529" s="17"/>
      <c r="L529" s="18"/>
      <c r="M529" s="18"/>
      <c r="N529" s="18"/>
    </row>
    <row r="530" spans="9:14" x14ac:dyDescent="0.25">
      <c r="I530" s="15"/>
      <c r="J530" s="16"/>
      <c r="K530" s="17"/>
      <c r="L530" s="18"/>
      <c r="M530" s="18"/>
      <c r="N530" s="18"/>
    </row>
    <row r="531" spans="9:14" x14ac:dyDescent="0.25">
      <c r="I531" s="15"/>
      <c r="J531" s="16"/>
      <c r="K531" s="17"/>
      <c r="L531" s="18"/>
      <c r="M531" s="18"/>
      <c r="N531" s="18"/>
    </row>
    <row r="532" spans="9:14" x14ac:dyDescent="0.25">
      <c r="I532" s="15"/>
      <c r="J532" s="16"/>
      <c r="K532" s="17"/>
      <c r="L532" s="18"/>
      <c r="M532" s="18"/>
      <c r="N532" s="18"/>
    </row>
    <row r="533" spans="9:14" x14ac:dyDescent="0.25">
      <c r="I533" s="15"/>
      <c r="J533" s="16"/>
      <c r="K533" s="17"/>
      <c r="L533" s="18"/>
      <c r="M533" s="18"/>
      <c r="N533" s="18"/>
    </row>
    <row r="534" spans="9:14" x14ac:dyDescent="0.25">
      <c r="I534" s="15"/>
      <c r="J534" s="16"/>
      <c r="K534" s="17"/>
      <c r="L534" s="18"/>
      <c r="M534" s="18"/>
      <c r="N534" s="18"/>
    </row>
    <row r="535" spans="9:14" x14ac:dyDescent="0.25">
      <c r="I535" s="15"/>
      <c r="J535" s="16"/>
      <c r="K535" s="17"/>
      <c r="L535" s="18"/>
      <c r="M535" s="18"/>
      <c r="N535" s="18"/>
    </row>
    <row r="536" spans="9:14" x14ac:dyDescent="0.25">
      <c r="I536" s="15"/>
      <c r="J536" s="16"/>
      <c r="K536" s="17"/>
      <c r="L536" s="18"/>
      <c r="M536" s="18"/>
      <c r="N536" s="18"/>
    </row>
    <row r="537" spans="9:14" x14ac:dyDescent="0.25">
      <c r="I537" s="15"/>
      <c r="J537" s="16"/>
      <c r="K537" s="17"/>
      <c r="L537" s="18"/>
      <c r="M537" s="18"/>
      <c r="N537" s="18"/>
    </row>
    <row r="538" spans="9:14" x14ac:dyDescent="0.25">
      <c r="I538" s="15"/>
      <c r="J538" s="16"/>
      <c r="K538" s="17"/>
      <c r="L538" s="18"/>
      <c r="M538" s="18"/>
      <c r="N538" s="18"/>
    </row>
    <row r="539" spans="9:14" x14ac:dyDescent="0.25">
      <c r="I539" s="15"/>
      <c r="J539" s="16"/>
      <c r="K539" s="17"/>
      <c r="L539" s="18"/>
      <c r="M539" s="18"/>
      <c r="N539" s="18"/>
    </row>
    <row r="540" spans="9:14" x14ac:dyDescent="0.25">
      <c r="I540" s="15"/>
      <c r="J540" s="16"/>
      <c r="K540" s="17"/>
      <c r="L540" s="18"/>
      <c r="M540" s="18"/>
      <c r="N540" s="18"/>
    </row>
    <row r="541" spans="9:14" x14ac:dyDescent="0.25">
      <c r="I541" s="15"/>
      <c r="J541" s="16"/>
      <c r="K541" s="17"/>
      <c r="L541" s="18"/>
      <c r="M541" s="18"/>
      <c r="N541" s="18"/>
    </row>
    <row r="542" spans="9:14" x14ac:dyDescent="0.25">
      <c r="I542" s="15"/>
      <c r="J542" s="16"/>
      <c r="K542" s="17"/>
      <c r="L542" s="18"/>
      <c r="M542" s="18"/>
      <c r="N542" s="18"/>
    </row>
    <row r="543" spans="9:14" x14ac:dyDescent="0.25">
      <c r="I543" s="15"/>
      <c r="J543" s="16"/>
      <c r="K543" s="17"/>
      <c r="L543" s="18"/>
      <c r="M543" s="18"/>
      <c r="N543" s="18"/>
    </row>
    <row r="544" spans="9:14" x14ac:dyDescent="0.25">
      <c r="I544" s="15"/>
      <c r="J544" s="16"/>
      <c r="K544" s="17"/>
      <c r="L544" s="18"/>
      <c r="M544" s="18"/>
      <c r="N544" s="18"/>
    </row>
    <row r="545" spans="9:14" x14ac:dyDescent="0.25">
      <c r="I545" s="15"/>
      <c r="J545" s="16"/>
      <c r="K545" s="17"/>
      <c r="L545" s="18"/>
      <c r="M545" s="18"/>
      <c r="N545" s="18"/>
    </row>
    <row r="546" spans="9:14" x14ac:dyDescent="0.25">
      <c r="I546" s="15"/>
      <c r="J546" s="16"/>
      <c r="K546" s="17"/>
      <c r="L546" s="18"/>
      <c r="M546" s="18"/>
      <c r="N546" s="18"/>
    </row>
    <row r="547" spans="9:14" x14ac:dyDescent="0.25">
      <c r="I547" s="15"/>
      <c r="J547" s="16"/>
      <c r="K547" s="17"/>
      <c r="L547" s="18"/>
      <c r="M547" s="18"/>
      <c r="N547" s="18"/>
    </row>
    <row r="548" spans="9:14" x14ac:dyDescent="0.25">
      <c r="I548" s="15"/>
      <c r="J548" s="16"/>
      <c r="K548" s="17"/>
      <c r="L548" s="18"/>
      <c r="M548" s="18"/>
      <c r="N548" s="18"/>
    </row>
    <row r="549" spans="9:14" x14ac:dyDescent="0.25">
      <c r="I549" s="15"/>
      <c r="J549" s="16"/>
      <c r="K549" s="17"/>
      <c r="L549" s="18"/>
      <c r="M549" s="18"/>
      <c r="N549" s="18"/>
    </row>
    <row r="550" spans="9:14" x14ac:dyDescent="0.25">
      <c r="I550" s="15"/>
      <c r="J550" s="16"/>
      <c r="K550" s="17"/>
      <c r="L550" s="18"/>
      <c r="M550" s="18"/>
      <c r="N550" s="18"/>
    </row>
    <row r="551" spans="9:14" x14ac:dyDescent="0.25">
      <c r="I551" s="15"/>
      <c r="J551" s="16"/>
      <c r="K551" s="17"/>
      <c r="L551" s="18"/>
      <c r="M551" s="18"/>
      <c r="N551" s="18"/>
    </row>
    <row r="552" spans="9:14" x14ac:dyDescent="0.25">
      <c r="I552" s="15"/>
      <c r="J552" s="16"/>
      <c r="K552" s="17"/>
      <c r="L552" s="18"/>
      <c r="M552" s="18"/>
      <c r="N552" s="18"/>
    </row>
    <row r="553" spans="9:14" x14ac:dyDescent="0.25">
      <c r="I553" s="15"/>
      <c r="J553" s="16"/>
      <c r="K553" s="17"/>
      <c r="L553" s="18"/>
      <c r="M553" s="18"/>
      <c r="N553" s="18"/>
    </row>
    <row r="554" spans="9:14" x14ac:dyDescent="0.25">
      <c r="I554" s="15"/>
      <c r="J554" s="16"/>
      <c r="K554" s="17"/>
      <c r="L554" s="18"/>
      <c r="M554" s="18"/>
      <c r="N554" s="18"/>
    </row>
    <row r="555" spans="9:14" x14ac:dyDescent="0.25">
      <c r="I555" s="15"/>
      <c r="J555" s="16"/>
      <c r="K555" s="17"/>
      <c r="L555" s="18"/>
      <c r="M555" s="18"/>
      <c r="N555" s="18"/>
    </row>
    <row r="556" spans="9:14" x14ac:dyDescent="0.25">
      <c r="I556" s="15"/>
      <c r="J556" s="16"/>
      <c r="K556" s="17"/>
      <c r="L556" s="18"/>
      <c r="M556" s="18"/>
      <c r="N556" s="18"/>
    </row>
    <row r="557" spans="9:14" x14ac:dyDescent="0.25">
      <c r="I557" s="15"/>
      <c r="J557" s="16"/>
      <c r="K557" s="17"/>
      <c r="L557" s="18"/>
      <c r="M557" s="18"/>
      <c r="N557" s="18"/>
    </row>
    <row r="558" spans="9:14" x14ac:dyDescent="0.25">
      <c r="I558" s="15"/>
      <c r="J558" s="16"/>
      <c r="K558" s="17"/>
      <c r="L558" s="18"/>
      <c r="M558" s="18"/>
      <c r="N558" s="18"/>
    </row>
    <row r="559" spans="9:14" x14ac:dyDescent="0.25">
      <c r="I559" s="15"/>
      <c r="J559" s="16"/>
      <c r="K559" s="17"/>
      <c r="L559" s="18"/>
      <c r="M559" s="18"/>
      <c r="N559" s="18"/>
    </row>
    <row r="560" spans="9:14" x14ac:dyDescent="0.25">
      <c r="I560" s="15"/>
      <c r="J560" s="16"/>
      <c r="K560" s="17"/>
      <c r="L560" s="18"/>
      <c r="M560" s="18"/>
      <c r="N560" s="18"/>
    </row>
    <row r="561" spans="9:14" x14ac:dyDescent="0.25">
      <c r="I561" s="15"/>
      <c r="J561" s="16"/>
      <c r="K561" s="17"/>
      <c r="L561" s="18"/>
      <c r="M561" s="18"/>
      <c r="N561" s="18"/>
    </row>
    <row r="562" spans="9:14" x14ac:dyDescent="0.25">
      <c r="I562" s="15"/>
      <c r="J562" s="16"/>
      <c r="K562" s="17"/>
      <c r="L562" s="18"/>
      <c r="M562" s="18"/>
      <c r="N562" s="18"/>
    </row>
    <row r="563" spans="9:14" x14ac:dyDescent="0.25">
      <c r="I563" s="15"/>
      <c r="J563" s="16"/>
      <c r="K563" s="17"/>
      <c r="L563" s="18"/>
      <c r="M563" s="18"/>
      <c r="N563" s="18"/>
    </row>
    <row r="564" spans="9:14" x14ac:dyDescent="0.25">
      <c r="I564" s="15"/>
      <c r="J564" s="16"/>
      <c r="K564" s="17"/>
      <c r="L564" s="18"/>
      <c r="M564" s="18"/>
      <c r="N564" s="18"/>
    </row>
    <row r="565" spans="9:14" x14ac:dyDescent="0.25">
      <c r="I565" s="15"/>
      <c r="J565" s="16"/>
      <c r="K565" s="17"/>
      <c r="L565" s="18"/>
      <c r="M565" s="18"/>
      <c r="N565" s="18"/>
    </row>
    <row r="566" spans="9:14" x14ac:dyDescent="0.25">
      <c r="I566" s="15"/>
      <c r="J566" s="16"/>
      <c r="K566" s="17"/>
      <c r="L566" s="18"/>
      <c r="M566" s="18"/>
      <c r="N566" s="18"/>
    </row>
    <row r="567" spans="9:14" x14ac:dyDescent="0.25">
      <c r="I567" s="15"/>
      <c r="J567" s="16"/>
      <c r="K567" s="17"/>
      <c r="L567" s="18"/>
      <c r="M567" s="18"/>
      <c r="N567" s="18"/>
    </row>
    <row r="568" spans="9:14" x14ac:dyDescent="0.25">
      <c r="I568" s="15"/>
      <c r="J568" s="16"/>
      <c r="K568" s="17"/>
      <c r="L568" s="18"/>
      <c r="M568" s="18"/>
      <c r="N568" s="18"/>
    </row>
    <row r="569" spans="9:14" x14ac:dyDescent="0.25">
      <c r="I569" s="15"/>
      <c r="J569" s="16"/>
      <c r="K569" s="17"/>
      <c r="L569" s="18"/>
      <c r="M569" s="18"/>
      <c r="N569" s="18"/>
    </row>
    <row r="570" spans="9:14" x14ac:dyDescent="0.25">
      <c r="I570" s="15"/>
      <c r="J570" s="16"/>
      <c r="K570" s="17"/>
      <c r="L570" s="18"/>
      <c r="M570" s="18"/>
      <c r="N570" s="18"/>
    </row>
    <row r="571" spans="9:14" x14ac:dyDescent="0.25">
      <c r="I571" s="15"/>
      <c r="J571" s="16"/>
      <c r="K571" s="17"/>
      <c r="L571" s="18"/>
      <c r="M571" s="18"/>
      <c r="N571" s="18"/>
    </row>
    <row r="572" spans="9:14" x14ac:dyDescent="0.25">
      <c r="I572" s="15"/>
      <c r="J572" s="16"/>
      <c r="K572" s="17"/>
      <c r="L572" s="18"/>
      <c r="M572" s="18"/>
      <c r="N572" s="18"/>
    </row>
    <row r="573" spans="9:14" x14ac:dyDescent="0.25">
      <c r="I573" s="15"/>
      <c r="J573" s="16"/>
      <c r="K573" s="17"/>
      <c r="L573" s="18"/>
      <c r="M573" s="18"/>
      <c r="N573" s="18"/>
    </row>
    <row r="574" spans="9:14" x14ac:dyDescent="0.25">
      <c r="I574" s="15"/>
      <c r="J574" s="16"/>
      <c r="K574" s="17"/>
      <c r="L574" s="18"/>
      <c r="M574" s="18"/>
      <c r="N574" s="18"/>
    </row>
    <row r="575" spans="9:14" x14ac:dyDescent="0.25">
      <c r="I575" s="15"/>
      <c r="J575" s="16"/>
      <c r="K575" s="17"/>
      <c r="L575" s="18"/>
      <c r="M575" s="18"/>
      <c r="N575" s="18"/>
    </row>
    <row r="576" spans="9:14" x14ac:dyDescent="0.25">
      <c r="I576" s="15"/>
      <c r="J576" s="16"/>
      <c r="K576" s="17"/>
      <c r="L576" s="18"/>
      <c r="M576" s="18"/>
      <c r="N576" s="18"/>
    </row>
    <row r="577" spans="9:14" x14ac:dyDescent="0.25">
      <c r="I577" s="15"/>
      <c r="J577" s="16"/>
      <c r="K577" s="17"/>
      <c r="L577" s="18"/>
      <c r="M577" s="18"/>
      <c r="N577" s="18"/>
    </row>
    <row r="578" spans="9:14" x14ac:dyDescent="0.25">
      <c r="I578" s="15"/>
      <c r="J578" s="16"/>
      <c r="K578" s="17"/>
      <c r="L578" s="18"/>
      <c r="M578" s="18"/>
      <c r="N578" s="18"/>
    </row>
    <row r="579" spans="9:14" x14ac:dyDescent="0.25">
      <c r="I579" s="15"/>
      <c r="J579" s="16"/>
      <c r="K579" s="17"/>
      <c r="L579" s="18"/>
      <c r="M579" s="18"/>
      <c r="N579" s="18"/>
    </row>
    <row r="580" spans="9:14" x14ac:dyDescent="0.25">
      <c r="I580" s="15"/>
      <c r="J580" s="16"/>
      <c r="K580" s="17"/>
      <c r="L580" s="18"/>
      <c r="M580" s="18"/>
      <c r="N580" s="18"/>
    </row>
    <row r="581" spans="9:14" x14ac:dyDescent="0.25">
      <c r="I581" s="15"/>
      <c r="J581" s="16"/>
      <c r="K581" s="17"/>
      <c r="L581" s="18"/>
      <c r="M581" s="18"/>
      <c r="N581" s="18"/>
    </row>
    <row r="582" spans="9:14" x14ac:dyDescent="0.25">
      <c r="I582" s="15"/>
      <c r="J582" s="16"/>
      <c r="K582" s="17"/>
      <c r="L582" s="18"/>
      <c r="M582" s="18"/>
      <c r="N582" s="18"/>
    </row>
    <row r="583" spans="9:14" x14ac:dyDescent="0.25">
      <c r="I583" s="15"/>
      <c r="J583" s="16"/>
      <c r="K583" s="17"/>
      <c r="L583" s="18"/>
      <c r="M583" s="18"/>
      <c r="N583" s="18"/>
    </row>
    <row r="584" spans="9:14" x14ac:dyDescent="0.25">
      <c r="I584" s="15"/>
      <c r="J584" s="16"/>
      <c r="K584" s="17"/>
      <c r="L584" s="18"/>
      <c r="M584" s="18"/>
      <c r="N584" s="18"/>
    </row>
    <row r="585" spans="9:14" x14ac:dyDescent="0.25">
      <c r="I585" s="15"/>
      <c r="J585" s="16"/>
      <c r="K585" s="17"/>
      <c r="L585" s="18"/>
      <c r="M585" s="18"/>
      <c r="N585" s="18"/>
    </row>
    <row r="586" spans="9:14" x14ac:dyDescent="0.25">
      <c r="I586" s="15"/>
      <c r="J586" s="16"/>
      <c r="K586" s="17"/>
      <c r="L586" s="18"/>
      <c r="M586" s="18"/>
      <c r="N586" s="18"/>
    </row>
    <row r="587" spans="9:14" x14ac:dyDescent="0.25">
      <c r="I587" s="15"/>
      <c r="J587" s="16"/>
      <c r="K587" s="17"/>
      <c r="L587" s="18"/>
      <c r="M587" s="18"/>
      <c r="N587" s="18"/>
    </row>
    <row r="588" spans="9:14" x14ac:dyDescent="0.25">
      <c r="I588" s="15"/>
      <c r="J588" s="16"/>
      <c r="K588" s="17"/>
      <c r="L588" s="18"/>
      <c r="M588" s="18"/>
      <c r="N588" s="18"/>
    </row>
    <row r="589" spans="9:14" x14ac:dyDescent="0.25">
      <c r="I589" s="15"/>
      <c r="J589" s="16"/>
      <c r="K589" s="17"/>
      <c r="L589" s="18"/>
      <c r="M589" s="18"/>
      <c r="N589" s="18"/>
    </row>
    <row r="590" spans="9:14" x14ac:dyDescent="0.25">
      <c r="I590" s="15"/>
      <c r="J590" s="16"/>
      <c r="K590" s="17"/>
      <c r="L590" s="18"/>
      <c r="M590" s="18"/>
      <c r="N590" s="18"/>
    </row>
    <row r="591" spans="9:14" x14ac:dyDescent="0.25">
      <c r="I591" s="15"/>
      <c r="J591" s="16"/>
      <c r="K591" s="17"/>
      <c r="L591" s="18"/>
      <c r="M591" s="18"/>
      <c r="N591" s="18"/>
    </row>
    <row r="592" spans="9:14" x14ac:dyDescent="0.25">
      <c r="I592" s="15"/>
      <c r="J592" s="16"/>
      <c r="K592" s="17"/>
      <c r="L592" s="18"/>
      <c r="M592" s="18"/>
      <c r="N592" s="18"/>
    </row>
    <row r="593" spans="9:14" x14ac:dyDescent="0.25">
      <c r="I593" s="15"/>
      <c r="J593" s="16"/>
      <c r="K593" s="17"/>
      <c r="L593" s="18"/>
      <c r="M593" s="18"/>
      <c r="N593" s="18"/>
    </row>
    <row r="594" spans="9:14" x14ac:dyDescent="0.25">
      <c r="I594" s="15"/>
      <c r="J594" s="16"/>
      <c r="K594" s="17"/>
      <c r="L594" s="18"/>
      <c r="M594" s="18"/>
      <c r="N594" s="18"/>
    </row>
    <row r="595" spans="9:14" x14ac:dyDescent="0.25">
      <c r="I595" s="15"/>
      <c r="J595" s="16"/>
      <c r="K595" s="17"/>
      <c r="L595" s="18"/>
      <c r="M595" s="18"/>
      <c r="N595" s="18"/>
    </row>
    <row r="596" spans="9:14" x14ac:dyDescent="0.25">
      <c r="I596" s="15"/>
      <c r="J596" s="16"/>
      <c r="K596" s="17"/>
      <c r="L596" s="18"/>
      <c r="M596" s="18"/>
      <c r="N596" s="18"/>
    </row>
    <row r="597" spans="9:14" x14ac:dyDescent="0.25">
      <c r="I597" s="15"/>
      <c r="J597" s="16"/>
      <c r="K597" s="17"/>
      <c r="L597" s="18"/>
      <c r="M597" s="18"/>
      <c r="N597" s="18"/>
    </row>
    <row r="598" spans="9:14" x14ac:dyDescent="0.25">
      <c r="I598" s="15"/>
      <c r="J598" s="16"/>
      <c r="K598" s="17"/>
      <c r="L598" s="18"/>
      <c r="M598" s="18"/>
      <c r="N598" s="18"/>
    </row>
    <row r="599" spans="9:14" x14ac:dyDescent="0.25">
      <c r="I599" s="15"/>
      <c r="J599" s="16"/>
      <c r="K599" s="17"/>
      <c r="L599" s="18"/>
      <c r="M599" s="18"/>
      <c r="N599" s="18"/>
    </row>
    <row r="600" spans="9:14" x14ac:dyDescent="0.25">
      <c r="I600" s="15"/>
      <c r="J600" s="16"/>
      <c r="K600" s="17"/>
      <c r="L600" s="18"/>
      <c r="M600" s="18"/>
      <c r="N600" s="18"/>
    </row>
    <row r="601" spans="9:14" x14ac:dyDescent="0.25">
      <c r="I601" s="15"/>
      <c r="J601" s="16"/>
      <c r="K601" s="17"/>
      <c r="L601" s="18"/>
      <c r="M601" s="18"/>
      <c r="N601" s="18"/>
    </row>
    <row r="602" spans="9:14" x14ac:dyDescent="0.25">
      <c r="I602" s="15"/>
      <c r="J602" s="16"/>
      <c r="K602" s="17"/>
      <c r="L602" s="18"/>
      <c r="M602" s="18"/>
      <c r="N602" s="18"/>
    </row>
    <row r="603" spans="9:14" x14ac:dyDescent="0.25">
      <c r="I603" s="15"/>
      <c r="J603" s="16"/>
      <c r="K603" s="17"/>
      <c r="L603" s="18"/>
      <c r="M603" s="18"/>
      <c r="N603" s="18"/>
    </row>
    <row r="604" spans="9:14" x14ac:dyDescent="0.25">
      <c r="I604" s="15"/>
      <c r="J604" s="16"/>
      <c r="K604" s="17"/>
      <c r="L604" s="18"/>
      <c r="M604" s="18"/>
      <c r="N604" s="18"/>
    </row>
    <row r="605" spans="9:14" x14ac:dyDescent="0.25">
      <c r="I605" s="15"/>
      <c r="J605" s="16"/>
      <c r="K605" s="17"/>
      <c r="L605" s="18"/>
      <c r="M605" s="18"/>
      <c r="N605" s="18"/>
    </row>
    <row r="606" spans="9:14" x14ac:dyDescent="0.25">
      <c r="I606" s="15"/>
      <c r="J606" s="16"/>
      <c r="K606" s="17"/>
      <c r="L606" s="18"/>
      <c r="M606" s="18"/>
      <c r="N606" s="18"/>
    </row>
    <row r="607" spans="9:14" x14ac:dyDescent="0.25">
      <c r="I607" s="15"/>
      <c r="J607" s="16"/>
      <c r="K607" s="17"/>
      <c r="L607" s="18"/>
      <c r="M607" s="18"/>
      <c r="N607" s="18"/>
    </row>
    <row r="608" spans="9:14" x14ac:dyDescent="0.25">
      <c r="I608" s="15"/>
      <c r="J608" s="16"/>
      <c r="K608" s="17"/>
      <c r="L608" s="18"/>
      <c r="M608" s="18"/>
      <c r="N608" s="18"/>
    </row>
    <row r="609" spans="9:14" x14ac:dyDescent="0.25">
      <c r="I609" s="15"/>
      <c r="J609" s="16"/>
      <c r="K609" s="17"/>
      <c r="L609" s="18"/>
      <c r="M609" s="18"/>
      <c r="N609" s="18"/>
    </row>
    <row r="610" spans="9:14" x14ac:dyDescent="0.25">
      <c r="I610" s="15"/>
      <c r="J610" s="16"/>
      <c r="K610" s="17"/>
      <c r="L610" s="18"/>
      <c r="M610" s="18"/>
      <c r="N610" s="18"/>
    </row>
    <row r="611" spans="9:14" x14ac:dyDescent="0.25">
      <c r="I611" s="15"/>
      <c r="J611" s="16"/>
      <c r="K611" s="17"/>
      <c r="L611" s="18"/>
      <c r="M611" s="18"/>
      <c r="N611" s="18"/>
    </row>
    <row r="612" spans="9:14" x14ac:dyDescent="0.25">
      <c r="I612" s="15"/>
      <c r="J612" s="16"/>
      <c r="K612" s="17"/>
      <c r="L612" s="18"/>
      <c r="M612" s="18"/>
      <c r="N612" s="18"/>
    </row>
    <row r="613" spans="9:14" x14ac:dyDescent="0.25">
      <c r="I613" s="15"/>
      <c r="J613" s="16"/>
      <c r="K613" s="17"/>
      <c r="L613" s="18"/>
      <c r="M613" s="18"/>
      <c r="N613" s="18"/>
    </row>
    <row r="614" spans="9:14" x14ac:dyDescent="0.25">
      <c r="I614" s="15"/>
      <c r="J614" s="16"/>
      <c r="K614" s="17"/>
      <c r="L614" s="18"/>
      <c r="M614" s="18"/>
      <c r="N614" s="18"/>
    </row>
    <row r="615" spans="9:14" x14ac:dyDescent="0.25">
      <c r="I615" s="15"/>
      <c r="J615" s="16"/>
      <c r="K615" s="17"/>
      <c r="L615" s="18"/>
      <c r="M615" s="18"/>
      <c r="N615" s="18"/>
    </row>
    <row r="616" spans="9:14" x14ac:dyDescent="0.25">
      <c r="I616" s="15"/>
      <c r="J616" s="16"/>
      <c r="K616" s="17"/>
      <c r="L616" s="18"/>
      <c r="M616" s="18"/>
      <c r="N616" s="18"/>
    </row>
    <row r="617" spans="9:14" x14ac:dyDescent="0.25">
      <c r="I617" s="15"/>
      <c r="J617" s="16"/>
      <c r="K617" s="17"/>
      <c r="L617" s="18"/>
      <c r="M617" s="18"/>
      <c r="N617" s="18"/>
    </row>
    <row r="618" spans="9:14" x14ac:dyDescent="0.25">
      <c r="I618" s="15"/>
      <c r="J618" s="16"/>
      <c r="K618" s="17"/>
      <c r="L618" s="18"/>
      <c r="M618" s="18"/>
      <c r="N618" s="18"/>
    </row>
    <row r="619" spans="9:14" x14ac:dyDescent="0.25">
      <c r="I619" s="15"/>
      <c r="J619" s="16"/>
      <c r="K619" s="17"/>
      <c r="L619" s="18"/>
      <c r="M619" s="18"/>
      <c r="N619" s="18"/>
    </row>
    <row r="620" spans="9:14" x14ac:dyDescent="0.25">
      <c r="I620" s="15"/>
      <c r="J620" s="16"/>
      <c r="K620" s="17"/>
      <c r="L620" s="18"/>
      <c r="M620" s="18"/>
      <c r="N620" s="18"/>
    </row>
    <row r="621" spans="9:14" x14ac:dyDescent="0.25">
      <c r="I621" s="15"/>
      <c r="J621" s="16"/>
      <c r="K621" s="17"/>
      <c r="L621" s="18"/>
      <c r="M621" s="18"/>
      <c r="N621" s="18"/>
    </row>
    <row r="622" spans="9:14" x14ac:dyDescent="0.25">
      <c r="I622" s="15"/>
      <c r="J622" s="16"/>
      <c r="K622" s="17"/>
      <c r="L622" s="18"/>
      <c r="M622" s="18"/>
      <c r="N622" s="18"/>
    </row>
    <row r="623" spans="9:14" x14ac:dyDescent="0.25">
      <c r="I623" s="15"/>
      <c r="J623" s="16"/>
      <c r="K623" s="17"/>
      <c r="L623" s="18"/>
      <c r="M623" s="18"/>
      <c r="N623" s="18"/>
    </row>
    <row r="624" spans="9:14" x14ac:dyDescent="0.25">
      <c r="I624" s="15"/>
      <c r="J624" s="16"/>
      <c r="K624" s="17"/>
      <c r="L624" s="18"/>
      <c r="M624" s="18"/>
      <c r="N624" s="18"/>
    </row>
    <row r="625" spans="9:14" x14ac:dyDescent="0.25">
      <c r="I625" s="15"/>
      <c r="J625" s="16"/>
      <c r="K625" s="17"/>
      <c r="L625" s="18"/>
      <c r="M625" s="18"/>
      <c r="N625" s="18"/>
    </row>
    <row r="626" spans="9:14" x14ac:dyDescent="0.25">
      <c r="I626" s="15"/>
      <c r="J626" s="16"/>
      <c r="K626" s="17"/>
      <c r="L626" s="18"/>
      <c r="M626" s="18"/>
      <c r="N626" s="18"/>
    </row>
    <row r="627" spans="9:14" x14ac:dyDescent="0.25">
      <c r="I627" s="15"/>
      <c r="J627" s="16"/>
      <c r="K627" s="17"/>
      <c r="L627" s="18"/>
      <c r="M627" s="18"/>
      <c r="N627" s="18"/>
    </row>
    <row r="628" spans="9:14" x14ac:dyDescent="0.25">
      <c r="I628" s="15"/>
      <c r="J628" s="16"/>
      <c r="K628" s="17"/>
      <c r="L628" s="18"/>
      <c r="M628" s="18"/>
      <c r="N628" s="18"/>
    </row>
    <row r="629" spans="9:14" x14ac:dyDescent="0.25">
      <c r="I629" s="15"/>
      <c r="J629" s="16"/>
      <c r="K629" s="17"/>
      <c r="L629" s="18"/>
      <c r="M629" s="18"/>
      <c r="N629" s="18"/>
    </row>
    <row r="630" spans="9:14" x14ac:dyDescent="0.25">
      <c r="I630" s="15"/>
      <c r="J630" s="16"/>
      <c r="K630" s="17"/>
      <c r="L630" s="18"/>
      <c r="M630" s="18"/>
      <c r="N630" s="18"/>
    </row>
    <row r="631" spans="9:14" x14ac:dyDescent="0.25">
      <c r="I631" s="15"/>
      <c r="J631" s="16"/>
      <c r="K631" s="17"/>
      <c r="L631" s="18"/>
      <c r="M631" s="18"/>
      <c r="N631" s="18"/>
    </row>
    <row r="632" spans="9:14" x14ac:dyDescent="0.25">
      <c r="I632" s="15"/>
      <c r="J632" s="16"/>
      <c r="K632" s="17"/>
      <c r="L632" s="18"/>
      <c r="M632" s="18"/>
      <c r="N632" s="18"/>
    </row>
    <row r="633" spans="9:14" x14ac:dyDescent="0.25">
      <c r="I633" s="15"/>
      <c r="J633" s="16"/>
      <c r="K633" s="17"/>
      <c r="L633" s="18"/>
      <c r="M633" s="18"/>
      <c r="N633" s="18"/>
    </row>
    <row r="634" spans="9:14" x14ac:dyDescent="0.25">
      <c r="I634" s="15"/>
      <c r="J634" s="16"/>
      <c r="K634" s="17"/>
      <c r="L634" s="18"/>
      <c r="M634" s="18"/>
      <c r="N634" s="18"/>
    </row>
    <row r="635" spans="9:14" x14ac:dyDescent="0.25">
      <c r="I635" s="15"/>
      <c r="J635" s="16"/>
      <c r="K635" s="17"/>
      <c r="L635" s="18"/>
      <c r="M635" s="18"/>
      <c r="N635" s="18"/>
    </row>
    <row r="636" spans="9:14" x14ac:dyDescent="0.25">
      <c r="I636" s="15"/>
      <c r="J636" s="16"/>
      <c r="K636" s="17"/>
      <c r="L636" s="18"/>
      <c r="M636" s="18"/>
      <c r="N636" s="18"/>
    </row>
    <row r="637" spans="9:14" x14ac:dyDescent="0.25">
      <c r="I637" s="15"/>
      <c r="J637" s="16"/>
      <c r="K637" s="17"/>
      <c r="L637" s="18"/>
      <c r="M637" s="18"/>
      <c r="N637" s="18"/>
    </row>
    <row r="638" spans="9:14" x14ac:dyDescent="0.25">
      <c r="I638" s="15"/>
      <c r="J638" s="16"/>
      <c r="K638" s="17"/>
      <c r="L638" s="18"/>
      <c r="M638" s="18"/>
      <c r="N638" s="18"/>
    </row>
    <row r="639" spans="9:14" x14ac:dyDescent="0.25">
      <c r="I639" s="15"/>
      <c r="J639" s="16"/>
      <c r="K639" s="17"/>
      <c r="L639" s="18"/>
      <c r="M639" s="18"/>
      <c r="N639" s="18"/>
    </row>
    <row r="640" spans="9:14" x14ac:dyDescent="0.25">
      <c r="I640" s="15"/>
      <c r="J640" s="16"/>
      <c r="K640" s="17"/>
      <c r="L640" s="18"/>
      <c r="M640" s="18"/>
      <c r="N640" s="18"/>
    </row>
    <row r="641" spans="9:14" x14ac:dyDescent="0.25">
      <c r="I641" s="15"/>
      <c r="J641" s="16"/>
      <c r="K641" s="17"/>
      <c r="L641" s="18"/>
      <c r="M641" s="18"/>
      <c r="N641" s="18"/>
    </row>
    <row r="642" spans="9:14" x14ac:dyDescent="0.25">
      <c r="I642" s="15"/>
      <c r="J642" s="16"/>
      <c r="K642" s="17"/>
      <c r="L642" s="18"/>
      <c r="M642" s="18"/>
      <c r="N642" s="18"/>
    </row>
    <row r="643" spans="9:14" x14ac:dyDescent="0.25">
      <c r="I643" s="15"/>
      <c r="J643" s="16"/>
      <c r="K643" s="17"/>
      <c r="L643" s="18"/>
      <c r="M643" s="18"/>
      <c r="N643" s="18"/>
    </row>
    <row r="644" spans="9:14" x14ac:dyDescent="0.25">
      <c r="I644" s="15"/>
      <c r="J644" s="16"/>
      <c r="K644" s="17"/>
      <c r="L644" s="18"/>
      <c r="M644" s="18"/>
      <c r="N644" s="18"/>
    </row>
    <row r="645" spans="9:14" x14ac:dyDescent="0.25">
      <c r="I645" s="15"/>
      <c r="J645" s="16"/>
      <c r="K645" s="17"/>
      <c r="L645" s="18"/>
      <c r="M645" s="18"/>
      <c r="N645" s="18"/>
    </row>
    <row r="646" spans="9:14" x14ac:dyDescent="0.25">
      <c r="I646" s="15"/>
      <c r="J646" s="16"/>
      <c r="K646" s="17"/>
      <c r="L646" s="18"/>
      <c r="M646" s="18"/>
      <c r="N646" s="18"/>
    </row>
    <row r="647" spans="9:14" x14ac:dyDescent="0.25">
      <c r="I647" s="15"/>
      <c r="J647" s="16"/>
      <c r="K647" s="17"/>
      <c r="L647" s="18"/>
      <c r="M647" s="18"/>
      <c r="N647" s="18"/>
    </row>
    <row r="648" spans="9:14" x14ac:dyDescent="0.25">
      <c r="I648" s="15"/>
      <c r="J648" s="16"/>
      <c r="K648" s="17"/>
      <c r="L648" s="18"/>
      <c r="M648" s="18"/>
      <c r="N648" s="18"/>
    </row>
  </sheetData>
  <sheetProtection algorithmName="SHA-512" hashValue="Zi6WQKQ867esEypPC3xmCy5fI3aE5xYdQf/wYwe1vXCFkpagjViyZOija58SO4VyFgELDVhJ+s0I6D/Bkyaltw==" saltValue="N8iuhwB15gFtYM72MmL0mw==" spinCount="100000" sheet="1" selectLockedCells="1"/>
  <mergeCells count="21">
    <mergeCell ref="C138:F138"/>
    <mergeCell ref="B6:F6"/>
    <mergeCell ref="C7:F7"/>
    <mergeCell ref="C65:F65"/>
    <mergeCell ref="C66:F66"/>
    <mergeCell ref="C84:F84"/>
    <mergeCell ref="C85:F85"/>
    <mergeCell ref="C128:F128"/>
    <mergeCell ref="B129:G129"/>
    <mergeCell ref="C130:F130"/>
    <mergeCell ref="C135:F135"/>
    <mergeCell ref="C136:F136"/>
    <mergeCell ref="C148:F148"/>
    <mergeCell ref="B149:F149"/>
    <mergeCell ref="G149:H149"/>
    <mergeCell ref="B140:F140"/>
    <mergeCell ref="C141:F141"/>
    <mergeCell ref="C142:F142"/>
    <mergeCell ref="C143:F143"/>
    <mergeCell ref="B145:G145"/>
    <mergeCell ref="C146:F146"/>
  </mergeCells>
  <conditionalFormatting sqref="D137">
    <cfRule type="cellIs" dxfId="255" priority="260" stopIfTrue="1" operator="equal">
      <formula>"CW 2130-R11"</formula>
    </cfRule>
    <cfRule type="cellIs" dxfId="254" priority="261" stopIfTrue="1" operator="equal">
      <formula>"CW 3120-R2"</formula>
    </cfRule>
    <cfRule type="cellIs" dxfId="253" priority="262" stopIfTrue="1" operator="equal">
      <formula>"CW 3240-R7"</formula>
    </cfRule>
  </conditionalFormatting>
  <conditionalFormatting sqref="G137">
    <cfRule type="expression" dxfId="252" priority="259">
      <formula>G137&gt;G149*0.05</formula>
    </cfRule>
  </conditionalFormatting>
  <conditionalFormatting sqref="D9:D10">
    <cfRule type="cellIs" dxfId="251" priority="256" stopIfTrue="1" operator="equal">
      <formula>"CW 2130-R11"</formula>
    </cfRule>
    <cfRule type="cellIs" dxfId="250" priority="257" stopIfTrue="1" operator="equal">
      <formula>"CW 3120-R2"</formula>
    </cfRule>
    <cfRule type="cellIs" dxfId="249" priority="258" stopIfTrue="1" operator="equal">
      <formula>"CW 3240-R7"</formula>
    </cfRule>
  </conditionalFormatting>
  <conditionalFormatting sqref="D11">
    <cfRule type="cellIs" dxfId="248" priority="253" stopIfTrue="1" operator="equal">
      <formula>"CW 2130-R11"</formula>
    </cfRule>
    <cfRule type="cellIs" dxfId="247" priority="254" stopIfTrue="1" operator="equal">
      <formula>"CW 3120-R2"</formula>
    </cfRule>
    <cfRule type="cellIs" dxfId="246" priority="255" stopIfTrue="1" operator="equal">
      <formula>"CW 3240-R7"</formula>
    </cfRule>
  </conditionalFormatting>
  <conditionalFormatting sqref="D14">
    <cfRule type="cellIs" dxfId="245" priority="250" stopIfTrue="1" operator="equal">
      <formula>"CW 2130-R11"</formula>
    </cfRule>
    <cfRule type="cellIs" dxfId="244" priority="251" stopIfTrue="1" operator="equal">
      <formula>"CW 3120-R2"</formula>
    </cfRule>
    <cfRule type="cellIs" dxfId="243" priority="252" stopIfTrue="1" operator="equal">
      <formula>"CW 3240-R7"</formula>
    </cfRule>
  </conditionalFormatting>
  <conditionalFormatting sqref="D15">
    <cfRule type="cellIs" dxfId="242" priority="247" stopIfTrue="1" operator="equal">
      <formula>"CW 2130-R11"</formula>
    </cfRule>
    <cfRule type="cellIs" dxfId="241" priority="248" stopIfTrue="1" operator="equal">
      <formula>"CW 3120-R2"</formula>
    </cfRule>
    <cfRule type="cellIs" dxfId="240" priority="249" stopIfTrue="1" operator="equal">
      <formula>"CW 3240-R7"</formula>
    </cfRule>
  </conditionalFormatting>
  <conditionalFormatting sqref="D16">
    <cfRule type="cellIs" dxfId="239" priority="244" stopIfTrue="1" operator="equal">
      <formula>"CW 2130-R11"</formula>
    </cfRule>
    <cfRule type="cellIs" dxfId="238" priority="245" stopIfTrue="1" operator="equal">
      <formula>"CW 3120-R2"</formula>
    </cfRule>
    <cfRule type="cellIs" dxfId="237" priority="246" stopIfTrue="1" operator="equal">
      <formula>"CW 3240-R7"</formula>
    </cfRule>
  </conditionalFormatting>
  <conditionalFormatting sqref="D17">
    <cfRule type="cellIs" dxfId="236" priority="241" stopIfTrue="1" operator="equal">
      <formula>"CW 2130-R11"</formula>
    </cfRule>
    <cfRule type="cellIs" dxfId="235" priority="242" stopIfTrue="1" operator="equal">
      <formula>"CW 3120-R2"</formula>
    </cfRule>
    <cfRule type="cellIs" dxfId="234" priority="243" stopIfTrue="1" operator="equal">
      <formula>"CW 3240-R7"</formula>
    </cfRule>
  </conditionalFormatting>
  <conditionalFormatting sqref="D18">
    <cfRule type="cellIs" dxfId="233" priority="238" stopIfTrue="1" operator="equal">
      <formula>"CW 2130-R11"</formula>
    </cfRule>
    <cfRule type="cellIs" dxfId="232" priority="239" stopIfTrue="1" operator="equal">
      <formula>"CW 3120-R2"</formula>
    </cfRule>
    <cfRule type="cellIs" dxfId="231" priority="240" stopIfTrue="1" operator="equal">
      <formula>"CW 3240-R7"</formula>
    </cfRule>
  </conditionalFormatting>
  <conditionalFormatting sqref="D22">
    <cfRule type="cellIs" dxfId="230" priority="235" stopIfTrue="1" operator="equal">
      <formula>"CW 2130-R11"</formula>
    </cfRule>
    <cfRule type="cellIs" dxfId="229" priority="236" stopIfTrue="1" operator="equal">
      <formula>"CW 3120-R2"</formula>
    </cfRule>
    <cfRule type="cellIs" dxfId="228" priority="237" stopIfTrue="1" operator="equal">
      <formula>"CW 3240-R7"</formula>
    </cfRule>
  </conditionalFormatting>
  <conditionalFormatting sqref="D23">
    <cfRule type="cellIs" dxfId="227" priority="232" stopIfTrue="1" operator="equal">
      <formula>"CW 2130-R11"</formula>
    </cfRule>
    <cfRule type="cellIs" dxfId="226" priority="233" stopIfTrue="1" operator="equal">
      <formula>"CW 3120-R2"</formula>
    </cfRule>
    <cfRule type="cellIs" dxfId="225" priority="234" stopIfTrue="1" operator="equal">
      <formula>"CW 3240-R7"</formula>
    </cfRule>
  </conditionalFormatting>
  <conditionalFormatting sqref="D26">
    <cfRule type="cellIs" dxfId="224" priority="229" stopIfTrue="1" operator="equal">
      <formula>"CW 2130-R11"</formula>
    </cfRule>
    <cfRule type="cellIs" dxfId="223" priority="230" stopIfTrue="1" operator="equal">
      <formula>"CW 3120-R2"</formula>
    </cfRule>
    <cfRule type="cellIs" dxfId="222" priority="231" stopIfTrue="1" operator="equal">
      <formula>"CW 3240-R7"</formula>
    </cfRule>
  </conditionalFormatting>
  <conditionalFormatting sqref="D27:D28">
    <cfRule type="cellIs" dxfId="221" priority="226" stopIfTrue="1" operator="equal">
      <formula>"CW 2130-R11"</formula>
    </cfRule>
    <cfRule type="cellIs" dxfId="220" priority="227" stopIfTrue="1" operator="equal">
      <formula>"CW 3120-R2"</formula>
    </cfRule>
    <cfRule type="cellIs" dxfId="219" priority="228" stopIfTrue="1" operator="equal">
      <formula>"CW 3240-R7"</formula>
    </cfRule>
  </conditionalFormatting>
  <conditionalFormatting sqref="D33">
    <cfRule type="cellIs" dxfId="218" priority="223" stopIfTrue="1" operator="equal">
      <formula>"CW 2130-R11"</formula>
    </cfRule>
    <cfRule type="cellIs" dxfId="217" priority="224" stopIfTrue="1" operator="equal">
      <formula>"CW 3120-R2"</formula>
    </cfRule>
    <cfRule type="cellIs" dxfId="216" priority="225" stopIfTrue="1" operator="equal">
      <formula>"CW 3240-R7"</formula>
    </cfRule>
  </conditionalFormatting>
  <conditionalFormatting sqref="D34">
    <cfRule type="cellIs" dxfId="215" priority="220" stopIfTrue="1" operator="equal">
      <formula>"CW 2130-R11"</formula>
    </cfRule>
    <cfRule type="cellIs" dxfId="214" priority="221" stopIfTrue="1" operator="equal">
      <formula>"CW 3120-R2"</formula>
    </cfRule>
    <cfRule type="cellIs" dxfId="213" priority="222" stopIfTrue="1" operator="equal">
      <formula>"CW 3240-R7"</formula>
    </cfRule>
  </conditionalFormatting>
  <conditionalFormatting sqref="D35">
    <cfRule type="cellIs" dxfId="212" priority="217" stopIfTrue="1" operator="equal">
      <formula>"CW 2130-R11"</formula>
    </cfRule>
    <cfRule type="cellIs" dxfId="211" priority="218" stopIfTrue="1" operator="equal">
      <formula>"CW 3120-R2"</formula>
    </cfRule>
    <cfRule type="cellIs" dxfId="210" priority="219" stopIfTrue="1" operator="equal">
      <formula>"CW 3240-R7"</formula>
    </cfRule>
  </conditionalFormatting>
  <conditionalFormatting sqref="D36">
    <cfRule type="cellIs" dxfId="209" priority="214" stopIfTrue="1" operator="equal">
      <formula>"CW 2130-R11"</formula>
    </cfRule>
    <cfRule type="cellIs" dxfId="208" priority="215" stopIfTrue="1" operator="equal">
      <formula>"CW 3120-R2"</formula>
    </cfRule>
    <cfRule type="cellIs" dxfId="207" priority="216" stopIfTrue="1" operator="equal">
      <formula>"CW 3240-R7"</formula>
    </cfRule>
  </conditionalFormatting>
  <conditionalFormatting sqref="D38">
    <cfRule type="cellIs" dxfId="206" priority="211" stopIfTrue="1" operator="equal">
      <formula>"CW 2130-R11"</formula>
    </cfRule>
    <cfRule type="cellIs" dxfId="205" priority="212" stopIfTrue="1" operator="equal">
      <formula>"CW 3120-R2"</formula>
    </cfRule>
    <cfRule type="cellIs" dxfId="204" priority="213" stopIfTrue="1" operator="equal">
      <formula>"CW 3240-R7"</formula>
    </cfRule>
  </conditionalFormatting>
  <conditionalFormatting sqref="D24">
    <cfRule type="cellIs" dxfId="203" priority="208" stopIfTrue="1" operator="equal">
      <formula>"CW 2130-R11"</formula>
    </cfRule>
    <cfRule type="cellIs" dxfId="202" priority="209" stopIfTrue="1" operator="equal">
      <formula>"CW 3120-R2"</formula>
    </cfRule>
    <cfRule type="cellIs" dxfId="201" priority="210" stopIfTrue="1" operator="equal">
      <formula>"CW 3240-R7"</formula>
    </cfRule>
  </conditionalFormatting>
  <conditionalFormatting sqref="D46">
    <cfRule type="cellIs" dxfId="200" priority="205" stopIfTrue="1" operator="equal">
      <formula>"CW 2130-R11"</formula>
    </cfRule>
    <cfRule type="cellIs" dxfId="199" priority="206" stopIfTrue="1" operator="equal">
      <formula>"CW 3120-R2"</formula>
    </cfRule>
    <cfRule type="cellIs" dxfId="198" priority="207" stopIfTrue="1" operator="equal">
      <formula>"CW 3240-R7"</formula>
    </cfRule>
  </conditionalFormatting>
  <conditionalFormatting sqref="D48">
    <cfRule type="cellIs" dxfId="197" priority="202" stopIfTrue="1" operator="equal">
      <formula>"CW 2130-R11"</formula>
    </cfRule>
    <cfRule type="cellIs" dxfId="196" priority="203" stopIfTrue="1" operator="equal">
      <formula>"CW 3120-R2"</formula>
    </cfRule>
    <cfRule type="cellIs" dxfId="195" priority="204" stopIfTrue="1" operator="equal">
      <formula>"CW 3240-R7"</formula>
    </cfRule>
  </conditionalFormatting>
  <conditionalFormatting sqref="D52">
    <cfRule type="cellIs" dxfId="194" priority="199" stopIfTrue="1" operator="equal">
      <formula>"CW 2130-R11"</formula>
    </cfRule>
    <cfRule type="cellIs" dxfId="193" priority="200" stopIfTrue="1" operator="equal">
      <formula>"CW 3120-R2"</formula>
    </cfRule>
    <cfRule type="cellIs" dxfId="192" priority="201" stopIfTrue="1" operator="equal">
      <formula>"CW 3240-R7"</formula>
    </cfRule>
  </conditionalFormatting>
  <conditionalFormatting sqref="D53">
    <cfRule type="cellIs" dxfId="191" priority="196" stopIfTrue="1" operator="equal">
      <formula>"CW 2130-R11"</formula>
    </cfRule>
    <cfRule type="cellIs" dxfId="190" priority="197" stopIfTrue="1" operator="equal">
      <formula>"CW 3120-R2"</formula>
    </cfRule>
    <cfRule type="cellIs" dxfId="189" priority="198" stopIfTrue="1" operator="equal">
      <formula>"CW 3240-R7"</formula>
    </cfRule>
  </conditionalFormatting>
  <conditionalFormatting sqref="D51:D53">
    <cfRule type="cellIs" dxfId="188" priority="193" stopIfTrue="1" operator="equal">
      <formula>"CW 2130-R11"</formula>
    </cfRule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49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50">
    <cfRule type="cellIs" dxfId="182" priority="187" stopIfTrue="1" operator="equal">
      <formula>"CW 2130-R11"</formula>
    </cfRule>
    <cfRule type="cellIs" dxfId="181" priority="188" stopIfTrue="1" operator="equal">
      <formula>"CW 3120-R2"</formula>
    </cfRule>
    <cfRule type="cellIs" dxfId="180" priority="189" stopIfTrue="1" operator="equal">
      <formula>"CW 3240-R7"</formula>
    </cfRule>
  </conditionalFormatting>
  <conditionalFormatting sqref="D54">
    <cfRule type="cellIs" dxfId="179" priority="184" stopIfTrue="1" operator="equal">
      <formula>"CW 2130-R11"</formula>
    </cfRule>
    <cfRule type="cellIs" dxfId="178" priority="185" stopIfTrue="1" operator="equal">
      <formula>"CW 3120-R2"</formula>
    </cfRule>
    <cfRule type="cellIs" dxfId="177" priority="186" stopIfTrue="1" operator="equal">
      <formula>"CW 3240-R7"</formula>
    </cfRule>
  </conditionalFormatting>
  <conditionalFormatting sqref="D55">
    <cfRule type="cellIs" dxfId="176" priority="181" stopIfTrue="1" operator="equal">
      <formula>"CW 2130-R11"</formula>
    </cfRule>
    <cfRule type="cellIs" dxfId="175" priority="182" stopIfTrue="1" operator="equal">
      <formula>"CW 3120-R2"</formula>
    </cfRule>
    <cfRule type="cellIs" dxfId="174" priority="183" stopIfTrue="1" operator="equal">
      <formula>"CW 3240-R7"</formula>
    </cfRule>
  </conditionalFormatting>
  <conditionalFormatting sqref="D56">
    <cfRule type="cellIs" dxfId="173" priority="178" stopIfTrue="1" operator="equal">
      <formula>"CW 2130-R11"</formula>
    </cfRule>
    <cfRule type="cellIs" dxfId="172" priority="179" stopIfTrue="1" operator="equal">
      <formula>"CW 3120-R2"</formula>
    </cfRule>
    <cfRule type="cellIs" dxfId="171" priority="180" stopIfTrue="1" operator="equal">
      <formula>"CW 3240-R7"</formula>
    </cfRule>
  </conditionalFormatting>
  <conditionalFormatting sqref="D58:D60">
    <cfRule type="cellIs" dxfId="170" priority="175" stopIfTrue="1" operator="equal">
      <formula>"CW 2130-R11"</formula>
    </cfRule>
    <cfRule type="cellIs" dxfId="169" priority="176" stopIfTrue="1" operator="equal">
      <formula>"CW 3120-R2"</formula>
    </cfRule>
    <cfRule type="cellIs" dxfId="168" priority="177" stopIfTrue="1" operator="equal">
      <formula>"CW 3240-R7"</formula>
    </cfRule>
  </conditionalFormatting>
  <conditionalFormatting sqref="D61">
    <cfRule type="cellIs" dxfId="167" priority="172" stopIfTrue="1" operator="equal">
      <formula>"CW 2130-R11"</formula>
    </cfRule>
    <cfRule type="cellIs" dxfId="166" priority="173" stopIfTrue="1" operator="equal">
      <formula>"CW 3120-R2"</formula>
    </cfRule>
    <cfRule type="cellIs" dxfId="165" priority="174" stopIfTrue="1" operator="equal">
      <formula>"CW 3240-R7"</formula>
    </cfRule>
  </conditionalFormatting>
  <conditionalFormatting sqref="D68">
    <cfRule type="cellIs" dxfId="164" priority="169" stopIfTrue="1" operator="equal">
      <formula>"CW 2130-R11"</formula>
    </cfRule>
    <cfRule type="cellIs" dxfId="163" priority="170" stopIfTrue="1" operator="equal">
      <formula>"CW 3120-R2"</formula>
    </cfRule>
    <cfRule type="cellIs" dxfId="162" priority="171" stopIfTrue="1" operator="equal">
      <formula>"CW 3240-R7"</formula>
    </cfRule>
  </conditionalFormatting>
  <conditionalFormatting sqref="D69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72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76:D77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79">
    <cfRule type="cellIs" dxfId="152" priority="157" stopIfTrue="1" operator="equal">
      <formula>"CW 2130-R11"</formula>
    </cfRule>
    <cfRule type="cellIs" dxfId="151" priority="158" stopIfTrue="1" operator="equal">
      <formula>"CW 3120-R2"</formula>
    </cfRule>
    <cfRule type="cellIs" dxfId="150" priority="159" stopIfTrue="1" operator="equal">
      <formula>"CW 3240-R7"</formula>
    </cfRule>
  </conditionalFormatting>
  <conditionalFormatting sqref="D81:D83">
    <cfRule type="cellIs" dxfId="149" priority="154" stopIfTrue="1" operator="equal">
      <formula>"CW 2130-R11"</formula>
    </cfRule>
    <cfRule type="cellIs" dxfId="148" priority="155" stopIfTrue="1" operator="equal">
      <formula>"CW 3120-R2"</formula>
    </cfRule>
    <cfRule type="cellIs" dxfId="147" priority="156" stopIfTrue="1" operator="equal">
      <formula>"CW 3240-R7"</formula>
    </cfRule>
  </conditionalFormatting>
  <conditionalFormatting sqref="D92">
    <cfRule type="cellIs" dxfId="146" priority="151" stopIfTrue="1" operator="equal">
      <formula>"CW 2130-R11"</formula>
    </cfRule>
    <cfRule type="cellIs" dxfId="145" priority="152" stopIfTrue="1" operator="equal">
      <formula>"CW 3120-R2"</formula>
    </cfRule>
    <cfRule type="cellIs" dxfId="144" priority="153" stopIfTrue="1" operator="equal">
      <formula>"CW 3240-R7"</formula>
    </cfRule>
  </conditionalFormatting>
  <conditionalFormatting sqref="D94">
    <cfRule type="cellIs" dxfId="143" priority="148" stopIfTrue="1" operator="equal">
      <formula>"CW 2130-R11"</formula>
    </cfRule>
    <cfRule type="cellIs" dxfId="142" priority="149" stopIfTrue="1" operator="equal">
      <formula>"CW 3120-R2"</formula>
    </cfRule>
    <cfRule type="cellIs" dxfId="141" priority="150" stopIfTrue="1" operator="equal">
      <formula>"CW 3240-R7"</formula>
    </cfRule>
  </conditionalFormatting>
  <conditionalFormatting sqref="D95">
    <cfRule type="cellIs" dxfId="140" priority="145" stopIfTrue="1" operator="equal">
      <formula>"CW 2130-R11"</formula>
    </cfRule>
    <cfRule type="cellIs" dxfId="139" priority="146" stopIfTrue="1" operator="equal">
      <formula>"CW 3120-R2"</formula>
    </cfRule>
    <cfRule type="cellIs" dxfId="138" priority="147" stopIfTrue="1" operator="equal">
      <formula>"CW 3240-R7"</formula>
    </cfRule>
  </conditionalFormatting>
  <conditionalFormatting sqref="D100">
    <cfRule type="cellIs" dxfId="137" priority="142" stopIfTrue="1" operator="equal">
      <formula>"CW 2130-R11"</formula>
    </cfRule>
    <cfRule type="cellIs" dxfId="136" priority="143" stopIfTrue="1" operator="equal">
      <formula>"CW 3120-R2"</formula>
    </cfRule>
    <cfRule type="cellIs" dxfId="135" priority="144" stopIfTrue="1" operator="equal">
      <formula>"CW 3240-R7"</formula>
    </cfRule>
  </conditionalFormatting>
  <conditionalFormatting sqref="D101">
    <cfRule type="cellIs" dxfId="134" priority="139" stopIfTrue="1" operator="equal">
      <formula>"CW 2130-R11"</formula>
    </cfRule>
    <cfRule type="cellIs" dxfId="133" priority="140" stopIfTrue="1" operator="equal">
      <formula>"CW 3120-R2"</formula>
    </cfRule>
    <cfRule type="cellIs" dxfId="132" priority="141" stopIfTrue="1" operator="equal">
      <formula>"CW 3240-R7"</formula>
    </cfRule>
  </conditionalFormatting>
  <conditionalFormatting sqref="D105">
    <cfRule type="cellIs" dxfId="131" priority="136" stopIfTrue="1" operator="equal">
      <formula>"CW 2130-R11"</formula>
    </cfRule>
    <cfRule type="cellIs" dxfId="130" priority="137" stopIfTrue="1" operator="equal">
      <formula>"CW 3120-R2"</formula>
    </cfRule>
    <cfRule type="cellIs" dxfId="129" priority="138" stopIfTrue="1" operator="equal">
      <formula>"CW 3240-R7"</formula>
    </cfRule>
  </conditionalFormatting>
  <conditionalFormatting sqref="D106">
    <cfRule type="cellIs" dxfId="128" priority="133" stopIfTrue="1" operator="equal">
      <formula>"CW 2130-R11"</formula>
    </cfRule>
    <cfRule type="cellIs" dxfId="127" priority="134" stopIfTrue="1" operator="equal">
      <formula>"CW 3120-R2"</formula>
    </cfRule>
    <cfRule type="cellIs" dxfId="126" priority="135" stopIfTrue="1" operator="equal">
      <formula>"CW 3240-R7"</formula>
    </cfRule>
  </conditionalFormatting>
  <conditionalFormatting sqref="D108">
    <cfRule type="cellIs" dxfId="125" priority="130" stopIfTrue="1" operator="equal">
      <formula>"CW 2130-R11"</formula>
    </cfRule>
    <cfRule type="cellIs" dxfId="124" priority="131" stopIfTrue="1" operator="equal">
      <formula>"CW 3120-R2"</formula>
    </cfRule>
    <cfRule type="cellIs" dxfId="123" priority="132" stopIfTrue="1" operator="equal">
      <formula>"CW 3240-R7"</formula>
    </cfRule>
  </conditionalFormatting>
  <conditionalFormatting sqref="D110">
    <cfRule type="cellIs" dxfId="122" priority="127" stopIfTrue="1" operator="equal">
      <formula>"CW 2130-R11"</formula>
    </cfRule>
    <cfRule type="cellIs" dxfId="121" priority="128" stopIfTrue="1" operator="equal">
      <formula>"CW 3120-R2"</formula>
    </cfRule>
    <cfRule type="cellIs" dxfId="120" priority="129" stopIfTrue="1" operator="equal">
      <formula>"CW 3240-R7"</formula>
    </cfRule>
  </conditionalFormatting>
  <conditionalFormatting sqref="D111:D113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117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119:D121">
    <cfRule type="cellIs" dxfId="113" priority="118" stopIfTrue="1" operator="equal">
      <formula>"CW 2130-R11"</formula>
    </cfRule>
    <cfRule type="cellIs" dxfId="112" priority="119" stopIfTrue="1" operator="equal">
      <formula>"CW 3120-R2"</formula>
    </cfRule>
    <cfRule type="cellIs" dxfId="111" priority="120" stopIfTrue="1" operator="equal">
      <formula>"CW 3240-R7"</formula>
    </cfRule>
  </conditionalFormatting>
  <conditionalFormatting sqref="D123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124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125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64">
    <cfRule type="cellIs" dxfId="101" priority="106" stopIfTrue="1" operator="equal">
      <formula>"CW 2130-R11"</formula>
    </cfRule>
    <cfRule type="cellIs" dxfId="100" priority="107" stopIfTrue="1" operator="equal">
      <formula>"CW 3120-R2"</formula>
    </cfRule>
    <cfRule type="cellIs" dxfId="99" priority="108" stopIfTrue="1" operator="equal">
      <formula>"CW 3240-R7"</formula>
    </cfRule>
  </conditionalFormatting>
  <conditionalFormatting sqref="D114:D115">
    <cfRule type="cellIs" dxfId="98" priority="103" stopIfTrue="1" operator="equal">
      <formula>"CW 2130-R11"</formula>
    </cfRule>
    <cfRule type="cellIs" dxfId="97" priority="104" stopIfTrue="1" operator="equal">
      <formula>"CW 3120-R2"</formula>
    </cfRule>
    <cfRule type="cellIs" dxfId="96" priority="105" stopIfTrue="1" operator="equal">
      <formula>"CW 3240-R7"</formula>
    </cfRule>
  </conditionalFormatting>
  <conditionalFormatting sqref="D75">
    <cfRule type="cellIs" dxfId="95" priority="100" stopIfTrue="1" operator="equal">
      <formula>"CW 2130-R11"</formula>
    </cfRule>
    <cfRule type="cellIs" dxfId="94" priority="101" stopIfTrue="1" operator="equal">
      <formula>"CW 3120-R2"</formula>
    </cfRule>
    <cfRule type="cellIs" dxfId="93" priority="102" stopIfTrue="1" operator="equal">
      <formula>"CW 3240-R7"</formula>
    </cfRule>
  </conditionalFormatting>
  <conditionalFormatting sqref="D126">
    <cfRule type="cellIs" dxfId="92" priority="97" stopIfTrue="1" operator="equal">
      <formula>"CW 2130-R11"</formula>
    </cfRule>
    <cfRule type="cellIs" dxfId="91" priority="98" stopIfTrue="1" operator="equal">
      <formula>"CW 3120-R2"</formula>
    </cfRule>
    <cfRule type="cellIs" dxfId="90" priority="99" stopIfTrue="1" operator="equal">
      <formula>"CW 3240-R7"</formula>
    </cfRule>
  </conditionalFormatting>
  <conditionalFormatting sqref="D90">
    <cfRule type="cellIs" dxfId="89" priority="94" stopIfTrue="1" operator="equal">
      <formula>"CW 2130-R11"</formula>
    </cfRule>
    <cfRule type="cellIs" dxfId="88" priority="95" stopIfTrue="1" operator="equal">
      <formula>"CW 3120-R2"</formula>
    </cfRule>
    <cfRule type="cellIs" dxfId="87" priority="96" stopIfTrue="1" operator="equal">
      <formula>"CW 3240-R7"</formula>
    </cfRule>
  </conditionalFormatting>
  <conditionalFormatting sqref="D102">
    <cfRule type="cellIs" dxfId="86" priority="91" stopIfTrue="1" operator="equal">
      <formula>"CW 2130-R11"</formula>
    </cfRule>
    <cfRule type="cellIs" dxfId="85" priority="92" stopIfTrue="1" operator="equal">
      <formula>"CW 3120-R2"</formula>
    </cfRule>
    <cfRule type="cellIs" dxfId="84" priority="93" stopIfTrue="1" operator="equal">
      <formula>"CW 3240-R7"</formula>
    </cfRule>
  </conditionalFormatting>
  <conditionalFormatting sqref="D25">
    <cfRule type="cellIs" dxfId="83" priority="88" stopIfTrue="1" operator="equal">
      <formula>"CW 2130-R11"</formula>
    </cfRule>
    <cfRule type="cellIs" dxfId="82" priority="89" stopIfTrue="1" operator="equal">
      <formula>"CW 3120-R2"</formula>
    </cfRule>
    <cfRule type="cellIs" dxfId="81" priority="90" stopIfTrue="1" operator="equal">
      <formula>"CW 3240-R7"</formula>
    </cfRule>
  </conditionalFormatting>
  <conditionalFormatting sqref="D39">
    <cfRule type="cellIs" dxfId="80" priority="85" stopIfTrue="1" operator="equal">
      <formula>"CW 2130-R11"</formula>
    </cfRule>
    <cfRule type="cellIs" dxfId="79" priority="86" stopIfTrue="1" operator="equal">
      <formula>"CW 3120-R2"</formula>
    </cfRule>
    <cfRule type="cellIs" dxfId="78" priority="87" stopIfTrue="1" operator="equal">
      <formula>"CW 3240-R7"</formula>
    </cfRule>
  </conditionalFormatting>
  <conditionalFormatting sqref="D40:D42">
    <cfRule type="cellIs" dxfId="77" priority="82" stopIfTrue="1" operator="equal">
      <formula>"CW 2130-R11"</formula>
    </cfRule>
    <cfRule type="cellIs" dxfId="76" priority="83" stopIfTrue="1" operator="equal">
      <formula>"CW 3120-R2"</formula>
    </cfRule>
    <cfRule type="cellIs" dxfId="75" priority="84" stopIfTrue="1" operator="equal">
      <formula>"CW 3240-R7"</formula>
    </cfRule>
  </conditionalFormatting>
  <conditionalFormatting sqref="D43:D44">
    <cfRule type="cellIs" dxfId="74" priority="79" stopIfTrue="1" operator="equal">
      <formula>"CW 2130-R11"</formula>
    </cfRule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63">
    <cfRule type="cellIs" dxfId="71" priority="76" stopIfTrue="1" operator="equal">
      <formula>"CW 2130-R11"</formula>
    </cfRule>
    <cfRule type="cellIs" dxfId="70" priority="77" stopIfTrue="1" operator="equal">
      <formula>"CW 3120-R2"</formula>
    </cfRule>
    <cfRule type="cellIs" dxfId="69" priority="78" stopIfTrue="1" operator="equal">
      <formula>"CW 3240-R7"</formula>
    </cfRule>
  </conditionalFormatting>
  <conditionalFormatting sqref="D29">
    <cfRule type="cellIs" dxfId="68" priority="73" stopIfTrue="1" operator="equal">
      <formula>"CW 2130-R11"</formula>
    </cfRule>
    <cfRule type="cellIs" dxfId="67" priority="74" stopIfTrue="1" operator="equal">
      <formula>"CW 3120-R2"</formula>
    </cfRule>
    <cfRule type="cellIs" dxfId="66" priority="75" stopIfTrue="1" operator="equal">
      <formula>"CW 3240-R7"</formula>
    </cfRule>
  </conditionalFormatting>
  <conditionalFormatting sqref="D31">
    <cfRule type="cellIs" dxfId="65" priority="70" stopIfTrue="1" operator="equal">
      <formula>"CW 2130-R11"</formula>
    </cfRule>
    <cfRule type="cellIs" dxfId="64" priority="71" stopIfTrue="1" operator="equal">
      <formula>"CW 3120-R2"</formula>
    </cfRule>
    <cfRule type="cellIs" dxfId="63" priority="72" stopIfTrue="1" operator="equal">
      <formula>"CW 3240-R7"</formula>
    </cfRule>
  </conditionalFormatting>
  <conditionalFormatting sqref="D32">
    <cfRule type="cellIs" dxfId="62" priority="67" stopIfTrue="1" operator="equal">
      <formula>"CW 2130-R11"</formula>
    </cfRule>
    <cfRule type="cellIs" dxfId="61" priority="68" stopIfTrue="1" operator="equal">
      <formula>"CW 3120-R2"</formula>
    </cfRule>
    <cfRule type="cellIs" dxfId="60" priority="69" stopIfTrue="1" operator="equal">
      <formula>"CW 3240-R7"</formula>
    </cfRule>
  </conditionalFormatting>
  <conditionalFormatting sqref="D96">
    <cfRule type="cellIs" dxfId="59" priority="64" stopIfTrue="1" operator="equal">
      <formula>"CW 2130-R11"</formula>
    </cfRule>
    <cfRule type="cellIs" dxfId="58" priority="65" stopIfTrue="1" operator="equal">
      <formula>"CW 3120-R2"</formula>
    </cfRule>
    <cfRule type="cellIs" dxfId="57" priority="66" stopIfTrue="1" operator="equal">
      <formula>"CW 3240-R7"</formula>
    </cfRule>
  </conditionalFormatting>
  <conditionalFormatting sqref="D97">
    <cfRule type="cellIs" dxfId="56" priority="61" stopIfTrue="1" operator="equal">
      <formula>"CW 2130-R11"</formula>
    </cfRule>
    <cfRule type="cellIs" dxfId="55" priority="62" stopIfTrue="1" operator="equal">
      <formula>"CW 3120-R2"</formula>
    </cfRule>
    <cfRule type="cellIs" dxfId="54" priority="63" stopIfTrue="1" operator="equal">
      <formula>"CW 3240-R7"</formula>
    </cfRule>
  </conditionalFormatting>
  <conditionalFormatting sqref="D19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20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37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73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103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104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07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2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7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8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8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8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91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28" yWindow="458"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37" xr:uid="{FCEC5B1B-5A35-4DF0-9440-88E809745D15}">
      <formula1>IF(AND(G137&gt;=0.01,G137&lt;=G149*0.05),ROUND(G137,2),0.01)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 G14:G16 G115 G23 G25 G46 G49:G50 G123:G127 G59:G61 G73 G69:G70 G20 G77 G79 G82:G83 G87:G88 G90 G92:G93 G32 G100 G110 G117 G120:G121 G113 G97 G131:G134 G42 G44 G63:G64 G28 G30 G95 G18 G37:G38 G102 G104:G105 G107:G108 G34:G35 G52:G56" xr:uid="{9D50E392-A5FF-432C-8CA7-1B9B0DD84B0D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36 G13 G22 G26:G27 G119 G101 G48 G72 G58 G68 G75:G76 G81 G114 G91 G99 G89 G111:G112 G24 G43 G39:G41 G106 G31 G33 G96 G19 G103 G11 G29 G51" xr:uid="{52F246B4-F30C-429B-9BAB-854FF08A28A2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188-2021 
&amp;R&amp;10Bid Submission
&amp;P of &amp;N</oddHeader>
    <oddFooter xml:space="preserve">&amp;R__________________
Name of Bidder                     </oddFooter>
  </headerFooter>
  <rowBreaks count="7" manualBreakCount="7">
    <brk id="30" min="1" max="7" man="1"/>
    <brk id="65" min="1" max="7" man="1"/>
    <brk id="84" min="1" max="7" man="1"/>
    <brk id="108" min="1" max="7" man="1"/>
    <brk id="128" min="1" max="7" man="1"/>
    <brk id="135" min="1" max="7" man="1"/>
    <brk id="1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188-2021</vt:lpstr>
      <vt:lpstr>'188-2021'!Print_Area</vt:lpstr>
      <vt:lpstr>'188-2021'!Print_Titles</vt:lpstr>
      <vt:lpstr>'188-2021'!XEVERYTHING</vt:lpstr>
      <vt:lpstr>'188-2021'!XITEMS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8-April-2021
File Size 48.6 KB</dc:description>
  <cp:lastModifiedBy>Michael Sawchuk</cp:lastModifiedBy>
  <cp:lastPrinted>2021-04-09T17:32:38Z</cp:lastPrinted>
  <dcterms:created xsi:type="dcterms:W3CDTF">1999-03-31T15:44:33Z</dcterms:created>
  <dcterms:modified xsi:type="dcterms:W3CDTF">2021-04-09T17:36:11Z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