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2019\190569500-924-2019 - Winnipeg 2019 Sewer Rene\10. Construction\01. Tender\01. Specification Documentation\"/>
    </mc:Choice>
  </mc:AlternateContent>
  <bookViews>
    <workbookView xWindow="0" yWindow="-15" windowWidth="14610" windowHeight="7590" tabRatio="812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prices'!$A$1:$G$115</definedName>
    <definedName name="Print_Area_1">'Unit prices'!$A$6:$G$135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52511"/>
</workbook>
</file>

<file path=xl/calcChain.xml><?xml version="1.0" encoding="utf-8"?>
<calcChain xmlns="http://schemas.openxmlformats.org/spreadsheetml/2006/main">
  <c r="G76" i="2" l="1"/>
  <c r="G77" i="2"/>
  <c r="G61" i="2" l="1"/>
  <c r="G44" i="2"/>
  <c r="G105" i="2"/>
  <c r="G101" i="2"/>
  <c r="G100" i="2"/>
  <c r="G99" i="2"/>
  <c r="G97" i="2"/>
  <c r="G96" i="2"/>
  <c r="G95" i="2"/>
  <c r="G94" i="2"/>
  <c r="G93" i="2"/>
  <c r="G103" i="2"/>
  <c r="G91" i="2"/>
  <c r="G71" i="2"/>
  <c r="G70" i="2"/>
  <c r="G86" i="2"/>
  <c r="G83" i="2"/>
  <c r="G63" i="2"/>
  <c r="G56" i="2"/>
  <c r="G54" i="2"/>
  <c r="G53" i="2"/>
  <c r="G52" i="2"/>
  <c r="G47" i="2"/>
  <c r="G49" i="2"/>
  <c r="G45" i="2"/>
  <c r="G42" i="2"/>
  <c r="G40" i="2"/>
  <c r="G39" i="2"/>
  <c r="G34" i="2"/>
  <c r="G30" i="2"/>
  <c r="G25" i="2"/>
  <c r="G35" i="2"/>
  <c r="G33" i="2"/>
  <c r="G31" i="2"/>
  <c r="G29" i="2"/>
  <c r="G28" i="2"/>
  <c r="G26" i="2"/>
  <c r="G24" i="2"/>
  <c r="G23" i="2"/>
  <c r="G19" i="2"/>
  <c r="G18" i="2"/>
  <c r="G16" i="2"/>
  <c r="G15" i="2"/>
  <c r="G14" i="2"/>
  <c r="G12" i="2"/>
  <c r="G11" i="2"/>
  <c r="G6" i="2"/>
  <c r="G90" i="2" l="1"/>
  <c r="G79" i="2"/>
  <c r="G72" i="2"/>
  <c r="G66" i="2"/>
  <c r="G60" i="2"/>
  <c r="G59" i="2"/>
  <c r="G10" i="2" l="1"/>
  <c r="F110" i="2" l="1"/>
  <c r="A8" i="2" l="1"/>
  <c r="A21" i="2" s="1"/>
  <c r="A37" i="2" s="1"/>
  <c r="A51" i="2" l="1"/>
  <c r="A56" i="2" s="1"/>
  <c r="A58" i="2" s="1"/>
  <c r="A63" i="2" l="1"/>
  <c r="A65" i="2" s="1"/>
  <c r="A68" i="2" s="1"/>
  <c r="A74" i="2" s="1"/>
  <c r="A79" i="2" s="1"/>
  <c r="A81" i="2" s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 shape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<sst xmlns="http://schemas.openxmlformats.org/spreadsheetml/2006/main" count="169" uniqueCount="103">
  <si>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</si>
  <si>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</si>
  <si>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</si>
  <si>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</si>
  <si>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</si>
  <si>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</si>
  <si>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</si>
  <si>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</si>
  <si>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</si>
  <si>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</si>
  <si>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</si>
  <si>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m²</t>
  </si>
  <si>
    <t>TOTAL BID PRICE (GST extra) (in numbers)</t>
  </si>
  <si>
    <t>m</t>
  </si>
  <si>
    <t>Provisional Items</t>
  </si>
  <si>
    <t>(See B.10 Prices clause in tender document)</t>
  </si>
  <si>
    <t>E7</t>
  </si>
  <si>
    <t>Mobilization and Demobilization</t>
  </si>
  <si>
    <t>Lump Sum</t>
  </si>
  <si>
    <t>Sewer Cleaning</t>
  </si>
  <si>
    <t>Sewer Inspection</t>
  </si>
  <si>
    <t>Full Segment CIPP Lining</t>
  </si>
  <si>
    <t>Reinstatement of Sewer Services</t>
  </si>
  <si>
    <t>Solid Debris Cutting</t>
  </si>
  <si>
    <t>Removal of Grease and Roots (per sewer segment)</t>
  </si>
  <si>
    <t>Removal of Intruding Sewer Services</t>
  </si>
  <si>
    <t>Internal Sewer Repairs</t>
  </si>
  <si>
    <t>External Point Repairs</t>
  </si>
  <si>
    <t>a) 600 mm</t>
  </si>
  <si>
    <t>a) 600-900 mm</t>
  </si>
  <si>
    <t xml:space="preserve">   i) Preliminary cleaning</t>
  </si>
  <si>
    <t>b) 600x900 Arch</t>
  </si>
  <si>
    <t>c) 1200x900 Egg</t>
  </si>
  <si>
    <t xml:space="preserve">   i) Preliminary inspection</t>
  </si>
  <si>
    <t>b) 600x900 mm Arch</t>
  </si>
  <si>
    <t>c) 750 mm</t>
  </si>
  <si>
    <t xml:space="preserve">   i) 5.0 - 7.5 m deep (1 sewers)</t>
  </si>
  <si>
    <t xml:space="preserve">   i) 1.5 - 5.0 m deep (1 sewers)</t>
  </si>
  <si>
    <t>e) 1200 x 900 mm Egg</t>
  </si>
  <si>
    <t>d) 900 mm</t>
  </si>
  <si>
    <t>Flow Control (by sewer segment)</t>
  </si>
  <si>
    <t xml:space="preserve">b) 600x900 mm Arch </t>
  </si>
  <si>
    <t>b) Additional Solid Debris Cutting (greater than 3 metres</t>
  </si>
  <si>
    <t>c) At Pipe Joints and Services</t>
  </si>
  <si>
    <t>a) 100-300 mm</t>
  </si>
  <si>
    <t>Sod</t>
  </si>
  <si>
    <t>b) Repair defective service</t>
  </si>
  <si>
    <t>Manhole and Catch Basin Repairs</t>
  </si>
  <si>
    <t>Catchbasin Lead Cleaning</t>
  </si>
  <si>
    <r>
      <t xml:space="preserve">a) 150 - 300 </t>
    </r>
    <r>
      <rPr>
        <sz val="12"/>
        <color theme="1"/>
        <rFont val="Calibri"/>
        <family val="2"/>
      </rPr>
      <t>ø</t>
    </r>
  </si>
  <si>
    <t>Catchbasin Lead Inspection</t>
  </si>
  <si>
    <t>a) Replace Existing Precast Concrete Risers</t>
  </si>
  <si>
    <r>
      <t xml:space="preserve">a) 150 - 300 mm </t>
    </r>
    <r>
      <rPr>
        <sz val="12"/>
        <color theme="1"/>
        <rFont val="Calibri"/>
        <family val="2"/>
      </rPr>
      <t>ø</t>
    </r>
  </si>
  <si>
    <t xml:space="preserve">   i) 750 mm ø</t>
  </si>
  <si>
    <t>vert. m</t>
  </si>
  <si>
    <t>b) Repairs</t>
  </si>
  <si>
    <t xml:space="preserve">   v) Grout concrete riser joints</t>
  </si>
  <si>
    <t xml:space="preserve">   iv) Replacement  of manhole benching</t>
  </si>
  <si>
    <r>
      <t xml:space="preserve">   iii) Repair of manhole benching (up to 0.5m</t>
    </r>
    <r>
      <rPr>
        <sz val="10"/>
        <color theme="1"/>
        <rFont val="Calibri"/>
        <family val="2"/>
      </rPr>
      <t>³</t>
    </r>
    <r>
      <rPr>
        <sz val="11.5"/>
        <color theme="1"/>
        <rFont val="Arial"/>
        <family val="2"/>
      </rPr>
      <t>)</t>
    </r>
  </si>
  <si>
    <t xml:space="preserve">   ii) Re-pointing brickwork</t>
  </si>
  <si>
    <t xml:space="preserve">   i) Patching existing manholes</t>
  </si>
  <si>
    <t xml:space="preserve">   ii) 900 mm ø</t>
  </si>
  <si>
    <t>c) Replace Existing Standard Covers</t>
  </si>
  <si>
    <t xml:space="preserve">   i) AP-004 - Standard manhole frame</t>
  </si>
  <si>
    <t xml:space="preserve">   ii) AP-005 - Standard manhole cover</t>
  </si>
  <si>
    <t>d) Replace manhole / catchbasin rungs</t>
  </si>
  <si>
    <t>Manhole Inspections</t>
  </si>
  <si>
    <t>CW 2145</t>
  </si>
  <si>
    <t>Sewer Service Grouting (man entry)</t>
  </si>
  <si>
    <t xml:space="preserve">   ii) Pre-lining (18 sewers)</t>
  </si>
  <si>
    <t xml:space="preserve">   i) Preliminary cleaning (5 sewers)</t>
  </si>
  <si>
    <t xml:space="preserve">   iii) Warranty (5 sewers)</t>
  </si>
  <si>
    <t xml:space="preserve">   ii) Pre-lining (1 sewers)</t>
  </si>
  <si>
    <t xml:space="preserve">   iii) Warranty (1 sewers)</t>
  </si>
  <si>
    <t xml:space="preserve">   i) Pre-lining (1 sewers)</t>
  </si>
  <si>
    <t xml:space="preserve">   ii) Warranty (1 sewers)</t>
  </si>
  <si>
    <t xml:space="preserve">   i) 1.5 - 5.0 m deep (7 sewers)</t>
  </si>
  <si>
    <t xml:space="preserve">   ii) 5.0 - 7.5 m deep (6 sewers)</t>
  </si>
  <si>
    <t xml:space="preserve">   ii) 5.0 - 7.5 m deep (2 sewers)</t>
  </si>
  <si>
    <t xml:space="preserve">   i) 1.5 - 5.0 m deep (2 sewers)</t>
  </si>
  <si>
    <t>c) 1200x900 mm Egg</t>
  </si>
  <si>
    <t>a) First 3 metres (12 sewers)</t>
  </si>
  <si>
    <t>a) Patching holes in sewers</t>
  </si>
  <si>
    <t xml:space="preserve">   i) Up to 1.0 metre long (3 sewers)</t>
  </si>
  <si>
    <t xml:space="preserve">   ii) In addition to 1.0 metre long</t>
  </si>
  <si>
    <t xml:space="preserve">   i) Preliminary inspection (5 sewers)</t>
  </si>
  <si>
    <t xml:space="preserve">   iii) Post Lining (18 sewers)</t>
  </si>
  <si>
    <t xml:space="preserve">   iv) Warranty (5 sewers)</t>
  </si>
  <si>
    <t xml:space="preserve">   ii) Pre-lining (1 sewer)</t>
  </si>
  <si>
    <t xml:space="preserve">   iii) Post Lining (1 sewer)</t>
  </si>
  <si>
    <t xml:space="preserve">   iv) Warranty (1 sewer)</t>
  </si>
  <si>
    <t xml:space="preserve">   i) Pre-lining (1 sewer)</t>
  </si>
  <si>
    <t xml:space="preserve">   ii) Post Lining (1 sewer)</t>
  </si>
  <si>
    <t xml:space="preserve">   iii) Warranty (1 sewer)</t>
  </si>
  <si>
    <t>a) MA701133173 (600mm CSP)</t>
  </si>
  <si>
    <t xml:space="preserve">   i) Up to 3.0 metres long (SD-022A)</t>
  </si>
  <si>
    <t xml:space="preserve">   ii) In addition to 3.0 metres long (SD-022B)</t>
  </si>
  <si>
    <t>E10</t>
  </si>
  <si>
    <t>CW 2140 / E10</t>
  </si>
  <si>
    <t>CW 2145 / E6</t>
  </si>
  <si>
    <t>E5</t>
  </si>
  <si>
    <t>E8</t>
  </si>
  <si>
    <t>CW 2130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</si>
</sst>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0.0"/>
    <numFmt numFmtId="177" formatCode="#,##0.0"/>
  </numFmts>
  <fonts count="4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.5"/>
      <color theme="1"/>
      <name val="Arial"/>
      <family val="2"/>
    </font>
    <font>
      <sz val="12"/>
      <color theme="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94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0" xfId="0" applyAlignment="1"/>
    <xf numFmtId="0" fontId="3" fillId="0" borderId="12" xfId="0" applyNumberFormat="1" applyFont="1" applyBorder="1" applyAlignment="1" applyProtection="1">
      <alignment horizontal="left" vertical="center"/>
    </xf>
    <xf numFmtId="165" fontId="3" fillId="0" borderId="12" xfId="110" applyNumberFormat="1" applyFont="1" applyFill="1" applyBorder="1" applyAlignment="1" applyProtection="1">
      <alignment horizontal="center" vertical="top" wrapText="1"/>
    </xf>
    <xf numFmtId="0" fontId="40" fillId="0" borderId="12" xfId="110" applyNumberFormat="1" applyFont="1" applyFill="1" applyBorder="1" applyAlignment="1" applyProtection="1">
      <alignment horizontal="center" vertical="top" wrapText="1"/>
    </xf>
    <xf numFmtId="175" fontId="40" fillId="0" borderId="12" xfId="110" applyNumberFormat="1" applyFont="1" applyFill="1" applyBorder="1" applyAlignment="1" applyProtection="1">
      <alignment vertical="top"/>
    </xf>
    <xf numFmtId="165" fontId="40" fillId="0" borderId="12" xfId="110" applyNumberFormat="1" applyFont="1" applyFill="1" applyBorder="1" applyAlignment="1" applyProtection="1">
      <alignment horizontal="left" vertical="top" wrapText="1"/>
    </xf>
    <xf numFmtId="0" fontId="2" fillId="0" borderId="12" xfId="0" applyNumberFormat="1" applyFont="1" applyBorder="1" applyAlignment="1" applyProtection="1">
      <alignment horizontal="left" vertical="center"/>
    </xf>
    <xf numFmtId="4" fontId="0" fillId="0" borderId="12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0" fontId="2" fillId="0" borderId="12" xfId="0" applyNumberFormat="1" applyFont="1" applyBorder="1" applyAlignment="1" applyProtection="1">
      <alignment horizontal="left" vertical="center" wrapText="1"/>
    </xf>
    <xf numFmtId="3" fontId="40" fillId="0" borderId="12" xfId="110" applyNumberFormat="1" applyFont="1" applyFill="1" applyBorder="1" applyAlignment="1" applyProtection="1">
      <alignment horizontal="center" vertical="top"/>
    </xf>
    <xf numFmtId="164" fontId="2" fillId="0" borderId="12" xfId="0" applyNumberFormat="1" applyFont="1" applyBorder="1" applyAlignment="1" applyProtection="1"/>
    <xf numFmtId="175" fontId="0" fillId="0" borderId="12" xfId="0" applyNumberFormat="1" applyBorder="1" applyAlignment="1" applyProtection="1">
      <alignment horizontal="right"/>
      <protection locked="0"/>
    </xf>
    <xf numFmtId="175" fontId="0" fillId="0" borderId="12" xfId="0" applyNumberFormat="1" applyBorder="1" applyAlignment="1" applyProtection="1">
      <alignment horizontal="right"/>
    </xf>
    <xf numFmtId="4" fontId="40" fillId="0" borderId="12" xfId="110" applyNumberFormat="1" applyFont="1" applyFill="1" applyBorder="1" applyAlignment="1" applyProtection="1">
      <alignment vertical="top"/>
    </xf>
    <xf numFmtId="0" fontId="2" fillId="0" borderId="12" xfId="0" applyFont="1" applyBorder="1" applyAlignment="1" applyProtection="1">
      <alignment wrapText="1"/>
    </xf>
    <xf numFmtId="0" fontId="3" fillId="0" borderId="12" xfId="0" applyFont="1" applyBorder="1" applyAlignment="1" applyProtection="1">
      <alignment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164" fontId="0" fillId="0" borderId="20" xfId="0" applyNumberFormat="1" applyBorder="1" applyAlignment="1" applyProtection="1"/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22" xfId="0" applyNumberFormat="1" applyBorder="1" applyAlignment="1" applyProtection="1">
      <alignment horizontal="right"/>
    </xf>
    <xf numFmtId="176" fontId="0" fillId="0" borderId="12" xfId="0" applyNumberFormat="1" applyBorder="1" applyAlignment="1" applyProtection="1"/>
    <xf numFmtId="4" fontId="0" fillId="0" borderId="23" xfId="0" applyNumberFormat="1" applyBorder="1" applyAlignment="1" applyProtection="1">
      <alignment horizontal="right"/>
    </xf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3" fillId="0" borderId="26" xfId="0" applyNumberFormat="1" applyFont="1" applyBorder="1" applyAlignment="1" applyProtection="1">
      <alignment horizontal="center"/>
    </xf>
    <xf numFmtId="4" fontId="0" fillId="0" borderId="25" xfId="0" applyNumberFormat="1" applyBorder="1" applyAlignment="1" applyProtection="1">
      <alignment horizontal="right"/>
    </xf>
    <xf numFmtId="4" fontId="0" fillId="0" borderId="27" xfId="0" applyNumberFormat="1" applyBorder="1" applyAlignment="1" applyProtection="1">
      <alignment horizontal="right"/>
    </xf>
    <xf numFmtId="164" fontId="2" fillId="0" borderId="12" xfId="0" applyNumberFormat="1" applyFont="1" applyBorder="1" applyAlignment="1" applyProtection="1">
      <alignment vertical="center"/>
    </xf>
    <xf numFmtId="164" fontId="3" fillId="0" borderId="12" xfId="0" applyNumberFormat="1" applyFont="1" applyBorder="1" applyAlignment="1" applyProtection="1"/>
    <xf numFmtId="0" fontId="2" fillId="0" borderId="0" xfId="0" applyFont="1"/>
    <xf numFmtId="177" fontId="0" fillId="0" borderId="12" xfId="0" applyNumberFormat="1" applyBorder="1" applyAlignment="1" applyProtection="1">
      <alignment horizontal="center"/>
    </xf>
    <xf numFmtId="165" fontId="3" fillId="0" borderId="12" xfId="110" applyNumberFormat="1" applyFont="1" applyFill="1" applyBorder="1" applyAlignment="1" applyProtection="1">
      <alignment horizontal="center" wrapText="1"/>
    </xf>
    <xf numFmtId="164" fontId="2" fillId="0" borderId="12" xfId="0" applyNumberFormat="1" applyFont="1" applyBorder="1" applyAlignment="1" applyProtection="1">
      <alignment vertical="top"/>
    </xf>
    <xf numFmtId="0" fontId="0" fillId="0" borderId="16" xfId="0" applyBorder="1"/>
    <xf numFmtId="4" fontId="0" fillId="0" borderId="0" xfId="0" applyNumberForma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4" fontId="40" fillId="0" borderId="12" xfId="110" applyNumberFormat="1" applyFont="1" applyFill="1" applyBorder="1" applyAlignment="1" applyProtection="1">
      <alignment vertical="top"/>
      <protection locked="0"/>
    </xf>
    <xf numFmtId="0" fontId="1" fillId="0" borderId="12" xfId="0" applyFont="1" applyBorder="1" applyAlignment="1" applyProtection="1">
      <alignment horizontal="left" wrapText="1"/>
    </xf>
    <xf numFmtId="4" fontId="37" fillId="24" borderId="18" xfId="1" applyNumberFormat="1" applyFont="1" applyBorder="1" applyAlignment="1" applyProtection="1">
      <alignment horizontal="left"/>
    </xf>
    <xf numFmtId="4" fontId="37" fillId="24" borderId="24" xfId="1" applyNumberFormat="1" applyFont="1" applyBorder="1" applyAlignment="1" applyProtection="1">
      <alignment horizontal="left"/>
    </xf>
    <xf numFmtId="4" fontId="37" fillId="24" borderId="14" xfId="1" applyNumberFormat="1" applyFont="1" applyBorder="1" applyAlignment="1" applyProtection="1"/>
    <xf numFmtId="4" fontId="0" fillId="0" borderId="21" xfId="0" applyNumberFormat="1" applyBorder="1" applyAlignment="1" applyProtection="1">
      <alignment horizontal="righ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3" fillId="0" borderId="0" xfId="0" applyNumberFormat="1" applyFont="1" applyAlignment="1" applyProtection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  <protection locked="0"/>
    </xf>
    <xf numFmtId="4" fontId="3" fillId="0" borderId="14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5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J135"/>
  <sheetViews>
    <sheetView showGridLines="0" tabSelected="1" view="pageBreakPreview" zoomScaleNormal="100" zoomScaleSheetLayoutView="100" zoomScalePageLayoutView="120" workbookViewId="0">
      <selection activeCell="B123" sqref="B123:E123"/>
    </sheetView>
  </sheetViews>
  <sheetFormatPr defaultRowHeight="12.75" x14ac:dyDescent="0.2"/>
  <cols>
    <col min="1" max="1" width="5.7109375" style="20" customWidth="1"/>
    <col min="2" max="2" width="40" style="20" customWidth="1"/>
    <col min="3" max="3" width="14.42578125" style="20" customWidth="1"/>
    <col min="4" max="4" width="13.7109375" style="10" customWidth="1"/>
    <col min="5" max="5" width="10.7109375" style="8" customWidth="1"/>
    <col min="6" max="6" width="12.42578125" style="1" customWidth="1"/>
    <col min="7" max="7" width="13.85546875" style="1" customWidth="1"/>
  </cols>
  <sheetData>
    <row r="1" spans="1:7" x14ac:dyDescent="0.2">
      <c r="A1" s="83"/>
      <c r="B1" s="83"/>
      <c r="C1" s="82" t="s">
        <v>9</v>
      </c>
      <c r="D1" s="82"/>
      <c r="E1" s="68"/>
      <c r="F1" s="6"/>
      <c r="G1" s="6"/>
    </row>
    <row r="2" spans="1:7" x14ac:dyDescent="0.2">
      <c r="A2" s="81"/>
      <c r="B2" s="81"/>
      <c r="C2" s="69" t="s">
        <v>15</v>
      </c>
      <c r="D2" s="69"/>
      <c r="E2" s="68"/>
      <c r="F2" s="7"/>
      <c r="G2" s="7"/>
    </row>
    <row r="3" spans="1:7" x14ac:dyDescent="0.2">
      <c r="A3" s="86"/>
      <c r="B3" s="81"/>
      <c r="C3" s="70"/>
      <c r="D3" s="71"/>
      <c r="E3" s="68"/>
      <c r="F3" s="7"/>
      <c r="G3" s="7"/>
    </row>
    <row r="4" spans="1:7" x14ac:dyDescent="0.2">
      <c r="A4" s="17" t="s">
        <v>10</v>
      </c>
      <c r="B4" s="17"/>
      <c r="C4" s="17"/>
      <c r="D4" s="72"/>
      <c r="E4" s="68"/>
      <c r="F4" s="7"/>
      <c r="G4" s="7"/>
    </row>
    <row r="5" spans="1:7" ht="22.5" x14ac:dyDescent="0.2">
      <c r="A5" s="76" t="s">
        <v>0</v>
      </c>
      <c r="B5" s="76" t="s">
        <v>1</v>
      </c>
      <c r="C5" s="73" t="s">
        <v>8</v>
      </c>
      <c r="D5" s="73" t="s">
        <v>3</v>
      </c>
      <c r="E5" s="74" t="s">
        <v>2</v>
      </c>
      <c r="F5" s="9" t="s">
        <v>4</v>
      </c>
      <c r="G5" s="9" t="s">
        <v>5</v>
      </c>
    </row>
    <row r="6" spans="1:7" x14ac:dyDescent="0.2">
      <c r="A6" s="61">
        <v>1</v>
      </c>
      <c r="B6" s="26" t="s">
        <v>17</v>
      </c>
      <c r="C6" s="22" t="s">
        <v>97</v>
      </c>
      <c r="D6" s="23" t="s">
        <v>18</v>
      </c>
      <c r="E6" s="30">
        <v>1</v>
      </c>
      <c r="F6" s="75"/>
      <c r="G6" s="24">
        <f t="shared" ref="G6" si="0">ROUND(F6*E6,2)</f>
        <v>0</v>
      </c>
    </row>
    <row r="7" spans="1:7" x14ac:dyDescent="0.2">
      <c r="A7" s="14"/>
      <c r="B7" s="25"/>
      <c r="C7" s="22"/>
      <c r="D7" s="23"/>
      <c r="E7" s="30"/>
      <c r="F7" s="34"/>
      <c r="G7" s="34"/>
    </row>
    <row r="8" spans="1:7" x14ac:dyDescent="0.2">
      <c r="A8" s="31">
        <f>A6+1</f>
        <v>2</v>
      </c>
      <c r="B8" s="26" t="s">
        <v>19</v>
      </c>
      <c r="C8" s="22" t="s">
        <v>98</v>
      </c>
      <c r="D8" s="12"/>
      <c r="E8" s="13"/>
      <c r="F8" s="27"/>
      <c r="G8" s="27"/>
    </row>
    <row r="9" spans="1:7" x14ac:dyDescent="0.2">
      <c r="A9" s="62"/>
      <c r="B9" s="21" t="s">
        <v>29</v>
      </c>
      <c r="C9" s="11"/>
      <c r="D9" s="12"/>
      <c r="E9" s="13"/>
      <c r="F9" s="33"/>
      <c r="G9" s="33"/>
    </row>
    <row r="10" spans="1:7" x14ac:dyDescent="0.2">
      <c r="A10" s="14"/>
      <c r="B10" s="21" t="s">
        <v>70</v>
      </c>
      <c r="C10" s="11"/>
      <c r="D10" s="12" t="s">
        <v>13</v>
      </c>
      <c r="E10" s="64">
        <v>250</v>
      </c>
      <c r="F10" s="32"/>
      <c r="G10" s="33">
        <f t="shared" ref="G10:G12" si="1">ROUND(E10*F10,2)</f>
        <v>0</v>
      </c>
    </row>
    <row r="11" spans="1:7" x14ac:dyDescent="0.2">
      <c r="A11" s="14"/>
      <c r="B11" s="21" t="s">
        <v>69</v>
      </c>
      <c r="C11" s="11"/>
      <c r="D11" s="12" t="s">
        <v>13</v>
      </c>
      <c r="E11" s="64">
        <v>1583.6</v>
      </c>
      <c r="F11" s="32"/>
      <c r="G11" s="33">
        <f t="shared" si="1"/>
        <v>0</v>
      </c>
    </row>
    <row r="12" spans="1:7" x14ac:dyDescent="0.2">
      <c r="A12" s="14"/>
      <c r="B12" s="21" t="s">
        <v>71</v>
      </c>
      <c r="C12" s="11"/>
      <c r="D12" s="12" t="s">
        <v>13</v>
      </c>
      <c r="E12" s="64">
        <v>390</v>
      </c>
      <c r="F12" s="32"/>
      <c r="G12" s="33">
        <f t="shared" si="1"/>
        <v>0</v>
      </c>
    </row>
    <row r="13" spans="1:7" x14ac:dyDescent="0.2">
      <c r="A13" s="14"/>
      <c r="B13" s="21" t="s">
        <v>31</v>
      </c>
      <c r="C13" s="11"/>
      <c r="D13" s="12"/>
      <c r="E13" s="13"/>
      <c r="F13" s="33"/>
      <c r="G13" s="33"/>
    </row>
    <row r="14" spans="1:7" x14ac:dyDescent="0.2">
      <c r="A14" s="14"/>
      <c r="B14" s="21" t="s">
        <v>30</v>
      </c>
      <c r="C14" s="11"/>
      <c r="D14" s="12" t="s">
        <v>13</v>
      </c>
      <c r="E14" s="64">
        <v>63.1</v>
      </c>
      <c r="F14" s="32"/>
      <c r="G14" s="33">
        <f t="shared" ref="G14:G16" si="2">ROUND(E14*F14,2)</f>
        <v>0</v>
      </c>
    </row>
    <row r="15" spans="1:7" x14ac:dyDescent="0.2">
      <c r="A15" s="14"/>
      <c r="B15" s="21" t="s">
        <v>72</v>
      </c>
      <c r="C15" s="11"/>
      <c r="D15" s="12" t="s">
        <v>13</v>
      </c>
      <c r="E15" s="64">
        <v>63.1</v>
      </c>
      <c r="F15" s="32"/>
      <c r="G15" s="33">
        <f t="shared" si="2"/>
        <v>0</v>
      </c>
    </row>
    <row r="16" spans="1:7" x14ac:dyDescent="0.2">
      <c r="A16" s="14"/>
      <c r="B16" s="21" t="s">
        <v>73</v>
      </c>
      <c r="C16" s="11"/>
      <c r="D16" s="12" t="s">
        <v>13</v>
      </c>
      <c r="E16" s="64">
        <v>63.1</v>
      </c>
      <c r="F16" s="32"/>
      <c r="G16" s="33">
        <f t="shared" si="2"/>
        <v>0</v>
      </c>
    </row>
    <row r="17" spans="1:7" x14ac:dyDescent="0.2">
      <c r="A17" s="14"/>
      <c r="B17" s="21" t="s">
        <v>32</v>
      </c>
      <c r="C17" s="11"/>
      <c r="D17" s="12"/>
      <c r="E17" s="13"/>
      <c r="F17" s="33"/>
      <c r="G17" s="33"/>
    </row>
    <row r="18" spans="1:7" x14ac:dyDescent="0.2">
      <c r="A18" s="14"/>
      <c r="B18" s="21" t="s">
        <v>74</v>
      </c>
      <c r="C18" s="11"/>
      <c r="D18" s="12" t="s">
        <v>13</v>
      </c>
      <c r="E18" s="64">
        <v>107.1</v>
      </c>
      <c r="F18" s="32"/>
      <c r="G18" s="33">
        <f t="shared" ref="G18:G19" si="3">ROUND(E18*F18,2)</f>
        <v>0</v>
      </c>
    </row>
    <row r="19" spans="1:7" x14ac:dyDescent="0.2">
      <c r="A19" s="14"/>
      <c r="B19" s="21" t="s">
        <v>75</v>
      </c>
      <c r="C19" s="11"/>
      <c r="D19" s="12" t="s">
        <v>13</v>
      </c>
      <c r="E19" s="64">
        <v>107.1</v>
      </c>
      <c r="F19" s="32"/>
      <c r="G19" s="33">
        <f t="shared" si="3"/>
        <v>0</v>
      </c>
    </row>
    <row r="20" spans="1:7" x14ac:dyDescent="0.2">
      <c r="A20" s="14"/>
      <c r="B20" s="21"/>
      <c r="C20" s="11"/>
      <c r="D20" s="12"/>
      <c r="E20" s="13"/>
      <c r="F20" s="27"/>
      <c r="G20" s="27"/>
    </row>
    <row r="21" spans="1:7" x14ac:dyDescent="0.2">
      <c r="A21" s="31">
        <f>A8+1</f>
        <v>3</v>
      </c>
      <c r="B21" s="29" t="s">
        <v>20</v>
      </c>
      <c r="C21" s="22" t="s">
        <v>99</v>
      </c>
      <c r="D21" s="12"/>
      <c r="E21" s="13"/>
      <c r="F21" s="27"/>
      <c r="G21" s="27"/>
    </row>
    <row r="22" spans="1:7" x14ac:dyDescent="0.2">
      <c r="A22" s="14"/>
      <c r="B22" s="21" t="s">
        <v>29</v>
      </c>
      <c r="C22" s="11"/>
      <c r="D22" s="12"/>
      <c r="E22" s="13"/>
      <c r="F22" s="33"/>
      <c r="G22" s="33"/>
    </row>
    <row r="23" spans="1:7" x14ac:dyDescent="0.2">
      <c r="A23" s="14"/>
      <c r="B23" s="21" t="s">
        <v>85</v>
      </c>
      <c r="C23" s="11"/>
      <c r="D23" s="12" t="s">
        <v>13</v>
      </c>
      <c r="E23" s="64">
        <v>250</v>
      </c>
      <c r="F23" s="32"/>
      <c r="G23" s="33">
        <f t="shared" ref="G23:G26" si="4">ROUND(E23*F23,2)</f>
        <v>0</v>
      </c>
    </row>
    <row r="24" spans="1:7" x14ac:dyDescent="0.2">
      <c r="A24" s="14"/>
      <c r="B24" s="21" t="s">
        <v>69</v>
      </c>
      <c r="C24" s="11"/>
      <c r="D24" s="12" t="s">
        <v>13</v>
      </c>
      <c r="E24" s="64">
        <v>1583.6</v>
      </c>
      <c r="F24" s="32"/>
      <c r="G24" s="33">
        <f t="shared" si="4"/>
        <v>0</v>
      </c>
    </row>
    <row r="25" spans="1:7" x14ac:dyDescent="0.2">
      <c r="A25" s="14"/>
      <c r="B25" s="21" t="s">
        <v>86</v>
      </c>
      <c r="C25" s="11"/>
      <c r="D25" s="12" t="s">
        <v>13</v>
      </c>
      <c r="E25" s="64">
        <v>1583.6</v>
      </c>
      <c r="F25" s="32"/>
      <c r="G25" s="33">
        <f t="shared" ref="G25" si="5">ROUND(E25*F25,2)</f>
        <v>0</v>
      </c>
    </row>
    <row r="26" spans="1:7" x14ac:dyDescent="0.2">
      <c r="A26" s="14"/>
      <c r="B26" s="21" t="s">
        <v>87</v>
      </c>
      <c r="C26" s="11"/>
      <c r="D26" s="12" t="s">
        <v>13</v>
      </c>
      <c r="E26" s="64">
        <v>390</v>
      </c>
      <c r="F26" s="32"/>
      <c r="G26" s="33">
        <f t="shared" si="4"/>
        <v>0</v>
      </c>
    </row>
    <row r="27" spans="1:7" x14ac:dyDescent="0.2">
      <c r="A27" s="14"/>
      <c r="B27" s="21" t="s">
        <v>31</v>
      </c>
      <c r="C27" s="11"/>
      <c r="D27" s="12"/>
      <c r="E27" s="13"/>
      <c r="F27" s="33"/>
      <c r="G27" s="33"/>
    </row>
    <row r="28" spans="1:7" x14ac:dyDescent="0.2">
      <c r="A28" s="14"/>
      <c r="B28" s="21" t="s">
        <v>33</v>
      </c>
      <c r="C28" s="11"/>
      <c r="D28" s="12" t="s">
        <v>13</v>
      </c>
      <c r="E28" s="64">
        <v>63.1</v>
      </c>
      <c r="F28" s="32"/>
      <c r="G28" s="33">
        <f t="shared" ref="G28:G31" si="6">ROUND(E28*F28,2)</f>
        <v>0</v>
      </c>
    </row>
    <row r="29" spans="1:7" x14ac:dyDescent="0.2">
      <c r="A29" s="14"/>
      <c r="B29" s="21" t="s">
        <v>88</v>
      </c>
      <c r="C29" s="11"/>
      <c r="D29" s="12" t="s">
        <v>13</v>
      </c>
      <c r="E29" s="64">
        <v>63.1</v>
      </c>
      <c r="F29" s="32"/>
      <c r="G29" s="33">
        <f t="shared" si="6"/>
        <v>0</v>
      </c>
    </row>
    <row r="30" spans="1:7" x14ac:dyDescent="0.2">
      <c r="A30" s="14"/>
      <c r="B30" s="21" t="s">
        <v>89</v>
      </c>
      <c r="C30" s="11"/>
      <c r="D30" s="12" t="s">
        <v>13</v>
      </c>
      <c r="E30" s="64">
        <v>63.1</v>
      </c>
      <c r="F30" s="32"/>
      <c r="G30" s="33">
        <f t="shared" ref="G30" si="7">ROUND(E30*F30,2)</f>
        <v>0</v>
      </c>
    </row>
    <row r="31" spans="1:7" x14ac:dyDescent="0.2">
      <c r="A31" s="14"/>
      <c r="B31" s="21" t="s">
        <v>90</v>
      </c>
      <c r="C31" s="11"/>
      <c r="D31" s="12" t="s">
        <v>13</v>
      </c>
      <c r="E31" s="64">
        <v>63.1</v>
      </c>
      <c r="F31" s="32"/>
      <c r="G31" s="33">
        <f t="shared" si="6"/>
        <v>0</v>
      </c>
    </row>
    <row r="32" spans="1:7" x14ac:dyDescent="0.2">
      <c r="A32" s="14"/>
      <c r="B32" s="21" t="s">
        <v>32</v>
      </c>
      <c r="C32" s="11"/>
      <c r="D32" s="12"/>
      <c r="E32" s="13"/>
      <c r="F32" s="33"/>
      <c r="G32" s="33"/>
    </row>
    <row r="33" spans="1:7" x14ac:dyDescent="0.2">
      <c r="A33" s="14"/>
      <c r="B33" s="21" t="s">
        <v>91</v>
      </c>
      <c r="C33" s="11"/>
      <c r="D33" s="12" t="s">
        <v>13</v>
      </c>
      <c r="E33" s="64">
        <v>107.1</v>
      </c>
      <c r="F33" s="32"/>
      <c r="G33" s="33">
        <f t="shared" ref="G33:G35" si="8">ROUND(E33*F33,2)</f>
        <v>0</v>
      </c>
    </row>
    <row r="34" spans="1:7" x14ac:dyDescent="0.2">
      <c r="A34" s="14"/>
      <c r="B34" s="21" t="s">
        <v>92</v>
      </c>
      <c r="C34" s="11"/>
      <c r="D34" s="12" t="s">
        <v>13</v>
      </c>
      <c r="E34" s="64">
        <v>107.1</v>
      </c>
      <c r="F34" s="32"/>
      <c r="G34" s="33">
        <f t="shared" ref="G34" si="9">ROUND(E34*F34,2)</f>
        <v>0</v>
      </c>
    </row>
    <row r="35" spans="1:7" x14ac:dyDescent="0.2">
      <c r="A35" s="14"/>
      <c r="B35" s="21" t="s">
        <v>93</v>
      </c>
      <c r="C35" s="11"/>
      <c r="D35" s="12" t="s">
        <v>13</v>
      </c>
      <c r="E35" s="64">
        <v>107.1</v>
      </c>
      <c r="F35" s="32"/>
      <c r="G35" s="33">
        <f t="shared" si="8"/>
        <v>0</v>
      </c>
    </row>
    <row r="36" spans="1:7" x14ac:dyDescent="0.2">
      <c r="A36" s="14"/>
      <c r="B36" s="21"/>
      <c r="C36" s="11"/>
      <c r="D36" s="12"/>
      <c r="E36" s="13"/>
      <c r="F36" s="33"/>
      <c r="G36" s="33"/>
    </row>
    <row r="37" spans="1:7" x14ac:dyDescent="0.2">
      <c r="A37" s="31">
        <f>A21+1</f>
        <v>4</v>
      </c>
      <c r="B37" s="35" t="s">
        <v>21</v>
      </c>
      <c r="C37" s="12" t="s">
        <v>97</v>
      </c>
      <c r="D37" s="12"/>
      <c r="E37" s="13"/>
      <c r="F37" s="27"/>
      <c r="G37" s="27"/>
    </row>
    <row r="38" spans="1:7" x14ac:dyDescent="0.2">
      <c r="A38" s="14"/>
      <c r="B38" s="36" t="s">
        <v>28</v>
      </c>
      <c r="C38" s="11"/>
      <c r="D38" s="12"/>
      <c r="E38" s="13"/>
      <c r="F38" s="33"/>
      <c r="G38" s="33"/>
    </row>
    <row r="39" spans="1:7" x14ac:dyDescent="0.2">
      <c r="A39" s="14"/>
      <c r="B39" s="36" t="s">
        <v>76</v>
      </c>
      <c r="C39" s="11"/>
      <c r="D39" s="12" t="s">
        <v>13</v>
      </c>
      <c r="E39" s="64">
        <v>475.7</v>
      </c>
      <c r="F39" s="32"/>
      <c r="G39" s="33">
        <f t="shared" ref="G39" si="10">ROUND(E39*F39,2)</f>
        <v>0</v>
      </c>
    </row>
    <row r="40" spans="1:7" x14ac:dyDescent="0.2">
      <c r="A40" s="14"/>
      <c r="B40" s="36" t="s">
        <v>77</v>
      </c>
      <c r="C40" s="11"/>
      <c r="D40" s="12" t="s">
        <v>13</v>
      </c>
      <c r="E40" s="64">
        <v>629.70000000000005</v>
      </c>
      <c r="F40" s="32"/>
      <c r="G40" s="33">
        <f t="shared" ref="G40" si="11">ROUND(E40*F40,2)</f>
        <v>0</v>
      </c>
    </row>
    <row r="41" spans="1:7" x14ac:dyDescent="0.2">
      <c r="A41" s="14"/>
      <c r="B41" s="36" t="s">
        <v>34</v>
      </c>
      <c r="C41" s="11"/>
      <c r="D41" s="12"/>
      <c r="E41" s="64"/>
      <c r="F41" s="33"/>
      <c r="G41" s="33"/>
    </row>
    <row r="42" spans="1:7" x14ac:dyDescent="0.2">
      <c r="A42" s="14"/>
      <c r="B42" s="36" t="s">
        <v>37</v>
      </c>
      <c r="C42" s="11"/>
      <c r="D42" s="12" t="s">
        <v>13</v>
      </c>
      <c r="E42" s="64">
        <v>63.1</v>
      </c>
      <c r="F42" s="32"/>
      <c r="G42" s="33">
        <f t="shared" ref="G42" si="12">ROUND(E42*F42,2)</f>
        <v>0</v>
      </c>
    </row>
    <row r="43" spans="1:7" x14ac:dyDescent="0.2">
      <c r="A43" s="14"/>
      <c r="B43" s="36" t="s">
        <v>35</v>
      </c>
      <c r="C43" s="11"/>
      <c r="D43" s="12"/>
      <c r="E43" s="64"/>
      <c r="F43" s="33"/>
      <c r="G43" s="33"/>
    </row>
    <row r="44" spans="1:7" x14ac:dyDescent="0.2">
      <c r="A44" s="14"/>
      <c r="B44" s="36" t="s">
        <v>79</v>
      </c>
      <c r="C44" s="11"/>
      <c r="D44" s="12" t="s">
        <v>13</v>
      </c>
      <c r="E44" s="64">
        <v>99.8</v>
      </c>
      <c r="F44" s="32"/>
      <c r="G44" s="33">
        <f t="shared" ref="G44:G45" si="13">ROUND(E44*F44,2)</f>
        <v>0</v>
      </c>
    </row>
    <row r="45" spans="1:7" x14ac:dyDescent="0.2">
      <c r="A45" s="14"/>
      <c r="B45" s="36" t="s">
        <v>78</v>
      </c>
      <c r="C45" s="11"/>
      <c r="D45" s="12" t="s">
        <v>13</v>
      </c>
      <c r="E45" s="64">
        <v>233.2</v>
      </c>
      <c r="F45" s="32"/>
      <c r="G45" s="33">
        <f t="shared" si="13"/>
        <v>0</v>
      </c>
    </row>
    <row r="46" spans="1:7" x14ac:dyDescent="0.2">
      <c r="A46" s="14"/>
      <c r="B46" s="36" t="s">
        <v>39</v>
      </c>
      <c r="C46" s="11"/>
      <c r="D46" s="12"/>
      <c r="E46" s="64"/>
      <c r="F46" s="33"/>
      <c r="G46" s="33"/>
    </row>
    <row r="47" spans="1:7" x14ac:dyDescent="0.2">
      <c r="A47" s="14"/>
      <c r="B47" s="36" t="s">
        <v>36</v>
      </c>
      <c r="C47" s="11"/>
      <c r="D47" s="12" t="s">
        <v>13</v>
      </c>
      <c r="E47" s="64">
        <v>146</v>
      </c>
      <c r="F47" s="32"/>
      <c r="G47" s="33">
        <f t="shared" ref="G47" si="14">ROUND(E47*F47,2)</f>
        <v>0</v>
      </c>
    </row>
    <row r="48" spans="1:7" x14ac:dyDescent="0.2">
      <c r="A48" s="14"/>
      <c r="B48" s="36" t="s">
        <v>38</v>
      </c>
      <c r="C48" s="11"/>
      <c r="D48" s="12"/>
      <c r="E48" s="64"/>
      <c r="F48" s="33"/>
      <c r="G48" s="33"/>
    </row>
    <row r="49" spans="1:10" x14ac:dyDescent="0.2">
      <c r="A49" s="14"/>
      <c r="B49" s="36" t="s">
        <v>36</v>
      </c>
      <c r="C49" s="11"/>
      <c r="D49" s="12" t="s">
        <v>13</v>
      </c>
      <c r="E49" s="64">
        <v>107.1</v>
      </c>
      <c r="F49" s="32"/>
      <c r="G49" s="33">
        <f t="shared" ref="G49" si="15">ROUND(E49*F49,2)</f>
        <v>0</v>
      </c>
    </row>
    <row r="50" spans="1:10" x14ac:dyDescent="0.2">
      <c r="A50" s="14"/>
      <c r="B50" s="36"/>
      <c r="C50" s="11"/>
      <c r="D50" s="12"/>
      <c r="E50" s="13"/>
      <c r="F50" s="27"/>
      <c r="G50" s="27"/>
    </row>
    <row r="51" spans="1:10" x14ac:dyDescent="0.2">
      <c r="A51" s="31">
        <f>A37+1</f>
        <v>5</v>
      </c>
      <c r="B51" s="35" t="s">
        <v>40</v>
      </c>
      <c r="C51" s="22" t="s">
        <v>100</v>
      </c>
      <c r="D51" s="12"/>
      <c r="E51" s="13"/>
      <c r="F51" s="27"/>
      <c r="G51" s="27"/>
    </row>
    <row r="52" spans="1:10" x14ac:dyDescent="0.2">
      <c r="A52" s="14"/>
      <c r="B52" s="36" t="s">
        <v>29</v>
      </c>
      <c r="C52" s="11"/>
      <c r="D52" s="12" t="s">
        <v>6</v>
      </c>
      <c r="E52" s="13">
        <v>18</v>
      </c>
      <c r="F52" s="32"/>
      <c r="G52" s="33">
        <f t="shared" ref="G52" si="16">ROUND(E52*F52,2)</f>
        <v>0</v>
      </c>
    </row>
    <row r="53" spans="1:10" x14ac:dyDescent="0.2">
      <c r="A53" s="14"/>
      <c r="B53" s="36" t="s">
        <v>41</v>
      </c>
      <c r="C53" s="11"/>
      <c r="D53" s="12" t="s">
        <v>6</v>
      </c>
      <c r="E53" s="13">
        <v>1</v>
      </c>
      <c r="F53" s="32"/>
      <c r="G53" s="33">
        <f t="shared" ref="G53:G54" si="17">ROUND(E53*F53,2)</f>
        <v>0</v>
      </c>
    </row>
    <row r="54" spans="1:10" x14ac:dyDescent="0.2">
      <c r="A54" s="14"/>
      <c r="B54" s="36" t="s">
        <v>80</v>
      </c>
      <c r="C54" s="11"/>
      <c r="D54" s="12" t="s">
        <v>6</v>
      </c>
      <c r="E54" s="13">
        <v>1</v>
      </c>
      <c r="F54" s="32"/>
      <c r="G54" s="33">
        <f t="shared" si="17"/>
        <v>0</v>
      </c>
    </row>
    <row r="55" spans="1:10" x14ac:dyDescent="0.2">
      <c r="A55" s="14"/>
      <c r="B55" s="11"/>
      <c r="C55" s="11"/>
      <c r="D55" s="12"/>
      <c r="E55" s="13"/>
      <c r="F55" s="27"/>
      <c r="G55" s="27"/>
    </row>
    <row r="56" spans="1:10" x14ac:dyDescent="0.2">
      <c r="A56" s="31">
        <f>A51+1</f>
        <v>6</v>
      </c>
      <c r="B56" s="35" t="s">
        <v>22</v>
      </c>
      <c r="C56" s="22" t="s">
        <v>97</v>
      </c>
      <c r="D56" s="12" t="s">
        <v>6</v>
      </c>
      <c r="E56" s="13">
        <v>255</v>
      </c>
      <c r="F56" s="32"/>
      <c r="G56" s="33">
        <f t="shared" ref="G56" si="18">ROUND(E56*F56,2)</f>
        <v>0</v>
      </c>
    </row>
    <row r="57" spans="1:10" x14ac:dyDescent="0.2">
      <c r="A57" s="14"/>
      <c r="B57" s="11"/>
      <c r="C57" s="11"/>
      <c r="D57" s="12"/>
      <c r="E57" s="13"/>
      <c r="F57" s="27"/>
      <c r="G57" s="27"/>
    </row>
    <row r="58" spans="1:10" ht="15" customHeight="1" x14ac:dyDescent="0.2">
      <c r="A58" s="31">
        <f>A56+1</f>
        <v>7</v>
      </c>
      <c r="B58" s="35" t="s">
        <v>23</v>
      </c>
      <c r="C58" s="22" t="s">
        <v>98</v>
      </c>
      <c r="D58" s="12"/>
      <c r="E58" s="13"/>
      <c r="F58" s="27"/>
      <c r="G58" s="27"/>
    </row>
    <row r="59" spans="1:10" x14ac:dyDescent="0.2">
      <c r="A59" s="14"/>
      <c r="B59" s="36" t="s">
        <v>81</v>
      </c>
      <c r="C59" s="11"/>
      <c r="D59" s="12" t="s">
        <v>6</v>
      </c>
      <c r="E59" s="13">
        <v>12</v>
      </c>
      <c r="F59" s="32"/>
      <c r="G59" s="33">
        <f t="shared" ref="G59:G61" si="19">ROUND(E59*F59,2)</f>
        <v>0</v>
      </c>
    </row>
    <row r="60" spans="1:10" ht="25.5" x14ac:dyDescent="0.2">
      <c r="A60" s="14"/>
      <c r="B60" s="36" t="s">
        <v>42</v>
      </c>
      <c r="C60" s="11"/>
      <c r="D60" s="12" t="s">
        <v>13</v>
      </c>
      <c r="E60" s="64">
        <v>60</v>
      </c>
      <c r="F60" s="32"/>
      <c r="G60" s="33">
        <f t="shared" si="19"/>
        <v>0</v>
      </c>
      <c r="J60" s="63"/>
    </row>
    <row r="61" spans="1:10" x14ac:dyDescent="0.2">
      <c r="A61" s="14"/>
      <c r="B61" s="36" t="s">
        <v>43</v>
      </c>
      <c r="C61" s="11"/>
      <c r="D61" s="12" t="s">
        <v>6</v>
      </c>
      <c r="E61" s="13">
        <v>85</v>
      </c>
      <c r="F61" s="32"/>
      <c r="G61" s="33">
        <f t="shared" si="19"/>
        <v>0</v>
      </c>
    </row>
    <row r="62" spans="1:10" x14ac:dyDescent="0.2">
      <c r="A62" s="14"/>
      <c r="B62" s="36"/>
      <c r="C62" s="11"/>
      <c r="D62" s="12"/>
      <c r="E62" s="13"/>
      <c r="F62" s="33"/>
      <c r="G62" s="33"/>
    </row>
    <row r="63" spans="1:10" ht="27" customHeight="1" x14ac:dyDescent="0.2">
      <c r="A63" s="66">
        <f>A58+1</f>
        <v>8</v>
      </c>
      <c r="B63" s="35" t="s">
        <v>24</v>
      </c>
      <c r="C63" s="65" t="s">
        <v>98</v>
      </c>
      <c r="D63" s="12" t="s">
        <v>6</v>
      </c>
      <c r="E63" s="13">
        <v>6</v>
      </c>
      <c r="F63" s="32"/>
      <c r="G63" s="33">
        <f t="shared" ref="G63" si="20">ROUND(E63*F63,2)</f>
        <v>0</v>
      </c>
    </row>
    <row r="64" spans="1:10" x14ac:dyDescent="0.2">
      <c r="A64" s="14"/>
      <c r="B64" s="25"/>
      <c r="C64" s="11"/>
      <c r="D64" s="12"/>
      <c r="E64" s="13"/>
      <c r="F64" s="33"/>
      <c r="G64" s="33"/>
    </row>
    <row r="65" spans="1:7" x14ac:dyDescent="0.2">
      <c r="A65" s="31">
        <f>A63+1</f>
        <v>9</v>
      </c>
      <c r="B65" s="35" t="s">
        <v>25</v>
      </c>
      <c r="C65" s="22" t="s">
        <v>97</v>
      </c>
      <c r="D65" s="12"/>
      <c r="E65" s="13"/>
      <c r="F65" s="27"/>
      <c r="G65" s="27"/>
    </row>
    <row r="66" spans="1:7" x14ac:dyDescent="0.2">
      <c r="A66" s="14"/>
      <c r="B66" s="25" t="s">
        <v>44</v>
      </c>
      <c r="C66" s="11"/>
      <c r="D66" s="12" t="s">
        <v>6</v>
      </c>
      <c r="E66" s="13">
        <v>7</v>
      </c>
      <c r="F66" s="32"/>
      <c r="G66" s="33">
        <f t="shared" ref="G66" si="21">ROUND(E66*F66,2)</f>
        <v>0</v>
      </c>
    </row>
    <row r="67" spans="1:7" x14ac:dyDescent="0.2">
      <c r="A67" s="14"/>
      <c r="B67" s="25"/>
      <c r="C67" s="11"/>
      <c r="D67" s="12"/>
      <c r="E67" s="13"/>
      <c r="F67" s="33"/>
      <c r="G67" s="33"/>
    </row>
    <row r="68" spans="1:7" x14ac:dyDescent="0.2">
      <c r="A68" s="31">
        <f>A65+1</f>
        <v>10</v>
      </c>
      <c r="B68" s="35" t="s">
        <v>26</v>
      </c>
      <c r="C68" s="22" t="s">
        <v>101</v>
      </c>
      <c r="D68" s="12"/>
      <c r="E68" s="13"/>
      <c r="F68" s="27"/>
      <c r="G68" s="27"/>
    </row>
    <row r="69" spans="1:7" x14ac:dyDescent="0.2">
      <c r="A69" s="14"/>
      <c r="B69" s="25" t="s">
        <v>82</v>
      </c>
      <c r="C69" s="11"/>
      <c r="D69" s="23"/>
      <c r="E69" s="13"/>
      <c r="F69" s="33"/>
      <c r="G69" s="33"/>
    </row>
    <row r="70" spans="1:7" x14ac:dyDescent="0.2">
      <c r="A70" s="14"/>
      <c r="B70" s="25" t="s">
        <v>83</v>
      </c>
      <c r="C70" s="11"/>
      <c r="D70" s="12" t="s">
        <v>6</v>
      </c>
      <c r="E70" s="13">
        <v>3</v>
      </c>
      <c r="F70" s="32"/>
      <c r="G70" s="33">
        <f t="shared" ref="G70:G71" si="22">ROUND(E70*F70,2)</f>
        <v>0</v>
      </c>
    </row>
    <row r="71" spans="1:7" x14ac:dyDescent="0.2">
      <c r="A71" s="14"/>
      <c r="B71" s="25" t="s">
        <v>84</v>
      </c>
      <c r="C71" s="11"/>
      <c r="D71" s="12" t="s">
        <v>13</v>
      </c>
      <c r="E71" s="64">
        <v>9.1</v>
      </c>
      <c r="F71" s="32"/>
      <c r="G71" s="33">
        <f t="shared" si="22"/>
        <v>0</v>
      </c>
    </row>
    <row r="72" spans="1:7" x14ac:dyDescent="0.2">
      <c r="A72" s="14"/>
      <c r="B72" s="25" t="s">
        <v>46</v>
      </c>
      <c r="C72" s="11"/>
      <c r="D72" s="12" t="s">
        <v>6</v>
      </c>
      <c r="E72" s="13">
        <v>1</v>
      </c>
      <c r="F72" s="32"/>
      <c r="G72" s="33">
        <f t="shared" ref="G72" si="23">ROUND(E72*F72,2)</f>
        <v>0</v>
      </c>
    </row>
    <row r="73" spans="1:7" x14ac:dyDescent="0.2">
      <c r="A73" s="14"/>
      <c r="B73" s="25"/>
      <c r="C73" s="11"/>
      <c r="D73" s="12"/>
      <c r="E73" s="13"/>
      <c r="F73" s="33"/>
      <c r="G73" s="33"/>
    </row>
    <row r="74" spans="1:7" x14ac:dyDescent="0.2">
      <c r="A74" s="31">
        <f>A68+1</f>
        <v>11</v>
      </c>
      <c r="B74" s="35" t="s">
        <v>27</v>
      </c>
      <c r="C74" s="22" t="s">
        <v>102</v>
      </c>
      <c r="D74" s="12"/>
      <c r="E74" s="13"/>
      <c r="F74" s="33"/>
      <c r="G74" s="33"/>
    </row>
    <row r="75" spans="1:7" x14ac:dyDescent="0.2">
      <c r="A75" s="31"/>
      <c r="B75" s="36" t="s">
        <v>94</v>
      </c>
      <c r="C75" s="22"/>
      <c r="D75" s="12"/>
      <c r="E75" s="13"/>
      <c r="F75" s="33"/>
      <c r="G75" s="33"/>
    </row>
    <row r="76" spans="1:7" x14ac:dyDescent="0.2">
      <c r="A76" s="31"/>
      <c r="B76" s="36" t="s">
        <v>95</v>
      </c>
      <c r="C76" s="22"/>
      <c r="D76" s="12" t="s">
        <v>6</v>
      </c>
      <c r="E76" s="13">
        <v>1</v>
      </c>
      <c r="F76" s="32"/>
      <c r="G76" s="33">
        <f t="shared" ref="G76:G77" si="24">ROUND(E76*F76,2)</f>
        <v>0</v>
      </c>
    </row>
    <row r="77" spans="1:7" x14ac:dyDescent="0.2">
      <c r="A77" s="31"/>
      <c r="B77" s="36" t="s">
        <v>96</v>
      </c>
      <c r="C77" s="22"/>
      <c r="D77" s="12" t="s">
        <v>13</v>
      </c>
      <c r="E77" s="64">
        <v>5</v>
      </c>
      <c r="F77" s="32"/>
      <c r="G77" s="33">
        <f t="shared" si="24"/>
        <v>0</v>
      </c>
    </row>
    <row r="78" spans="1:7" x14ac:dyDescent="0.2">
      <c r="A78" s="31"/>
      <c r="B78" s="36"/>
      <c r="C78" s="22"/>
      <c r="D78" s="23"/>
      <c r="E78" s="13"/>
      <c r="F78" s="33"/>
      <c r="G78" s="33"/>
    </row>
    <row r="79" spans="1:7" x14ac:dyDescent="0.2">
      <c r="A79" s="31">
        <f>A74+1</f>
        <v>12</v>
      </c>
      <c r="B79" s="35" t="s">
        <v>45</v>
      </c>
      <c r="C79" s="22" t="s">
        <v>16</v>
      </c>
      <c r="D79" s="23" t="s">
        <v>11</v>
      </c>
      <c r="E79" s="13">
        <v>1275</v>
      </c>
      <c r="F79" s="32"/>
      <c r="G79" s="33">
        <f t="shared" ref="G79" si="25">ROUND(E79*F79,2)</f>
        <v>0</v>
      </c>
    </row>
    <row r="80" spans="1:7" x14ac:dyDescent="0.2">
      <c r="A80" s="31"/>
      <c r="B80" s="36"/>
      <c r="C80" s="22"/>
      <c r="D80" s="23"/>
      <c r="E80" s="13"/>
      <c r="F80" s="33"/>
      <c r="G80" s="33"/>
    </row>
    <row r="81" spans="1:7" x14ac:dyDescent="0.2">
      <c r="A81" s="31">
        <f>A79+1</f>
        <v>13</v>
      </c>
      <c r="B81" s="35" t="s">
        <v>14</v>
      </c>
      <c r="C81" s="11"/>
      <c r="D81" s="12"/>
      <c r="E81" s="13"/>
      <c r="F81" s="33"/>
      <c r="G81" s="33"/>
    </row>
    <row r="82" spans="1:7" x14ac:dyDescent="0.2">
      <c r="A82" s="54">
        <v>13.1</v>
      </c>
      <c r="B82" s="25" t="s">
        <v>48</v>
      </c>
      <c r="C82" s="22" t="s">
        <v>16</v>
      </c>
      <c r="D82" s="23"/>
      <c r="E82" s="13"/>
      <c r="F82" s="33"/>
      <c r="G82" s="33"/>
    </row>
    <row r="83" spans="1:7" ht="15.75" x14ac:dyDescent="0.2">
      <c r="A83" s="54"/>
      <c r="B83" s="25" t="s">
        <v>52</v>
      </c>
      <c r="C83" s="22"/>
      <c r="D83" s="23" t="s">
        <v>13</v>
      </c>
      <c r="E83" s="64">
        <v>10</v>
      </c>
      <c r="F83" s="32"/>
      <c r="G83" s="33">
        <f t="shared" ref="G83" si="26">ROUND(E83*F83,2)</f>
        <v>0</v>
      </c>
    </row>
    <row r="84" spans="1:7" x14ac:dyDescent="0.2">
      <c r="A84" s="14"/>
      <c r="B84" s="25"/>
      <c r="C84" s="11"/>
      <c r="D84" s="12"/>
      <c r="E84" s="13"/>
      <c r="F84" s="33"/>
      <c r="G84" s="33"/>
    </row>
    <row r="85" spans="1:7" ht="12.75" customHeight="1" x14ac:dyDescent="0.2">
      <c r="A85" s="54">
        <v>13.2</v>
      </c>
      <c r="B85" s="25" t="s">
        <v>50</v>
      </c>
      <c r="C85" s="22" t="s">
        <v>16</v>
      </c>
      <c r="D85" s="23"/>
      <c r="E85" s="13"/>
      <c r="F85" s="33"/>
      <c r="G85" s="33"/>
    </row>
    <row r="86" spans="1:7" ht="12.75" customHeight="1" x14ac:dyDescent="0.2">
      <c r="A86" s="54"/>
      <c r="B86" s="25" t="s">
        <v>49</v>
      </c>
      <c r="C86" s="22"/>
      <c r="D86" s="23" t="s">
        <v>13</v>
      </c>
      <c r="E86" s="64">
        <v>10</v>
      </c>
      <c r="F86" s="32"/>
      <c r="G86" s="33">
        <f t="shared" ref="G86" si="27">ROUND(E86*F86,2)</f>
        <v>0</v>
      </c>
    </row>
    <row r="87" spans="1:7" x14ac:dyDescent="0.2">
      <c r="A87" s="14"/>
      <c r="B87" s="25"/>
      <c r="C87" s="11"/>
      <c r="D87" s="12"/>
      <c r="E87" s="13"/>
      <c r="F87" s="33"/>
      <c r="G87" s="33"/>
    </row>
    <row r="88" spans="1:7" x14ac:dyDescent="0.2">
      <c r="A88" s="54">
        <v>13.3</v>
      </c>
      <c r="B88" s="25" t="s">
        <v>47</v>
      </c>
      <c r="C88" s="22" t="s">
        <v>101</v>
      </c>
      <c r="D88" s="23"/>
      <c r="E88" s="13"/>
      <c r="F88" s="33"/>
      <c r="G88" s="33"/>
    </row>
    <row r="89" spans="1:7" x14ac:dyDescent="0.2">
      <c r="A89" s="14"/>
      <c r="B89" s="25" t="s">
        <v>51</v>
      </c>
      <c r="C89" s="11"/>
      <c r="D89" s="12"/>
      <c r="E89" s="13"/>
      <c r="F89" s="33"/>
      <c r="G89" s="33"/>
    </row>
    <row r="90" spans="1:7" x14ac:dyDescent="0.2">
      <c r="A90" s="14"/>
      <c r="B90" s="25" t="s">
        <v>53</v>
      </c>
      <c r="C90" s="11"/>
      <c r="D90" s="12" t="s">
        <v>54</v>
      </c>
      <c r="E90" s="64">
        <v>1.5</v>
      </c>
      <c r="F90" s="32"/>
      <c r="G90" s="33">
        <f t="shared" ref="G90" si="28">ROUND(E90*F90,2)</f>
        <v>0</v>
      </c>
    </row>
    <row r="91" spans="1:7" x14ac:dyDescent="0.2">
      <c r="A91" s="14"/>
      <c r="B91" s="25" t="s">
        <v>61</v>
      </c>
      <c r="C91" s="11"/>
      <c r="D91" s="12" t="s">
        <v>54</v>
      </c>
      <c r="E91" s="64">
        <v>3</v>
      </c>
      <c r="F91" s="32"/>
      <c r="G91" s="33">
        <f t="shared" ref="G91" si="29">ROUND(E91*F91,2)</f>
        <v>0</v>
      </c>
    </row>
    <row r="92" spans="1:7" x14ac:dyDescent="0.2">
      <c r="A92" s="14"/>
      <c r="B92" s="25" t="s">
        <v>55</v>
      </c>
      <c r="C92" s="11"/>
      <c r="D92" s="12"/>
      <c r="E92" s="13"/>
      <c r="F92" s="33"/>
      <c r="G92" s="33"/>
    </row>
    <row r="93" spans="1:7" x14ac:dyDescent="0.2">
      <c r="A93" s="14"/>
      <c r="B93" s="25" t="s">
        <v>60</v>
      </c>
      <c r="C93" s="11"/>
      <c r="D93" s="12" t="s">
        <v>54</v>
      </c>
      <c r="E93" s="64">
        <v>16</v>
      </c>
      <c r="F93" s="32"/>
      <c r="G93" s="33">
        <f t="shared" ref="G93:G97" si="30">ROUND(E93*F93,2)</f>
        <v>0</v>
      </c>
    </row>
    <row r="94" spans="1:7" x14ac:dyDescent="0.2">
      <c r="A94" s="14"/>
      <c r="B94" s="25" t="s">
        <v>59</v>
      </c>
      <c r="C94" s="11"/>
      <c r="D94" s="12" t="s">
        <v>54</v>
      </c>
      <c r="E94" s="64">
        <v>3</v>
      </c>
      <c r="F94" s="32"/>
      <c r="G94" s="33">
        <f t="shared" si="30"/>
        <v>0</v>
      </c>
    </row>
    <row r="95" spans="1:7" ht="16.5" customHeight="1" x14ac:dyDescent="0.2">
      <c r="A95" s="14"/>
      <c r="B95" s="25" t="s">
        <v>58</v>
      </c>
      <c r="C95" s="11"/>
      <c r="D95" s="12" t="s">
        <v>6</v>
      </c>
      <c r="E95" s="13">
        <v>1</v>
      </c>
      <c r="F95" s="32"/>
      <c r="G95" s="33">
        <f t="shared" si="30"/>
        <v>0</v>
      </c>
    </row>
    <row r="96" spans="1:7" ht="16.5" customHeight="1" x14ac:dyDescent="0.2">
      <c r="A96" s="14"/>
      <c r="B96" s="25" t="s">
        <v>57</v>
      </c>
      <c r="C96" s="11"/>
      <c r="D96" s="12" t="s">
        <v>6</v>
      </c>
      <c r="E96" s="13">
        <v>3</v>
      </c>
      <c r="F96" s="32"/>
      <c r="G96" s="33">
        <f t="shared" si="30"/>
        <v>0</v>
      </c>
    </row>
    <row r="97" spans="1:8" ht="16.5" customHeight="1" x14ac:dyDescent="0.2">
      <c r="A97" s="14"/>
      <c r="B97" s="25" t="s">
        <v>56</v>
      </c>
      <c r="C97" s="11"/>
      <c r="D97" s="12" t="s">
        <v>6</v>
      </c>
      <c r="E97" s="13">
        <v>10</v>
      </c>
      <c r="F97" s="32"/>
      <c r="G97" s="33">
        <f t="shared" si="30"/>
        <v>0</v>
      </c>
    </row>
    <row r="98" spans="1:8" ht="16.5" customHeight="1" x14ac:dyDescent="0.2">
      <c r="A98" s="14"/>
      <c r="B98" s="25" t="s">
        <v>62</v>
      </c>
      <c r="C98" s="11"/>
      <c r="D98" s="12"/>
      <c r="E98" s="13"/>
      <c r="F98" s="33"/>
      <c r="G98" s="33"/>
    </row>
    <row r="99" spans="1:8" ht="16.5" customHeight="1" x14ac:dyDescent="0.2">
      <c r="A99" s="14"/>
      <c r="B99" s="25" t="s">
        <v>63</v>
      </c>
      <c r="C99" s="11"/>
      <c r="D99" s="12" t="s">
        <v>6</v>
      </c>
      <c r="E99" s="13">
        <v>1</v>
      </c>
      <c r="F99" s="32"/>
      <c r="G99" s="33">
        <f t="shared" ref="G99" si="31">ROUND(E99*F99,2)</f>
        <v>0</v>
      </c>
    </row>
    <row r="100" spans="1:8" ht="16.5" customHeight="1" x14ac:dyDescent="0.2">
      <c r="A100" s="14"/>
      <c r="B100" s="25" t="s">
        <v>64</v>
      </c>
      <c r="C100" s="11"/>
      <c r="D100" s="12" t="s">
        <v>6</v>
      </c>
      <c r="E100" s="13">
        <v>1</v>
      </c>
      <c r="F100" s="32"/>
      <c r="G100" s="33">
        <f t="shared" ref="G100:G101" si="32">ROUND(E100*F100,2)</f>
        <v>0</v>
      </c>
    </row>
    <row r="101" spans="1:8" ht="16.5" customHeight="1" x14ac:dyDescent="0.2">
      <c r="A101" s="14"/>
      <c r="B101" s="25" t="s">
        <v>65</v>
      </c>
      <c r="C101" s="11"/>
      <c r="D101" s="12" t="s">
        <v>6</v>
      </c>
      <c r="E101" s="13">
        <v>35</v>
      </c>
      <c r="F101" s="32"/>
      <c r="G101" s="33">
        <f t="shared" si="32"/>
        <v>0</v>
      </c>
    </row>
    <row r="102" spans="1:8" x14ac:dyDescent="0.2">
      <c r="A102" s="14"/>
      <c r="B102" s="25"/>
      <c r="C102" s="11"/>
      <c r="D102" s="12"/>
      <c r="E102" s="13"/>
      <c r="F102" s="33"/>
      <c r="G102" s="33"/>
    </row>
    <row r="103" spans="1:8" x14ac:dyDescent="0.2">
      <c r="A103" s="54">
        <v>13.4</v>
      </c>
      <c r="B103" s="25" t="s">
        <v>66</v>
      </c>
      <c r="C103" s="22" t="s">
        <v>67</v>
      </c>
      <c r="D103" s="12" t="s">
        <v>6</v>
      </c>
      <c r="E103" s="13">
        <v>3</v>
      </c>
      <c r="F103" s="32"/>
      <c r="G103" s="33">
        <f t="shared" ref="G103" si="33">ROUND(E103*F103,2)</f>
        <v>0</v>
      </c>
    </row>
    <row r="104" spans="1:8" x14ac:dyDescent="0.2">
      <c r="A104" s="14"/>
      <c r="B104" s="25"/>
      <c r="C104" s="11"/>
      <c r="D104" s="12"/>
      <c r="E104" s="13"/>
      <c r="F104" s="33"/>
      <c r="G104" s="33"/>
    </row>
    <row r="105" spans="1:8" ht="12.75" customHeight="1" x14ac:dyDescent="0.2">
      <c r="A105" s="54">
        <v>13.5</v>
      </c>
      <c r="B105" s="25" t="s">
        <v>68</v>
      </c>
      <c r="C105" s="22" t="s">
        <v>101</v>
      </c>
      <c r="D105" s="12" t="s">
        <v>6</v>
      </c>
      <c r="E105" s="13">
        <v>3</v>
      </c>
      <c r="F105" s="32"/>
      <c r="G105" s="33">
        <f t="shared" ref="G105" si="34">ROUND(E105*F105,2)</f>
        <v>0</v>
      </c>
    </row>
    <row r="106" spans="1:8" x14ac:dyDescent="0.2">
      <c r="A106" s="54"/>
      <c r="B106" s="25"/>
      <c r="C106" s="12"/>
      <c r="D106" s="23"/>
      <c r="E106" s="13"/>
      <c r="F106" s="33"/>
      <c r="G106" s="33"/>
    </row>
    <row r="107" spans="1:8" ht="3" customHeight="1" thickBot="1" x14ac:dyDescent="0.25">
      <c r="A107" s="5"/>
      <c r="B107" s="56"/>
      <c r="C107" s="56"/>
      <c r="D107" s="57"/>
      <c r="E107" s="58"/>
      <c r="F107" s="59"/>
      <c r="G107" s="60"/>
    </row>
    <row r="108" spans="1:8" ht="15" thickTop="1" x14ac:dyDescent="0.2">
      <c r="A108" s="37"/>
      <c r="B108" s="38"/>
      <c r="C108" s="38"/>
      <c r="D108" s="39"/>
      <c r="E108" s="40"/>
      <c r="F108" s="77"/>
      <c r="G108" s="78"/>
    </row>
    <row r="109" spans="1:8" ht="14.25" x14ac:dyDescent="0.2">
      <c r="A109" s="41"/>
      <c r="B109" s="42"/>
      <c r="C109" s="42"/>
      <c r="D109" s="43"/>
      <c r="E109" s="44"/>
      <c r="F109" s="84"/>
      <c r="G109" s="85"/>
    </row>
    <row r="110" spans="1:8" ht="14.25" x14ac:dyDescent="0.2">
      <c r="A110" s="41" t="s">
        <v>12</v>
      </c>
      <c r="B110" s="17"/>
      <c r="C110" s="17"/>
      <c r="D110" s="43"/>
      <c r="E110" s="44"/>
      <c r="F110" s="87">
        <f>SUM(G6:G107)</f>
        <v>0</v>
      </c>
      <c r="G110" s="88"/>
    </row>
    <row r="111" spans="1:8" ht="14.25" x14ac:dyDescent="0.2">
      <c r="A111" s="45"/>
      <c r="B111" s="46"/>
      <c r="C111" s="46"/>
      <c r="D111" s="47"/>
      <c r="E111" s="48"/>
      <c r="F111" s="79"/>
      <c r="G111" s="79"/>
      <c r="H111" s="67"/>
    </row>
    <row r="112" spans="1:8" x14ac:dyDescent="0.2">
      <c r="A112" s="49"/>
      <c r="B112" s="15"/>
      <c r="C112" s="15"/>
      <c r="D112" s="16"/>
      <c r="E112" s="68"/>
      <c r="F112" s="6"/>
      <c r="G112" s="80"/>
    </row>
    <row r="113" spans="1:7" x14ac:dyDescent="0.2">
      <c r="A113" s="28"/>
      <c r="B113" s="15"/>
      <c r="C113" s="15"/>
      <c r="D113" s="16"/>
      <c r="E113" s="91"/>
      <c r="F113" s="92"/>
      <c r="G113" s="93"/>
    </row>
    <row r="114" spans="1:7" x14ac:dyDescent="0.2">
      <c r="A114" s="28"/>
      <c r="B114" s="15"/>
      <c r="C114" s="15"/>
      <c r="D114" s="16"/>
      <c r="E114" s="89" t="s">
        <v>7</v>
      </c>
      <c r="F114" s="89"/>
      <c r="G114" s="55"/>
    </row>
    <row r="115" spans="1:7" x14ac:dyDescent="0.2">
      <c r="A115" s="50"/>
      <c r="B115" s="51"/>
      <c r="C115" s="51"/>
      <c r="D115" s="52"/>
      <c r="E115" s="18"/>
      <c r="F115" s="19"/>
      <c r="G115" s="53"/>
    </row>
    <row r="117" spans="1:7" x14ac:dyDescent="0.2">
      <c r="A117" s="2"/>
    </row>
    <row r="118" spans="1:7" x14ac:dyDescent="0.2">
      <c r="A118" s="3"/>
      <c r="B118" s="90"/>
      <c r="C118" s="90"/>
      <c r="D118" s="90"/>
      <c r="E118" s="90"/>
      <c r="F118" s="4"/>
      <c r="G118" s="4"/>
    </row>
    <row r="119" spans="1:7" x14ac:dyDescent="0.2">
      <c r="A119" s="3"/>
      <c r="B119" s="90"/>
      <c r="C119" s="90"/>
      <c r="D119" s="90"/>
      <c r="E119" s="90"/>
      <c r="F119" s="4"/>
      <c r="G119" s="4"/>
    </row>
    <row r="120" spans="1:7" x14ac:dyDescent="0.2">
      <c r="A120" s="3"/>
      <c r="B120" s="90"/>
      <c r="C120" s="90"/>
      <c r="D120" s="90"/>
      <c r="E120" s="90"/>
      <c r="F120" s="4"/>
      <c r="G120" s="4"/>
    </row>
    <row r="121" spans="1:7" x14ac:dyDescent="0.2">
      <c r="A121" s="3"/>
      <c r="B121" s="90"/>
      <c r="C121" s="90"/>
      <c r="D121" s="90"/>
      <c r="E121" s="90"/>
      <c r="F121" s="4"/>
      <c r="G121" s="4"/>
    </row>
    <row r="122" spans="1:7" x14ac:dyDescent="0.2">
      <c r="A122" s="3"/>
      <c r="B122" s="90"/>
      <c r="C122" s="90"/>
      <c r="D122" s="90"/>
      <c r="E122" s="90"/>
      <c r="F122" s="4"/>
      <c r="G122" s="4"/>
    </row>
    <row r="123" spans="1:7" x14ac:dyDescent="0.2">
      <c r="A123" s="3"/>
      <c r="B123" s="90"/>
      <c r="C123" s="90"/>
      <c r="D123" s="90"/>
      <c r="E123" s="90"/>
      <c r="F123" s="4"/>
      <c r="G123" s="4"/>
    </row>
    <row r="124" spans="1:7" x14ac:dyDescent="0.2">
      <c r="A124" s="3"/>
      <c r="B124" s="90"/>
      <c r="C124" s="90"/>
      <c r="D124" s="90"/>
      <c r="E124" s="90"/>
      <c r="F124" s="4"/>
      <c r="G124" s="4"/>
    </row>
    <row r="125" spans="1:7" x14ac:dyDescent="0.2">
      <c r="A125" s="3"/>
      <c r="B125" s="90"/>
      <c r="C125" s="90"/>
      <c r="D125" s="90"/>
      <c r="E125" s="90"/>
      <c r="F125" s="4"/>
      <c r="G125" s="4"/>
    </row>
    <row r="126" spans="1:7" x14ac:dyDescent="0.2">
      <c r="A126" s="3"/>
      <c r="B126" s="90"/>
      <c r="C126" s="90"/>
      <c r="D126" s="90"/>
      <c r="E126" s="90"/>
      <c r="F126" s="4"/>
      <c r="G126" s="4"/>
    </row>
    <row r="127" spans="1:7" x14ac:dyDescent="0.2">
      <c r="A127" s="3"/>
      <c r="B127" s="90"/>
      <c r="C127" s="90"/>
      <c r="D127" s="90"/>
      <c r="E127" s="90"/>
      <c r="F127" s="4"/>
      <c r="G127" s="4"/>
    </row>
    <row r="128" spans="1:7" x14ac:dyDescent="0.2">
      <c r="A128" s="3"/>
      <c r="B128" s="90"/>
      <c r="C128" s="90"/>
      <c r="D128" s="90"/>
      <c r="E128" s="90"/>
      <c r="F128" s="4"/>
      <c r="G128" s="4"/>
    </row>
    <row r="129" spans="1:7" x14ac:dyDescent="0.2">
      <c r="A129" s="3"/>
      <c r="B129" s="90"/>
      <c r="C129" s="90"/>
      <c r="D129" s="90"/>
      <c r="E129" s="90"/>
      <c r="F129" s="4"/>
      <c r="G129" s="4"/>
    </row>
    <row r="130" spans="1:7" x14ac:dyDescent="0.2">
      <c r="A130" s="3"/>
      <c r="B130" s="90"/>
      <c r="C130" s="90"/>
      <c r="D130" s="90"/>
      <c r="E130" s="90"/>
      <c r="F130" s="4"/>
      <c r="G130" s="4"/>
    </row>
    <row r="131" spans="1:7" x14ac:dyDescent="0.2">
      <c r="A131" s="3"/>
      <c r="B131" s="90"/>
      <c r="C131" s="90"/>
      <c r="D131" s="90"/>
      <c r="E131" s="90"/>
      <c r="F131" s="4"/>
      <c r="G131" s="4"/>
    </row>
    <row r="132" spans="1:7" x14ac:dyDescent="0.2">
      <c r="A132" s="3"/>
      <c r="B132" s="90"/>
      <c r="C132" s="90"/>
      <c r="D132" s="90"/>
      <c r="E132" s="90"/>
      <c r="F132" s="4"/>
      <c r="G132" s="4"/>
    </row>
    <row r="133" spans="1:7" x14ac:dyDescent="0.2">
      <c r="A133" s="3"/>
      <c r="B133" s="90"/>
      <c r="C133" s="90"/>
      <c r="D133" s="90"/>
      <c r="E133" s="90"/>
      <c r="F133" s="4"/>
      <c r="G133" s="4"/>
    </row>
    <row r="134" spans="1:7" x14ac:dyDescent="0.2">
      <c r="A134" s="3"/>
      <c r="B134" s="90"/>
      <c r="C134" s="90"/>
      <c r="D134" s="90"/>
      <c r="E134" s="90"/>
      <c r="F134" s="4"/>
      <c r="G134" s="4"/>
    </row>
    <row r="135" spans="1:7" x14ac:dyDescent="0.2">
      <c r="A135" s="3"/>
      <c r="B135" s="90"/>
      <c r="C135" s="90"/>
      <c r="D135" s="90"/>
      <c r="E135" s="90"/>
      <c r="F135" s="4"/>
      <c r="G135" s="4"/>
    </row>
  </sheetData>
  <sheetProtection algorithmName="SHA-512" hashValue="xMSMozCZ4hqao2fdx7vDtAUgywpFQM6X/909Z0acE0BZaMNOHCGavAHdwDIjwLDz9M3bWkVMy61hKuZexvTlPg==" saltValue="im4tn7PvQVwNp+WuFU9tsA==" spinCount="100000" sheet="1" objects="1" scenarios="1" selectLockedCells="1"/>
  <mergeCells count="26">
    <mergeCell ref="B135:E135"/>
    <mergeCell ref="B128:E128"/>
    <mergeCell ref="B129:E129"/>
    <mergeCell ref="B132:E132"/>
    <mergeCell ref="B133:E133"/>
    <mergeCell ref="B131:E131"/>
    <mergeCell ref="B130:E130"/>
    <mergeCell ref="F110:G110"/>
    <mergeCell ref="E114:F114"/>
    <mergeCell ref="B118:E118"/>
    <mergeCell ref="B126:E126"/>
    <mergeCell ref="B134:E134"/>
    <mergeCell ref="B127:E127"/>
    <mergeCell ref="B122:E122"/>
    <mergeCell ref="B123:E123"/>
    <mergeCell ref="B124:E124"/>
    <mergeCell ref="B125:E125"/>
    <mergeCell ref="B119:E119"/>
    <mergeCell ref="B120:E120"/>
    <mergeCell ref="B121:E121"/>
    <mergeCell ref="E113:G113"/>
    <mergeCell ref="A2:B2"/>
    <mergeCell ref="C1:D1"/>
    <mergeCell ref="A1:B1"/>
    <mergeCell ref="F109:G109"/>
    <mergeCell ref="A3:B3"/>
  </mergeCells>
  <phoneticPr fontId="0" type="noConversion"/>
  <conditionalFormatting sqref="C78 C6:C7">
    <cfRule type="cellIs" dxfId="50" priority="97" stopIfTrue="1" operator="equal">
      <formula>"CW 2130-R11"</formula>
    </cfRule>
    <cfRule type="cellIs" dxfId="49" priority="98" stopIfTrue="1" operator="equal">
      <formula>"CW 3120-R2"</formula>
    </cfRule>
    <cfRule type="cellIs" dxfId="48" priority="99" stopIfTrue="1" operator="equal">
      <formula>"CW 3240-R7"</formula>
    </cfRule>
  </conditionalFormatting>
  <conditionalFormatting sqref="C8">
    <cfRule type="cellIs" dxfId="47" priority="70" stopIfTrue="1" operator="equal">
      <formula>"CW 2130-R11"</formula>
    </cfRule>
    <cfRule type="cellIs" dxfId="46" priority="71" stopIfTrue="1" operator="equal">
      <formula>"CW 3120-R2"</formula>
    </cfRule>
    <cfRule type="cellIs" dxfId="45" priority="72" stopIfTrue="1" operator="equal">
      <formula>"CW 3240-R7"</formula>
    </cfRule>
  </conditionalFormatting>
  <conditionalFormatting sqref="C21">
    <cfRule type="cellIs" dxfId="44" priority="67" stopIfTrue="1" operator="equal">
      <formula>"CW 2130-R11"</formula>
    </cfRule>
    <cfRule type="cellIs" dxfId="43" priority="68" stopIfTrue="1" operator="equal">
      <formula>"CW 3120-R2"</formula>
    </cfRule>
    <cfRule type="cellIs" dxfId="42" priority="69" stopIfTrue="1" operator="equal">
      <formula>"CW 3240-R7"</formula>
    </cfRule>
  </conditionalFormatting>
  <conditionalFormatting sqref="C51">
    <cfRule type="cellIs" dxfId="41" priority="61" stopIfTrue="1" operator="equal">
      <formula>"CW 2130-R11"</formula>
    </cfRule>
    <cfRule type="cellIs" dxfId="40" priority="62" stopIfTrue="1" operator="equal">
      <formula>"CW 3120-R2"</formula>
    </cfRule>
    <cfRule type="cellIs" dxfId="39" priority="63" stopIfTrue="1" operator="equal">
      <formula>"CW 3240-R7"</formula>
    </cfRule>
  </conditionalFormatting>
  <conditionalFormatting sqref="C56">
    <cfRule type="cellIs" dxfId="38" priority="58" stopIfTrue="1" operator="equal">
      <formula>"CW 2130-R11"</formula>
    </cfRule>
    <cfRule type="cellIs" dxfId="37" priority="59" stopIfTrue="1" operator="equal">
      <formula>"CW 3120-R2"</formula>
    </cfRule>
    <cfRule type="cellIs" dxfId="36" priority="60" stopIfTrue="1" operator="equal">
      <formula>"CW 3240-R7"</formula>
    </cfRule>
  </conditionalFormatting>
  <conditionalFormatting sqref="C58">
    <cfRule type="cellIs" dxfId="35" priority="55" stopIfTrue="1" operator="equal">
      <formula>"CW 2130-R11"</formula>
    </cfRule>
    <cfRule type="cellIs" dxfId="34" priority="56" stopIfTrue="1" operator="equal">
      <formula>"CW 3120-R2"</formula>
    </cfRule>
    <cfRule type="cellIs" dxfId="33" priority="57" stopIfTrue="1" operator="equal">
      <formula>"CW 3240-R7"</formula>
    </cfRule>
  </conditionalFormatting>
  <conditionalFormatting sqref="C63">
    <cfRule type="cellIs" dxfId="32" priority="49" stopIfTrue="1" operator="equal">
      <formula>"CW 2130-R11"</formula>
    </cfRule>
    <cfRule type="cellIs" dxfId="31" priority="50" stopIfTrue="1" operator="equal">
      <formula>"CW 3120-R2"</formula>
    </cfRule>
    <cfRule type="cellIs" dxfId="30" priority="51" stopIfTrue="1" operator="equal">
      <formula>"CW 3240-R7"</formula>
    </cfRule>
  </conditionalFormatting>
  <conditionalFormatting sqref="C65">
    <cfRule type="cellIs" dxfId="29" priority="46" stopIfTrue="1" operator="equal">
      <formula>"CW 2130-R11"</formula>
    </cfRule>
    <cfRule type="cellIs" dxfId="28" priority="47" stopIfTrue="1" operator="equal">
      <formula>"CW 3120-R2"</formula>
    </cfRule>
    <cfRule type="cellIs" dxfId="27" priority="48" stopIfTrue="1" operator="equal">
      <formula>"CW 3240-R7"</formula>
    </cfRule>
  </conditionalFormatting>
  <conditionalFormatting sqref="C68">
    <cfRule type="cellIs" dxfId="26" priority="43" stopIfTrue="1" operator="equal">
      <formula>"CW 2130-R11"</formula>
    </cfRule>
    <cfRule type="cellIs" dxfId="25" priority="44" stopIfTrue="1" operator="equal">
      <formula>"CW 3120-R2"</formula>
    </cfRule>
    <cfRule type="cellIs" dxfId="24" priority="45" stopIfTrue="1" operator="equal">
      <formula>"CW 3240-R7"</formula>
    </cfRule>
  </conditionalFormatting>
  <conditionalFormatting sqref="C74:C77">
    <cfRule type="cellIs" dxfId="23" priority="40" stopIfTrue="1" operator="equal">
      <formula>"CW 2130-R11"</formula>
    </cfRule>
    <cfRule type="cellIs" dxfId="22" priority="41" stopIfTrue="1" operator="equal">
      <formula>"CW 3120-R2"</formula>
    </cfRule>
    <cfRule type="cellIs" dxfId="21" priority="42" stopIfTrue="1" operator="equal">
      <formula>"CW 3240-R7"</formula>
    </cfRule>
  </conditionalFormatting>
  <conditionalFormatting sqref="C79:C80">
    <cfRule type="cellIs" dxfId="20" priority="28" stopIfTrue="1" operator="equal">
      <formula>"CW 2130-R11"</formula>
    </cfRule>
    <cfRule type="cellIs" dxfId="19" priority="29" stopIfTrue="1" operator="equal">
      <formula>"CW 3120-R2"</formula>
    </cfRule>
    <cfRule type="cellIs" dxfId="18" priority="30" stopIfTrue="1" operator="equal">
      <formula>"CW 3240-R7"</formula>
    </cfRule>
  </conditionalFormatting>
  <conditionalFormatting sqref="C88">
    <cfRule type="cellIs" dxfId="17" priority="25" stopIfTrue="1" operator="equal">
      <formula>"CW 2130-R11"</formula>
    </cfRule>
    <cfRule type="cellIs" dxfId="16" priority="26" stopIfTrue="1" operator="equal">
      <formula>"CW 3120-R2"</formula>
    </cfRule>
    <cfRule type="cellIs" dxfId="15" priority="27" stopIfTrue="1" operator="equal">
      <formula>"CW 3240-R7"</formula>
    </cfRule>
  </conditionalFormatting>
  <conditionalFormatting sqref="C103">
    <cfRule type="cellIs" dxfId="14" priority="22" stopIfTrue="1" operator="equal">
      <formula>"CW 2130-R11"</formula>
    </cfRule>
    <cfRule type="cellIs" dxfId="13" priority="23" stopIfTrue="1" operator="equal">
      <formula>"CW 3120-R2"</formula>
    </cfRule>
    <cfRule type="cellIs" dxfId="12" priority="24" stopIfTrue="1" operator="equal">
      <formula>"CW 3240-R7"</formula>
    </cfRule>
  </conditionalFormatting>
  <conditionalFormatting sqref="C82:C83">
    <cfRule type="cellIs" dxfId="11" priority="16" stopIfTrue="1" operator="equal">
      <formula>"CW 2130-R11"</formula>
    </cfRule>
    <cfRule type="cellIs" dxfId="10" priority="17" stopIfTrue="1" operator="equal">
      <formula>"CW 3120-R2"</formula>
    </cfRule>
    <cfRule type="cellIs" dxfId="9" priority="18" stopIfTrue="1" operator="equal">
      <formula>"CW 3240-R7"</formula>
    </cfRule>
  </conditionalFormatting>
  <conditionalFormatting sqref="C85">
    <cfRule type="cellIs" dxfId="8" priority="13" stopIfTrue="1" operator="equal">
      <formula>"CW 2130-R11"</formula>
    </cfRule>
    <cfRule type="cellIs" dxfId="7" priority="14" stopIfTrue="1" operator="equal">
      <formula>"CW 3120-R2"</formula>
    </cfRule>
    <cfRule type="cellIs" dxfId="6" priority="15" stopIfTrue="1" operator="equal">
      <formula>"CW 3240-R7"</formula>
    </cfRule>
  </conditionalFormatting>
  <conditionalFormatting sqref="C105">
    <cfRule type="cellIs" dxfId="5" priority="10" stopIfTrue="1" operator="equal">
      <formula>"CW 2130-R11"</formula>
    </cfRule>
    <cfRule type="cellIs" dxfId="4" priority="11" stopIfTrue="1" operator="equal">
      <formula>"CW 3120-R2"</formula>
    </cfRule>
    <cfRule type="cellIs" dxfId="3" priority="12" stopIfTrue="1" operator="equal">
      <formula>"CW 3240-R7"</formula>
    </cfRule>
  </conditionalFormatting>
  <conditionalFormatting sqref="C86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7">
      <formula1>IF(F6&gt;=0.01,ROUND(F6,2),0.01)</formula1>
    </dataValidation>
  </dataValidations>
  <pageMargins left="0.5" right="0.5" top="0.70874999999999999" bottom="0.75" header="0.25" footer="0.25"/>
  <pageSetup scale="88" fitToHeight="0" orientation="portrait" r:id="rId1"/>
  <headerFooter alignWithMargins="0">
    <oddHeader xml:space="preserve">&amp;LThe City of Winnipeg
Tender No.43-2020
&amp;6Template Version eC120190901-CBCivil&amp;10
&amp;C                     &amp;R Bid Submission
Page &amp;P           </oddHeader>
    <oddFooter xml:space="preserve">&amp;R____________________________
Name of Bidder                    </oddFooter>
  </headerFooter>
  <rowBreaks count="2" manualBreakCount="2">
    <brk id="55" max="6" man="1"/>
    <brk id="102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James Hines</cp:lastModifiedBy>
  <cp:lastPrinted>2020-02-25T17:32:54Z</cp:lastPrinted>
  <dcterms:created xsi:type="dcterms:W3CDTF">1999-10-18T14:40:40Z</dcterms:created>
  <dcterms:modified xsi:type="dcterms:W3CDTF">2020-03-02T14:52:20Z</dcterms:modified>
</cp:coreProperties>
</file>