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1835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prices'!$A$1:$G$54</definedName>
    <definedName name="Print_Area_1">'Unit prices'!$A$7:$G$74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38" i="2" l="1"/>
  <c r="G41" i="2" l="1"/>
  <c r="G46" i="2"/>
  <c r="G45" i="2"/>
  <c r="G37" i="2"/>
  <c r="G32" i="2"/>
  <c r="G35" i="2"/>
  <c r="G34" i="2"/>
  <c r="G31" i="2"/>
  <c r="G27" i="2"/>
  <c r="G26" i="2"/>
  <c r="G24" i="2"/>
  <c r="G23" i="2"/>
  <c r="G21" i="2"/>
  <c r="G20" i="2"/>
  <c r="G17" i="2"/>
  <c r="G12" i="2" l="1"/>
  <c r="G7" i="2"/>
  <c r="G39" i="2" l="1"/>
  <c r="G40" i="2"/>
  <c r="G8" i="2" l="1"/>
  <c r="G9" i="2"/>
  <c r="G10" i="2"/>
  <c r="G13" i="2"/>
  <c r="G14" i="2"/>
  <c r="G15" i="2"/>
  <c r="G16" i="2"/>
  <c r="G18" i="2"/>
  <c r="G42" i="2"/>
  <c r="G43" i="2"/>
  <c r="G29" i="2"/>
  <c r="F48" i="2" l="1"/>
  <c r="A8" i="2" l="1"/>
  <c r="A9" i="2" l="1"/>
  <c r="A10" i="2" l="1"/>
  <c r="A12" i="2" s="1"/>
  <c r="A13" i="2" l="1"/>
  <c r="A14" i="2" l="1"/>
  <c r="A15" i="2" l="1"/>
  <c r="A16" i="2" s="1"/>
  <c r="A17" i="2" s="1"/>
  <c r="A18" i="2" s="1"/>
  <c r="A20" i="2" l="1"/>
  <c r="A21" i="2" l="1"/>
  <c r="A23" i="2" s="1"/>
  <c r="A24" i="2" l="1"/>
  <c r="A26" i="2" s="1"/>
  <c r="A27" i="2" s="1"/>
  <c r="A29" i="2" s="1"/>
  <c r="A31" i="2" s="1"/>
  <c r="A32" i="2" l="1"/>
  <c r="A34" i="2" s="1"/>
  <c r="A35" i="2" s="1"/>
  <c r="A37" i="2" s="1"/>
  <c r="A38" i="2" s="1"/>
  <c r="A39" i="2" s="1"/>
  <c r="A40" i="2" s="1"/>
  <c r="A41" i="2" s="1"/>
  <c r="A42" i="2" s="1"/>
  <c r="A43" i="2" l="1"/>
  <c r="A45" i="2" s="1"/>
  <c r="A46" i="2" s="1"/>
</calcChain>
</file>

<file path=xl/sharedStrings.xml><?xml version="1.0" encoding="utf-8"?>
<sst xmlns="http://schemas.openxmlformats.org/spreadsheetml/2006/main" count="115" uniqueCount="72">
  <si>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</si>
  <si>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</si>
  <si>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</si>
  <si>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</si>
  <si>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</si>
  <si>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</si>
  <si>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</si>
  <si>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</si>
  <si>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</si>
  <si>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</si>
  <si>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m²</t>
  </si>
  <si>
    <t>TOTAL BID PRICE (GST extra) (in numbers)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</si>
  <si>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</si>
  <si>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</si>
  <si>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</si>
  <si>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</si>
  <si>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Signal Pole Base Early Open - Type G (Light Duty - 32 Dia. Bolts)</t>
  </si>
  <si>
    <t>Signal Pole Base Early Open - Type OD (Medium Duty - 32 Dia. Bolts)</t>
  </si>
  <si>
    <t>Signal Pole Base Early Open - Type J (Cast In Place Fold Down)</t>
  </si>
  <si>
    <t>CW 3620</t>
  </si>
  <si>
    <t>Pedestal Base</t>
  </si>
  <si>
    <t>Controller Base</t>
  </si>
  <si>
    <t>Ground Rods (Electrodes)</t>
  </si>
  <si>
    <t>Installation of Conduit into Traffic Signal Service Boxes</t>
  </si>
  <si>
    <t>Installation of Conduit into Existing Concrete Base</t>
  </si>
  <si>
    <t>Removal of Street Pavement Material</t>
  </si>
  <si>
    <t>Capping for Temporary Restoration of Street Pavement</t>
  </si>
  <si>
    <t>Capping for Temporary Restoration of Miscellaneous Slabs</t>
  </si>
  <si>
    <t>Miscellaneous Slab Restorations</t>
  </si>
  <si>
    <t>Concrete Curb Restorations</t>
  </si>
  <si>
    <t>Curb Ramp Installation</t>
  </si>
  <si>
    <t>Detectable Warning Surface Tiles</t>
  </si>
  <si>
    <t>Cutovers</t>
  </si>
  <si>
    <t>Seeding</t>
  </si>
  <si>
    <t>Street Pavement Restorations</t>
  </si>
  <si>
    <t>CW 3510</t>
  </si>
  <si>
    <t>CW 3520</t>
  </si>
  <si>
    <t>CW 3326</t>
  </si>
  <si>
    <r>
      <t>m</t>
    </r>
    <r>
      <rPr>
        <sz val="10"/>
        <rFont val="Calibri"/>
        <family val="2"/>
      </rPr>
      <t>²</t>
    </r>
  </si>
  <si>
    <t>m</t>
  </si>
  <si>
    <t>Removal of Miscellaneous Slab Material</t>
  </si>
  <si>
    <t>CW 3620, SD-314, E4, E12</t>
  </si>
  <si>
    <t>CW 3620, SD-302</t>
  </si>
  <si>
    <t>CW 3620, SD-300</t>
  </si>
  <si>
    <t>E8</t>
  </si>
  <si>
    <t>E9</t>
  </si>
  <si>
    <t>Signal Pole Base Early Open - Type A (Light Duty - 25 Dia. Bolts)</t>
  </si>
  <si>
    <t>E7</t>
  </si>
  <si>
    <t>E6</t>
  </si>
  <si>
    <t>CW 3620, SD-322, E4</t>
  </si>
  <si>
    <t>CW 3620, SD-310, E4, E12</t>
  </si>
  <si>
    <t>CW 3620, SD-313, SD-315.A, E4, E12</t>
  </si>
  <si>
    <t>Signal Pole Base - Type PM (Pushbutton/Speaker)</t>
  </si>
  <si>
    <t>CW 3620, SD-312A, SD-315.C, E12</t>
  </si>
  <si>
    <t>Installation of Conduit</t>
  </si>
  <si>
    <t>Installation of Concrete Bases</t>
  </si>
  <si>
    <t>Service Box - Pre-Cast (13" x 24")</t>
  </si>
  <si>
    <t>Service Box - Pre-Cast (17" x 30")</t>
  </si>
  <si>
    <t>Installation of Conduit into Existing Bases/Service Boxes</t>
  </si>
  <si>
    <t>Saw Cutting and Sealing Loops</t>
  </si>
  <si>
    <t>Saw cutting and Sealing forVehicle Detector Loops (Concrete or Asphalt)</t>
  </si>
  <si>
    <t>Removal of Concrete Bases</t>
  </si>
  <si>
    <t>Miscellaneous</t>
  </si>
  <si>
    <t>Removal of Existing Signal Pole Base or Service Box</t>
  </si>
  <si>
    <t>Removal of Existing Controller Base or Pedestal Base</t>
  </si>
  <si>
    <t>Restorations</t>
  </si>
  <si>
    <t>Curb Ramp</t>
  </si>
  <si>
    <t>CW 3620, 
SD-330, SD-332</t>
  </si>
  <si>
    <t>Sodding Width &lt;600 mm</t>
  </si>
  <si>
    <t>CW 3620, SD-315.A, E13</t>
  </si>
  <si>
    <t>(See B9 clause in tender document)</t>
  </si>
  <si>
    <t>FORM B: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</si>
</sst>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20" xfId="0" applyNumberForma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3" fontId="0" fillId="0" borderId="23" xfId="0" applyNumberFormat="1" applyFill="1" applyBorder="1" applyAlignment="1" applyProtection="1">
      <alignment horizontal="center" vertical="center"/>
    </xf>
    <xf numFmtId="4" fontId="0" fillId="0" borderId="23" xfId="0" applyNumberFormat="1" applyFill="1" applyBorder="1" applyAlignment="1" applyProtection="1">
      <alignment horizontal="center" vertical="center"/>
      <protection locked="0"/>
    </xf>
    <xf numFmtId="4" fontId="0" fillId="0" borderId="24" xfId="0" applyNumberForma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2" xfId="0" applyBorder="1" applyAlignment="1" applyProtection="1">
      <alignment horizontal="center" wrapText="1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0" fontId="3" fillId="0" borderId="3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3" fontId="0" fillId="0" borderId="35" xfId="0" applyNumberFormat="1" applyFill="1" applyBorder="1" applyAlignment="1" applyProtection="1">
      <alignment horizontal="center" vertical="center"/>
    </xf>
    <xf numFmtId="4" fontId="0" fillId="0" borderId="35" xfId="0" applyNumberFormat="1" applyFill="1" applyBorder="1" applyAlignment="1" applyProtection="1">
      <alignment horizontal="center" vertical="center"/>
      <protection locked="0"/>
    </xf>
    <xf numFmtId="4" fontId="0" fillId="0" borderId="36" xfId="0" applyNumberForma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164" fontId="3" fillId="0" borderId="31" xfId="0" applyNumberFormat="1" applyFont="1" applyFill="1" applyBorder="1" applyAlignment="1" applyProtection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/>
    <xf numFmtId="0" fontId="2" fillId="25" borderId="28" xfId="0" applyFont="1" applyFill="1" applyBorder="1" applyAlignment="1" applyProtection="1">
      <alignment vertical="center" wrapText="1"/>
    </xf>
    <xf numFmtId="0" fontId="2" fillId="25" borderId="30" xfId="0" applyFont="1" applyFill="1" applyBorder="1" applyAlignment="1" applyProtection="1">
      <alignment vertical="center" wrapText="1"/>
    </xf>
    <xf numFmtId="0" fontId="2" fillId="25" borderId="29" xfId="0" applyFont="1" applyFill="1" applyBorder="1" applyAlignment="1" applyProtection="1">
      <alignment vertical="center"/>
    </xf>
    <xf numFmtId="0" fontId="2" fillId="25" borderId="28" xfId="0" applyFont="1" applyFill="1" applyBorder="1" applyAlignment="1" applyProtection="1">
      <alignment vertical="center"/>
    </xf>
    <xf numFmtId="0" fontId="2" fillId="25" borderId="30" xfId="0" applyFont="1" applyFill="1" applyBorder="1" applyAlignment="1" applyProtection="1">
      <alignment vertical="center"/>
    </xf>
    <xf numFmtId="0" fontId="2" fillId="25" borderId="29" xfId="0" applyFont="1" applyFill="1" applyBorder="1" applyAlignment="1" applyProtection="1">
      <alignment horizontal="left" vertical="center"/>
    </xf>
    <xf numFmtId="0" fontId="36" fillId="24" borderId="18" xfId="1" applyNumberFormat="1" applyFont="1" applyBorder="1" applyAlignment="1" applyProtection="1">
      <alignment horizontal="center"/>
    </xf>
    <xf numFmtId="0" fontId="36" fillId="24" borderId="17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center"/>
    </xf>
    <xf numFmtId="7" fontId="36" fillId="24" borderId="17" xfId="1" applyNumberFormat="1" applyFont="1" applyBorder="1" applyAlignment="1" applyProtection="1"/>
    <xf numFmtId="7" fontId="36" fillId="24" borderId="19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7" fontId="36" fillId="24" borderId="32" xfId="1" applyNumberFormat="1" applyFont="1" applyBorder="1" applyAlignment="1" applyProtection="1"/>
    <xf numFmtId="7" fontId="36" fillId="24" borderId="20" xfId="1" applyNumberFormat="1" applyFont="1" applyBorder="1" applyAlignment="1" applyProtection="1"/>
    <xf numFmtId="0" fontId="0" fillId="0" borderId="0" xfId="0" applyBorder="1" applyAlignment="1" applyProtection="1"/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/>
    <xf numFmtId="0" fontId="36" fillId="24" borderId="21" xfId="1" applyNumberFormat="1" applyFont="1" applyBorder="1" applyAlignment="1" applyProtection="1"/>
    <xf numFmtId="0" fontId="0" fillId="0" borderId="0" xfId="0" applyBorder="1" applyAlignment="1" applyProtection="1">
      <alignment wrapText="1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 wrapText="1"/>
    </xf>
    <xf numFmtId="4" fontId="0" fillId="0" borderId="17" xfId="0" applyNumberFormat="1" applyBorder="1" applyAlignment="1" applyProtection="1"/>
    <xf numFmtId="4" fontId="0" fillId="0" borderId="19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center"/>
    </xf>
    <xf numFmtId="0" fontId="0" fillId="0" borderId="32" xfId="0" applyBorder="1" applyAlignment="1" applyProtection="1">
      <alignment wrapText="1"/>
    </xf>
    <xf numFmtId="0" fontId="0" fillId="0" borderId="32" xfId="0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Continuous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4"/>
  <sheetViews>
    <sheetView showGridLines="0" tabSelected="1" view="pageBreakPreview" zoomScaleNormal="100" zoomScaleSheetLayoutView="100" workbookViewId="0">
      <selection activeCell="F13" sqref="F13"/>
    </sheetView>
  </sheetViews>
  <sheetFormatPr defaultRowHeight="12.75" x14ac:dyDescent="0.2"/>
  <cols>
    <col min="1" max="1" width="5.7109375" style="6" customWidth="1"/>
    <col min="2" max="2" width="36.28515625" style="41" customWidth="1"/>
    <col min="3" max="3" width="12.5703125" style="41" customWidth="1"/>
    <col min="4" max="4" width="13.7109375" style="6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78"/>
      <c r="B1" s="78"/>
      <c r="C1" s="79" t="s">
        <v>71</v>
      </c>
      <c r="D1" s="79"/>
      <c r="E1" s="80"/>
      <c r="F1" s="3"/>
      <c r="G1" s="3"/>
    </row>
    <row r="2" spans="1:7" x14ac:dyDescent="0.2">
      <c r="A2" s="81"/>
      <c r="B2" s="81"/>
      <c r="C2" s="82" t="s">
        <v>70</v>
      </c>
      <c r="D2" s="82"/>
      <c r="E2" s="80"/>
      <c r="F2" s="4"/>
      <c r="G2" s="4"/>
    </row>
    <row r="3" spans="1:7" x14ac:dyDescent="0.2">
      <c r="A3" s="83"/>
      <c r="B3" s="83"/>
      <c r="C3" s="84"/>
      <c r="D3" s="85"/>
      <c r="E3" s="80"/>
      <c r="F3" s="4"/>
      <c r="G3" s="4"/>
    </row>
    <row r="4" spans="1:7" x14ac:dyDescent="0.2">
      <c r="A4" s="86" t="s">
        <v>9</v>
      </c>
      <c r="B4" s="78"/>
      <c r="C4" s="78"/>
      <c r="D4" s="87"/>
      <c r="E4" s="80"/>
      <c r="F4" s="4"/>
      <c r="G4" s="4"/>
    </row>
    <row r="5" spans="1:7" ht="22.5" x14ac:dyDescent="0.2">
      <c r="A5" s="88" t="s">
        <v>0</v>
      </c>
      <c r="B5" s="88" t="s">
        <v>1</v>
      </c>
      <c r="C5" s="88" t="s">
        <v>8</v>
      </c>
      <c r="D5" s="88" t="s">
        <v>3</v>
      </c>
      <c r="E5" s="8" t="s">
        <v>2</v>
      </c>
      <c r="F5" s="8" t="s">
        <v>4</v>
      </c>
      <c r="G5" s="8" t="s">
        <v>5</v>
      </c>
    </row>
    <row r="6" spans="1:7" ht="13.15" customHeight="1" x14ac:dyDescent="0.2">
      <c r="A6" s="47" t="s">
        <v>54</v>
      </c>
      <c r="B6" s="42"/>
      <c r="C6" s="42"/>
      <c r="D6" s="42"/>
      <c r="E6" s="42"/>
      <c r="F6" s="42"/>
      <c r="G6" s="43"/>
    </row>
    <row r="7" spans="1:7" ht="25.5" x14ac:dyDescent="0.2">
      <c r="A7" s="13">
        <v>1</v>
      </c>
      <c r="B7" s="14" t="s">
        <v>12</v>
      </c>
      <c r="C7" s="15" t="s">
        <v>19</v>
      </c>
      <c r="D7" s="15" t="s">
        <v>39</v>
      </c>
      <c r="E7" s="10">
        <v>700</v>
      </c>
      <c r="F7" s="11">
        <v>0</v>
      </c>
      <c r="G7" s="12">
        <f>ROUND(E7*F7,2)</f>
        <v>0</v>
      </c>
    </row>
    <row r="8" spans="1:7" ht="25.5" x14ac:dyDescent="0.2">
      <c r="A8" s="16">
        <f>A7+1</f>
        <v>2</v>
      </c>
      <c r="B8" s="14" t="s">
        <v>13</v>
      </c>
      <c r="C8" s="15" t="s">
        <v>19</v>
      </c>
      <c r="D8" s="15" t="s">
        <v>39</v>
      </c>
      <c r="E8" s="10">
        <v>500</v>
      </c>
      <c r="F8" s="11">
        <v>0</v>
      </c>
      <c r="G8" s="12">
        <f t="shared" ref="G8:G43" si="0">ROUND(E8*F8,2)</f>
        <v>0</v>
      </c>
    </row>
    <row r="9" spans="1:7" ht="25.5" x14ac:dyDescent="0.2">
      <c r="A9" s="16">
        <f t="shared" ref="A9:A46" si="1">A8+1</f>
        <v>3</v>
      </c>
      <c r="B9" s="14" t="s">
        <v>14</v>
      </c>
      <c r="C9" s="15" t="s">
        <v>19</v>
      </c>
      <c r="D9" s="15" t="s">
        <v>39</v>
      </c>
      <c r="E9" s="10">
        <v>2800</v>
      </c>
      <c r="F9" s="11">
        <v>0</v>
      </c>
      <c r="G9" s="12">
        <f t="shared" si="0"/>
        <v>0</v>
      </c>
    </row>
    <row r="10" spans="1:7" ht="25.5" x14ac:dyDescent="0.2">
      <c r="A10" s="16">
        <f t="shared" si="1"/>
        <v>4</v>
      </c>
      <c r="B10" s="14" t="s">
        <v>15</v>
      </c>
      <c r="C10" s="15" t="s">
        <v>19</v>
      </c>
      <c r="D10" s="15" t="s">
        <v>39</v>
      </c>
      <c r="E10" s="10">
        <v>2200</v>
      </c>
      <c r="F10" s="11">
        <v>0</v>
      </c>
      <c r="G10" s="12">
        <f t="shared" si="0"/>
        <v>0</v>
      </c>
    </row>
    <row r="11" spans="1:7" ht="13.15" customHeight="1" x14ac:dyDescent="0.2">
      <c r="A11" s="44" t="s">
        <v>55</v>
      </c>
      <c r="B11" s="45"/>
      <c r="C11" s="45"/>
      <c r="D11" s="45"/>
      <c r="E11" s="45"/>
      <c r="F11" s="45"/>
      <c r="G11" s="46"/>
    </row>
    <row r="12" spans="1:7" ht="25.5" x14ac:dyDescent="0.2">
      <c r="A12" s="16">
        <f>A10+1</f>
        <v>5</v>
      </c>
      <c r="B12" s="17" t="s">
        <v>46</v>
      </c>
      <c r="C12" s="18" t="s">
        <v>50</v>
      </c>
      <c r="D12" s="15" t="s">
        <v>6</v>
      </c>
      <c r="E12" s="10">
        <v>30</v>
      </c>
      <c r="F12" s="11">
        <v>0</v>
      </c>
      <c r="G12" s="12">
        <f t="shared" si="0"/>
        <v>0</v>
      </c>
    </row>
    <row r="13" spans="1:7" ht="51" x14ac:dyDescent="0.2">
      <c r="A13" s="16">
        <f>A12+1</f>
        <v>6</v>
      </c>
      <c r="B13" s="17" t="s">
        <v>16</v>
      </c>
      <c r="C13" s="19" t="s">
        <v>51</v>
      </c>
      <c r="D13" s="15" t="s">
        <v>6</v>
      </c>
      <c r="E13" s="10">
        <v>35</v>
      </c>
      <c r="F13" s="11">
        <v>0</v>
      </c>
      <c r="G13" s="12">
        <f t="shared" si="0"/>
        <v>0</v>
      </c>
    </row>
    <row r="14" spans="1:7" ht="38.25" x14ac:dyDescent="0.2">
      <c r="A14" s="16">
        <f t="shared" si="1"/>
        <v>7</v>
      </c>
      <c r="B14" s="17" t="s">
        <v>17</v>
      </c>
      <c r="C14" s="19" t="s">
        <v>53</v>
      </c>
      <c r="D14" s="15" t="s">
        <v>6</v>
      </c>
      <c r="E14" s="10">
        <v>85</v>
      </c>
      <c r="F14" s="11">
        <v>0</v>
      </c>
      <c r="G14" s="12">
        <f t="shared" si="0"/>
        <v>0</v>
      </c>
    </row>
    <row r="15" spans="1:7" ht="25.5" x14ac:dyDescent="0.2">
      <c r="A15" s="16">
        <f t="shared" si="1"/>
        <v>8</v>
      </c>
      <c r="B15" s="17" t="s">
        <v>18</v>
      </c>
      <c r="C15" s="19" t="s">
        <v>41</v>
      </c>
      <c r="D15" s="15" t="s">
        <v>6</v>
      </c>
      <c r="E15" s="10">
        <v>1</v>
      </c>
      <c r="F15" s="11">
        <v>0</v>
      </c>
      <c r="G15" s="12">
        <f t="shared" si="0"/>
        <v>0</v>
      </c>
    </row>
    <row r="16" spans="1:7" ht="25.5" x14ac:dyDescent="0.2">
      <c r="A16" s="16">
        <f t="shared" si="1"/>
        <v>9</v>
      </c>
      <c r="B16" s="17" t="s">
        <v>52</v>
      </c>
      <c r="C16" s="19" t="s">
        <v>69</v>
      </c>
      <c r="D16" s="15" t="s">
        <v>6</v>
      </c>
      <c r="E16" s="10">
        <v>5</v>
      </c>
      <c r="F16" s="11">
        <v>0</v>
      </c>
      <c r="G16" s="12">
        <f t="shared" si="0"/>
        <v>0</v>
      </c>
    </row>
    <row r="17" spans="1:7" ht="25.5" x14ac:dyDescent="0.2">
      <c r="A17" s="16">
        <f t="shared" si="1"/>
        <v>10</v>
      </c>
      <c r="B17" s="17" t="s">
        <v>21</v>
      </c>
      <c r="C17" s="19" t="s">
        <v>43</v>
      </c>
      <c r="D17" s="15" t="s">
        <v>6</v>
      </c>
      <c r="E17" s="10">
        <v>8</v>
      </c>
      <c r="F17" s="11">
        <v>0</v>
      </c>
      <c r="G17" s="12">
        <f t="shared" ref="G17" si="2">ROUND(E17*F17,2)</f>
        <v>0</v>
      </c>
    </row>
    <row r="18" spans="1:7" ht="25.5" x14ac:dyDescent="0.2">
      <c r="A18" s="16">
        <f t="shared" si="1"/>
        <v>11</v>
      </c>
      <c r="B18" s="17" t="s">
        <v>20</v>
      </c>
      <c r="C18" s="19" t="s">
        <v>42</v>
      </c>
      <c r="D18" s="15" t="s">
        <v>6</v>
      </c>
      <c r="E18" s="10">
        <v>5</v>
      </c>
      <c r="F18" s="11">
        <v>0</v>
      </c>
      <c r="G18" s="12">
        <f t="shared" si="0"/>
        <v>0</v>
      </c>
    </row>
    <row r="19" spans="1:7" ht="12.75" customHeight="1" x14ac:dyDescent="0.2">
      <c r="A19" s="44" t="s">
        <v>55</v>
      </c>
      <c r="B19" s="45"/>
      <c r="C19" s="45"/>
      <c r="D19" s="45"/>
      <c r="E19" s="45"/>
      <c r="F19" s="45"/>
      <c r="G19" s="46"/>
    </row>
    <row r="20" spans="1:7" ht="25.5" x14ac:dyDescent="0.2">
      <c r="A20" s="16">
        <f>A18+1</f>
        <v>12</v>
      </c>
      <c r="B20" s="20" t="s">
        <v>56</v>
      </c>
      <c r="C20" s="19" t="s">
        <v>49</v>
      </c>
      <c r="D20" s="15" t="s">
        <v>6</v>
      </c>
      <c r="E20" s="10">
        <v>5</v>
      </c>
      <c r="F20" s="11">
        <v>0</v>
      </c>
      <c r="G20" s="12">
        <f t="shared" ref="G20:G21" si="3">ROUND(E20*F20,2)</f>
        <v>0</v>
      </c>
    </row>
    <row r="21" spans="1:7" ht="25.5" x14ac:dyDescent="0.2">
      <c r="A21" s="16">
        <f t="shared" si="1"/>
        <v>13</v>
      </c>
      <c r="B21" s="20" t="s">
        <v>57</v>
      </c>
      <c r="C21" s="19" t="s">
        <v>49</v>
      </c>
      <c r="D21" s="15" t="s">
        <v>6</v>
      </c>
      <c r="E21" s="10">
        <v>90</v>
      </c>
      <c r="F21" s="11">
        <v>0</v>
      </c>
      <c r="G21" s="12">
        <f t="shared" si="3"/>
        <v>0</v>
      </c>
    </row>
    <row r="22" spans="1:7" ht="12.75" customHeight="1" x14ac:dyDescent="0.2">
      <c r="A22" s="44" t="s">
        <v>55</v>
      </c>
      <c r="B22" s="45"/>
      <c r="C22" s="45"/>
      <c r="D22" s="45"/>
      <c r="E22" s="45"/>
      <c r="F22" s="45"/>
      <c r="G22" s="46"/>
    </row>
    <row r="23" spans="1:7" x14ac:dyDescent="0.2">
      <c r="A23" s="16">
        <f>A21+1</f>
        <v>14</v>
      </c>
      <c r="B23" s="20" t="s">
        <v>25</v>
      </c>
      <c r="C23" s="21" t="s">
        <v>19</v>
      </c>
      <c r="D23" s="15" t="s">
        <v>10</v>
      </c>
      <c r="E23" s="10">
        <v>400</v>
      </c>
      <c r="F23" s="11">
        <v>0</v>
      </c>
      <c r="G23" s="12">
        <f t="shared" ref="G23:G24" si="4">ROUND(E23*F23,2)</f>
        <v>0</v>
      </c>
    </row>
    <row r="24" spans="1:7" x14ac:dyDescent="0.2">
      <c r="A24" s="16">
        <f t="shared" si="1"/>
        <v>15</v>
      </c>
      <c r="B24" s="20" t="s">
        <v>40</v>
      </c>
      <c r="C24" s="21" t="s">
        <v>19</v>
      </c>
      <c r="D24" s="15" t="s">
        <v>10</v>
      </c>
      <c r="E24" s="10">
        <v>850</v>
      </c>
      <c r="F24" s="11">
        <v>0</v>
      </c>
      <c r="G24" s="12">
        <f t="shared" si="4"/>
        <v>0</v>
      </c>
    </row>
    <row r="25" spans="1:7" ht="12.75" customHeight="1" x14ac:dyDescent="0.2">
      <c r="A25" s="44" t="s">
        <v>58</v>
      </c>
      <c r="B25" s="45"/>
      <c r="C25" s="45"/>
      <c r="D25" s="45"/>
      <c r="E25" s="45"/>
      <c r="F25" s="45"/>
      <c r="G25" s="46"/>
    </row>
    <row r="26" spans="1:7" ht="25.5" x14ac:dyDescent="0.2">
      <c r="A26" s="36">
        <f>A24+1</f>
        <v>16</v>
      </c>
      <c r="B26" s="20" t="s">
        <v>24</v>
      </c>
      <c r="C26" s="21" t="s">
        <v>19</v>
      </c>
      <c r="D26" s="15" t="s">
        <v>6</v>
      </c>
      <c r="E26" s="10">
        <v>35</v>
      </c>
      <c r="F26" s="11">
        <v>0</v>
      </c>
      <c r="G26" s="12">
        <f t="shared" ref="G26" si="5">ROUND(E26*F26,2)</f>
        <v>0</v>
      </c>
    </row>
    <row r="27" spans="1:7" ht="25.5" x14ac:dyDescent="0.2">
      <c r="A27" s="37">
        <f t="shared" si="1"/>
        <v>17</v>
      </c>
      <c r="B27" s="20" t="s">
        <v>23</v>
      </c>
      <c r="C27" s="21" t="s">
        <v>19</v>
      </c>
      <c r="D27" s="15" t="s">
        <v>6</v>
      </c>
      <c r="E27" s="10">
        <v>10</v>
      </c>
      <c r="F27" s="11">
        <v>0</v>
      </c>
      <c r="G27" s="12">
        <f t="shared" ref="G27" si="6">ROUND(E27*F27,2)</f>
        <v>0</v>
      </c>
    </row>
    <row r="28" spans="1:7" ht="13.15" customHeight="1" x14ac:dyDescent="0.2">
      <c r="A28" s="44" t="s">
        <v>59</v>
      </c>
      <c r="B28" s="45"/>
      <c r="C28" s="45"/>
      <c r="D28" s="45"/>
      <c r="E28" s="45"/>
      <c r="F28" s="45"/>
      <c r="G28" s="46"/>
    </row>
    <row r="29" spans="1:7" ht="38.25" x14ac:dyDescent="0.2">
      <c r="A29" s="36">
        <f>A27+1</f>
        <v>18</v>
      </c>
      <c r="B29" s="20" t="s">
        <v>60</v>
      </c>
      <c r="C29" s="19" t="s">
        <v>67</v>
      </c>
      <c r="D29" s="15" t="s">
        <v>39</v>
      </c>
      <c r="E29" s="10">
        <v>600</v>
      </c>
      <c r="F29" s="11">
        <v>0</v>
      </c>
      <c r="G29" s="12">
        <f>ROUND(E29*F29,2)</f>
        <v>0</v>
      </c>
    </row>
    <row r="30" spans="1:7" ht="12.75" customHeight="1" x14ac:dyDescent="0.2">
      <c r="A30" s="44" t="s">
        <v>61</v>
      </c>
      <c r="B30" s="45"/>
      <c r="C30" s="45"/>
      <c r="D30" s="45"/>
      <c r="E30" s="45"/>
      <c r="F30" s="45"/>
      <c r="G30" s="46"/>
    </row>
    <row r="31" spans="1:7" ht="25.5" x14ac:dyDescent="0.2">
      <c r="A31" s="36">
        <f>A29+1</f>
        <v>19</v>
      </c>
      <c r="B31" s="20" t="s">
        <v>63</v>
      </c>
      <c r="C31" s="19" t="s">
        <v>19</v>
      </c>
      <c r="D31" s="15" t="s">
        <v>6</v>
      </c>
      <c r="E31" s="10">
        <v>50</v>
      </c>
      <c r="F31" s="11">
        <v>0</v>
      </c>
      <c r="G31" s="12">
        <f t="shared" ref="G31" si="7">ROUND(E31*F31,2)</f>
        <v>0</v>
      </c>
    </row>
    <row r="32" spans="1:7" ht="25.5" x14ac:dyDescent="0.2">
      <c r="A32" s="37">
        <f t="shared" si="1"/>
        <v>20</v>
      </c>
      <c r="B32" s="20" t="s">
        <v>64</v>
      </c>
      <c r="C32" s="19" t="s">
        <v>19</v>
      </c>
      <c r="D32" s="15" t="s">
        <v>6</v>
      </c>
      <c r="E32" s="10">
        <v>3</v>
      </c>
      <c r="F32" s="11">
        <v>0</v>
      </c>
      <c r="G32" s="12">
        <f t="shared" ref="G32" si="8">ROUND(E32*F32,2)</f>
        <v>0</v>
      </c>
    </row>
    <row r="33" spans="1:7" ht="12.75" customHeight="1" x14ac:dyDescent="0.2">
      <c r="A33" s="44" t="s">
        <v>62</v>
      </c>
      <c r="B33" s="45"/>
      <c r="C33" s="45"/>
      <c r="D33" s="45"/>
      <c r="E33" s="45"/>
      <c r="F33" s="45"/>
      <c r="G33" s="46"/>
    </row>
    <row r="34" spans="1:7" x14ac:dyDescent="0.2">
      <c r="A34" s="36">
        <f>A32+1</f>
        <v>21</v>
      </c>
      <c r="B34" s="17" t="s">
        <v>22</v>
      </c>
      <c r="C34" s="19" t="s">
        <v>19</v>
      </c>
      <c r="D34" s="15" t="s">
        <v>6</v>
      </c>
      <c r="E34" s="10">
        <v>20</v>
      </c>
      <c r="F34" s="11">
        <v>0</v>
      </c>
      <c r="G34" s="12">
        <f t="shared" ref="G34:G35" si="9">ROUND(E34*F34,2)</f>
        <v>0</v>
      </c>
    </row>
    <row r="35" spans="1:7" x14ac:dyDescent="0.2">
      <c r="A35" s="37">
        <f t="shared" si="1"/>
        <v>22</v>
      </c>
      <c r="B35" s="20" t="s">
        <v>32</v>
      </c>
      <c r="C35" s="21" t="s">
        <v>19</v>
      </c>
      <c r="D35" s="15" t="s">
        <v>6</v>
      </c>
      <c r="E35" s="10">
        <v>70</v>
      </c>
      <c r="F35" s="11">
        <v>0</v>
      </c>
      <c r="G35" s="12">
        <f t="shared" si="9"/>
        <v>0</v>
      </c>
    </row>
    <row r="36" spans="1:7" ht="12.75" customHeight="1" x14ac:dyDescent="0.2">
      <c r="A36" s="44" t="s">
        <v>65</v>
      </c>
      <c r="B36" s="45"/>
      <c r="C36" s="45"/>
      <c r="D36" s="45"/>
      <c r="E36" s="45"/>
      <c r="F36" s="45"/>
      <c r="G36" s="46"/>
    </row>
    <row r="37" spans="1:7" x14ac:dyDescent="0.2">
      <c r="A37" s="36">
        <f>A35+1</f>
        <v>23</v>
      </c>
      <c r="B37" s="20" t="s">
        <v>33</v>
      </c>
      <c r="C37" s="19" t="s">
        <v>36</v>
      </c>
      <c r="D37" s="19" t="s">
        <v>10</v>
      </c>
      <c r="E37" s="10">
        <v>350</v>
      </c>
      <c r="F37" s="11">
        <v>0</v>
      </c>
      <c r="G37" s="12">
        <f t="shared" ref="G37:G38" si="10">ROUND(E37*F37,2)</f>
        <v>0</v>
      </c>
    </row>
    <row r="38" spans="1:7" x14ac:dyDescent="0.2">
      <c r="A38" s="37">
        <f t="shared" si="1"/>
        <v>24</v>
      </c>
      <c r="B38" s="20" t="s">
        <v>68</v>
      </c>
      <c r="C38" s="19" t="s">
        <v>35</v>
      </c>
      <c r="D38" s="19" t="s">
        <v>38</v>
      </c>
      <c r="E38" s="10">
        <v>50</v>
      </c>
      <c r="F38" s="11">
        <v>0</v>
      </c>
      <c r="G38" s="12">
        <f t="shared" si="10"/>
        <v>0</v>
      </c>
    </row>
    <row r="39" spans="1:7" x14ac:dyDescent="0.2">
      <c r="A39" s="37">
        <f t="shared" si="1"/>
        <v>25</v>
      </c>
      <c r="B39" s="20" t="s">
        <v>34</v>
      </c>
      <c r="C39" s="19" t="s">
        <v>48</v>
      </c>
      <c r="D39" s="15" t="s">
        <v>10</v>
      </c>
      <c r="E39" s="10">
        <v>400</v>
      </c>
      <c r="F39" s="11">
        <v>0</v>
      </c>
      <c r="G39" s="12">
        <f>ROUND(E39*F39,2)</f>
        <v>0</v>
      </c>
    </row>
    <row r="40" spans="1:7" x14ac:dyDescent="0.2">
      <c r="A40" s="37">
        <f t="shared" si="1"/>
        <v>26</v>
      </c>
      <c r="B40" s="20" t="s">
        <v>28</v>
      </c>
      <c r="C40" s="19" t="s">
        <v>47</v>
      </c>
      <c r="D40" s="15" t="s">
        <v>10</v>
      </c>
      <c r="E40" s="10">
        <v>800</v>
      </c>
      <c r="F40" s="11">
        <v>0</v>
      </c>
      <c r="G40" s="12">
        <f>ROUND(E40*F40,2)</f>
        <v>0</v>
      </c>
    </row>
    <row r="41" spans="1:7" x14ac:dyDescent="0.2">
      <c r="A41" s="37">
        <f t="shared" si="1"/>
        <v>27</v>
      </c>
      <c r="B41" s="20" t="s">
        <v>29</v>
      </c>
      <c r="C41" s="19" t="s">
        <v>44</v>
      </c>
      <c r="D41" s="15" t="s">
        <v>39</v>
      </c>
      <c r="E41" s="10">
        <v>10</v>
      </c>
      <c r="F41" s="11">
        <v>0</v>
      </c>
      <c r="G41" s="12">
        <f t="shared" ref="G41" si="11">ROUND(E41*F41,2)</f>
        <v>0</v>
      </c>
    </row>
    <row r="42" spans="1:7" ht="25.5" x14ac:dyDescent="0.2">
      <c r="A42" s="37">
        <f t="shared" si="1"/>
        <v>28</v>
      </c>
      <c r="B42" s="20" t="s">
        <v>26</v>
      </c>
      <c r="C42" s="21" t="s">
        <v>19</v>
      </c>
      <c r="D42" s="15" t="s">
        <v>10</v>
      </c>
      <c r="E42" s="10">
        <v>30</v>
      </c>
      <c r="F42" s="11">
        <v>0</v>
      </c>
      <c r="G42" s="12">
        <f t="shared" si="0"/>
        <v>0</v>
      </c>
    </row>
    <row r="43" spans="1:7" ht="25.5" x14ac:dyDescent="0.2">
      <c r="A43" s="37">
        <f t="shared" si="1"/>
        <v>29</v>
      </c>
      <c r="B43" s="20" t="s">
        <v>27</v>
      </c>
      <c r="C43" s="19" t="s">
        <v>19</v>
      </c>
      <c r="D43" s="15" t="s">
        <v>10</v>
      </c>
      <c r="E43" s="10">
        <v>50</v>
      </c>
      <c r="F43" s="11">
        <v>0</v>
      </c>
      <c r="G43" s="12">
        <f t="shared" si="0"/>
        <v>0</v>
      </c>
    </row>
    <row r="44" spans="1:7" ht="12.75" customHeight="1" x14ac:dyDescent="0.2">
      <c r="A44" s="44" t="s">
        <v>66</v>
      </c>
      <c r="B44" s="45"/>
      <c r="C44" s="45"/>
      <c r="D44" s="45"/>
      <c r="E44" s="45"/>
      <c r="F44" s="45"/>
      <c r="G44" s="46"/>
    </row>
    <row r="45" spans="1:7" x14ac:dyDescent="0.2">
      <c r="A45" s="36">
        <f>A43+1</f>
        <v>30</v>
      </c>
      <c r="B45" s="20" t="s">
        <v>31</v>
      </c>
      <c r="C45" s="19" t="s">
        <v>37</v>
      </c>
      <c r="D45" s="15" t="s">
        <v>6</v>
      </c>
      <c r="E45" s="10">
        <v>1</v>
      </c>
      <c r="F45" s="11">
        <v>0</v>
      </c>
      <c r="G45" s="12">
        <f t="shared" ref="G45:G46" si="12">ROUND(E45*F45,2)</f>
        <v>0</v>
      </c>
    </row>
    <row r="46" spans="1:7" x14ac:dyDescent="0.2">
      <c r="A46" s="38">
        <f t="shared" si="1"/>
        <v>31</v>
      </c>
      <c r="B46" s="30" t="s">
        <v>30</v>
      </c>
      <c r="C46" s="31" t="s">
        <v>45</v>
      </c>
      <c r="D46" s="32" t="s">
        <v>6</v>
      </c>
      <c r="E46" s="33">
        <v>10</v>
      </c>
      <c r="F46" s="34">
        <v>0</v>
      </c>
      <c r="G46" s="35">
        <f t="shared" si="12"/>
        <v>0</v>
      </c>
    </row>
    <row r="47" spans="1:7" ht="14.25" x14ac:dyDescent="0.2">
      <c r="A47" s="48"/>
      <c r="B47" s="49"/>
      <c r="C47" s="49"/>
      <c r="D47" s="50"/>
      <c r="E47" s="51"/>
      <c r="F47" s="52"/>
      <c r="G47" s="53"/>
    </row>
    <row r="48" spans="1:7" ht="14.25" x14ac:dyDescent="0.2">
      <c r="A48" s="54"/>
      <c r="B48" s="55" t="s">
        <v>11</v>
      </c>
      <c r="C48" s="55"/>
      <c r="D48" s="55"/>
      <c r="E48" s="55"/>
      <c r="F48" s="56">
        <f>SUM(G7:G46)</f>
        <v>0</v>
      </c>
      <c r="G48" s="57"/>
    </row>
    <row r="49" spans="1:8" ht="14.25" x14ac:dyDescent="0.2">
      <c r="A49" s="54"/>
      <c r="B49" s="55"/>
      <c r="C49" s="58"/>
      <c r="D49" s="59"/>
      <c r="E49" s="60"/>
      <c r="F49" s="61"/>
      <c r="G49" s="62"/>
    </row>
    <row r="50" spans="1:8" ht="14.25" x14ac:dyDescent="0.2">
      <c r="A50" s="54"/>
      <c r="B50" s="63"/>
      <c r="C50" s="55"/>
      <c r="D50" s="59"/>
      <c r="E50" s="64"/>
      <c r="F50" s="65"/>
      <c r="G50" s="66"/>
      <c r="H50" s="23"/>
    </row>
    <row r="51" spans="1:8" x14ac:dyDescent="0.2">
      <c r="A51" s="67"/>
      <c r="B51" s="63"/>
      <c r="C51" s="63"/>
      <c r="D51" s="27"/>
      <c r="E51" s="28"/>
      <c r="F51" s="29"/>
      <c r="G51" s="7"/>
      <c r="H51" s="23"/>
    </row>
    <row r="52" spans="1:8" x14ac:dyDescent="0.2">
      <c r="A52" s="67"/>
      <c r="B52" s="63"/>
      <c r="C52" s="63"/>
      <c r="D52" s="68"/>
      <c r="E52" s="69" t="s">
        <v>7</v>
      </c>
      <c r="F52" s="69"/>
      <c r="G52" s="70"/>
      <c r="H52" s="23"/>
    </row>
    <row r="53" spans="1:8" x14ac:dyDescent="0.2">
      <c r="A53" s="71"/>
      <c r="B53" s="72"/>
      <c r="C53" s="72"/>
      <c r="D53" s="73"/>
      <c r="E53" s="74"/>
      <c r="F53" s="75"/>
      <c r="G53" s="76"/>
      <c r="H53" s="23"/>
    </row>
    <row r="54" spans="1:8" x14ac:dyDescent="0.2">
      <c r="A54" s="67"/>
      <c r="B54" s="58"/>
      <c r="C54" s="63"/>
      <c r="D54" s="77"/>
      <c r="E54" s="64"/>
      <c r="F54" s="65"/>
      <c r="G54" s="65"/>
      <c r="H54" s="23"/>
    </row>
    <row r="55" spans="1:8" x14ac:dyDescent="0.2">
      <c r="A55" s="26"/>
      <c r="B55" s="22"/>
      <c r="D55" s="26"/>
      <c r="E55" s="24"/>
      <c r="F55" s="25"/>
      <c r="G55" s="25"/>
      <c r="H55" s="23"/>
    </row>
    <row r="56" spans="1:8" x14ac:dyDescent="0.2">
      <c r="A56" s="39"/>
      <c r="B56" s="9"/>
      <c r="E56" s="9"/>
      <c r="F56" s="2"/>
      <c r="G56" s="2"/>
    </row>
    <row r="57" spans="1:8" x14ac:dyDescent="0.2">
      <c r="A57" s="40"/>
      <c r="B57" s="9"/>
      <c r="C57" s="9"/>
      <c r="D57" s="9"/>
      <c r="E57" s="9"/>
      <c r="F57" s="2"/>
      <c r="G57" s="2"/>
    </row>
    <row r="58" spans="1:8" x14ac:dyDescent="0.2">
      <c r="A58" s="40"/>
      <c r="B58" s="9"/>
      <c r="C58" s="9"/>
      <c r="D58" s="9"/>
      <c r="E58" s="9"/>
      <c r="F58" s="2"/>
      <c r="G58" s="2"/>
    </row>
    <row r="59" spans="1:8" x14ac:dyDescent="0.2">
      <c r="A59" s="40"/>
      <c r="B59" s="9"/>
      <c r="C59" s="9"/>
      <c r="D59" s="9"/>
      <c r="E59" s="9"/>
      <c r="F59" s="2"/>
      <c r="G59" s="2"/>
    </row>
    <row r="60" spans="1:8" x14ac:dyDescent="0.2">
      <c r="A60" s="40"/>
      <c r="B60" s="9"/>
      <c r="C60" s="9"/>
      <c r="D60" s="9"/>
      <c r="E60" s="9"/>
      <c r="F60" s="2"/>
      <c r="G60" s="2"/>
    </row>
    <row r="61" spans="1:8" x14ac:dyDescent="0.2">
      <c r="A61" s="40"/>
      <c r="B61" s="9"/>
      <c r="C61" s="9"/>
      <c r="D61" s="9"/>
      <c r="E61" s="9"/>
      <c r="F61" s="2"/>
      <c r="G61" s="2"/>
    </row>
    <row r="62" spans="1:8" x14ac:dyDescent="0.2">
      <c r="A62" s="40"/>
      <c r="B62" s="9"/>
      <c r="C62" s="9"/>
      <c r="D62" s="9"/>
      <c r="E62" s="9"/>
      <c r="F62" s="2"/>
      <c r="G62" s="2"/>
    </row>
    <row r="63" spans="1:8" x14ac:dyDescent="0.2">
      <c r="A63" s="40"/>
      <c r="B63" s="9"/>
      <c r="C63" s="9"/>
      <c r="D63" s="9"/>
      <c r="E63" s="9"/>
      <c r="F63" s="2"/>
      <c r="G63" s="2"/>
    </row>
    <row r="64" spans="1:8" x14ac:dyDescent="0.2">
      <c r="A64" s="40"/>
      <c r="B64" s="9"/>
      <c r="C64" s="9"/>
      <c r="D64" s="9"/>
      <c r="E64" s="9"/>
      <c r="F64" s="2"/>
      <c r="G64" s="2"/>
    </row>
    <row r="65" spans="1:7" x14ac:dyDescent="0.2">
      <c r="A65" s="40"/>
      <c r="B65" s="9"/>
      <c r="C65" s="9"/>
      <c r="D65" s="9"/>
      <c r="E65" s="9"/>
      <c r="F65" s="2"/>
      <c r="G65" s="2"/>
    </row>
    <row r="66" spans="1:7" x14ac:dyDescent="0.2">
      <c r="A66" s="40"/>
      <c r="B66" s="9"/>
      <c r="C66" s="9"/>
      <c r="D66" s="9"/>
      <c r="E66" s="9"/>
      <c r="F66" s="2"/>
      <c r="G66" s="2"/>
    </row>
    <row r="67" spans="1:7" x14ac:dyDescent="0.2">
      <c r="A67" s="40"/>
      <c r="B67" s="9"/>
      <c r="C67" s="9"/>
      <c r="D67" s="9"/>
      <c r="E67" s="9"/>
      <c r="F67" s="2"/>
      <c r="G67" s="2"/>
    </row>
    <row r="68" spans="1:7" x14ac:dyDescent="0.2">
      <c r="A68" s="40"/>
      <c r="B68" s="9"/>
      <c r="C68" s="9"/>
      <c r="D68" s="9"/>
      <c r="E68" s="9"/>
      <c r="F68" s="2"/>
      <c r="G68" s="2"/>
    </row>
    <row r="69" spans="1:7" x14ac:dyDescent="0.2">
      <c r="A69" s="40"/>
      <c r="B69" s="9"/>
      <c r="C69" s="9"/>
      <c r="D69" s="9"/>
      <c r="E69" s="9"/>
      <c r="F69" s="2"/>
      <c r="G69" s="2"/>
    </row>
    <row r="70" spans="1:7" x14ac:dyDescent="0.2">
      <c r="A70" s="40"/>
      <c r="B70" s="9"/>
      <c r="C70" s="9"/>
      <c r="D70" s="9"/>
      <c r="E70" s="9"/>
      <c r="F70" s="2"/>
      <c r="G70" s="2"/>
    </row>
    <row r="71" spans="1:7" x14ac:dyDescent="0.2">
      <c r="A71" s="40"/>
      <c r="B71" s="9"/>
      <c r="C71" s="9"/>
      <c r="D71" s="9"/>
      <c r="E71" s="9"/>
      <c r="F71" s="2"/>
      <c r="G71" s="2"/>
    </row>
    <row r="72" spans="1:7" x14ac:dyDescent="0.2">
      <c r="A72" s="40"/>
      <c r="B72" s="9"/>
      <c r="C72" s="9"/>
      <c r="D72" s="9"/>
      <c r="E72" s="9"/>
      <c r="F72" s="2"/>
      <c r="G72" s="2"/>
    </row>
    <row r="73" spans="1:7" x14ac:dyDescent="0.2">
      <c r="A73" s="40"/>
      <c r="B73" s="9"/>
      <c r="C73" s="9"/>
      <c r="D73" s="9"/>
      <c r="E73" s="9"/>
      <c r="F73" s="2"/>
      <c r="G73" s="2"/>
    </row>
    <row r="74" spans="1:7" x14ac:dyDescent="0.2">
      <c r="A74" s="40"/>
      <c r="C74" s="9"/>
      <c r="D74" s="9"/>
    </row>
  </sheetData>
  <sheetProtection password="C439" sheet="1" objects="1" scenarios="1" selectLockedCells="1"/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8 F20:F21 F23:F24 F26:F27 F29 F31:F32 F34:F35 F45:F46 F37:F43">
      <formula1>IF(F7&gt;=0.01,ROUND(F7,2),0.01)</formula1>
    </dataValidation>
  </dataValidations>
  <pageMargins left="0.5" right="0.5" top="0.70874999999999999" bottom="0.75" header="0.25" footer="0.25"/>
  <pageSetup scale="92" fitToHeight="0" orientation="portrait" r:id="rId1"/>
  <headerFooter alignWithMargins="0">
    <oddHeader xml:space="preserve">&amp;LThe City of Winnipeg
Tender No. 200-2020&amp;R Bid Submission
Page &amp;P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2020-04-06T15:42:46Z</cp:lastPrinted>
  <dcterms:created xsi:type="dcterms:W3CDTF">1999-10-18T14:40:40Z</dcterms:created>
  <dcterms:modified xsi:type="dcterms:W3CDTF">2020-04-15T19:31:08Z</dcterms:modified>
</cp:coreProperties>
</file>