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6" windowWidth="10296" windowHeight="12408" activeTab="1"/>
  </bookViews>
  <sheets>
    <sheet name="Instructions" sheetId="10" r:id="rId1"/>
    <sheet name="Unit prices" sheetId="2" r:id="rId2"/>
    <sheet name="Sheet1" sheetId="7" state="hidden" r:id="rId3"/>
    <sheet name="Checking Process" sheetId="12" r:id="rId4"/>
  </sheets>
  <externalReferences>
    <externalReference r:id="rId5"/>
    <externalReference r:id="rId6"/>
    <externalReference r:id="rId7"/>
  </externalReferences>
  <definedNames>
    <definedName name="_12TENDER_SUBMISSI">'[1]FORM B; PRICES'!#REF!</definedName>
    <definedName name="_1PAGE_1_OF_13" localSheetId="3">[2]Sample!#REF!</definedName>
    <definedName name="_4PAGE_1_OF_13">'[1]FORM B; PRICES'!#REF!</definedName>
    <definedName name="_5TENDER_NO._181" localSheetId="3">[2]Sample!#REF!</definedName>
    <definedName name="_8TENDER_NO._181">'[1]FORM B; PRICES'!#REF!</definedName>
    <definedName name="_9TENDER_SUBMISSI" localSheetId="3">[2]Sample!#REF!</definedName>
    <definedName name="_xlnm._FilterDatabase" localSheetId="3" hidden="1">'Checking Process'!$A$3:$A$47</definedName>
    <definedName name="_xlnm._FilterDatabase" localSheetId="1" hidden="1">'Unit prices'!$A$5:$G$127</definedName>
    <definedName name="ColumnTypes" localSheetId="3">{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3">[2]Sample!#REF!</definedName>
    <definedName name="HEADER">'[1]FORM B; PRICES'!#REF!</definedName>
    <definedName name="numbers">[3]Numbering!$A$1:$E$27</definedName>
    <definedName name="_xlnm.Print_Area" localSheetId="3">'Checking Process'!$A$1:$A$51</definedName>
    <definedName name="_xlnm.Print_Area" localSheetId="0">Instructions!$A$1:$A$27</definedName>
    <definedName name="_xlnm.Print_Area" localSheetId="1">'Unit prices'!$A$1:$G$233</definedName>
    <definedName name="Print_Area_1">'Unit prices'!$A$6:$G$148</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3">[2]Sample!#REF!</definedName>
    <definedName name="TEMP">'[1]FORM B; PRICES'!#REF!</definedName>
    <definedName name="TESTHEAD" localSheetId="3">[2]Sample!#REF!</definedName>
    <definedName name="TESTHEAD">'[1]FORM B; PRICES'!#REF!</definedName>
    <definedName name="XEverything">#REF!</definedName>
    <definedName name="XItems">#REF!</definedName>
  </definedNames>
  <calcPr calcId="145621"/>
</workbook>
</file>

<file path=xl/calcChain.xml><?xml version="1.0" encoding="utf-8"?>
<calcChain xmlns="http://schemas.openxmlformats.org/spreadsheetml/2006/main">
  <c r="G204" i="2" l="1"/>
  <c r="G205" i="2"/>
  <c r="G183" i="2"/>
  <c r="G225" i="2" l="1"/>
  <c r="G207" i="2"/>
  <c r="G208" i="2"/>
  <c r="G210" i="2"/>
  <c r="G212" i="2"/>
  <c r="G214" i="2"/>
  <c r="G216" i="2"/>
  <c r="G217" i="2"/>
  <c r="G218" i="2"/>
  <c r="G220" i="2"/>
  <c r="G221" i="2"/>
  <c r="G222" i="2"/>
  <c r="G206" i="2"/>
  <c r="G202" i="2"/>
  <c r="G153" i="2"/>
  <c r="G155" i="2"/>
  <c r="G157" i="2"/>
  <c r="G159" i="2"/>
  <c r="G162" i="2"/>
  <c r="G163" i="2"/>
  <c r="G165" i="2"/>
  <c r="G166" i="2"/>
  <c r="G168" i="2"/>
  <c r="G171" i="2"/>
  <c r="G173" i="2"/>
  <c r="G175" i="2"/>
  <c r="G177" i="2"/>
  <c r="G178" i="2"/>
  <c r="G179" i="2"/>
  <c r="G182" i="2"/>
  <c r="G185" i="2"/>
  <c r="G187" i="2"/>
  <c r="G188" i="2"/>
  <c r="G189" i="2"/>
  <c r="G191" i="2"/>
  <c r="G193" i="2"/>
  <c r="G195" i="2"/>
  <c r="G197" i="2"/>
  <c r="G198" i="2"/>
  <c r="G199" i="2"/>
  <c r="G151" i="2"/>
  <c r="G118" i="2"/>
  <c r="G119" i="2"/>
  <c r="G121" i="2"/>
  <c r="G124" i="2"/>
  <c r="G126" i="2"/>
  <c r="G128" i="2"/>
  <c r="G130" i="2"/>
  <c r="G133" i="2"/>
  <c r="G136" i="2"/>
  <c r="G138" i="2"/>
  <c r="G140" i="2"/>
  <c r="G142" i="2"/>
  <c r="G144" i="2"/>
  <c r="G146" i="2"/>
  <c r="G116" i="2"/>
  <c r="G81" i="2"/>
  <c r="G83" i="2"/>
  <c r="G86" i="2"/>
  <c r="G88" i="2"/>
  <c r="G90" i="2"/>
  <c r="G91" i="2"/>
  <c r="G93" i="2"/>
  <c r="G95" i="2"/>
  <c r="G98" i="2"/>
  <c r="G100" i="2"/>
  <c r="G101" i="2"/>
  <c r="G103" i="2"/>
  <c r="G104" i="2"/>
  <c r="G106" i="2"/>
  <c r="G108" i="2"/>
  <c r="G110" i="2"/>
  <c r="G111" i="2"/>
  <c r="G79" i="2"/>
  <c r="G226" i="2" l="1"/>
  <c r="G48" i="2"/>
  <c r="G29" i="2" l="1"/>
  <c r="G19" i="2"/>
  <c r="G200" i="2" l="1"/>
  <c r="G147" i="2"/>
  <c r="G74" i="2"/>
  <c r="G73" i="2"/>
  <c r="G71" i="2"/>
  <c r="G69" i="2"/>
  <c r="G67" i="2"/>
  <c r="G65" i="2"/>
  <c r="G63" i="2"/>
  <c r="G62" i="2"/>
  <c r="G59" i="2"/>
  <c r="G57" i="2"/>
  <c r="G54" i="2"/>
  <c r="G51" i="2"/>
  <c r="G50" i="2"/>
  <c r="G46" i="2"/>
  <c r="G44" i="2"/>
  <c r="G32" i="2"/>
  <c r="G75" i="2" l="1"/>
  <c r="G112" i="2"/>
  <c r="G21" i="2"/>
  <c r="G23" i="2"/>
  <c r="G26" i="2"/>
  <c r="G28" i="2"/>
  <c r="G31" i="2"/>
  <c r="G34" i="2"/>
  <c r="G36" i="2"/>
  <c r="G38" i="2"/>
  <c r="G39" i="2"/>
  <c r="G9" i="2"/>
  <c r="G11" i="2"/>
  <c r="G13" i="2"/>
  <c r="G16" i="2"/>
  <c r="G18" i="2"/>
  <c r="G40" i="2" l="1"/>
  <c r="F228" i="2" s="1"/>
</calcChain>
</file>

<file path=xl/sharedStrings.xml><?xml version="1.0" encoding="utf-8"?>
<sst xmlns="http://schemas.openxmlformats.org/spreadsheetml/2006/main" count="792" uniqueCount="231">
  <si>
    <t>Item</t>
  </si>
  <si>
    <t>Description</t>
  </si>
  <si>
    <t>Approximate Quantity</t>
  </si>
  <si>
    <t>Unit</t>
  </si>
  <si>
    <t>Unit Price</t>
  </si>
  <si>
    <t>Amount</t>
  </si>
  <si>
    <t>each</t>
  </si>
  <si>
    <t>Name of Bidder</t>
  </si>
  <si>
    <t>Spec.
Ref</t>
  </si>
  <si>
    <t>FORM B:PRICES</t>
  </si>
  <si>
    <t>UNIT PRICES</t>
  </si>
  <si>
    <t>General</t>
  </si>
  <si>
    <t>Steps</t>
  </si>
  <si>
    <t>Sheet Setup</t>
  </si>
  <si>
    <t>Protecting Cells</t>
  </si>
  <si>
    <t>Template</t>
  </si>
  <si>
    <t>Use print preview to review titles, headers and footers, page numbering, pagination, page breaks, etc.
Review item numbering for sequencing.  Confirm file name meets required format.</t>
  </si>
  <si>
    <t>Final Checks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</si>
  <si>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</si>
  <si>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t>Locked Cells</t>
  </si>
  <si>
    <t>Checking Formulas</t>
  </si>
  <si>
    <t>To check formula cell references - select a total/subtotal cell then use (MSO 2010) Formulas Ribbon - Formula Auditing - Trace Precedents to graphically display the cells referenced in the formula.  Subsequent traces will display referenced cells at the next level.</t>
  </si>
  <si>
    <t xml:space="preserve">To verify the use of the Round function in formulas - Use (MSO 2010) Formulas Ribbon - Formula Auditing - Show Formulas, and select the formulas check box to display the formulas instead of the results.  </t>
  </si>
  <si>
    <t>Formulas</t>
  </si>
  <si>
    <t xml:space="preserve">Instructions </t>
  </si>
  <si>
    <t xml:space="preserve">5.  Repeat formulas for Amounts and Subtotal for each section as required. </t>
  </si>
  <si>
    <t>File Name</t>
  </si>
  <si>
    <t>The following naming convention must be used   -  ####-YYYY Electronic Form B: Prices.xlsx</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</si>
  <si>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</si>
  <si>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
  </si>
  <si>
    <t>Help</t>
  </si>
  <si>
    <t xml:space="preserve">4. For Form B's with subtotals, apply a formulas to Sum all Amounts for that Subtotal.   Use the AutoSum function on the Home tab or method most appropriate for the user. </t>
  </si>
  <si>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</si>
  <si>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2.  Format the unit price and amount cells for currency and 2 decimal places.  The approx. quantity column is formatted for 0 decimal places, re-format the decimal places for cells in this column if fractions of a unit are required.</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</si>
  <si>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</si>
  <si>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</si>
  <si>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t>Quality Control Checking Process</t>
  </si>
  <si>
    <t>Data Validation Continued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</si>
  <si>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</si>
  <si>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</si>
  <si>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t>Data Validation on Unit Price Column</t>
  </si>
  <si>
    <r>
      <t xml:space="preserve">&gt; </t>
    </r>
    <r>
      <rPr>
        <b/>
        <sz val="12"/>
        <rFont val="Arial"/>
        <family val="2"/>
      </rPr>
      <t>Data</t>
    </r>
    <r>
      <rPr>
        <sz val="12"/>
        <rFont val="Arial"/>
        <family val="2"/>
      </rPr>
      <t>: equal to</t>
    </r>
  </si>
  <si>
    <r>
      <t xml:space="preserve">&gt; </t>
    </r>
    <r>
      <rPr>
        <b/>
        <sz val="12"/>
        <rFont val="Arial"/>
        <family val="2"/>
      </rPr>
      <t>Allow</t>
    </r>
    <r>
      <rPr>
        <sz val="12"/>
        <rFont val="Arial"/>
        <family val="2"/>
      </rPr>
      <t>: Decimal (to restrict the cell to accept only decimal numbers)</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</si>
  <si>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</si>
  <si>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t>* Save your file before performing quality control procedures. *</t>
  </si>
  <si>
    <t xml:space="preserve">The formula for the amount column is =Round(E6*F6,2) Copy the formula in cells G6 (Amount Column) down the rows to the end of the sheet.  Data validation restricts bidders from entering fractions of a cent. </t>
  </si>
  <si>
    <t>1.  Delete any unused rows.</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</si>
  <si>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</si>
  <si>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</si>
  <si>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</si>
  <si>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r>
      <t>&gt;</t>
    </r>
    <r>
      <rPr>
        <b/>
        <sz val="12"/>
        <rFont val="Arial"/>
        <family val="2"/>
      </rPr>
      <t>Value</t>
    </r>
    <r>
      <rPr>
        <sz val="12"/>
        <rFont val="Arial"/>
        <family val="2"/>
      </rPr>
      <t xml:space="preserve">: The Formula below restricts bidders from entering fractions.  </t>
    </r>
    <r>
      <rPr>
        <sz val="12"/>
        <color rgb="FFFF0000"/>
        <rFont val="Arial"/>
        <family val="2"/>
      </rPr>
      <t xml:space="preserve">=IF(F6&gt;=0.01,ROUND(F6,2),0.01)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
    </r>
  </si>
  <si>
    <r>
      <t>3.  The electronic Form B:Prices (</t>
    </r>
    <r>
      <rPr>
        <i/>
        <sz val="12"/>
        <rFont val="Arial"/>
        <family val="2"/>
      </rPr>
      <t xml:space="preserve">Unit Prices Version 1, and Version 3 Lump Sum with deductions </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</si>
  <si>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TOTAL BID PRICE (GST extra) (in numbers)</t>
  </si>
  <si>
    <t xml:space="preserve">Contact the contracts officer if you have any questions with the templates. </t>
  </si>
  <si>
    <r>
      <t>1.  Lock all cells except those in the Unit Price column (</t>
    </r>
    <r>
      <rPr>
        <sz val="12"/>
        <color rgb="FFFF0000"/>
        <rFont val="Arial"/>
        <family val="2"/>
      </rPr>
      <t>and name of Bidder)</t>
    </r>
    <r>
      <rPr>
        <sz val="12"/>
        <rFont val="Arial"/>
        <family val="2"/>
      </rPr>
      <t xml:space="preserve"> that require an entry by the bidder, using right click&gt; </t>
    </r>
    <r>
      <rPr>
        <sz val="12"/>
        <color rgb="FFFF0000"/>
        <rFont val="Arial"/>
        <family val="2"/>
      </rPr>
      <t>Format Cells&gt;Protection tab</t>
    </r>
    <r>
      <rPr>
        <sz val="12"/>
        <rFont val="Arial"/>
        <family val="2"/>
      </rPr>
      <t xml:space="preserve">, ensure the Locked check box is selected. </t>
    </r>
  </si>
  <si>
    <t>A.</t>
  </si>
  <si>
    <t>A.1</t>
  </si>
  <si>
    <t xml:space="preserve">
Watermain Renewal</t>
  </si>
  <si>
    <t xml:space="preserve">
CW 2110</t>
  </si>
  <si>
    <t>150mm</t>
  </si>
  <si>
    <t>trenchless installation, Class B sand bedding, Class 3 backfill</t>
  </si>
  <si>
    <t>m</t>
  </si>
  <si>
    <t>a)</t>
  </si>
  <si>
    <t>i)</t>
  </si>
  <si>
    <t>250mm</t>
  </si>
  <si>
    <t>300mm</t>
  </si>
  <si>
    <t xml:space="preserve"> </t>
  </si>
  <si>
    <t>b)</t>
  </si>
  <si>
    <t>c)</t>
  </si>
  <si>
    <t>A.2</t>
  </si>
  <si>
    <t xml:space="preserve">
Hydrant Assembly</t>
  </si>
  <si>
    <t>SD-007</t>
  </si>
  <si>
    <t xml:space="preserve">
Watermain Valve</t>
  </si>
  <si>
    <t>A.3</t>
  </si>
  <si>
    <t xml:space="preserve">
Fittings</t>
  </si>
  <si>
    <t>Tees</t>
  </si>
  <si>
    <t>Bends (SD-004)</t>
  </si>
  <si>
    <t>A.4</t>
  </si>
  <si>
    <t>ii)</t>
  </si>
  <si>
    <t xml:space="preserve">
Water Services</t>
  </si>
  <si>
    <t>19mm</t>
  </si>
  <si>
    <t xml:space="preserve">
Corporation Stops</t>
  </si>
  <si>
    <t xml:space="preserve">
Curb Stops</t>
  </si>
  <si>
    <t xml:space="preserve">
Curb Stop Boxes</t>
  </si>
  <si>
    <t>Watermain and Water Service Insulation</t>
  </si>
  <si>
    <t>In a trench (SD - 018)</t>
  </si>
  <si>
    <t>50mm thick</t>
  </si>
  <si>
    <t xml:space="preserve">
Connecting to Existing Watermains and Large Diameter Water Services</t>
  </si>
  <si>
    <t>In-line connection - no plug existing</t>
  </si>
  <si>
    <t>Perpendicular connection</t>
  </si>
  <si>
    <t xml:space="preserve">
Connecting Existing Copper  Water Services to New Watermains</t>
  </si>
  <si>
    <t>10.9 Kilogram Sacrificial Zinc Anodes</t>
  </si>
  <si>
    <t>On Water Services</t>
  </si>
  <si>
    <t xml:space="preserve">
each</t>
  </si>
  <si>
    <t>Partial Slab Patches</t>
  </si>
  <si>
    <t>150mm reinforced concrete pavement</t>
  </si>
  <si>
    <r>
      <t>m</t>
    </r>
    <r>
      <rPr>
        <vertAlign val="superscript"/>
        <sz val="8"/>
        <rFont val="Arial"/>
        <family val="2"/>
      </rPr>
      <t>2</t>
    </r>
  </si>
  <si>
    <t>200mm reinforced concrete pavement for early opening (24 hours)</t>
  </si>
  <si>
    <t>Miscellaneous Concrete Slab Renewal</t>
  </si>
  <si>
    <t>CW 3235</t>
  </si>
  <si>
    <t>Sidewalk (SD-228A)</t>
  </si>
  <si>
    <t xml:space="preserve">
Concrete Curb Renewal</t>
  </si>
  <si>
    <t xml:space="preserve">
CW 3240</t>
  </si>
  <si>
    <t>Lip curb &amp; gutter/Modifed Barrier Curb</t>
  </si>
  <si>
    <t>Ramp curb</t>
  </si>
  <si>
    <t xml:space="preserve">
CW 3410</t>
  </si>
  <si>
    <t>A.5</t>
  </si>
  <si>
    <t>A.6</t>
  </si>
  <si>
    <t>A.7</t>
  </si>
  <si>
    <t>A.8</t>
  </si>
  <si>
    <t>A.9</t>
  </si>
  <si>
    <t>A.10</t>
  </si>
  <si>
    <t>A.11</t>
  </si>
  <si>
    <t>A.13</t>
  </si>
  <si>
    <t>A.14</t>
  </si>
  <si>
    <t>A.15</t>
  </si>
  <si>
    <t>SUBTOTAL:</t>
  </si>
  <si>
    <t>B.</t>
  </si>
  <si>
    <t>25mm</t>
  </si>
  <si>
    <t>50mm</t>
  </si>
  <si>
    <t>Barrier curb (SD-204)</t>
  </si>
  <si>
    <t>B.1</t>
  </si>
  <si>
    <t>B.2</t>
  </si>
  <si>
    <t>B.3</t>
  </si>
  <si>
    <t>B.4</t>
  </si>
  <si>
    <t>B.5</t>
  </si>
  <si>
    <t>B.6</t>
  </si>
  <si>
    <t>B.7</t>
  </si>
  <si>
    <t>B.8</t>
  </si>
  <si>
    <t>B.9</t>
  </si>
  <si>
    <t>B.10</t>
  </si>
  <si>
    <t>B.11</t>
  </si>
  <si>
    <t>B.12</t>
  </si>
  <si>
    <t>C.</t>
  </si>
  <si>
    <t>C.1</t>
  </si>
  <si>
    <t>C.2</t>
  </si>
  <si>
    <t>C.3</t>
  </si>
  <si>
    <t>C.4</t>
  </si>
  <si>
    <t>C.5</t>
  </si>
  <si>
    <t>C.6</t>
  </si>
  <si>
    <t>C.7</t>
  </si>
  <si>
    <t>C.8</t>
  </si>
  <si>
    <t>C.9</t>
  </si>
  <si>
    <t>C.10</t>
  </si>
  <si>
    <t>D.</t>
  </si>
  <si>
    <t>Provisional Items</t>
  </si>
  <si>
    <t xml:space="preserve">
Cement Stabilized Fill</t>
  </si>
  <si>
    <r>
      <t>m</t>
    </r>
    <r>
      <rPr>
        <vertAlign val="superscript"/>
        <sz val="10"/>
        <rFont val="Arial"/>
        <family val="2"/>
      </rPr>
      <t>3</t>
    </r>
  </si>
  <si>
    <t xml:space="preserve">
Regrading Existing Interlocking Paving Stone Installations</t>
  </si>
  <si>
    <t xml:space="preserve">
CW 3330</t>
  </si>
  <si>
    <t>Adjustment of Precast Sidewalk Blocks</t>
  </si>
  <si>
    <t xml:space="preserve">
Sodding </t>
  </si>
  <si>
    <t xml:space="preserve">
CW 3510</t>
  </si>
  <si>
    <t>Remove and Replace Existing Catch Basin</t>
  </si>
  <si>
    <t xml:space="preserve">SD-024 </t>
  </si>
  <si>
    <t xml:space="preserve">
Regrading of Existing Sewer Service - Up to 1.5 metres Long</t>
  </si>
  <si>
    <t>38mm</t>
  </si>
  <si>
    <t>D.1</t>
  </si>
  <si>
    <t>D.2</t>
  </si>
  <si>
    <t>D.3</t>
  </si>
  <si>
    <t>D.4</t>
  </si>
  <si>
    <t>D.5</t>
  </si>
  <si>
    <t>D.6</t>
  </si>
  <si>
    <t>D.7</t>
  </si>
  <si>
    <t>D.8</t>
  </si>
  <si>
    <t xml:space="preserve">
Maintaining Curb Stop Excavations</t>
  </si>
  <si>
    <t xml:space="preserve">
each / day</t>
  </si>
  <si>
    <t>Alexander Avenue</t>
  </si>
  <si>
    <t>300mm x 300mm x 150 mm</t>
  </si>
  <si>
    <t>Hoban Street</t>
  </si>
  <si>
    <t>Kilbride Avenue</t>
  </si>
  <si>
    <t>C.11</t>
  </si>
  <si>
    <t>C.12</t>
  </si>
  <si>
    <t>C.13</t>
  </si>
  <si>
    <t>C.14</t>
  </si>
  <si>
    <t>C.15</t>
  </si>
  <si>
    <t>Ross Avenue West</t>
  </si>
  <si>
    <t>SD-006</t>
  </si>
  <si>
    <t>D.9</t>
  </si>
  <si>
    <t>D.10</t>
  </si>
  <si>
    <t>D.11</t>
  </si>
  <si>
    <t>D.12</t>
  </si>
  <si>
    <t>D.13</t>
  </si>
  <si>
    <t>D.14</t>
  </si>
  <si>
    <t>E.</t>
  </si>
  <si>
    <t>Taylor Avenue</t>
  </si>
  <si>
    <t>250mm x 250mm x 250 mm</t>
  </si>
  <si>
    <t>300mm x 300mm x 250 mm</t>
  </si>
  <si>
    <t>250mm - 22 1/2o</t>
  </si>
  <si>
    <t>250mm - 45o</t>
  </si>
  <si>
    <t>Plugs</t>
  </si>
  <si>
    <t>E.1</t>
  </si>
  <si>
    <t>E.2</t>
  </si>
  <si>
    <t>E.3</t>
  </si>
  <si>
    <t>E.4</t>
  </si>
  <si>
    <t>E.5</t>
  </si>
  <si>
    <t>E.6</t>
  </si>
  <si>
    <t>E.7</t>
  </si>
  <si>
    <t>E.8</t>
  </si>
  <si>
    <t>E.9</t>
  </si>
  <si>
    <t>E.10</t>
  </si>
  <si>
    <t>E.11</t>
  </si>
  <si>
    <t>E.12</t>
  </si>
  <si>
    <t>E.13</t>
  </si>
  <si>
    <t>F.</t>
  </si>
  <si>
    <t>F.1</t>
  </si>
  <si>
    <t>F.2</t>
  </si>
  <si>
    <t>F.3</t>
  </si>
  <si>
    <t>F.4</t>
  </si>
  <si>
    <t>F.5</t>
  </si>
  <si>
    <t>F.6</t>
  </si>
  <si>
    <t>F.7</t>
  </si>
  <si>
    <t>F.8</t>
  </si>
  <si>
    <t>F.9</t>
  </si>
  <si>
    <t>F.10</t>
  </si>
  <si>
    <t>Extraction of Existing Watermains to be Abandoned</t>
  </si>
  <si>
    <t>B.13</t>
  </si>
  <si>
    <t>E5</t>
  </si>
  <si>
    <t xml:space="preserve">
CW 3450</t>
  </si>
  <si>
    <t xml:space="preserve">
Construction of Asphaltic Concrete Overlays Type 1A</t>
  </si>
  <si>
    <t>tonne</t>
  </si>
  <si>
    <t>Connecting Existing Copper  Water Services to New Watermains</t>
  </si>
  <si>
    <t>Construction of Asphaltic Concrete Overlays Type 1A</t>
  </si>
  <si>
    <t>(See "B.10 Prices" clause in tender document)</t>
  </si>
  <si>
    <t>150mm - Hydrant Leads</t>
  </si>
  <si>
    <t>Temporary Surface Restoration</t>
  </si>
  <si>
    <t>CW 3650</t>
  </si>
  <si>
    <t>Street Pavement</t>
  </si>
  <si>
    <t>Sidewalk</t>
  </si>
  <si>
    <t>F.11</t>
  </si>
  <si>
    <r>
      <t>m</t>
    </r>
    <r>
      <rPr>
        <vertAlign val="superscript"/>
        <sz val="10"/>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</si>
</sst>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0;0;[Red]&quot;###&quot;;@"/>
    <numFmt numFmtId="176" formatCode="&quot;$&quot;#,##0.00"/>
    <numFmt numFmtId="177" formatCode="0.0"/>
  </numFmts>
  <fonts count="54"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0"/>
      <color indexed="8"/>
      <name val="Arial"/>
      <family val="2"/>
    </font>
    <font>
      <vertAlign val="superscript"/>
      <sz val="8"/>
      <name val="Arial"/>
      <family val="2"/>
    </font>
    <font>
      <vertAlign val="superscript"/>
      <sz val="10"/>
      <name val="Arial"/>
      <family val="2"/>
    </font>
    <font>
      <sz val="10"/>
      <color rgb="FF00000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theme="0" tint="-0.499984740745262"/>
      </right>
      <top style="thin">
        <color indexed="64"/>
      </top>
      <bottom style="thin">
        <color theme="0" tint="-0.499984740745262"/>
      </bottom>
      <diagonal/>
    </border>
    <border>
      <left style="thin">
        <color indexed="8"/>
      </left>
      <right/>
      <top/>
      <bottom/>
      <diagonal/>
    </border>
    <border>
      <left/>
      <right style="thin">
        <color theme="0" tint="-0.499984740745262"/>
      </right>
      <top style="thin">
        <color indexed="64"/>
      </top>
      <bottom style="thin">
        <color indexed="64"/>
      </bottom>
      <diagonal/>
    </border>
    <border>
      <left/>
      <right style="thin">
        <color indexed="64"/>
      </right>
      <top style="thin">
        <color indexed="64"/>
      </top>
      <bottom style="thin">
        <color theme="0" tint="-0.499984740745262"/>
      </bottom>
      <diagonal/>
    </border>
    <border>
      <left style="thin">
        <color rgb="FF000000"/>
      </left>
      <right/>
      <top/>
      <bottom/>
      <diagonal/>
    </border>
    <border>
      <left/>
      <right/>
      <top style="thin">
        <color indexed="64"/>
      </top>
      <bottom style="thin">
        <color theme="0" tint="-0.499984740745262"/>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theme="0" tint="-0.499984740745262"/>
      </top>
      <bottom/>
      <diagonal/>
    </border>
    <border>
      <left style="thin">
        <color indexed="64"/>
      </left>
      <right style="thin">
        <color indexed="8"/>
      </right>
      <top/>
      <bottom style="thin">
        <color indexed="64"/>
      </bottom>
      <diagonal/>
    </border>
    <border>
      <left style="thin">
        <color indexed="8"/>
      </left>
      <right/>
      <top style="thin">
        <color indexed="64"/>
      </top>
      <bottom/>
      <diagonal/>
    </border>
    <border>
      <left style="thin">
        <color rgb="FF000000"/>
      </left>
      <right/>
      <top style="thin">
        <color indexed="64"/>
      </top>
      <bottom/>
      <diagonal/>
    </border>
    <border>
      <left style="thin">
        <color indexed="64"/>
      </left>
      <right style="thin">
        <color rgb="FF000000"/>
      </right>
      <top/>
      <bottom style="thin">
        <color indexed="64"/>
      </bottom>
      <diagonal/>
    </border>
    <border>
      <left style="thin">
        <color rgb="FF808080"/>
      </left>
      <right style="thin">
        <color indexed="64"/>
      </right>
      <top/>
      <bottom/>
      <diagonal/>
    </border>
  </borders>
  <cellStyleXfs count="116">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3" fillId="0" borderId="0" applyNumberFormat="0" applyFill="0" applyBorder="0" applyAlignment="0" applyProtection="0"/>
    <xf numFmtId="0" fontId="45" fillId="24" borderId="0"/>
    <xf numFmtId="0" fontId="22" fillId="24" borderId="0"/>
    <xf numFmtId="0" fontId="22" fillId="23" borderId="7" applyNumberFormat="0" applyFont="0" applyAlignment="0" applyProtection="0"/>
    <xf numFmtId="0" fontId="22" fillId="24" borderId="0"/>
  </cellStyleXfs>
  <cellXfs count="152">
    <xf numFmtId="0" fontId="0" fillId="0" borderId="0" xfId="0"/>
    <xf numFmtId="4" fontId="0" fillId="0" borderId="0" xfId="0" applyNumberFormat="1" applyAlignment="1">
      <alignment horizontal="right"/>
    </xf>
    <xf numFmtId="4" fontId="0" fillId="0" borderId="0" xfId="0" applyNumberFormat="1" applyAlignment="1" applyProtection="1">
      <alignment horizontal="right"/>
    </xf>
    <xf numFmtId="4" fontId="0" fillId="0" borderId="0" xfId="0" applyNumberFormat="1" applyAlignment="1" applyProtection="1">
      <alignment horizontal="left"/>
    </xf>
    <xf numFmtId="4" fontId="0" fillId="0" borderId="14" xfId="0" applyNumberFormat="1" applyBorder="1" applyAlignment="1" applyProtection="1">
      <alignment horizontal="right"/>
      <protection locked="0"/>
    </xf>
    <xf numFmtId="4" fontId="0" fillId="0" borderId="0" xfId="0" applyNumberFormat="1" applyAlignment="1">
      <alignment horizontal="center"/>
    </xf>
    <xf numFmtId="4" fontId="0" fillId="0" borderId="14" xfId="0" applyNumberFormat="1" applyBorder="1" applyAlignment="1" applyProtection="1">
      <alignment horizontal="center"/>
      <protection locked="0"/>
    </xf>
    <xf numFmtId="0" fontId="0" fillId="0" borderId="0" xfId="0" applyAlignment="1">
      <alignment horizontal="center"/>
    </xf>
    <xf numFmtId="4" fontId="0" fillId="0" borderId="20" xfId="0" applyNumberFormat="1" applyBorder="1" applyAlignment="1" applyProtection="1">
      <alignment horizontal="right"/>
      <protection locked="0"/>
    </xf>
    <xf numFmtId="0" fontId="44" fillId="24" borderId="0" xfId="111" applyNumberFormat="1" applyFont="1" applyFill="1" applyAlignment="1">
      <alignment vertical="top" wrapText="1"/>
    </xf>
    <xf numFmtId="0" fontId="37" fillId="24" borderId="0" xfId="110" applyNumberFormat="1" applyFont="1" applyAlignment="1">
      <alignment vertical="top" wrapText="1"/>
    </xf>
    <xf numFmtId="0" fontId="38" fillId="24" borderId="0" xfId="110" applyNumberFormat="1" applyFont="1" applyAlignment="1">
      <alignment horizontal="center" vertical="top" wrapText="1"/>
    </xf>
    <xf numFmtId="0" fontId="23" fillId="24" borderId="0" xfId="110" applyNumberFormat="1"/>
    <xf numFmtId="0" fontId="23" fillId="24" borderId="0" xfId="110" applyNumberFormat="1" applyFont="1" applyAlignment="1">
      <alignment horizontal="left" vertical="top" wrapText="1"/>
    </xf>
    <xf numFmtId="0" fontId="39" fillId="24" borderId="0" xfId="110" applyNumberFormat="1" applyFont="1" applyAlignment="1">
      <alignment vertical="top" wrapText="1"/>
    </xf>
    <xf numFmtId="0" fontId="23" fillId="24" borderId="0" xfId="110" applyNumberFormat="1" applyAlignment="1">
      <alignment vertical="top" wrapText="1"/>
    </xf>
    <xf numFmtId="0" fontId="23" fillId="24" borderId="0" xfId="110" applyNumberFormat="1" applyFont="1" applyAlignment="1">
      <alignment vertical="top" wrapText="1"/>
    </xf>
    <xf numFmtId="0" fontId="37" fillId="24" borderId="0" xfId="110" applyNumberFormat="1" applyFont="1"/>
    <xf numFmtId="0" fontId="37" fillId="24" borderId="0" xfId="110" applyNumberFormat="1" applyFont="1" applyAlignment="1">
      <alignment horizontal="center" wrapText="1"/>
    </xf>
    <xf numFmtId="0" fontId="42" fillId="24" borderId="0" xfId="110" applyNumberFormat="1" applyFont="1" applyAlignment="1">
      <alignment horizontal="center" wrapText="1"/>
    </xf>
    <xf numFmtId="0" fontId="37" fillId="24" borderId="0" xfId="110" applyNumberFormat="1" applyFont="1" applyAlignment="1">
      <alignment horizontal="center" vertical="top" wrapText="1"/>
    </xf>
    <xf numFmtId="0" fontId="37" fillId="0" borderId="0" xfId="110" applyNumberFormat="1" applyFont="1" applyFill="1" applyAlignment="1">
      <alignment horizontal="center" vertical="top" wrapText="1"/>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4" fontId="0" fillId="0" borderId="0" xfId="0" applyNumberFormat="1" applyBorder="1" applyAlignment="1" applyProtection="1">
      <alignment horizontal="right"/>
    </xf>
    <xf numFmtId="4" fontId="0" fillId="0" borderId="0" xfId="0" applyNumberFormat="1" applyAlignment="1" applyProtection="1">
      <alignment horizontal="center"/>
    </xf>
    <xf numFmtId="0" fontId="0" fillId="0" borderId="0" xfId="0" applyAlignment="1" applyProtection="1">
      <alignment horizontal="center"/>
    </xf>
    <xf numFmtId="0" fontId="0" fillId="0" borderId="0" xfId="0" applyAlignment="1"/>
    <xf numFmtId="0" fontId="48" fillId="24" borderId="0" xfId="110" applyNumberFormat="1" applyFont="1" applyAlignment="1">
      <alignment horizontal="center" vertical="top" wrapText="1"/>
    </xf>
    <xf numFmtId="0" fontId="23" fillId="24" borderId="0" xfId="110" applyNumberFormat="1" applyFont="1" applyAlignment="1">
      <alignment wrapText="1"/>
    </xf>
    <xf numFmtId="0" fontId="39" fillId="24" borderId="0" xfId="110" applyNumberFormat="1" applyFont="1" applyAlignment="1">
      <alignment wrapText="1"/>
    </xf>
    <xf numFmtId="0" fontId="22" fillId="24" borderId="0" xfId="110" applyNumberFormat="1" applyFont="1" applyAlignment="1">
      <alignment wrapText="1"/>
    </xf>
    <xf numFmtId="0" fontId="23" fillId="24" borderId="0" xfId="110" applyNumberFormat="1" applyAlignment="1">
      <alignment wrapText="1"/>
    </xf>
    <xf numFmtId="0" fontId="41" fillId="24" borderId="0" xfId="110" applyNumberFormat="1" applyFont="1" applyAlignment="1">
      <alignment wrapText="1"/>
    </xf>
    <xf numFmtId="165" fontId="50" fillId="0" borderId="21" xfId="0" applyNumberFormat="1" applyFont="1" applyFill="1" applyBorder="1" applyAlignment="1" applyProtection="1">
      <alignment horizontal="left" wrapText="1"/>
    </xf>
    <xf numFmtId="165" fontId="50" fillId="0" borderId="10" xfId="0" applyNumberFormat="1" applyFont="1" applyFill="1" applyBorder="1" applyAlignment="1" applyProtection="1">
      <alignment horizontal="center" wrapText="1"/>
    </xf>
    <xf numFmtId="165" fontId="50" fillId="0" borderId="21" xfId="0" applyNumberFormat="1" applyFont="1" applyFill="1" applyBorder="1" applyAlignment="1" applyProtection="1">
      <alignment horizontal="left" vertical="center" wrapText="1" indent="1"/>
    </xf>
    <xf numFmtId="165" fontId="50" fillId="0" borderId="21" xfId="0" applyNumberFormat="1" applyFont="1" applyFill="1" applyBorder="1" applyAlignment="1" applyProtection="1">
      <alignment horizontal="left" vertical="center" wrapText="1" indent="2"/>
    </xf>
    <xf numFmtId="165" fontId="50" fillId="0" borderId="21" xfId="0" applyNumberFormat="1" applyFont="1" applyFill="1" applyBorder="1" applyAlignment="1" applyProtection="1">
      <alignment horizontal="left" vertical="top" wrapText="1" indent="2"/>
    </xf>
    <xf numFmtId="0" fontId="3" fillId="0" borderId="10" xfId="0" applyNumberFormat="1" applyFont="1" applyFill="1" applyBorder="1" applyAlignment="1" applyProtection="1">
      <alignment horizontal="center" wrapText="1"/>
    </xf>
    <xf numFmtId="176" fontId="3" fillId="0" borderId="10" xfId="0" applyNumberFormat="1" applyFont="1" applyFill="1" applyBorder="1" applyAlignment="1" applyProtection="1">
      <alignment horizontal="right"/>
    </xf>
    <xf numFmtId="177" fontId="3" fillId="0" borderId="23" xfId="0" applyNumberFormat="1" applyFont="1" applyFill="1" applyBorder="1" applyAlignment="1" applyProtection="1">
      <alignment horizontal="center"/>
    </xf>
    <xf numFmtId="165" fontId="27" fillId="0" borderId="13" xfId="0" applyNumberFormat="1" applyFont="1" applyFill="1" applyBorder="1" applyAlignment="1" applyProtection="1">
      <alignment horizontal="left" vertical="center" wrapText="1"/>
    </xf>
    <xf numFmtId="164" fontId="2" fillId="0" borderId="22" xfId="0" applyNumberFormat="1" applyFont="1" applyBorder="1" applyAlignment="1" applyProtection="1">
      <alignment horizontal="center" vertical="center"/>
    </xf>
    <xf numFmtId="175" fontId="50" fillId="0" borderId="10" xfId="0" applyNumberFormat="1" applyFont="1" applyFill="1" applyBorder="1" applyAlignment="1" applyProtection="1">
      <alignment horizontal="center" vertical="center"/>
    </xf>
    <xf numFmtId="175" fontId="50" fillId="0" borderId="10" xfId="0" applyNumberFormat="1" applyFont="1" applyFill="1" applyBorder="1" applyAlignment="1" applyProtection="1">
      <alignment horizontal="left"/>
    </xf>
    <xf numFmtId="4" fontId="0" fillId="0" borderId="25" xfId="0" applyNumberFormat="1" applyBorder="1" applyAlignment="1" applyProtection="1">
      <alignment horizontal="right"/>
    </xf>
    <xf numFmtId="4" fontId="0" fillId="0" borderId="19" xfId="0" applyNumberFormat="1" applyBorder="1" applyAlignment="1" applyProtection="1">
      <alignment horizontal="right"/>
    </xf>
    <xf numFmtId="4" fontId="0" fillId="0" borderId="21" xfId="0" applyNumberFormat="1" applyBorder="1" applyAlignment="1" applyProtection="1">
      <alignment horizontal="right"/>
    </xf>
    <xf numFmtId="165" fontId="53" fillId="0" borderId="21" xfId="0" applyNumberFormat="1" applyFont="1" applyFill="1" applyBorder="1" applyAlignment="1" applyProtection="1">
      <alignment horizontal="left" wrapText="1"/>
    </xf>
    <xf numFmtId="165" fontId="53" fillId="0" borderId="10" xfId="0" applyNumberFormat="1" applyFont="1" applyFill="1" applyBorder="1" applyAlignment="1" applyProtection="1">
      <alignment horizontal="center" wrapText="1"/>
    </xf>
    <xf numFmtId="177" fontId="3" fillId="0" borderId="26" xfId="0" applyNumberFormat="1" applyFont="1" applyFill="1" applyBorder="1" applyAlignment="1" applyProtection="1">
      <alignment horizontal="center"/>
    </xf>
    <xf numFmtId="165" fontId="53" fillId="0" borderId="21" xfId="0" applyNumberFormat="1" applyFont="1" applyFill="1" applyBorder="1" applyAlignment="1" applyProtection="1">
      <alignment horizontal="left" vertical="center" wrapText="1" indent="1"/>
    </xf>
    <xf numFmtId="165" fontId="53" fillId="0" borderId="21" xfId="0" applyNumberFormat="1" applyFont="1" applyFill="1" applyBorder="1" applyAlignment="1" applyProtection="1">
      <alignment horizontal="left" vertical="top" wrapText="1" indent="2"/>
    </xf>
    <xf numFmtId="165" fontId="53" fillId="0" borderId="21" xfId="0" applyNumberFormat="1" applyFont="1" applyFill="1" applyBorder="1" applyAlignment="1" applyProtection="1">
      <alignment horizontal="left" vertical="center" wrapText="1" indent="2"/>
    </xf>
    <xf numFmtId="0" fontId="3" fillId="0" borderId="0" xfId="0" applyNumberFormat="1" applyFont="1" applyFill="1" applyBorder="1" applyAlignment="1" applyProtection="1"/>
    <xf numFmtId="1" fontId="3" fillId="0" borderId="26" xfId="0" applyNumberFormat="1" applyFont="1" applyFill="1" applyBorder="1" applyAlignment="1" applyProtection="1">
      <alignment horizontal="center"/>
    </xf>
    <xf numFmtId="0" fontId="3" fillId="0" borderId="27" xfId="0" applyFont="1" applyBorder="1" applyAlignment="1" applyProtection="1">
      <alignment horizontal="center" wrapText="1"/>
    </xf>
    <xf numFmtId="3" fontId="0" fillId="0" borderId="27" xfId="0" applyNumberFormat="1" applyBorder="1" applyAlignment="1" applyProtection="1">
      <alignment horizontal="center"/>
    </xf>
    <xf numFmtId="165" fontId="53" fillId="0" borderId="21" xfId="0" applyNumberFormat="1" applyFont="1" applyFill="1" applyBorder="1" applyAlignment="1" applyProtection="1">
      <alignment wrapText="1"/>
    </xf>
    <xf numFmtId="175" fontId="53" fillId="0" borderId="10" xfId="0" applyNumberFormat="1" applyFont="1" applyFill="1" applyBorder="1" applyAlignment="1" applyProtection="1">
      <alignment horizontal="left"/>
    </xf>
    <xf numFmtId="175" fontId="53" fillId="0" borderId="10" xfId="0" applyNumberFormat="1" applyFont="1" applyFill="1" applyBorder="1" applyAlignment="1" applyProtection="1">
      <alignment horizontal="right" vertical="top"/>
    </xf>
    <xf numFmtId="175" fontId="53" fillId="0" borderId="10" xfId="0" applyNumberFormat="1" applyFont="1" applyFill="1" applyBorder="1" applyAlignment="1" applyProtection="1">
      <alignment horizontal="right" vertical="center"/>
    </xf>
    <xf numFmtId="0" fontId="0" fillId="0" borderId="17" xfId="0" applyBorder="1" applyAlignment="1" applyProtection="1">
      <alignment wrapText="1"/>
    </xf>
    <xf numFmtId="165" fontId="50" fillId="0" borderId="29" xfId="0" applyNumberFormat="1" applyFont="1" applyFill="1" applyBorder="1" applyAlignment="1" applyProtection="1">
      <alignment horizontal="center" wrapText="1"/>
    </xf>
    <xf numFmtId="0" fontId="3" fillId="0" borderId="29" xfId="0" applyFont="1" applyBorder="1" applyAlignment="1" applyProtection="1">
      <alignment horizontal="center" wrapText="1"/>
    </xf>
    <xf numFmtId="3" fontId="0" fillId="0" borderId="29" xfId="0" applyNumberFormat="1" applyBorder="1" applyAlignment="1" applyProtection="1">
      <alignment horizontal="center"/>
    </xf>
    <xf numFmtId="164" fontId="0" fillId="0" borderId="30" xfId="0" applyNumberFormat="1" applyBorder="1" applyAlignment="1" applyProtection="1"/>
    <xf numFmtId="0" fontId="0" fillId="0" borderId="14" xfId="0" applyBorder="1" applyAlignment="1" applyProtection="1">
      <alignment wrapText="1"/>
    </xf>
    <xf numFmtId="0" fontId="2" fillId="0" borderId="14" xfId="0" applyFont="1" applyBorder="1" applyAlignment="1" applyProtection="1">
      <alignment horizontal="center" wrapText="1"/>
    </xf>
    <xf numFmtId="0" fontId="3" fillId="0" borderId="17" xfId="0" applyFont="1" applyBorder="1" applyAlignment="1" applyProtection="1">
      <alignment horizontal="center" wrapText="1"/>
    </xf>
    <xf numFmtId="3" fontId="0" fillId="0" borderId="17" xfId="0" applyNumberFormat="1" applyBorder="1" applyAlignment="1" applyProtection="1">
      <alignment horizontal="center"/>
    </xf>
    <xf numFmtId="0" fontId="3" fillId="0" borderId="29" xfId="0" applyNumberFormat="1" applyFont="1" applyFill="1" applyBorder="1" applyAlignment="1" applyProtection="1">
      <alignment horizontal="center" wrapText="1"/>
    </xf>
    <xf numFmtId="176" fontId="3" fillId="0" borderId="19" xfId="0" applyNumberFormat="1" applyFont="1" applyFill="1" applyBorder="1" applyAlignment="1" applyProtection="1">
      <alignment horizontal="right"/>
    </xf>
    <xf numFmtId="165" fontId="53" fillId="0" borderId="29" xfId="0" applyNumberFormat="1" applyFont="1" applyFill="1" applyBorder="1" applyAlignment="1" applyProtection="1">
      <alignment horizontal="center" wrapText="1"/>
    </xf>
    <xf numFmtId="177" fontId="3" fillId="0" borderId="33" xfId="0" applyNumberFormat="1" applyFont="1" applyFill="1" applyBorder="1" applyAlignment="1" applyProtection="1">
      <alignment horizontal="center"/>
    </xf>
    <xf numFmtId="164" fontId="2" fillId="0" borderId="12" xfId="0" applyNumberFormat="1" applyFont="1" applyBorder="1" applyAlignment="1" applyProtection="1">
      <alignment horizontal="center" vertical="center"/>
    </xf>
    <xf numFmtId="176" fontId="27" fillId="0" borderId="12" xfId="0" applyNumberFormat="1" applyFont="1" applyFill="1" applyBorder="1" applyAlignment="1" applyProtection="1">
      <alignment horizontal="right"/>
    </xf>
    <xf numFmtId="0" fontId="0" fillId="0" borderId="0" xfId="0" applyAlignment="1" applyProtection="1"/>
    <xf numFmtId="0" fontId="3" fillId="0" borderId="0" xfId="0" applyNumberFormat="1" applyFont="1" applyAlignment="1" applyProtection="1"/>
    <xf numFmtId="0" fontId="3" fillId="0" borderId="0" xfId="0" applyNumberFormat="1" applyFont="1" applyAlignment="1" applyProtection="1">
      <alignment horizontal="center"/>
    </xf>
    <xf numFmtId="0" fontId="0" fillId="0" borderId="0" xfId="0" applyNumberFormat="1" applyAlignment="1" applyProtection="1">
      <alignment horizontal="center"/>
    </xf>
    <xf numFmtId="0" fontId="1" fillId="0" borderId="12" xfId="0" applyFont="1" applyBorder="1" applyAlignment="1" applyProtection="1">
      <alignment horizontal="left" wrapText="1"/>
    </xf>
    <xf numFmtId="0" fontId="1" fillId="0" borderId="12" xfId="0" applyFont="1" applyBorder="1" applyAlignment="1" applyProtection="1">
      <alignment horizontal="center" wrapText="1"/>
    </xf>
    <xf numFmtId="4" fontId="1" fillId="0" borderId="12" xfId="0" applyNumberFormat="1" applyFont="1" applyBorder="1" applyAlignment="1" applyProtection="1">
      <alignment horizontal="center" wrapText="1"/>
    </xf>
    <xf numFmtId="4" fontId="0" fillId="0" borderId="27" xfId="0" applyNumberFormat="1" applyBorder="1" applyAlignment="1" applyProtection="1">
      <alignment horizontal="right"/>
    </xf>
    <xf numFmtId="4" fontId="0" fillId="0" borderId="29" xfId="0" applyNumberFormat="1" applyBorder="1" applyAlignment="1" applyProtection="1">
      <alignment horizontal="right"/>
    </xf>
    <xf numFmtId="0" fontId="31" fillId="0" borderId="0" xfId="0" applyFont="1" applyFill="1" applyAlignment="1" applyProtection="1">
      <alignment horizontal="justify"/>
    </xf>
    <xf numFmtId="0" fontId="0" fillId="0" borderId="0" xfId="0" applyFill="1" applyAlignment="1" applyProtection="1">
      <alignment horizontal="left" vertical="center" wrapText="1" indent="1"/>
    </xf>
    <xf numFmtId="4" fontId="0" fillId="0" borderId="17" xfId="0" applyNumberFormat="1" applyBorder="1" applyAlignment="1" applyProtection="1">
      <alignment horizontal="right"/>
    </xf>
    <xf numFmtId="0" fontId="3" fillId="0" borderId="0" xfId="0" applyFont="1" applyFill="1" applyAlignment="1" applyProtection="1">
      <alignment horizontal="left" wrapText="1" indent="2"/>
    </xf>
    <xf numFmtId="0" fontId="3" fillId="0" borderId="0" xfId="0" applyFont="1" applyFill="1" applyBorder="1" applyAlignment="1" applyProtection="1">
      <alignment horizontal="left" wrapText="1" indent="2"/>
    </xf>
    <xf numFmtId="0" fontId="3" fillId="0" borderId="0" xfId="0" applyFont="1" applyFill="1" applyBorder="1" applyAlignment="1" applyProtection="1">
      <alignment horizontal="justify"/>
    </xf>
    <xf numFmtId="0" fontId="0" fillId="0" borderId="16" xfId="0" applyBorder="1" applyAlignment="1" applyProtection="1"/>
    <xf numFmtId="0" fontId="36" fillId="24" borderId="16" xfId="1" applyNumberFormat="1" applyFont="1" applyBorder="1" applyAlignment="1" applyProtection="1">
      <alignment horizontal="left"/>
    </xf>
    <xf numFmtId="0" fontId="36" fillId="24" borderId="0" xfId="1" applyNumberFormat="1" applyFont="1" applyBorder="1" applyAlignment="1" applyProtection="1">
      <alignment horizontal="center"/>
    </xf>
    <xf numFmtId="4" fontId="36" fillId="24" borderId="0" xfId="1" applyNumberFormat="1" applyFont="1" applyBorder="1" applyAlignment="1" applyProtection="1">
      <alignment horizontal="center"/>
    </xf>
    <xf numFmtId="0" fontId="36" fillId="24" borderId="15" xfId="1" applyNumberFormat="1" applyFont="1" applyBorder="1" applyAlignment="1" applyProtection="1"/>
    <xf numFmtId="0" fontId="36" fillId="24" borderId="14" xfId="1" applyNumberFormat="1" applyFont="1" applyBorder="1" applyAlignment="1" applyProtection="1"/>
    <xf numFmtId="0" fontId="36" fillId="24" borderId="14" xfId="1" applyNumberFormat="1" applyFont="1" applyBorder="1" applyAlignment="1" applyProtection="1">
      <alignment horizontal="center"/>
    </xf>
    <xf numFmtId="4" fontId="36" fillId="24" borderId="14" xfId="1" applyNumberFormat="1" applyFont="1" applyBorder="1" applyAlignment="1" applyProtection="1">
      <alignment horizontal="center"/>
    </xf>
    <xf numFmtId="4" fontId="36" fillId="24" borderId="14" xfId="1" applyNumberFormat="1" applyFont="1" applyBorder="1" applyAlignment="1" applyProtection="1"/>
    <xf numFmtId="0" fontId="36" fillId="24" borderId="20" xfId="1" applyNumberFormat="1" applyFont="1" applyBorder="1" applyAlignment="1" applyProtection="1"/>
    <xf numFmtId="164" fontId="0" fillId="0" borderId="18" xfId="0" applyNumberFormat="1" applyBorder="1" applyAlignment="1" applyProtection="1"/>
    <xf numFmtId="0" fontId="0" fillId="0" borderId="0" xfId="0" applyAlignment="1" applyProtection="1">
      <alignment wrapText="1"/>
    </xf>
    <xf numFmtId="0" fontId="0" fillId="0" borderId="0" xfId="0" applyAlignment="1" applyProtection="1">
      <alignment horizontal="center" wrapText="1"/>
    </xf>
    <xf numFmtId="4" fontId="0" fillId="0" borderId="0" xfId="0" applyNumberFormat="1" applyBorder="1" applyAlignment="1" applyProtection="1">
      <alignment horizontal="center"/>
    </xf>
    <xf numFmtId="164" fontId="0" fillId="0" borderId="16" xfId="0" applyNumberFormat="1" applyBorder="1" applyAlignment="1" applyProtection="1"/>
    <xf numFmtId="4" fontId="0" fillId="0" borderId="14" xfId="0" applyNumberFormat="1" applyBorder="1" applyAlignment="1" applyProtection="1">
      <alignment horizontal="center"/>
    </xf>
    <xf numFmtId="4" fontId="0" fillId="0" borderId="14" xfId="0" applyNumberFormat="1" applyBorder="1" applyAlignment="1" applyProtection="1">
      <alignment horizontal="right"/>
    </xf>
    <xf numFmtId="4" fontId="0" fillId="0" borderId="20" xfId="0" applyNumberFormat="1" applyBorder="1" applyAlignment="1" applyProtection="1">
      <alignment horizontal="right"/>
    </xf>
    <xf numFmtId="164" fontId="0" fillId="0" borderId="15" xfId="0" applyNumberFormat="1" applyBorder="1" applyAlignment="1" applyProtection="1"/>
    <xf numFmtId="0" fontId="0" fillId="0" borderId="14" xfId="0" applyBorder="1" applyAlignment="1" applyProtection="1">
      <alignment horizontal="center" wrapText="1"/>
    </xf>
    <xf numFmtId="165" fontId="50" fillId="0" borderId="11" xfId="0" applyNumberFormat="1" applyFont="1" applyFill="1" applyBorder="1" applyAlignment="1" applyProtection="1">
      <alignment horizontal="center" wrapText="1"/>
    </xf>
    <xf numFmtId="0" fontId="3" fillId="0" borderId="31" xfId="0" applyNumberFormat="1" applyFont="1" applyFill="1" applyBorder="1" applyAlignment="1" applyProtection="1">
      <alignment horizontal="center" wrapText="1"/>
    </xf>
    <xf numFmtId="175" fontId="50" fillId="0" borderId="10" xfId="0" applyNumberFormat="1" applyFont="1" applyFill="1" applyBorder="1" applyAlignment="1" applyProtection="1">
      <alignment horizontal="center"/>
    </xf>
    <xf numFmtId="175" fontId="50" fillId="0" borderId="10" xfId="0" applyNumberFormat="1" applyFont="1" applyFill="1" applyBorder="1" applyAlignment="1" applyProtection="1">
      <alignment horizontal="right"/>
    </xf>
    <xf numFmtId="176" fontId="50" fillId="0" borderId="10" xfId="0" applyNumberFormat="1" applyFont="1" applyFill="1" applyBorder="1" applyAlignment="1" applyProtection="1">
      <alignment horizontal="right"/>
    </xf>
    <xf numFmtId="176" fontId="50" fillId="0" borderId="10" xfId="0" applyNumberFormat="1" applyFont="1" applyFill="1" applyBorder="1" applyAlignment="1" applyProtection="1">
      <alignment horizontal="right"/>
      <protection locked="0"/>
    </xf>
    <xf numFmtId="176" fontId="50" fillId="0" borderId="21" xfId="0" applyNumberFormat="1" applyFont="1" applyFill="1" applyBorder="1" applyAlignment="1" applyProtection="1">
      <alignment horizontal="right"/>
    </xf>
    <xf numFmtId="1" fontId="3" fillId="0" borderId="23" xfId="0" applyNumberFormat="1" applyFont="1" applyFill="1" applyBorder="1" applyAlignment="1" applyProtection="1">
      <alignment horizontal="center"/>
    </xf>
    <xf numFmtId="0" fontId="0" fillId="0" borderId="0" xfId="0" applyNumberFormat="1" applyFill="1" applyAlignment="1" applyProtection="1"/>
    <xf numFmtId="176" fontId="3" fillId="0" borderId="10" xfId="0" applyNumberFormat="1" applyFont="1" applyFill="1" applyBorder="1" applyAlignment="1" applyProtection="1"/>
    <xf numFmtId="177" fontId="3" fillId="0" borderId="32" xfId="0" applyNumberFormat="1" applyFont="1" applyFill="1" applyBorder="1" applyAlignment="1" applyProtection="1">
      <alignment horizontal="center"/>
    </xf>
    <xf numFmtId="176" fontId="50" fillId="0" borderId="29" xfId="0" applyNumberFormat="1" applyFont="1" applyFill="1" applyBorder="1" applyAlignment="1" applyProtection="1">
      <alignment horizontal="right"/>
    </xf>
    <xf numFmtId="175" fontId="53" fillId="0" borderId="10" xfId="0" applyNumberFormat="1" applyFont="1" applyFill="1" applyBorder="1" applyAlignment="1" applyProtection="1">
      <alignment horizontal="right"/>
    </xf>
    <xf numFmtId="165" fontId="53" fillId="0" borderId="21" xfId="0" applyNumberFormat="1" applyFont="1" applyFill="1" applyBorder="1" applyAlignment="1" applyProtection="1">
      <alignment horizontal="left" wrapText="1" indent="1"/>
    </xf>
    <xf numFmtId="176" fontId="53" fillId="0" borderId="29" xfId="0" applyNumberFormat="1" applyFont="1" applyFill="1" applyBorder="1" applyAlignment="1" applyProtection="1">
      <alignment horizontal="right"/>
    </xf>
    <xf numFmtId="176" fontId="53" fillId="0" borderId="10" xfId="0" applyNumberFormat="1" applyFont="1" applyFill="1" applyBorder="1" applyAlignment="1" applyProtection="1">
      <alignment horizontal="right"/>
    </xf>
    <xf numFmtId="176" fontId="53" fillId="0" borderId="21" xfId="0" applyNumberFormat="1" applyFont="1" applyFill="1" applyBorder="1" applyAlignment="1" applyProtection="1">
      <alignment horizontal="right"/>
    </xf>
    <xf numFmtId="176" fontId="53" fillId="0" borderId="10" xfId="0" applyNumberFormat="1" applyFont="1" applyFill="1" applyBorder="1" applyAlignment="1" applyProtection="1">
      <alignment horizontal="right"/>
      <protection locked="0"/>
    </xf>
    <xf numFmtId="165" fontId="53" fillId="0" borderId="11" xfId="0" applyNumberFormat="1" applyFont="1" applyFill="1" applyBorder="1" applyAlignment="1" applyProtection="1">
      <alignment horizontal="center" wrapText="1"/>
    </xf>
    <xf numFmtId="0" fontId="3" fillId="0" borderId="34" xfId="0" applyNumberFormat="1" applyFont="1" applyFill="1" applyBorder="1" applyAlignment="1" applyProtection="1">
      <alignment horizontal="center" wrapText="1"/>
    </xf>
    <xf numFmtId="0" fontId="3" fillId="0" borderId="0" xfId="0" applyFont="1" applyFill="1" applyBorder="1" applyAlignment="1" applyProtection="1">
      <alignment horizontal="left" wrapText="1" indent="1"/>
    </xf>
    <xf numFmtId="176" fontId="53" fillId="0" borderId="29" xfId="0" applyNumberFormat="1" applyFont="1" applyFill="1" applyBorder="1" applyAlignment="1" applyProtection="1">
      <alignment horizontal="right"/>
      <protection locked="0"/>
    </xf>
    <xf numFmtId="176" fontId="3" fillId="0" borderId="21" xfId="0" applyNumberFormat="1" applyFont="1" applyFill="1" applyBorder="1" applyAlignment="1" applyProtection="1">
      <alignment horizontal="right"/>
    </xf>
    <xf numFmtId="165" fontId="50" fillId="0" borderId="21" xfId="0" applyNumberFormat="1" applyFont="1" applyFill="1" applyBorder="1" applyAlignment="1" applyProtection="1">
      <alignment horizontal="left" wrapText="1" indent="1"/>
    </xf>
    <xf numFmtId="165" fontId="50" fillId="0" borderId="21" xfId="0" applyNumberFormat="1" applyFont="1" applyFill="1" applyBorder="1" applyAlignment="1" applyProtection="1">
      <alignment horizontal="left" wrapText="1" indent="2"/>
    </xf>
    <xf numFmtId="0" fontId="0" fillId="0" borderId="0" xfId="0" applyFill="1" applyAlignment="1" applyProtection="1">
      <alignment horizontal="left" wrapText="1" indent="1"/>
    </xf>
    <xf numFmtId="165" fontId="53" fillId="0" borderId="21" xfId="0" applyNumberFormat="1" applyFont="1" applyFill="1" applyBorder="1" applyAlignment="1" applyProtection="1">
      <alignment horizontal="left" wrapText="1" indent="2"/>
    </xf>
    <xf numFmtId="175" fontId="53" fillId="0" borderId="35" xfId="0" applyNumberFormat="1" applyFont="1" applyFill="1" applyBorder="1" applyAlignment="1" applyProtection="1">
      <alignment horizontal="left"/>
    </xf>
    <xf numFmtId="0" fontId="0" fillId="0" borderId="0" xfId="0" applyFont="1" applyFill="1" applyBorder="1"/>
    <xf numFmtId="175" fontId="53" fillId="0" borderId="35" xfId="0" applyNumberFormat="1" applyFont="1" applyFill="1" applyBorder="1" applyAlignment="1" applyProtection="1">
      <alignment horizontal="center"/>
    </xf>
    <xf numFmtId="3" fontId="2" fillId="0" borderId="28" xfId="0" applyNumberFormat="1" applyFont="1" applyBorder="1" applyAlignment="1" applyProtection="1">
      <alignment horizontal="left"/>
    </xf>
    <xf numFmtId="3" fontId="2" fillId="0" borderId="24" xfId="0" applyNumberFormat="1" applyFont="1" applyBorder="1" applyAlignment="1" applyProtection="1">
      <alignment horizontal="left"/>
    </xf>
    <xf numFmtId="0" fontId="0" fillId="0" borderId="0" xfId="0" applyNumberFormat="1" applyAlignment="1" applyProtection="1">
      <alignment horizontal="left"/>
    </xf>
    <xf numFmtId="0" fontId="3" fillId="0" borderId="0" xfId="0" applyFont="1" applyAlignment="1" applyProtection="1">
      <alignment horizontal="center"/>
    </xf>
    <xf numFmtId="0" fontId="0" fillId="0" borderId="0" xfId="0" applyAlignment="1" applyProtection="1"/>
    <xf numFmtId="0" fontId="3" fillId="0" borderId="0" xfId="0" applyNumberFormat="1" applyFont="1" applyAlignment="1" applyProtection="1">
      <alignment horizontal="left"/>
    </xf>
    <xf numFmtId="7" fontId="36" fillId="24" borderId="14" xfId="1" applyNumberFormat="1" applyFont="1" applyBorder="1" applyAlignment="1" applyProtection="1">
      <alignment horizontal="center"/>
    </xf>
    <xf numFmtId="0" fontId="36" fillId="24" borderId="20" xfId="1" applyNumberFormat="1" applyFont="1" applyBorder="1" applyAlignment="1" applyProtection="1"/>
    <xf numFmtId="4" fontId="0" fillId="0" borderId="17" xfId="0" applyNumberFormat="1" applyBorder="1" applyAlignment="1" applyProtection="1">
      <alignment horizontal="left"/>
    </xf>
  </cellXfs>
  <cellStyles count="116">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BigLine" xfId="27"/>
    <cellStyle name="BigLine 2" xfId="28"/>
    <cellStyle name="Blank" xfId="29"/>
    <cellStyle name="Blank 2" xfId="30"/>
    <cellStyle name="Blank 3" xfId="31"/>
    <cellStyle name="BLine" xfId="32"/>
    <cellStyle name="BLine 2" xfId="33"/>
    <cellStyle name="C2" xfId="34"/>
    <cellStyle name="C2 2" xfId="35"/>
    <cellStyle name="C2 3" xfId="36"/>
    <cellStyle name="C2Sctn" xfId="37"/>
    <cellStyle name="C2Sctn 2" xfId="38"/>
    <cellStyle name="C3" xfId="39"/>
    <cellStyle name="C3 2" xfId="40"/>
    <cellStyle name="C3 3" xfId="41"/>
    <cellStyle name="C3Rem" xfId="42"/>
    <cellStyle name="C3Rem 2" xfId="43"/>
    <cellStyle name="C3Rem 3" xfId="44"/>
    <cellStyle name="C3Sctn" xfId="45"/>
    <cellStyle name="C3Sctn 2" xfId="46"/>
    <cellStyle name="C4" xfId="47"/>
    <cellStyle name="C4 2" xfId="48"/>
    <cellStyle name="C4 3" xfId="49"/>
    <cellStyle name="C5" xfId="50"/>
    <cellStyle name="C5 2" xfId="51"/>
    <cellStyle name="C5 3" xfId="52"/>
    <cellStyle name="C6" xfId="53"/>
    <cellStyle name="C6 2" xfId="54"/>
    <cellStyle name="C6 3" xfId="55"/>
    <cellStyle name="C7" xfId="56"/>
    <cellStyle name="C7 2" xfId="57"/>
    <cellStyle name="C7 3" xfId="58"/>
    <cellStyle name="C7Create" xfId="59"/>
    <cellStyle name="C7Create 2" xfId="60"/>
    <cellStyle name="C7Create 3" xfId="61"/>
    <cellStyle name="C8" xfId="62"/>
    <cellStyle name="C8 2" xfId="63"/>
    <cellStyle name="C8 3" xfId="64"/>
    <cellStyle name="C8Sctn" xfId="65"/>
    <cellStyle name="C8Sctn 2" xfId="66"/>
    <cellStyle name="Calculation 2" xfId="67"/>
    <cellStyle name="Check Cell 2" xfId="68"/>
    <cellStyle name="Continued" xfId="69"/>
    <cellStyle name="Continued 2" xfId="70"/>
    <cellStyle name="Continued 3" xfId="71"/>
    <cellStyle name="Explanatory Text 2" xfId="72"/>
    <cellStyle name="Good 2" xfId="73"/>
    <cellStyle name="Heading 1 2" xfId="74"/>
    <cellStyle name="Heading 2 2" xfId="75"/>
    <cellStyle name="Heading 3 2" xfId="76"/>
    <cellStyle name="Heading 4 2" xfId="77"/>
    <cellStyle name="Hyperlink" xfId="111" builtinId="8"/>
    <cellStyle name="Input 2" xfId="78"/>
    <cellStyle name="Linked Cell 2" xfId="79"/>
    <cellStyle name="Neutral 2" xfId="80"/>
    <cellStyle name="Normal" xfId="0" builtinId="0"/>
    <cellStyle name="Normal 2" xfId="81"/>
    <cellStyle name="Normal 3" xfId="82"/>
    <cellStyle name="Normal 3 2" xfId="113"/>
    <cellStyle name="Normal 4" xfId="83"/>
    <cellStyle name="Normal 5" xfId="84"/>
    <cellStyle name="Normal 6" xfId="1"/>
    <cellStyle name="Normal 7" xfId="112"/>
    <cellStyle name="Normal 7 2" xfId="115"/>
    <cellStyle name="Normal_E-Prices Instructions-Checking Tools" xfId="110"/>
    <cellStyle name="Note 2" xfId="85"/>
    <cellStyle name="Note 2 2" xfId="114"/>
    <cellStyle name="Null" xfId="86"/>
    <cellStyle name="Null 2" xfId="87"/>
    <cellStyle name="Output 2" xfId="88"/>
    <cellStyle name="Regular" xfId="89"/>
    <cellStyle name="Regular 2" xfId="90"/>
    <cellStyle name="Title 2" xfId="91"/>
    <cellStyle name="TitleA" xfId="92"/>
    <cellStyle name="TitleA 2" xfId="93"/>
    <cellStyle name="TitleC" xfId="94"/>
    <cellStyle name="TitleC 2" xfId="95"/>
    <cellStyle name="TitleE8" xfId="96"/>
    <cellStyle name="TitleE8 2" xfId="97"/>
    <cellStyle name="TitleE8x" xfId="98"/>
    <cellStyle name="TitleE8x 2" xfId="99"/>
    <cellStyle name="TitleF" xfId="100"/>
    <cellStyle name="TitleF 2" xfId="101"/>
    <cellStyle name="TitleT" xfId="102"/>
    <cellStyle name="TitleT 2" xfId="103"/>
    <cellStyle name="TitleYC89" xfId="104"/>
    <cellStyle name="TitleYC89 2" xfId="105"/>
    <cellStyle name="TitleZ" xfId="106"/>
    <cellStyle name="TitleZ 2" xfId="107"/>
    <cellStyle name="Total 2" xfId="108"/>
    <cellStyle name="Warning Text 2" xfId="1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payne/My%20Documents/Specs/E-Prices%20Instructions-Checking%20To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hpheifer/Local%20Settings/Temporary%20Internet%20Files/OLK105/E-Prices%20Instructions-Sample%20with%20check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orm%20B%20-%20Bid%20Opp%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Form B"/>
      <sheetName val="Items"/>
      <sheetName val="Numbering"/>
    </sheetNames>
    <sheetDataSet>
      <sheetData sheetId="0" refreshError="1"/>
      <sheetData sheetId="1" refreshError="1"/>
      <sheetData sheetId="2" refreshError="1"/>
      <sheetData sheetId="3" refreshError="1">
        <row r="1">
          <cell r="A1">
            <v>0</v>
          </cell>
          <cell r="B1" t="str">
            <v>a)</v>
          </cell>
          <cell r="C1" t="str">
            <v>i)</v>
          </cell>
          <cell r="D1" t="str">
            <v>A.</v>
          </cell>
          <cell r="E1" t="str">
            <v>A</v>
          </cell>
        </row>
        <row r="2">
          <cell r="A2">
            <v>1</v>
          </cell>
          <cell r="B2" t="str">
            <v>a)</v>
          </cell>
          <cell r="C2" t="str">
            <v>i)</v>
          </cell>
          <cell r="D2" t="str">
            <v>A.</v>
          </cell>
          <cell r="E2" t="str">
            <v>A</v>
          </cell>
        </row>
        <row r="3">
          <cell r="A3">
            <v>2</v>
          </cell>
          <cell r="B3" t="str">
            <v>b)</v>
          </cell>
          <cell r="C3" t="str">
            <v>ii)</v>
          </cell>
          <cell r="D3" t="str">
            <v>B.</v>
          </cell>
          <cell r="E3" t="str">
            <v>B</v>
          </cell>
        </row>
        <row r="4">
          <cell r="A4">
            <v>3</v>
          </cell>
          <cell r="B4" t="str">
            <v>c)</v>
          </cell>
          <cell r="C4" t="str">
            <v>iii)</v>
          </cell>
          <cell r="D4" t="str">
            <v>C.</v>
          </cell>
          <cell r="E4" t="str">
            <v>C</v>
          </cell>
        </row>
        <row r="5">
          <cell r="A5">
            <v>4</v>
          </cell>
          <cell r="B5" t="str">
            <v>d)</v>
          </cell>
          <cell r="C5" t="str">
            <v>iv)</v>
          </cell>
          <cell r="D5" t="str">
            <v>D.</v>
          </cell>
          <cell r="E5" t="str">
            <v>D</v>
          </cell>
        </row>
        <row r="6">
          <cell r="A6">
            <v>5</v>
          </cell>
          <cell r="B6" t="str">
            <v>e)</v>
          </cell>
          <cell r="C6" t="str">
            <v>v)</v>
          </cell>
          <cell r="D6" t="str">
            <v>E.</v>
          </cell>
          <cell r="E6" t="str">
            <v>E</v>
          </cell>
        </row>
        <row r="7">
          <cell r="A7">
            <v>6</v>
          </cell>
          <cell r="B7" t="str">
            <v>f)</v>
          </cell>
          <cell r="C7" t="str">
            <v>vi)</v>
          </cell>
          <cell r="D7" t="str">
            <v>F.</v>
          </cell>
          <cell r="E7" t="str">
            <v>F</v>
          </cell>
        </row>
        <row r="8">
          <cell r="A8">
            <v>7</v>
          </cell>
          <cell r="B8" t="str">
            <v>g)</v>
          </cell>
          <cell r="C8" t="str">
            <v>vii)</v>
          </cell>
          <cell r="D8" t="str">
            <v>G.</v>
          </cell>
          <cell r="E8" t="str">
            <v>G</v>
          </cell>
        </row>
        <row r="9">
          <cell r="A9">
            <v>8</v>
          </cell>
          <cell r="B9" t="str">
            <v>h)</v>
          </cell>
          <cell r="C9" t="str">
            <v>viii)</v>
          </cell>
          <cell r="D9" t="str">
            <v>H.</v>
          </cell>
          <cell r="E9" t="str">
            <v>H</v>
          </cell>
        </row>
        <row r="10">
          <cell r="A10">
            <v>9</v>
          </cell>
          <cell r="B10" t="str">
            <v>i)</v>
          </cell>
          <cell r="C10" t="str">
            <v>ix)</v>
          </cell>
          <cell r="D10" t="str">
            <v>I.</v>
          </cell>
          <cell r="E10" t="str">
            <v>I</v>
          </cell>
        </row>
        <row r="11">
          <cell r="A11">
            <v>10</v>
          </cell>
          <cell r="B11" t="str">
            <v>j)</v>
          </cell>
          <cell r="C11" t="str">
            <v>x)</v>
          </cell>
          <cell r="D11" t="str">
            <v>J.</v>
          </cell>
          <cell r="E11" t="str">
            <v>J</v>
          </cell>
        </row>
        <row r="12">
          <cell r="A12">
            <v>11</v>
          </cell>
          <cell r="B12" t="str">
            <v>k)</v>
          </cell>
          <cell r="C12" t="str">
            <v>xi)</v>
          </cell>
          <cell r="D12" t="str">
            <v>K.</v>
          </cell>
          <cell r="E12" t="str">
            <v>K</v>
          </cell>
        </row>
        <row r="13">
          <cell r="A13">
            <v>12</v>
          </cell>
          <cell r="B13" t="str">
            <v>l)</v>
          </cell>
          <cell r="C13" t="str">
            <v>xii)</v>
          </cell>
          <cell r="D13" t="str">
            <v>L.</v>
          </cell>
          <cell r="E13" t="str">
            <v>L</v>
          </cell>
        </row>
        <row r="14">
          <cell r="A14">
            <v>13</v>
          </cell>
          <cell r="B14" t="str">
            <v>m)</v>
          </cell>
          <cell r="C14" t="str">
            <v>xiii)</v>
          </cell>
          <cell r="D14" t="str">
            <v>M.</v>
          </cell>
          <cell r="E14" t="str">
            <v>M</v>
          </cell>
        </row>
        <row r="15">
          <cell r="A15">
            <v>14</v>
          </cell>
          <cell r="B15" t="str">
            <v>n)</v>
          </cell>
          <cell r="C15" t="str">
            <v>xiv)</v>
          </cell>
          <cell r="D15" t="str">
            <v>N.</v>
          </cell>
          <cell r="E15" t="str">
            <v>N</v>
          </cell>
        </row>
        <row r="16">
          <cell r="A16">
            <v>15</v>
          </cell>
          <cell r="B16" t="str">
            <v>o)</v>
          </cell>
          <cell r="C16" t="str">
            <v>xv)</v>
          </cell>
          <cell r="D16" t="str">
            <v>O.</v>
          </cell>
          <cell r="E16" t="str">
            <v>O</v>
          </cell>
        </row>
        <row r="17">
          <cell r="A17">
            <v>16</v>
          </cell>
          <cell r="B17" t="str">
            <v>p)</v>
          </cell>
          <cell r="C17" t="str">
            <v>xvi)</v>
          </cell>
          <cell r="D17" t="str">
            <v>P.</v>
          </cell>
          <cell r="E17" t="str">
            <v>P</v>
          </cell>
        </row>
        <row r="18">
          <cell r="A18">
            <v>17</v>
          </cell>
          <cell r="B18" t="str">
            <v>q)</v>
          </cell>
          <cell r="C18" t="str">
            <v>xvii)</v>
          </cell>
          <cell r="D18" t="str">
            <v>Q.</v>
          </cell>
          <cell r="E18" t="str">
            <v>Q</v>
          </cell>
        </row>
        <row r="19">
          <cell r="A19">
            <v>18</v>
          </cell>
          <cell r="B19" t="str">
            <v>r)</v>
          </cell>
          <cell r="C19" t="str">
            <v>xviii)</v>
          </cell>
          <cell r="D19" t="str">
            <v>R.</v>
          </cell>
          <cell r="E19" t="str">
            <v>R</v>
          </cell>
        </row>
        <row r="20">
          <cell r="A20">
            <v>19</v>
          </cell>
          <cell r="B20" t="str">
            <v>s)</v>
          </cell>
          <cell r="C20" t="str">
            <v>xix)</v>
          </cell>
          <cell r="D20" t="str">
            <v>S.</v>
          </cell>
          <cell r="E20" t="str">
            <v>S</v>
          </cell>
        </row>
        <row r="21">
          <cell r="A21">
            <v>20</v>
          </cell>
          <cell r="B21" t="str">
            <v>t)</v>
          </cell>
          <cell r="C21" t="str">
            <v>i)</v>
          </cell>
          <cell r="D21" t="str">
            <v>T.</v>
          </cell>
          <cell r="E21" t="str">
            <v>T</v>
          </cell>
        </row>
        <row r="22">
          <cell r="A22">
            <v>21</v>
          </cell>
          <cell r="B22" t="str">
            <v>u)</v>
          </cell>
          <cell r="C22" t="str">
            <v>ii)</v>
          </cell>
          <cell r="D22" t="str">
            <v>U.</v>
          </cell>
          <cell r="E22" t="str">
            <v>U</v>
          </cell>
        </row>
        <row r="23">
          <cell r="A23">
            <v>22</v>
          </cell>
          <cell r="B23" t="str">
            <v>v)</v>
          </cell>
          <cell r="C23" t="str">
            <v>iii)</v>
          </cell>
          <cell r="D23" t="str">
            <v>V.</v>
          </cell>
          <cell r="E23" t="str">
            <v>V</v>
          </cell>
        </row>
        <row r="24">
          <cell r="A24">
            <v>23</v>
          </cell>
          <cell r="B24" t="str">
            <v>w)</v>
          </cell>
          <cell r="C24" t="str">
            <v>iv)</v>
          </cell>
          <cell r="D24" t="str">
            <v>W.</v>
          </cell>
          <cell r="E24" t="str">
            <v>W</v>
          </cell>
        </row>
        <row r="25">
          <cell r="A25">
            <v>24</v>
          </cell>
          <cell r="B25" t="str">
            <v>x)</v>
          </cell>
          <cell r="C25" t="str">
            <v>v)</v>
          </cell>
          <cell r="D25" t="str">
            <v>X.</v>
          </cell>
          <cell r="E25" t="str">
            <v>X</v>
          </cell>
        </row>
        <row r="26">
          <cell r="A26">
            <v>25</v>
          </cell>
          <cell r="B26" t="str">
            <v>y)</v>
          </cell>
          <cell r="C26" t="str">
            <v>vi)</v>
          </cell>
          <cell r="D26" t="str">
            <v>Y</v>
          </cell>
          <cell r="E26" t="str">
            <v>Y</v>
          </cell>
        </row>
        <row r="27">
          <cell r="A27">
            <v>26</v>
          </cell>
          <cell r="B27" t="str">
            <v>z)</v>
          </cell>
          <cell r="C27" t="str">
            <v>vii)</v>
          </cell>
          <cell r="D27" t="str">
            <v>Z</v>
          </cell>
          <cell r="E27" t="str">
            <v>Z</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view="pageBreakPreview" zoomScale="85" zoomScaleNormal="100" zoomScaleSheetLayoutView="85" zoomScalePageLayoutView="80" workbookViewId="0">
      <selection activeCell="A9" sqref="A9"/>
    </sheetView>
  </sheetViews>
  <sheetFormatPr defaultRowHeight="13.2" x14ac:dyDescent="0.25"/>
  <cols>
    <col min="1" max="1" width="107.88671875" customWidth="1"/>
  </cols>
  <sheetData>
    <row r="1" spans="1:1" ht="21" x14ac:dyDescent="0.25">
      <c r="A1" s="11" t="s">
        <v>24</v>
      </c>
    </row>
    <row r="2" spans="1:1" ht="13.5" customHeight="1" x14ac:dyDescent="0.25">
      <c r="A2" s="11"/>
    </row>
    <row r="3" spans="1:1" ht="69" customHeight="1" x14ac:dyDescent="0.25">
      <c r="A3" s="22" t="s">
        <v>28</v>
      </c>
    </row>
    <row r="4" spans="1:1" ht="15" x14ac:dyDescent="0.25">
      <c r="A4" s="13"/>
    </row>
    <row r="5" spans="1:1" ht="17.399999999999999" x14ac:dyDescent="0.25">
      <c r="A5" s="14" t="s">
        <v>12</v>
      </c>
    </row>
    <row r="6" spans="1:1" ht="15.6" x14ac:dyDescent="0.25">
      <c r="A6" s="10" t="s">
        <v>13</v>
      </c>
    </row>
    <row r="7" spans="1:1" ht="15" x14ac:dyDescent="0.25">
      <c r="A7" s="23" t="s">
        <v>46</v>
      </c>
    </row>
    <row r="9" spans="1:1" ht="51.75" customHeight="1" x14ac:dyDescent="0.25">
      <c r="A9" s="23" t="s">
        <v>33</v>
      </c>
    </row>
    <row r="11" spans="1:1" ht="75.75" customHeight="1" x14ac:dyDescent="0.25">
      <c r="A11" s="23" t="s">
        <v>51</v>
      </c>
    </row>
    <row r="12" spans="1:1" ht="12" customHeight="1" x14ac:dyDescent="0.25">
      <c r="A12" s="16"/>
    </row>
    <row r="13" spans="1:1" ht="38.25" customHeight="1" x14ac:dyDescent="0.25">
      <c r="A13" s="23" t="s">
        <v>31</v>
      </c>
    </row>
    <row r="14" spans="1:1" ht="8.25" customHeight="1" x14ac:dyDescent="0.25">
      <c r="A14" s="16"/>
    </row>
    <row r="15" spans="1:1" ht="15" x14ac:dyDescent="0.25">
      <c r="A15" s="16" t="s">
        <v>25</v>
      </c>
    </row>
    <row r="16" spans="1:1" ht="15" x14ac:dyDescent="0.25">
      <c r="A16" s="16"/>
    </row>
    <row r="17" spans="1:1" ht="15.6" x14ac:dyDescent="0.25">
      <c r="A17" s="10" t="s">
        <v>14</v>
      </c>
    </row>
    <row r="18" spans="1:1" ht="36" customHeight="1" x14ac:dyDescent="0.25">
      <c r="A18" s="23" t="s">
        <v>43</v>
      </c>
    </row>
    <row r="19" spans="1:1" ht="30" x14ac:dyDescent="0.25">
      <c r="A19" s="22" t="s">
        <v>54</v>
      </c>
    </row>
    <row r="20" spans="1:1" ht="15" x14ac:dyDescent="0.25">
      <c r="A20" s="22"/>
    </row>
    <row r="21" spans="1:1" ht="72" customHeight="1" x14ac:dyDescent="0.25">
      <c r="A21" s="23" t="s">
        <v>38</v>
      </c>
    </row>
    <row r="22" spans="1:1" ht="15" x14ac:dyDescent="0.25">
      <c r="A22" s="16"/>
    </row>
    <row r="23" spans="1:1" ht="15.6" x14ac:dyDescent="0.25">
      <c r="A23" s="10" t="s">
        <v>26</v>
      </c>
    </row>
    <row r="24" spans="1:1" ht="15" x14ac:dyDescent="0.25">
      <c r="A24" s="9" t="s">
        <v>27</v>
      </c>
    </row>
    <row r="25" spans="1:1" ht="15" x14ac:dyDescent="0.25">
      <c r="A25" s="16"/>
    </row>
    <row r="26" spans="1:1" ht="15.6" x14ac:dyDescent="0.25">
      <c r="A26" s="10" t="s">
        <v>30</v>
      </c>
    </row>
    <row r="27" spans="1:1" ht="25.5" customHeight="1" x14ac:dyDescent="0.25">
      <c r="A27" s="23" t="s">
        <v>53</v>
      </c>
    </row>
    <row r="28" spans="1:1" ht="15" x14ac:dyDescent="0.25">
      <c r="A28" s="16"/>
    </row>
    <row r="29" spans="1:1" ht="15" x14ac:dyDescent="0.25">
      <c r="A29" s="16"/>
    </row>
    <row r="30" spans="1:1" ht="15" x14ac:dyDescent="0.25">
      <c r="A30" s="16"/>
    </row>
    <row r="31" spans="1:1" ht="15" x14ac:dyDescent="0.25">
      <c r="A31" s="16"/>
    </row>
  </sheetData>
  <hyperlinks>
    <hyperlink ref="A24" r:id="rId1"/>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233"/>
  <sheetViews>
    <sheetView tabSelected="1" view="pageBreakPreview" zoomScaleNormal="100" zoomScaleSheetLayoutView="100" workbookViewId="0">
      <selection activeCell="F108" sqref="F108"/>
    </sheetView>
  </sheetViews>
  <sheetFormatPr defaultRowHeight="13.2" x14ac:dyDescent="0.25"/>
  <cols>
    <col min="1" max="1" width="5.6640625" style="27" customWidth="1"/>
    <col min="2" max="2" width="31.109375" style="27" customWidth="1"/>
    <col min="3" max="3" width="12.5546875" style="27" customWidth="1"/>
    <col min="4" max="4" width="13.6640625" style="7" customWidth="1"/>
    <col min="5" max="5" width="10.6640625" style="5" customWidth="1"/>
    <col min="6" max="6" width="12.44140625" style="1" customWidth="1"/>
    <col min="7" max="7" width="13.88671875" style="1" customWidth="1"/>
  </cols>
  <sheetData>
    <row r="1" spans="1:8" x14ac:dyDescent="0.25">
      <c r="A1" s="147"/>
      <c r="B1" s="147"/>
      <c r="C1" s="146" t="s">
        <v>9</v>
      </c>
      <c r="D1" s="146"/>
      <c r="E1" s="25"/>
      <c r="F1" s="2"/>
      <c r="G1" s="2"/>
    </row>
    <row r="2" spans="1:8" x14ac:dyDescent="0.25">
      <c r="A2" s="145"/>
      <c r="B2" s="145"/>
      <c r="C2" s="79" t="s">
        <v>223</v>
      </c>
      <c r="D2" s="79"/>
      <c r="E2" s="25"/>
      <c r="F2" s="3"/>
      <c r="G2" s="3"/>
    </row>
    <row r="3" spans="1:8" x14ac:dyDescent="0.25">
      <c r="A3" s="148"/>
      <c r="B3" s="145"/>
      <c r="C3" s="80"/>
      <c r="D3" s="81"/>
      <c r="E3" s="25"/>
      <c r="F3" s="3"/>
      <c r="G3" s="3"/>
    </row>
    <row r="4" spans="1:8" x14ac:dyDescent="0.25">
      <c r="A4" s="78" t="s">
        <v>10</v>
      </c>
      <c r="B4" s="78"/>
      <c r="C4" s="78"/>
      <c r="D4" s="26"/>
      <c r="E4" s="25"/>
      <c r="F4" s="3"/>
      <c r="G4" s="3"/>
    </row>
    <row r="5" spans="1:8" ht="21" x14ac:dyDescent="0.25">
      <c r="A5" s="82" t="s">
        <v>0</v>
      </c>
      <c r="B5" s="82" t="s">
        <v>1</v>
      </c>
      <c r="C5" s="83" t="s">
        <v>8</v>
      </c>
      <c r="D5" s="83" t="s">
        <v>3</v>
      </c>
      <c r="E5" s="84" t="s">
        <v>2</v>
      </c>
      <c r="F5" s="83" t="s">
        <v>4</v>
      </c>
      <c r="G5" s="83" t="s">
        <v>5</v>
      </c>
    </row>
    <row r="6" spans="1:8" ht="18" customHeight="1" x14ac:dyDescent="0.25">
      <c r="A6" s="43" t="s">
        <v>55</v>
      </c>
      <c r="B6" s="42" t="s">
        <v>167</v>
      </c>
      <c r="C6" s="63"/>
      <c r="D6" s="57"/>
      <c r="E6" s="58"/>
      <c r="F6" s="85"/>
      <c r="G6" s="46"/>
    </row>
    <row r="7" spans="1:8" ht="18" customHeight="1" x14ac:dyDescent="0.25">
      <c r="A7" s="67" t="s">
        <v>56</v>
      </c>
      <c r="B7" s="34" t="s">
        <v>57</v>
      </c>
      <c r="C7" s="64" t="s">
        <v>58</v>
      </c>
      <c r="D7" s="65"/>
      <c r="E7" s="66"/>
      <c r="F7" s="86"/>
      <c r="G7" s="47"/>
    </row>
    <row r="8" spans="1:8" x14ac:dyDescent="0.25">
      <c r="A8" s="115" t="s">
        <v>62</v>
      </c>
      <c r="B8" s="36" t="s">
        <v>59</v>
      </c>
      <c r="C8" s="35" t="s">
        <v>29</v>
      </c>
      <c r="D8" s="39"/>
      <c r="E8" s="41"/>
      <c r="F8" s="117"/>
      <c r="G8" s="48"/>
    </row>
    <row r="9" spans="1:8" ht="26.4" x14ac:dyDescent="0.25">
      <c r="A9" s="116" t="s">
        <v>63</v>
      </c>
      <c r="B9" s="37" t="s">
        <v>60</v>
      </c>
      <c r="C9" s="35"/>
      <c r="D9" s="39" t="s">
        <v>61</v>
      </c>
      <c r="E9" s="41">
        <v>265</v>
      </c>
      <c r="F9" s="118"/>
      <c r="G9" s="119">
        <f t="shared" ref="G9:G39" si="0">ROUND(E9*F9,2)</f>
        <v>0</v>
      </c>
      <c r="H9" s="24"/>
    </row>
    <row r="10" spans="1:8" ht="16.8" customHeight="1" x14ac:dyDescent="0.25">
      <c r="A10" s="45" t="s">
        <v>69</v>
      </c>
      <c r="B10" s="34" t="s">
        <v>70</v>
      </c>
      <c r="C10" s="35" t="s">
        <v>58</v>
      </c>
      <c r="D10" s="39"/>
      <c r="E10" s="41"/>
      <c r="F10" s="117"/>
      <c r="G10" s="119"/>
    </row>
    <row r="11" spans="1:8" x14ac:dyDescent="0.25">
      <c r="A11" s="115" t="s">
        <v>62</v>
      </c>
      <c r="B11" s="136" t="s">
        <v>71</v>
      </c>
      <c r="C11" s="35" t="s">
        <v>29</v>
      </c>
      <c r="D11" s="39" t="s">
        <v>6</v>
      </c>
      <c r="E11" s="120">
        <v>2</v>
      </c>
      <c r="F11" s="118"/>
      <c r="G11" s="119">
        <f t="shared" si="0"/>
        <v>0</v>
      </c>
    </row>
    <row r="12" spans="1:8" ht="15" customHeight="1" x14ac:dyDescent="0.25">
      <c r="A12" s="45" t="s">
        <v>73</v>
      </c>
      <c r="B12" s="34" t="s">
        <v>72</v>
      </c>
      <c r="C12" s="35" t="s">
        <v>58</v>
      </c>
      <c r="D12" s="39"/>
      <c r="E12" s="41"/>
      <c r="F12" s="117"/>
      <c r="G12" s="119"/>
    </row>
    <row r="13" spans="1:8" x14ac:dyDescent="0.25">
      <c r="A13" s="115" t="s">
        <v>62</v>
      </c>
      <c r="B13" s="136" t="s">
        <v>59</v>
      </c>
      <c r="C13" s="35" t="s">
        <v>29</v>
      </c>
      <c r="D13" s="39" t="s">
        <v>6</v>
      </c>
      <c r="E13" s="120">
        <v>2</v>
      </c>
      <c r="F13" s="118"/>
      <c r="G13" s="119">
        <f t="shared" si="0"/>
        <v>0</v>
      </c>
    </row>
    <row r="14" spans="1:8" ht="16.8" customHeight="1" x14ac:dyDescent="0.25">
      <c r="A14" s="45" t="s">
        <v>77</v>
      </c>
      <c r="B14" s="34" t="s">
        <v>79</v>
      </c>
      <c r="C14" s="35" t="s">
        <v>58</v>
      </c>
      <c r="D14" s="39"/>
      <c r="E14" s="41"/>
      <c r="F14" s="117"/>
      <c r="G14" s="119"/>
    </row>
    <row r="15" spans="1:8" x14ac:dyDescent="0.25">
      <c r="A15" s="115" t="s">
        <v>62</v>
      </c>
      <c r="B15" s="136" t="s">
        <v>80</v>
      </c>
      <c r="C15" s="35" t="s">
        <v>29</v>
      </c>
      <c r="D15" s="39"/>
      <c r="E15" s="41"/>
      <c r="F15" s="117"/>
      <c r="G15" s="119"/>
    </row>
    <row r="16" spans="1:8" ht="28.2" customHeight="1" x14ac:dyDescent="0.25">
      <c r="A16" s="116" t="s">
        <v>63</v>
      </c>
      <c r="B16" s="137" t="s">
        <v>60</v>
      </c>
      <c r="C16" s="35"/>
      <c r="D16" s="39" t="s">
        <v>61</v>
      </c>
      <c r="E16" s="41">
        <v>90</v>
      </c>
      <c r="F16" s="118"/>
      <c r="G16" s="119">
        <f t="shared" si="0"/>
        <v>0</v>
      </c>
    </row>
    <row r="17" spans="1:7" ht="16.2" customHeight="1" x14ac:dyDescent="0.25">
      <c r="A17" s="45" t="s">
        <v>106</v>
      </c>
      <c r="B17" s="34" t="s">
        <v>81</v>
      </c>
      <c r="C17" s="35" t="s">
        <v>58</v>
      </c>
      <c r="D17" s="39"/>
      <c r="E17" s="41"/>
      <c r="F17" s="117"/>
      <c r="G17" s="119"/>
    </row>
    <row r="18" spans="1:7" x14ac:dyDescent="0.25">
      <c r="A18" s="115" t="s">
        <v>62</v>
      </c>
      <c r="B18" s="136" t="s">
        <v>80</v>
      </c>
      <c r="C18" s="35" t="s">
        <v>29</v>
      </c>
      <c r="D18" s="39" t="s">
        <v>6</v>
      </c>
      <c r="E18" s="120">
        <v>32</v>
      </c>
      <c r="F18" s="118"/>
      <c r="G18" s="119">
        <f t="shared" si="0"/>
        <v>0</v>
      </c>
    </row>
    <row r="19" spans="1:7" x14ac:dyDescent="0.25">
      <c r="A19" s="115" t="s">
        <v>67</v>
      </c>
      <c r="B19" s="136" t="s">
        <v>119</v>
      </c>
      <c r="C19" s="35" t="s">
        <v>29</v>
      </c>
      <c r="D19" s="39" t="s">
        <v>6</v>
      </c>
      <c r="E19" s="120">
        <v>1</v>
      </c>
      <c r="F19" s="118"/>
      <c r="G19" s="119">
        <f t="shared" ref="G19" si="1">ROUND(E19*F19,2)</f>
        <v>0</v>
      </c>
    </row>
    <row r="20" spans="1:7" ht="16.8" customHeight="1" x14ac:dyDescent="0.25">
      <c r="A20" s="45" t="s">
        <v>107</v>
      </c>
      <c r="B20" s="34" t="s">
        <v>82</v>
      </c>
      <c r="C20" s="35" t="s">
        <v>58</v>
      </c>
      <c r="D20" s="39"/>
      <c r="E20" s="41"/>
      <c r="F20" s="117"/>
      <c r="G20" s="119"/>
    </row>
    <row r="21" spans="1:7" x14ac:dyDescent="0.25">
      <c r="A21" s="115" t="s">
        <v>62</v>
      </c>
      <c r="B21" s="136" t="s">
        <v>80</v>
      </c>
      <c r="C21" s="35" t="s">
        <v>29</v>
      </c>
      <c r="D21" s="39" t="s">
        <v>6</v>
      </c>
      <c r="E21" s="120">
        <v>2</v>
      </c>
      <c r="F21" s="118"/>
      <c r="G21" s="119">
        <f t="shared" si="0"/>
        <v>0</v>
      </c>
    </row>
    <row r="22" spans="1:7" ht="15.6" customHeight="1" x14ac:dyDescent="0.25">
      <c r="A22" s="45" t="s">
        <v>108</v>
      </c>
      <c r="B22" s="34" t="s">
        <v>83</v>
      </c>
      <c r="C22" s="35" t="s">
        <v>58</v>
      </c>
      <c r="D22" s="39"/>
      <c r="E22" s="41"/>
      <c r="F22" s="117"/>
      <c r="G22" s="48"/>
    </row>
    <row r="23" spans="1:7" x14ac:dyDescent="0.25">
      <c r="A23" s="115" t="s">
        <v>62</v>
      </c>
      <c r="B23" s="136" t="s">
        <v>80</v>
      </c>
      <c r="C23" s="35" t="s">
        <v>29</v>
      </c>
      <c r="D23" s="39" t="s">
        <v>6</v>
      </c>
      <c r="E23" s="120">
        <v>2</v>
      </c>
      <c r="F23" s="118"/>
      <c r="G23" s="119">
        <f t="shared" si="0"/>
        <v>0</v>
      </c>
    </row>
    <row r="24" spans="1:7" ht="27.6" customHeight="1" x14ac:dyDescent="0.25">
      <c r="A24" s="45" t="s">
        <v>109</v>
      </c>
      <c r="B24" s="34" t="s">
        <v>87</v>
      </c>
      <c r="C24" s="35" t="s">
        <v>58</v>
      </c>
      <c r="D24" s="39"/>
      <c r="E24" s="41"/>
      <c r="F24" s="117"/>
      <c r="G24" s="119"/>
    </row>
    <row r="25" spans="1:7" ht="17.399999999999999" customHeight="1" x14ac:dyDescent="0.25">
      <c r="A25" s="115" t="s">
        <v>62</v>
      </c>
      <c r="B25" s="136" t="s">
        <v>88</v>
      </c>
      <c r="C25" s="35" t="s">
        <v>29</v>
      </c>
      <c r="D25" s="39"/>
      <c r="E25" s="41"/>
      <c r="F25" s="117"/>
      <c r="G25" s="119"/>
    </row>
    <row r="26" spans="1:7" ht="15.6" customHeight="1" x14ac:dyDescent="0.25">
      <c r="A26" s="116" t="s">
        <v>63</v>
      </c>
      <c r="B26" s="137" t="s">
        <v>59</v>
      </c>
      <c r="C26" s="35" t="s">
        <v>29</v>
      </c>
      <c r="D26" s="39" t="s">
        <v>6</v>
      </c>
      <c r="E26" s="120">
        <v>2</v>
      </c>
      <c r="F26" s="118"/>
      <c r="G26" s="119">
        <f t="shared" si="0"/>
        <v>0</v>
      </c>
    </row>
    <row r="27" spans="1:7" ht="28.2" customHeight="1" x14ac:dyDescent="0.25">
      <c r="A27" s="45" t="s">
        <v>110</v>
      </c>
      <c r="B27" s="34" t="s">
        <v>90</v>
      </c>
      <c r="C27" s="35" t="s">
        <v>58</v>
      </c>
      <c r="D27" s="39"/>
      <c r="E27" s="41"/>
      <c r="F27" s="117"/>
      <c r="G27" s="119"/>
    </row>
    <row r="28" spans="1:7" ht="16.2" customHeight="1" x14ac:dyDescent="0.25">
      <c r="A28" s="115" t="s">
        <v>62</v>
      </c>
      <c r="B28" s="136" t="s">
        <v>80</v>
      </c>
      <c r="C28" s="35" t="s">
        <v>29</v>
      </c>
      <c r="D28" s="39" t="s">
        <v>6</v>
      </c>
      <c r="E28" s="120">
        <v>32</v>
      </c>
      <c r="F28" s="118"/>
      <c r="G28" s="119">
        <f t="shared" si="0"/>
        <v>0</v>
      </c>
    </row>
    <row r="29" spans="1:7" ht="16.2" customHeight="1" x14ac:dyDescent="0.25">
      <c r="A29" s="115" t="s">
        <v>67</v>
      </c>
      <c r="B29" s="136" t="s">
        <v>119</v>
      </c>
      <c r="C29" s="35" t="s">
        <v>29</v>
      </c>
      <c r="D29" s="39" t="s">
        <v>6</v>
      </c>
      <c r="E29" s="120">
        <v>1</v>
      </c>
      <c r="F29" s="118"/>
      <c r="G29" s="119">
        <f t="shared" ref="G29" si="2">ROUND(E29*F29,2)</f>
        <v>0</v>
      </c>
    </row>
    <row r="30" spans="1:7" ht="19.2" customHeight="1" x14ac:dyDescent="0.25">
      <c r="A30" s="45" t="s">
        <v>111</v>
      </c>
      <c r="B30" s="87" t="s">
        <v>91</v>
      </c>
      <c r="C30" s="35" t="s">
        <v>58</v>
      </c>
      <c r="D30" s="121"/>
      <c r="E30" s="120"/>
      <c r="F30" s="117"/>
      <c r="G30" s="119"/>
    </row>
    <row r="31" spans="1:7" ht="16.5" customHeight="1" x14ac:dyDescent="0.25">
      <c r="A31" s="115" t="s">
        <v>62</v>
      </c>
      <c r="B31" s="138" t="s">
        <v>92</v>
      </c>
      <c r="C31" s="35" t="s">
        <v>29</v>
      </c>
      <c r="D31" s="39" t="s">
        <v>93</v>
      </c>
      <c r="E31" s="120">
        <v>33</v>
      </c>
      <c r="F31" s="118"/>
      <c r="G31" s="119">
        <f t="shared" si="0"/>
        <v>0</v>
      </c>
    </row>
    <row r="32" spans="1:7" ht="20.25" customHeight="1" x14ac:dyDescent="0.25">
      <c r="A32" s="45" t="s">
        <v>112</v>
      </c>
      <c r="B32" s="87" t="s">
        <v>165</v>
      </c>
      <c r="C32" s="35" t="s">
        <v>58</v>
      </c>
      <c r="D32" s="39" t="s">
        <v>166</v>
      </c>
      <c r="E32" s="120">
        <v>25</v>
      </c>
      <c r="F32" s="118"/>
      <c r="G32" s="122">
        <f t="shared" ref="G32" si="3">E32*F32</f>
        <v>0</v>
      </c>
    </row>
    <row r="33" spans="1:7" ht="18" customHeight="1" x14ac:dyDescent="0.25">
      <c r="A33" s="45" t="s">
        <v>113</v>
      </c>
      <c r="B33" s="34" t="s">
        <v>94</v>
      </c>
      <c r="C33" s="35" t="s">
        <v>217</v>
      </c>
      <c r="D33" s="121"/>
      <c r="E33" s="120"/>
      <c r="F33" s="40"/>
      <c r="G33" s="119"/>
    </row>
    <row r="34" spans="1:7" ht="26.4" x14ac:dyDescent="0.25">
      <c r="A34" s="115" t="s">
        <v>62</v>
      </c>
      <c r="B34" s="88" t="s">
        <v>95</v>
      </c>
      <c r="C34" s="35"/>
      <c r="D34" s="39" t="s">
        <v>96</v>
      </c>
      <c r="E34" s="41">
        <v>20</v>
      </c>
      <c r="F34" s="118"/>
      <c r="G34" s="119">
        <f t="shared" si="0"/>
        <v>0</v>
      </c>
    </row>
    <row r="35" spans="1:7" ht="28.5" customHeight="1" x14ac:dyDescent="0.25">
      <c r="A35" s="45" t="s">
        <v>114</v>
      </c>
      <c r="B35" s="34" t="s">
        <v>98</v>
      </c>
      <c r="C35" s="35" t="s">
        <v>99</v>
      </c>
      <c r="D35" s="39"/>
      <c r="E35" s="41"/>
      <c r="F35" s="117"/>
      <c r="G35" s="119"/>
    </row>
    <row r="36" spans="1:7" ht="18.75" customHeight="1" x14ac:dyDescent="0.25">
      <c r="A36" s="115" t="s">
        <v>62</v>
      </c>
      <c r="B36" s="136" t="s">
        <v>100</v>
      </c>
      <c r="C36" s="35" t="s">
        <v>29</v>
      </c>
      <c r="D36" s="39" t="s">
        <v>96</v>
      </c>
      <c r="E36" s="41">
        <v>30</v>
      </c>
      <c r="F36" s="118"/>
      <c r="G36" s="119">
        <f t="shared" si="0"/>
        <v>0</v>
      </c>
    </row>
    <row r="37" spans="1:7" ht="18.75" customHeight="1" x14ac:dyDescent="0.25">
      <c r="A37" s="45" t="s">
        <v>115</v>
      </c>
      <c r="B37" s="34" t="s">
        <v>101</v>
      </c>
      <c r="C37" s="35" t="s">
        <v>102</v>
      </c>
      <c r="D37" s="39"/>
      <c r="E37" s="41"/>
      <c r="F37" s="117"/>
      <c r="G37" s="119"/>
    </row>
    <row r="38" spans="1:7" ht="26.4" x14ac:dyDescent="0.25">
      <c r="A38" s="115" t="s">
        <v>62</v>
      </c>
      <c r="B38" s="136" t="s">
        <v>103</v>
      </c>
      <c r="C38" s="35" t="s">
        <v>29</v>
      </c>
      <c r="D38" s="39" t="s">
        <v>61</v>
      </c>
      <c r="E38" s="41">
        <v>20</v>
      </c>
      <c r="F38" s="118"/>
      <c r="G38" s="119">
        <f t="shared" si="0"/>
        <v>0</v>
      </c>
    </row>
    <row r="39" spans="1:7" ht="15.6" customHeight="1" x14ac:dyDescent="0.25">
      <c r="A39" s="115" t="s">
        <v>67</v>
      </c>
      <c r="B39" s="136" t="s">
        <v>104</v>
      </c>
      <c r="C39" s="113" t="s">
        <v>29</v>
      </c>
      <c r="D39" s="114" t="s">
        <v>61</v>
      </c>
      <c r="E39" s="41">
        <v>10</v>
      </c>
      <c r="F39" s="118"/>
      <c r="G39" s="119">
        <f t="shared" si="0"/>
        <v>0</v>
      </c>
    </row>
    <row r="40" spans="1:7" ht="19.5" customHeight="1" x14ac:dyDescent="0.25">
      <c r="A40" s="43"/>
      <c r="B40" s="42" t="s">
        <v>167</v>
      </c>
      <c r="C40" s="68"/>
      <c r="D40" s="69"/>
      <c r="E40" s="143" t="s">
        <v>116</v>
      </c>
      <c r="F40" s="144"/>
      <c r="G40" s="77">
        <f>SUM(G9:G39)</f>
        <v>0</v>
      </c>
    </row>
    <row r="41" spans="1:7" ht="19.5" customHeight="1" x14ac:dyDescent="0.25">
      <c r="A41" s="43" t="s">
        <v>117</v>
      </c>
      <c r="B41" s="42" t="s">
        <v>169</v>
      </c>
      <c r="C41" s="63"/>
      <c r="D41" s="70"/>
      <c r="E41" s="71"/>
      <c r="F41" s="89"/>
      <c r="G41" s="47"/>
    </row>
    <row r="42" spans="1:7" ht="19.5" customHeight="1" x14ac:dyDescent="0.25">
      <c r="A42" s="45" t="s">
        <v>121</v>
      </c>
      <c r="B42" s="34" t="s">
        <v>57</v>
      </c>
      <c r="C42" s="64" t="s">
        <v>58</v>
      </c>
      <c r="D42" s="72"/>
      <c r="E42" s="123"/>
      <c r="F42" s="124"/>
      <c r="G42" s="73"/>
    </row>
    <row r="43" spans="1:7" ht="15.6" customHeight="1" x14ac:dyDescent="0.25">
      <c r="A43" s="115" t="s">
        <v>62</v>
      </c>
      <c r="B43" s="36" t="s">
        <v>59</v>
      </c>
      <c r="C43" s="35" t="s">
        <v>29</v>
      </c>
      <c r="D43" s="39"/>
      <c r="E43" s="41"/>
      <c r="F43" s="117"/>
      <c r="G43" s="119"/>
    </row>
    <row r="44" spans="1:7" ht="26.4" x14ac:dyDescent="0.25">
      <c r="A44" s="116" t="s">
        <v>63</v>
      </c>
      <c r="B44" s="38" t="s">
        <v>60</v>
      </c>
      <c r="C44" s="35"/>
      <c r="D44" s="39" t="s">
        <v>61</v>
      </c>
      <c r="E44" s="41">
        <v>63</v>
      </c>
      <c r="F44" s="118"/>
      <c r="G44" s="122">
        <f>E44*F44</f>
        <v>0</v>
      </c>
    </row>
    <row r="45" spans="1:7" ht="15" customHeight="1" x14ac:dyDescent="0.25">
      <c r="A45" s="115" t="s">
        <v>67</v>
      </c>
      <c r="B45" s="36" t="s">
        <v>65</v>
      </c>
      <c r="C45" s="35"/>
      <c r="D45" s="39" t="s">
        <v>66</v>
      </c>
      <c r="E45" s="41"/>
      <c r="F45" s="117"/>
      <c r="G45" s="122"/>
    </row>
    <row r="46" spans="1:7" ht="26.4" x14ac:dyDescent="0.25">
      <c r="A46" s="116" t="s">
        <v>63</v>
      </c>
      <c r="B46" s="38" t="s">
        <v>60</v>
      </c>
      <c r="C46" s="35"/>
      <c r="D46" s="39" t="s">
        <v>61</v>
      </c>
      <c r="E46" s="41">
        <v>3</v>
      </c>
      <c r="F46" s="118"/>
      <c r="G46" s="122">
        <f>E46*F46</f>
        <v>0</v>
      </c>
    </row>
    <row r="47" spans="1:7" ht="26.4" x14ac:dyDescent="0.25">
      <c r="A47" s="45" t="s">
        <v>122</v>
      </c>
      <c r="B47" s="34" t="s">
        <v>215</v>
      </c>
      <c r="C47" s="35" t="s">
        <v>58</v>
      </c>
      <c r="D47" s="39"/>
      <c r="E47" s="41"/>
      <c r="F47" s="117"/>
      <c r="G47" s="122"/>
    </row>
    <row r="48" spans="1:7" ht="14.4" customHeight="1" x14ac:dyDescent="0.25">
      <c r="A48" s="115" t="s">
        <v>62</v>
      </c>
      <c r="B48" s="36" t="s">
        <v>59</v>
      </c>
      <c r="C48" s="35" t="s">
        <v>29</v>
      </c>
      <c r="D48" s="39" t="s">
        <v>61</v>
      </c>
      <c r="E48" s="41">
        <v>32</v>
      </c>
      <c r="F48" s="118"/>
      <c r="G48" s="122">
        <f t="shared" ref="G48" si="4">E48*F48</f>
        <v>0</v>
      </c>
    </row>
    <row r="49" spans="1:7" ht="16.2" customHeight="1" x14ac:dyDescent="0.25">
      <c r="A49" s="45" t="s">
        <v>123</v>
      </c>
      <c r="B49" s="34" t="s">
        <v>72</v>
      </c>
      <c r="C49" s="35" t="s">
        <v>58</v>
      </c>
      <c r="D49" s="39"/>
      <c r="E49" s="41"/>
      <c r="F49" s="117"/>
      <c r="G49" s="122"/>
    </row>
    <row r="50" spans="1:7" ht="13.8" customHeight="1" x14ac:dyDescent="0.25">
      <c r="A50" s="115" t="s">
        <v>62</v>
      </c>
      <c r="B50" s="36" t="s">
        <v>59</v>
      </c>
      <c r="C50" s="35" t="s">
        <v>29</v>
      </c>
      <c r="D50" s="39" t="s">
        <v>6</v>
      </c>
      <c r="E50" s="120">
        <v>1</v>
      </c>
      <c r="F50" s="118"/>
      <c r="G50" s="122">
        <f t="shared" ref="G50:G74" si="5">E50*F50</f>
        <v>0</v>
      </c>
    </row>
    <row r="51" spans="1:7" ht="14.4" customHeight="1" x14ac:dyDescent="0.25">
      <c r="A51" s="115" t="s">
        <v>67</v>
      </c>
      <c r="B51" s="36" t="s">
        <v>65</v>
      </c>
      <c r="C51" s="35" t="s">
        <v>29</v>
      </c>
      <c r="D51" s="39" t="s">
        <v>6</v>
      </c>
      <c r="E51" s="120">
        <v>1</v>
      </c>
      <c r="F51" s="118"/>
      <c r="G51" s="122">
        <f t="shared" si="5"/>
        <v>0</v>
      </c>
    </row>
    <row r="52" spans="1:7" ht="14.25" customHeight="1" x14ac:dyDescent="0.25">
      <c r="A52" s="45" t="s">
        <v>124</v>
      </c>
      <c r="B52" s="34" t="s">
        <v>74</v>
      </c>
      <c r="C52" s="35" t="s">
        <v>58</v>
      </c>
      <c r="D52" s="39"/>
      <c r="E52" s="41"/>
      <c r="F52" s="117"/>
      <c r="G52" s="122"/>
    </row>
    <row r="53" spans="1:7" x14ac:dyDescent="0.25">
      <c r="A53" s="115" t="s">
        <v>62</v>
      </c>
      <c r="B53" s="36" t="s">
        <v>75</v>
      </c>
      <c r="C53" s="35" t="s">
        <v>29</v>
      </c>
      <c r="D53" s="39"/>
      <c r="E53" s="41"/>
      <c r="F53" s="117"/>
      <c r="G53" s="122"/>
    </row>
    <row r="54" spans="1:7" x14ac:dyDescent="0.25">
      <c r="A54" s="116" t="s">
        <v>63</v>
      </c>
      <c r="B54" s="90" t="s">
        <v>168</v>
      </c>
      <c r="C54" s="35" t="s">
        <v>29</v>
      </c>
      <c r="D54" s="39" t="s">
        <v>6</v>
      </c>
      <c r="E54" s="120">
        <v>1</v>
      </c>
      <c r="F54" s="118"/>
      <c r="G54" s="122">
        <f t="shared" si="5"/>
        <v>0</v>
      </c>
    </row>
    <row r="55" spans="1:7" ht="16.8" customHeight="1" x14ac:dyDescent="0.25">
      <c r="A55" s="45" t="s">
        <v>125</v>
      </c>
      <c r="B55" s="34" t="s">
        <v>79</v>
      </c>
      <c r="C55" s="35" t="s">
        <v>58</v>
      </c>
      <c r="D55" s="39"/>
      <c r="E55" s="41"/>
      <c r="F55" s="117"/>
      <c r="G55" s="122"/>
    </row>
    <row r="56" spans="1:7" x14ac:dyDescent="0.25">
      <c r="A56" s="115" t="s">
        <v>62</v>
      </c>
      <c r="B56" s="36" t="s">
        <v>80</v>
      </c>
      <c r="C56" s="35" t="s">
        <v>29</v>
      </c>
      <c r="D56" s="39"/>
      <c r="E56" s="41"/>
      <c r="F56" s="117"/>
      <c r="G56" s="122"/>
    </row>
    <row r="57" spans="1:7" ht="26.4" x14ac:dyDescent="0.25">
      <c r="A57" s="116" t="s">
        <v>63</v>
      </c>
      <c r="B57" s="90" t="s">
        <v>60</v>
      </c>
      <c r="C57" s="35"/>
      <c r="D57" s="39" t="s">
        <v>61</v>
      </c>
      <c r="E57" s="41">
        <v>5</v>
      </c>
      <c r="F57" s="118"/>
      <c r="G57" s="122">
        <f t="shared" si="5"/>
        <v>0</v>
      </c>
    </row>
    <row r="58" spans="1:7" ht="19.5" customHeight="1" x14ac:dyDescent="0.25">
      <c r="A58" s="45" t="s">
        <v>126</v>
      </c>
      <c r="B58" s="34" t="s">
        <v>81</v>
      </c>
      <c r="C58" s="35" t="s">
        <v>58</v>
      </c>
      <c r="D58" s="39"/>
      <c r="E58" s="41"/>
      <c r="F58" s="117"/>
      <c r="G58" s="122"/>
    </row>
    <row r="59" spans="1:7" x14ac:dyDescent="0.25">
      <c r="A59" s="115" t="s">
        <v>62</v>
      </c>
      <c r="B59" s="36" t="s">
        <v>80</v>
      </c>
      <c r="C59" s="35" t="s">
        <v>29</v>
      </c>
      <c r="D59" s="39" t="s">
        <v>6</v>
      </c>
      <c r="E59" s="120">
        <v>5</v>
      </c>
      <c r="F59" s="118"/>
      <c r="G59" s="122">
        <f t="shared" si="5"/>
        <v>0</v>
      </c>
    </row>
    <row r="60" spans="1:7" ht="27" customHeight="1" x14ac:dyDescent="0.25">
      <c r="A60" s="45" t="s">
        <v>127</v>
      </c>
      <c r="B60" s="34" t="s">
        <v>87</v>
      </c>
      <c r="C60" s="35" t="s">
        <v>58</v>
      </c>
      <c r="D60" s="39"/>
      <c r="E60" s="41"/>
      <c r="F60" s="117"/>
      <c r="G60" s="122"/>
    </row>
    <row r="61" spans="1:7" ht="18" customHeight="1" x14ac:dyDescent="0.25">
      <c r="A61" s="115" t="s">
        <v>62</v>
      </c>
      <c r="B61" s="36" t="s">
        <v>88</v>
      </c>
      <c r="C61" s="35" t="s">
        <v>29</v>
      </c>
      <c r="D61" s="39"/>
      <c r="E61" s="41"/>
      <c r="F61" s="117"/>
      <c r="G61" s="122"/>
    </row>
    <row r="62" spans="1:7" x14ac:dyDescent="0.25">
      <c r="A62" s="116" t="s">
        <v>63</v>
      </c>
      <c r="B62" s="37" t="s">
        <v>59</v>
      </c>
      <c r="C62" s="35" t="s">
        <v>29</v>
      </c>
      <c r="D62" s="39" t="s">
        <v>6</v>
      </c>
      <c r="E62" s="120">
        <v>1</v>
      </c>
      <c r="F62" s="118"/>
      <c r="G62" s="122">
        <f t="shared" si="5"/>
        <v>0</v>
      </c>
    </row>
    <row r="63" spans="1:7" ht="15" customHeight="1" x14ac:dyDescent="0.25">
      <c r="A63" s="116" t="s">
        <v>78</v>
      </c>
      <c r="B63" s="37" t="s">
        <v>65</v>
      </c>
      <c r="C63" s="35" t="s">
        <v>29</v>
      </c>
      <c r="D63" s="39" t="s">
        <v>6</v>
      </c>
      <c r="E63" s="120">
        <v>2</v>
      </c>
      <c r="F63" s="118"/>
      <c r="G63" s="122">
        <f t="shared" si="5"/>
        <v>0</v>
      </c>
    </row>
    <row r="64" spans="1:7" ht="27.6" customHeight="1" x14ac:dyDescent="0.25">
      <c r="A64" s="45" t="s">
        <v>128</v>
      </c>
      <c r="B64" s="34" t="s">
        <v>90</v>
      </c>
      <c r="C64" s="35" t="s">
        <v>58</v>
      </c>
      <c r="D64" s="39"/>
      <c r="E64" s="41"/>
      <c r="F64" s="117"/>
      <c r="G64" s="122"/>
    </row>
    <row r="65" spans="1:7" ht="15" customHeight="1" x14ac:dyDescent="0.25">
      <c r="A65" s="115" t="s">
        <v>62</v>
      </c>
      <c r="B65" s="36" t="s">
        <v>80</v>
      </c>
      <c r="C65" s="35" t="s">
        <v>29</v>
      </c>
      <c r="D65" s="39" t="s">
        <v>6</v>
      </c>
      <c r="E65" s="120">
        <v>5</v>
      </c>
      <c r="F65" s="118"/>
      <c r="G65" s="122">
        <f t="shared" si="5"/>
        <v>0</v>
      </c>
    </row>
    <row r="66" spans="1:7" ht="16.5" customHeight="1" x14ac:dyDescent="0.25">
      <c r="A66" s="45" t="s">
        <v>129</v>
      </c>
      <c r="B66" s="87" t="s">
        <v>91</v>
      </c>
      <c r="C66" s="35" t="s">
        <v>58</v>
      </c>
      <c r="D66" s="121"/>
      <c r="E66" s="120"/>
      <c r="F66" s="117"/>
      <c r="G66" s="122"/>
    </row>
    <row r="67" spans="1:7" ht="19.5" customHeight="1" x14ac:dyDescent="0.25">
      <c r="A67" s="115" t="s">
        <v>62</v>
      </c>
      <c r="B67" s="88" t="s">
        <v>92</v>
      </c>
      <c r="C67" s="35" t="s">
        <v>29</v>
      </c>
      <c r="D67" s="39" t="s">
        <v>93</v>
      </c>
      <c r="E67" s="120">
        <v>5</v>
      </c>
      <c r="F67" s="118"/>
      <c r="G67" s="122">
        <f t="shared" si="5"/>
        <v>0</v>
      </c>
    </row>
    <row r="68" spans="1:7" x14ac:dyDescent="0.25">
      <c r="A68" s="45" t="s">
        <v>130</v>
      </c>
      <c r="B68" s="34" t="s">
        <v>94</v>
      </c>
      <c r="C68" s="35" t="s">
        <v>217</v>
      </c>
      <c r="D68" s="121"/>
      <c r="E68" s="120"/>
      <c r="F68" s="40"/>
      <c r="G68" s="122"/>
    </row>
    <row r="69" spans="1:7" ht="26.4" x14ac:dyDescent="0.25">
      <c r="A69" s="115" t="s">
        <v>62</v>
      </c>
      <c r="B69" s="36" t="s">
        <v>95</v>
      </c>
      <c r="C69" s="35"/>
      <c r="D69" s="39" t="s">
        <v>96</v>
      </c>
      <c r="E69" s="41">
        <v>80</v>
      </c>
      <c r="F69" s="118"/>
      <c r="G69" s="122">
        <f t="shared" si="5"/>
        <v>0</v>
      </c>
    </row>
    <row r="70" spans="1:7" ht="26.4" x14ac:dyDescent="0.25">
      <c r="A70" s="45" t="s">
        <v>131</v>
      </c>
      <c r="B70" s="34" t="s">
        <v>98</v>
      </c>
      <c r="C70" s="35" t="s">
        <v>99</v>
      </c>
      <c r="D70" s="39"/>
      <c r="E70" s="41"/>
      <c r="F70" s="117"/>
      <c r="G70" s="122"/>
    </row>
    <row r="71" spans="1:7" x14ac:dyDescent="0.25">
      <c r="A71" s="115" t="s">
        <v>62</v>
      </c>
      <c r="B71" s="36" t="s">
        <v>100</v>
      </c>
      <c r="C71" s="35" t="s">
        <v>29</v>
      </c>
      <c r="D71" s="39" t="s">
        <v>96</v>
      </c>
      <c r="E71" s="41">
        <v>20</v>
      </c>
      <c r="F71" s="118"/>
      <c r="G71" s="122">
        <f t="shared" si="5"/>
        <v>0</v>
      </c>
    </row>
    <row r="72" spans="1:7" ht="17.25" customHeight="1" x14ac:dyDescent="0.25">
      <c r="A72" s="45" t="s">
        <v>132</v>
      </c>
      <c r="B72" s="34" t="s">
        <v>101</v>
      </c>
      <c r="C72" s="35" t="s">
        <v>102</v>
      </c>
      <c r="D72" s="39"/>
      <c r="E72" s="41"/>
      <c r="F72" s="117"/>
      <c r="G72" s="122"/>
    </row>
    <row r="73" spans="1:7" ht="26.4" x14ac:dyDescent="0.25">
      <c r="A73" s="115" t="s">
        <v>62</v>
      </c>
      <c r="B73" s="36" t="s">
        <v>103</v>
      </c>
      <c r="C73" s="35" t="s">
        <v>29</v>
      </c>
      <c r="D73" s="39" t="s">
        <v>61</v>
      </c>
      <c r="E73" s="41">
        <v>50</v>
      </c>
      <c r="F73" s="118"/>
      <c r="G73" s="122">
        <f t="shared" si="5"/>
        <v>0</v>
      </c>
    </row>
    <row r="74" spans="1:7" ht="30" customHeight="1" x14ac:dyDescent="0.25">
      <c r="A74" s="45" t="s">
        <v>216</v>
      </c>
      <c r="B74" s="34" t="s">
        <v>219</v>
      </c>
      <c r="C74" s="113" t="s">
        <v>105</v>
      </c>
      <c r="D74" s="114" t="s">
        <v>220</v>
      </c>
      <c r="E74" s="41">
        <v>18</v>
      </c>
      <c r="F74" s="118"/>
      <c r="G74" s="122">
        <f t="shared" si="5"/>
        <v>0</v>
      </c>
    </row>
    <row r="75" spans="1:7" ht="20.25" customHeight="1" x14ac:dyDescent="0.25">
      <c r="A75" s="43"/>
      <c r="B75" s="42" t="s">
        <v>169</v>
      </c>
      <c r="C75" s="68"/>
      <c r="D75" s="69"/>
      <c r="E75" s="143" t="s">
        <v>116</v>
      </c>
      <c r="F75" s="144"/>
      <c r="G75" s="77">
        <f>SUM(G44:G74)</f>
        <v>0</v>
      </c>
    </row>
    <row r="76" spans="1:7" ht="19.5" customHeight="1" x14ac:dyDescent="0.25">
      <c r="A76" s="43" t="s">
        <v>133</v>
      </c>
      <c r="B76" s="42" t="s">
        <v>170</v>
      </c>
      <c r="C76" s="63"/>
      <c r="D76" s="70"/>
      <c r="E76" s="71"/>
      <c r="F76" s="89"/>
      <c r="G76" s="47"/>
    </row>
    <row r="77" spans="1:7" ht="17.399999999999999" customHeight="1" x14ac:dyDescent="0.25">
      <c r="A77" s="60" t="s">
        <v>134</v>
      </c>
      <c r="B77" s="49" t="s">
        <v>57</v>
      </c>
      <c r="C77" s="74" t="s">
        <v>58</v>
      </c>
      <c r="D77" s="72"/>
      <c r="E77" s="75"/>
      <c r="F77" s="127"/>
      <c r="G77" s="73"/>
    </row>
    <row r="78" spans="1:7" x14ac:dyDescent="0.25">
      <c r="A78" s="115" t="s">
        <v>62</v>
      </c>
      <c r="B78" s="52" t="s">
        <v>59</v>
      </c>
      <c r="C78" s="50" t="s">
        <v>29</v>
      </c>
      <c r="D78" s="39"/>
      <c r="E78" s="51"/>
      <c r="F78" s="128"/>
      <c r="G78" s="129"/>
    </row>
    <row r="79" spans="1:7" ht="26.4" x14ac:dyDescent="0.25">
      <c r="A79" s="125" t="s">
        <v>63</v>
      </c>
      <c r="B79" s="53" t="s">
        <v>60</v>
      </c>
      <c r="C79" s="50"/>
      <c r="D79" s="39" t="s">
        <v>61</v>
      </c>
      <c r="E79" s="51">
        <v>178</v>
      </c>
      <c r="F79" s="130"/>
      <c r="G79" s="122">
        <f t="shared" ref="G79:G111" si="6">E79*F79</f>
        <v>0</v>
      </c>
    </row>
    <row r="80" spans="1:7" ht="16.5" customHeight="1" x14ac:dyDescent="0.25">
      <c r="A80" s="60" t="s">
        <v>135</v>
      </c>
      <c r="B80" s="49" t="s">
        <v>70</v>
      </c>
      <c r="C80" s="50" t="s">
        <v>58</v>
      </c>
      <c r="D80" s="39"/>
      <c r="E80" s="51"/>
      <c r="F80" s="128"/>
      <c r="G80" s="122"/>
    </row>
    <row r="81" spans="1:7" x14ac:dyDescent="0.25">
      <c r="A81" s="115" t="s">
        <v>62</v>
      </c>
      <c r="B81" s="52" t="s">
        <v>71</v>
      </c>
      <c r="C81" s="50" t="s">
        <v>29</v>
      </c>
      <c r="D81" s="39" t="s">
        <v>6</v>
      </c>
      <c r="E81" s="56">
        <v>1</v>
      </c>
      <c r="F81" s="130"/>
      <c r="G81" s="122">
        <f t="shared" si="6"/>
        <v>0</v>
      </c>
    </row>
    <row r="82" spans="1:7" ht="16.5" customHeight="1" x14ac:dyDescent="0.25">
      <c r="A82" s="60" t="s">
        <v>136</v>
      </c>
      <c r="B82" s="49" t="s">
        <v>72</v>
      </c>
      <c r="C82" s="50" t="s">
        <v>58</v>
      </c>
      <c r="D82" s="39"/>
      <c r="E82" s="51"/>
      <c r="F82" s="128"/>
      <c r="G82" s="122"/>
    </row>
    <row r="83" spans="1:7" x14ac:dyDescent="0.25">
      <c r="A83" s="115" t="s">
        <v>62</v>
      </c>
      <c r="B83" s="52" t="s">
        <v>59</v>
      </c>
      <c r="C83" s="50" t="s">
        <v>29</v>
      </c>
      <c r="D83" s="39" t="s">
        <v>6</v>
      </c>
      <c r="E83" s="56">
        <v>2</v>
      </c>
      <c r="F83" s="130"/>
      <c r="G83" s="122">
        <f t="shared" si="6"/>
        <v>0</v>
      </c>
    </row>
    <row r="84" spans="1:7" ht="15.75" customHeight="1" x14ac:dyDescent="0.25">
      <c r="A84" s="60" t="s">
        <v>137</v>
      </c>
      <c r="B84" s="49" t="s">
        <v>79</v>
      </c>
      <c r="C84" s="50" t="s">
        <v>58</v>
      </c>
      <c r="D84" s="39"/>
      <c r="E84" s="51"/>
      <c r="F84" s="128"/>
      <c r="G84" s="122"/>
    </row>
    <row r="85" spans="1:7" ht="16.5" customHeight="1" x14ac:dyDescent="0.25">
      <c r="A85" s="115" t="s">
        <v>62</v>
      </c>
      <c r="B85" s="52" t="s">
        <v>80</v>
      </c>
      <c r="C85" s="50" t="s">
        <v>29</v>
      </c>
      <c r="D85" s="39"/>
      <c r="E85" s="51"/>
      <c r="F85" s="128"/>
      <c r="G85" s="122"/>
    </row>
    <row r="86" spans="1:7" ht="26.4" x14ac:dyDescent="0.25">
      <c r="A86" s="125" t="s">
        <v>63</v>
      </c>
      <c r="B86" s="53" t="s">
        <v>60</v>
      </c>
      <c r="C86" s="50"/>
      <c r="D86" s="39" t="s">
        <v>61</v>
      </c>
      <c r="E86" s="51">
        <v>50</v>
      </c>
      <c r="F86" s="130"/>
      <c r="G86" s="122">
        <f t="shared" si="6"/>
        <v>0</v>
      </c>
    </row>
    <row r="87" spans="1:7" x14ac:dyDescent="0.25">
      <c r="A87" s="115" t="s">
        <v>67</v>
      </c>
      <c r="B87" s="52" t="s">
        <v>118</v>
      </c>
      <c r="C87" s="50" t="s">
        <v>29</v>
      </c>
      <c r="D87" s="39"/>
      <c r="E87" s="51"/>
      <c r="F87" s="128"/>
      <c r="G87" s="122"/>
    </row>
    <row r="88" spans="1:7" ht="26.4" x14ac:dyDescent="0.25">
      <c r="A88" s="125" t="s">
        <v>63</v>
      </c>
      <c r="B88" s="53" t="s">
        <v>60</v>
      </c>
      <c r="C88" s="50"/>
      <c r="D88" s="39" t="s">
        <v>61</v>
      </c>
      <c r="E88" s="51">
        <v>2</v>
      </c>
      <c r="F88" s="130"/>
      <c r="G88" s="122">
        <f t="shared" si="6"/>
        <v>0</v>
      </c>
    </row>
    <row r="89" spans="1:7" ht="16.5" customHeight="1" x14ac:dyDescent="0.25">
      <c r="A89" s="60" t="s">
        <v>138</v>
      </c>
      <c r="B89" s="49" t="s">
        <v>81</v>
      </c>
      <c r="C89" s="50" t="s">
        <v>58</v>
      </c>
      <c r="D89" s="39"/>
      <c r="E89" s="51"/>
      <c r="F89" s="128"/>
      <c r="G89" s="122"/>
    </row>
    <row r="90" spans="1:7" x14ac:dyDescent="0.25">
      <c r="A90" s="115" t="s">
        <v>62</v>
      </c>
      <c r="B90" s="52" t="s">
        <v>80</v>
      </c>
      <c r="C90" s="50" t="s">
        <v>29</v>
      </c>
      <c r="D90" s="39" t="s">
        <v>6</v>
      </c>
      <c r="E90" s="56">
        <v>27</v>
      </c>
      <c r="F90" s="130"/>
      <c r="G90" s="122">
        <f t="shared" si="6"/>
        <v>0</v>
      </c>
    </row>
    <row r="91" spans="1:7" x14ac:dyDescent="0.25">
      <c r="A91" s="115" t="s">
        <v>67</v>
      </c>
      <c r="B91" s="52" t="s">
        <v>118</v>
      </c>
      <c r="C91" s="50" t="s">
        <v>29</v>
      </c>
      <c r="D91" s="39" t="s">
        <v>6</v>
      </c>
      <c r="E91" s="56">
        <v>1</v>
      </c>
      <c r="F91" s="130"/>
      <c r="G91" s="122">
        <f t="shared" si="6"/>
        <v>0</v>
      </c>
    </row>
    <row r="92" spans="1:7" ht="17.25" customHeight="1" x14ac:dyDescent="0.25">
      <c r="A92" s="60" t="s">
        <v>139</v>
      </c>
      <c r="B92" s="49" t="s">
        <v>82</v>
      </c>
      <c r="C92" s="50" t="s">
        <v>58</v>
      </c>
      <c r="D92" s="39"/>
      <c r="E92" s="51"/>
      <c r="F92" s="128"/>
      <c r="G92" s="122"/>
    </row>
    <row r="93" spans="1:7" x14ac:dyDescent="0.25">
      <c r="A93" s="115" t="s">
        <v>62</v>
      </c>
      <c r="B93" s="52" t="s">
        <v>80</v>
      </c>
      <c r="C93" s="50" t="s">
        <v>29</v>
      </c>
      <c r="D93" s="39" t="s">
        <v>6</v>
      </c>
      <c r="E93" s="56">
        <v>2</v>
      </c>
      <c r="F93" s="130"/>
      <c r="G93" s="122">
        <f t="shared" si="6"/>
        <v>0</v>
      </c>
    </row>
    <row r="94" spans="1:7" ht="15.75" customHeight="1" x14ac:dyDescent="0.25">
      <c r="A94" s="60" t="s">
        <v>140</v>
      </c>
      <c r="B94" s="49" t="s">
        <v>83</v>
      </c>
      <c r="C94" s="50" t="s">
        <v>58</v>
      </c>
      <c r="D94" s="39"/>
      <c r="E94" s="51"/>
      <c r="F94" s="128"/>
      <c r="G94" s="122"/>
    </row>
    <row r="95" spans="1:7" x14ac:dyDescent="0.25">
      <c r="A95" s="115" t="s">
        <v>62</v>
      </c>
      <c r="B95" s="52" t="s">
        <v>80</v>
      </c>
      <c r="C95" s="50" t="s">
        <v>29</v>
      </c>
      <c r="D95" s="39" t="s">
        <v>6</v>
      </c>
      <c r="E95" s="56">
        <v>2</v>
      </c>
      <c r="F95" s="130"/>
      <c r="G95" s="122">
        <f t="shared" si="6"/>
        <v>0</v>
      </c>
    </row>
    <row r="96" spans="1:7" ht="27.6" customHeight="1" x14ac:dyDescent="0.25">
      <c r="A96" s="60" t="s">
        <v>141</v>
      </c>
      <c r="B96" s="49" t="s">
        <v>87</v>
      </c>
      <c r="C96" s="50" t="s">
        <v>58</v>
      </c>
      <c r="D96" s="39"/>
      <c r="E96" s="51"/>
      <c r="F96" s="128"/>
      <c r="G96" s="122"/>
    </row>
    <row r="97" spans="1:7" ht="15.6" customHeight="1" x14ac:dyDescent="0.25">
      <c r="A97" s="115" t="s">
        <v>62</v>
      </c>
      <c r="B97" s="126" t="s">
        <v>88</v>
      </c>
      <c r="C97" s="50" t="s">
        <v>29</v>
      </c>
      <c r="D97" s="39"/>
      <c r="E97" s="51"/>
      <c r="F97" s="128"/>
      <c r="G97" s="122"/>
    </row>
    <row r="98" spans="1:7" x14ac:dyDescent="0.25">
      <c r="A98" s="125" t="s">
        <v>63</v>
      </c>
      <c r="B98" s="54" t="s">
        <v>59</v>
      </c>
      <c r="C98" s="50" t="s">
        <v>29</v>
      </c>
      <c r="D98" s="39" t="s">
        <v>6</v>
      </c>
      <c r="E98" s="56">
        <v>2</v>
      </c>
      <c r="F98" s="130"/>
      <c r="G98" s="122">
        <f t="shared" si="6"/>
        <v>0</v>
      </c>
    </row>
    <row r="99" spans="1:7" ht="25.8" customHeight="1" x14ac:dyDescent="0.25">
      <c r="A99" s="60" t="s">
        <v>142</v>
      </c>
      <c r="B99" s="49" t="s">
        <v>221</v>
      </c>
      <c r="C99" s="50" t="s">
        <v>58</v>
      </c>
      <c r="D99" s="39"/>
      <c r="E99" s="51"/>
      <c r="F99" s="128"/>
      <c r="G99" s="122"/>
    </row>
    <row r="100" spans="1:7" x14ac:dyDescent="0.25">
      <c r="A100" s="115" t="s">
        <v>62</v>
      </c>
      <c r="B100" s="126" t="s">
        <v>80</v>
      </c>
      <c r="C100" s="50" t="s">
        <v>29</v>
      </c>
      <c r="D100" s="39" t="s">
        <v>6</v>
      </c>
      <c r="E100" s="56">
        <v>27</v>
      </c>
      <c r="F100" s="130"/>
      <c r="G100" s="122">
        <f t="shared" si="6"/>
        <v>0</v>
      </c>
    </row>
    <row r="101" spans="1:7" x14ac:dyDescent="0.25">
      <c r="A101" s="115" t="s">
        <v>67</v>
      </c>
      <c r="B101" s="126" t="s">
        <v>118</v>
      </c>
      <c r="C101" s="50" t="s">
        <v>29</v>
      </c>
      <c r="D101" s="39" t="s">
        <v>6</v>
      </c>
      <c r="E101" s="56">
        <v>1</v>
      </c>
      <c r="F101" s="130"/>
      <c r="G101" s="122">
        <f t="shared" si="6"/>
        <v>0</v>
      </c>
    </row>
    <row r="102" spans="1:7" ht="17.25" customHeight="1" x14ac:dyDescent="0.25">
      <c r="A102" s="60" t="s">
        <v>143</v>
      </c>
      <c r="B102" s="87" t="s">
        <v>91</v>
      </c>
      <c r="C102" s="50" t="s">
        <v>58</v>
      </c>
      <c r="D102" s="55"/>
      <c r="E102" s="56"/>
      <c r="F102" s="128"/>
      <c r="G102" s="122"/>
    </row>
    <row r="103" spans="1:7" ht="17.25" customHeight="1" x14ac:dyDescent="0.25">
      <c r="A103" s="115" t="s">
        <v>62</v>
      </c>
      <c r="B103" s="133" t="s">
        <v>92</v>
      </c>
      <c r="C103" s="50" t="s">
        <v>29</v>
      </c>
      <c r="D103" s="39" t="s">
        <v>93</v>
      </c>
      <c r="E103" s="56">
        <v>28</v>
      </c>
      <c r="F103" s="130"/>
      <c r="G103" s="122">
        <f t="shared" si="6"/>
        <v>0</v>
      </c>
    </row>
    <row r="104" spans="1:7" ht="21" customHeight="1" x14ac:dyDescent="0.25">
      <c r="A104" s="60" t="s">
        <v>171</v>
      </c>
      <c r="B104" s="87" t="s">
        <v>165</v>
      </c>
      <c r="C104" s="56" t="s">
        <v>58</v>
      </c>
      <c r="D104" s="56" t="s">
        <v>166</v>
      </c>
      <c r="E104" s="56">
        <v>5</v>
      </c>
      <c r="F104" s="130"/>
      <c r="G104" s="122">
        <f t="shared" si="6"/>
        <v>0</v>
      </c>
    </row>
    <row r="105" spans="1:7" ht="16.2" customHeight="1" x14ac:dyDescent="0.25">
      <c r="A105" s="60" t="s">
        <v>172</v>
      </c>
      <c r="B105" s="49" t="s">
        <v>94</v>
      </c>
      <c r="C105" s="50" t="s">
        <v>217</v>
      </c>
      <c r="D105" s="55"/>
      <c r="E105" s="56"/>
      <c r="F105" s="40"/>
      <c r="G105" s="122"/>
    </row>
    <row r="106" spans="1:7" ht="26.4" x14ac:dyDescent="0.25">
      <c r="A106" s="115" t="s">
        <v>62</v>
      </c>
      <c r="B106" s="126" t="s">
        <v>95</v>
      </c>
      <c r="C106" s="50"/>
      <c r="D106" s="39" t="s">
        <v>96</v>
      </c>
      <c r="E106" s="51">
        <v>60</v>
      </c>
      <c r="F106" s="130"/>
      <c r="G106" s="122">
        <f t="shared" si="6"/>
        <v>0</v>
      </c>
    </row>
    <row r="107" spans="1:7" ht="26.4" x14ac:dyDescent="0.25">
      <c r="A107" s="60" t="s">
        <v>173</v>
      </c>
      <c r="B107" s="49" t="s">
        <v>98</v>
      </c>
      <c r="C107" s="50" t="s">
        <v>99</v>
      </c>
      <c r="D107" s="39"/>
      <c r="E107" s="51"/>
      <c r="F107" s="128"/>
      <c r="G107" s="122"/>
    </row>
    <row r="108" spans="1:7" x14ac:dyDescent="0.25">
      <c r="A108" s="115" t="s">
        <v>62</v>
      </c>
      <c r="B108" s="126" t="s">
        <v>100</v>
      </c>
      <c r="C108" s="50" t="s">
        <v>29</v>
      </c>
      <c r="D108" s="39" t="s">
        <v>96</v>
      </c>
      <c r="E108" s="51">
        <v>30</v>
      </c>
      <c r="F108" s="130"/>
      <c r="G108" s="122">
        <f t="shared" si="6"/>
        <v>0</v>
      </c>
    </row>
    <row r="109" spans="1:7" ht="16.5" customHeight="1" x14ac:dyDescent="0.25">
      <c r="A109" s="60" t="s">
        <v>174</v>
      </c>
      <c r="B109" s="49" t="s">
        <v>101</v>
      </c>
      <c r="C109" s="50" t="s">
        <v>102</v>
      </c>
      <c r="D109" s="39"/>
      <c r="E109" s="51"/>
      <c r="F109" s="128"/>
      <c r="G109" s="122"/>
    </row>
    <row r="110" spans="1:7" x14ac:dyDescent="0.25">
      <c r="A110" s="115" t="s">
        <v>62</v>
      </c>
      <c r="B110" s="126" t="s">
        <v>120</v>
      </c>
      <c r="C110" s="50" t="s">
        <v>29</v>
      </c>
      <c r="D110" s="39" t="s">
        <v>61</v>
      </c>
      <c r="E110" s="51">
        <v>40</v>
      </c>
      <c r="F110" s="130"/>
      <c r="G110" s="122">
        <f t="shared" si="6"/>
        <v>0</v>
      </c>
    </row>
    <row r="111" spans="1:7" ht="26.4" customHeight="1" x14ac:dyDescent="0.25">
      <c r="A111" s="60" t="s">
        <v>175</v>
      </c>
      <c r="B111" s="49" t="s">
        <v>222</v>
      </c>
      <c r="C111" s="131" t="s">
        <v>105</v>
      </c>
      <c r="D111" s="132" t="s">
        <v>220</v>
      </c>
      <c r="E111" s="51">
        <v>10</v>
      </c>
      <c r="F111" s="130"/>
      <c r="G111" s="122">
        <f t="shared" si="6"/>
        <v>0</v>
      </c>
    </row>
    <row r="112" spans="1:7" ht="18" customHeight="1" x14ac:dyDescent="0.25">
      <c r="A112" s="43"/>
      <c r="B112" s="42" t="s">
        <v>170</v>
      </c>
      <c r="C112" s="68"/>
      <c r="D112" s="69"/>
      <c r="E112" s="143" t="s">
        <v>116</v>
      </c>
      <c r="F112" s="144"/>
      <c r="G112" s="77">
        <f>SUM(G79:G111)</f>
        <v>0</v>
      </c>
    </row>
    <row r="113" spans="1:7" ht="19.5" customHeight="1" x14ac:dyDescent="0.25">
      <c r="A113" s="43" t="s">
        <v>144</v>
      </c>
      <c r="B113" s="42" t="s">
        <v>176</v>
      </c>
      <c r="C113" s="63"/>
      <c r="D113" s="70"/>
      <c r="E113" s="71"/>
      <c r="F113" s="89"/>
      <c r="G113" s="47"/>
    </row>
    <row r="114" spans="1:7" ht="18.600000000000001" customHeight="1" x14ac:dyDescent="0.25">
      <c r="A114" s="60" t="s">
        <v>157</v>
      </c>
      <c r="B114" s="49" t="s">
        <v>57</v>
      </c>
      <c r="C114" s="74" t="s">
        <v>58</v>
      </c>
      <c r="D114" s="72"/>
      <c r="E114" s="75"/>
      <c r="F114" s="127"/>
      <c r="G114" s="73"/>
    </row>
    <row r="115" spans="1:7" x14ac:dyDescent="0.25">
      <c r="A115" s="44" t="s">
        <v>62</v>
      </c>
      <c r="B115" s="126" t="s">
        <v>59</v>
      </c>
      <c r="C115" s="50" t="s">
        <v>29</v>
      </c>
      <c r="D115" s="39"/>
      <c r="E115" s="51"/>
      <c r="F115" s="128"/>
      <c r="G115" s="129"/>
    </row>
    <row r="116" spans="1:7" ht="26.4" x14ac:dyDescent="0.25">
      <c r="A116" s="61" t="s">
        <v>63</v>
      </c>
      <c r="B116" s="139" t="s">
        <v>60</v>
      </c>
      <c r="C116" s="50"/>
      <c r="D116" s="51" t="s">
        <v>61</v>
      </c>
      <c r="E116" s="51">
        <v>210</v>
      </c>
      <c r="F116" s="130"/>
      <c r="G116" s="122">
        <f t="shared" ref="G116:G146" si="7">E116*F116</f>
        <v>0</v>
      </c>
    </row>
    <row r="117" spans="1:7" ht="16.2" customHeight="1" x14ac:dyDescent="0.25">
      <c r="A117" s="60" t="s">
        <v>158</v>
      </c>
      <c r="B117" s="49" t="s">
        <v>70</v>
      </c>
      <c r="C117" s="50" t="s">
        <v>58</v>
      </c>
      <c r="D117" s="39"/>
      <c r="E117" s="51"/>
      <c r="F117" s="128"/>
      <c r="G117" s="122"/>
    </row>
    <row r="118" spans="1:7" x14ac:dyDescent="0.25">
      <c r="A118" s="44" t="s">
        <v>62</v>
      </c>
      <c r="B118" s="126" t="s">
        <v>177</v>
      </c>
      <c r="C118" s="50"/>
      <c r="D118" s="39" t="s">
        <v>6</v>
      </c>
      <c r="E118" s="56">
        <v>1</v>
      </c>
      <c r="F118" s="130"/>
      <c r="G118" s="122">
        <f t="shared" si="7"/>
        <v>0</v>
      </c>
    </row>
    <row r="119" spans="1:7" x14ac:dyDescent="0.25">
      <c r="A119" s="44" t="s">
        <v>67</v>
      </c>
      <c r="B119" s="126" t="s">
        <v>71</v>
      </c>
      <c r="C119" s="50" t="s">
        <v>29</v>
      </c>
      <c r="D119" s="39" t="s">
        <v>6</v>
      </c>
      <c r="E119" s="56">
        <v>1</v>
      </c>
      <c r="F119" s="130"/>
      <c r="G119" s="122">
        <f t="shared" si="7"/>
        <v>0</v>
      </c>
    </row>
    <row r="120" spans="1:7" ht="15.6" customHeight="1" x14ac:dyDescent="0.25">
      <c r="A120" s="60" t="s">
        <v>159</v>
      </c>
      <c r="B120" s="49" t="s">
        <v>72</v>
      </c>
      <c r="C120" s="50" t="s">
        <v>58</v>
      </c>
      <c r="D120" s="39"/>
      <c r="E120" s="51"/>
      <c r="F120" s="128"/>
      <c r="G120" s="122"/>
    </row>
    <row r="121" spans="1:7" ht="13.8" customHeight="1" x14ac:dyDescent="0.25">
      <c r="A121" s="44" t="s">
        <v>62</v>
      </c>
      <c r="B121" s="126" t="s">
        <v>59</v>
      </c>
      <c r="C121" s="50" t="s">
        <v>29</v>
      </c>
      <c r="D121" s="39" t="s">
        <v>6</v>
      </c>
      <c r="E121" s="56">
        <v>2</v>
      </c>
      <c r="F121" s="130"/>
      <c r="G121" s="122">
        <f t="shared" si="7"/>
        <v>0</v>
      </c>
    </row>
    <row r="122" spans="1:7" ht="16.5" customHeight="1" x14ac:dyDescent="0.25">
      <c r="A122" s="60" t="s">
        <v>160</v>
      </c>
      <c r="B122" s="49" t="s">
        <v>79</v>
      </c>
      <c r="C122" s="50" t="s">
        <v>58</v>
      </c>
      <c r="D122" s="39"/>
      <c r="E122" s="51"/>
      <c r="F122" s="128"/>
      <c r="G122" s="122"/>
    </row>
    <row r="123" spans="1:7" x14ac:dyDescent="0.25">
      <c r="A123" s="44" t="s">
        <v>62</v>
      </c>
      <c r="B123" s="126" t="s">
        <v>80</v>
      </c>
      <c r="C123" s="50" t="s">
        <v>29</v>
      </c>
      <c r="D123" s="39"/>
      <c r="E123" s="51"/>
      <c r="F123" s="128"/>
      <c r="G123" s="122"/>
    </row>
    <row r="124" spans="1:7" ht="26.4" x14ac:dyDescent="0.25">
      <c r="A124" s="61" t="s">
        <v>63</v>
      </c>
      <c r="B124" s="139" t="s">
        <v>60</v>
      </c>
      <c r="C124" s="50"/>
      <c r="D124" s="51" t="s">
        <v>61</v>
      </c>
      <c r="E124" s="51">
        <v>125</v>
      </c>
      <c r="F124" s="130"/>
      <c r="G124" s="122">
        <f t="shared" si="7"/>
        <v>0</v>
      </c>
    </row>
    <row r="125" spans="1:7" ht="15.6" customHeight="1" x14ac:dyDescent="0.25">
      <c r="A125" s="60" t="s">
        <v>161</v>
      </c>
      <c r="B125" s="49" t="s">
        <v>81</v>
      </c>
      <c r="C125" s="50" t="s">
        <v>58</v>
      </c>
      <c r="D125" s="39"/>
      <c r="E125" s="51"/>
      <c r="F125" s="128"/>
      <c r="G125" s="122"/>
    </row>
    <row r="126" spans="1:7" x14ac:dyDescent="0.25">
      <c r="A126" s="44" t="s">
        <v>62</v>
      </c>
      <c r="B126" s="126" t="s">
        <v>80</v>
      </c>
      <c r="C126" s="50" t="s">
        <v>29</v>
      </c>
      <c r="D126" s="39" t="s">
        <v>6</v>
      </c>
      <c r="E126" s="56">
        <v>31</v>
      </c>
      <c r="F126" s="130"/>
      <c r="G126" s="122">
        <f t="shared" si="7"/>
        <v>0</v>
      </c>
    </row>
    <row r="127" spans="1:7" ht="15" customHeight="1" x14ac:dyDescent="0.25">
      <c r="A127" s="60" t="s">
        <v>162</v>
      </c>
      <c r="B127" s="49" t="s">
        <v>82</v>
      </c>
      <c r="C127" s="50" t="s">
        <v>58</v>
      </c>
      <c r="D127" s="39"/>
      <c r="E127" s="51"/>
      <c r="F127" s="128"/>
      <c r="G127" s="122"/>
    </row>
    <row r="128" spans="1:7" x14ac:dyDescent="0.25">
      <c r="A128" s="44" t="s">
        <v>62</v>
      </c>
      <c r="B128" s="126" t="s">
        <v>80</v>
      </c>
      <c r="C128" s="50" t="s">
        <v>29</v>
      </c>
      <c r="D128" s="39" t="s">
        <v>6</v>
      </c>
      <c r="E128" s="56">
        <v>5</v>
      </c>
      <c r="F128" s="130"/>
      <c r="G128" s="122">
        <f t="shared" si="7"/>
        <v>0</v>
      </c>
    </row>
    <row r="129" spans="1:7" ht="15" customHeight="1" x14ac:dyDescent="0.25">
      <c r="A129" s="60" t="s">
        <v>163</v>
      </c>
      <c r="B129" s="49" t="s">
        <v>83</v>
      </c>
      <c r="C129" s="50" t="s">
        <v>58</v>
      </c>
      <c r="D129" s="39"/>
      <c r="E129" s="51"/>
      <c r="F129" s="128"/>
      <c r="G129" s="122"/>
    </row>
    <row r="130" spans="1:7" x14ac:dyDescent="0.25">
      <c r="A130" s="44" t="s">
        <v>62</v>
      </c>
      <c r="B130" s="126" t="s">
        <v>80</v>
      </c>
      <c r="C130" s="50" t="s">
        <v>29</v>
      </c>
      <c r="D130" s="39" t="s">
        <v>6</v>
      </c>
      <c r="E130" s="56">
        <v>5</v>
      </c>
      <c r="F130" s="130"/>
      <c r="G130" s="122">
        <f t="shared" si="7"/>
        <v>0</v>
      </c>
    </row>
    <row r="131" spans="1:7" ht="28.2" customHeight="1" x14ac:dyDescent="0.25">
      <c r="A131" s="60" t="s">
        <v>164</v>
      </c>
      <c r="B131" s="49" t="s">
        <v>84</v>
      </c>
      <c r="C131" s="50" t="s">
        <v>58</v>
      </c>
      <c r="D131" s="39"/>
      <c r="E131" s="51"/>
      <c r="F131" s="128"/>
      <c r="G131" s="122"/>
    </row>
    <row r="132" spans="1:7" ht="16.5" customHeight="1" x14ac:dyDescent="0.25">
      <c r="A132" s="44" t="s">
        <v>62</v>
      </c>
      <c r="B132" s="126" t="s">
        <v>85</v>
      </c>
      <c r="C132" s="50" t="s">
        <v>29</v>
      </c>
      <c r="D132" s="39"/>
      <c r="E132" s="56"/>
      <c r="F132" s="128"/>
      <c r="G132" s="122"/>
    </row>
    <row r="133" spans="1:7" ht="15" customHeight="1" x14ac:dyDescent="0.25">
      <c r="A133" s="62" t="s">
        <v>63</v>
      </c>
      <c r="B133" s="139" t="s">
        <v>86</v>
      </c>
      <c r="C133" s="50" t="s">
        <v>29</v>
      </c>
      <c r="D133" s="39" t="s">
        <v>61</v>
      </c>
      <c r="E133" s="56">
        <v>20</v>
      </c>
      <c r="F133" s="130"/>
      <c r="G133" s="122">
        <f t="shared" si="7"/>
        <v>0</v>
      </c>
    </row>
    <row r="134" spans="1:7" ht="28.2" customHeight="1" x14ac:dyDescent="0.25">
      <c r="A134" s="60" t="s">
        <v>178</v>
      </c>
      <c r="B134" s="49" t="s">
        <v>87</v>
      </c>
      <c r="C134" s="50" t="s">
        <v>58</v>
      </c>
      <c r="D134" s="39"/>
      <c r="E134" s="51"/>
      <c r="F134" s="128"/>
      <c r="G134" s="122"/>
    </row>
    <row r="135" spans="1:7" ht="16.2" customHeight="1" x14ac:dyDescent="0.25">
      <c r="A135" s="44" t="s">
        <v>62</v>
      </c>
      <c r="B135" s="126" t="s">
        <v>88</v>
      </c>
      <c r="C135" s="50" t="s">
        <v>29</v>
      </c>
      <c r="D135" s="39"/>
      <c r="E135" s="51"/>
      <c r="F135" s="128"/>
      <c r="G135" s="122"/>
    </row>
    <row r="136" spans="1:7" x14ac:dyDescent="0.25">
      <c r="A136" s="62" t="s">
        <v>63</v>
      </c>
      <c r="B136" s="139" t="s">
        <v>59</v>
      </c>
      <c r="C136" s="50" t="s">
        <v>29</v>
      </c>
      <c r="D136" s="39" t="s">
        <v>6</v>
      </c>
      <c r="E136" s="56">
        <v>2</v>
      </c>
      <c r="F136" s="130"/>
      <c r="G136" s="122">
        <f t="shared" si="7"/>
        <v>0</v>
      </c>
    </row>
    <row r="137" spans="1:7" ht="28.5" customHeight="1" x14ac:dyDescent="0.25">
      <c r="A137" s="60" t="s">
        <v>179</v>
      </c>
      <c r="B137" s="49" t="s">
        <v>90</v>
      </c>
      <c r="C137" s="50" t="s">
        <v>58</v>
      </c>
      <c r="D137" s="39"/>
      <c r="E137" s="51"/>
      <c r="F137" s="128"/>
      <c r="G137" s="122"/>
    </row>
    <row r="138" spans="1:7" x14ac:dyDescent="0.25">
      <c r="A138" s="44" t="s">
        <v>62</v>
      </c>
      <c r="B138" s="126" t="s">
        <v>80</v>
      </c>
      <c r="C138" s="50" t="s">
        <v>29</v>
      </c>
      <c r="D138" s="39" t="s">
        <v>6</v>
      </c>
      <c r="E138" s="56">
        <v>31</v>
      </c>
      <c r="F138" s="130"/>
      <c r="G138" s="122">
        <f t="shared" si="7"/>
        <v>0</v>
      </c>
    </row>
    <row r="139" spans="1:7" ht="27.6" customHeight="1" x14ac:dyDescent="0.25">
      <c r="A139" s="60" t="s">
        <v>180</v>
      </c>
      <c r="B139" s="49" t="s">
        <v>91</v>
      </c>
      <c r="C139" s="50" t="s">
        <v>58</v>
      </c>
      <c r="D139" s="55"/>
      <c r="E139" s="56"/>
      <c r="F139" s="128"/>
      <c r="G139" s="122"/>
    </row>
    <row r="140" spans="1:7" ht="15" customHeight="1" x14ac:dyDescent="0.25">
      <c r="A140" s="44" t="s">
        <v>62</v>
      </c>
      <c r="B140" s="133" t="s">
        <v>92</v>
      </c>
      <c r="C140" s="50" t="s">
        <v>29</v>
      </c>
      <c r="D140" s="39" t="s">
        <v>93</v>
      </c>
      <c r="E140" s="56">
        <v>31</v>
      </c>
      <c r="F140" s="130"/>
      <c r="G140" s="122">
        <f t="shared" si="7"/>
        <v>0</v>
      </c>
    </row>
    <row r="141" spans="1:7" ht="17.399999999999999" customHeight="1" x14ac:dyDescent="0.25">
      <c r="A141" s="60" t="s">
        <v>181</v>
      </c>
      <c r="B141" s="49" t="s">
        <v>94</v>
      </c>
      <c r="C141" s="50" t="s">
        <v>217</v>
      </c>
      <c r="D141" s="55"/>
      <c r="E141" s="56"/>
      <c r="F141" s="40"/>
      <c r="G141" s="122"/>
    </row>
    <row r="142" spans="1:7" ht="26.4" x14ac:dyDescent="0.25">
      <c r="A142" s="44" t="s">
        <v>62</v>
      </c>
      <c r="B142" s="133" t="s">
        <v>95</v>
      </c>
      <c r="C142" s="50"/>
      <c r="D142" s="39" t="s">
        <v>96</v>
      </c>
      <c r="E142" s="51">
        <v>140</v>
      </c>
      <c r="F142" s="130"/>
      <c r="G142" s="122">
        <f t="shared" si="7"/>
        <v>0</v>
      </c>
    </row>
    <row r="143" spans="1:7" ht="26.4" x14ac:dyDescent="0.25">
      <c r="A143" s="60" t="s">
        <v>182</v>
      </c>
      <c r="B143" s="49" t="s">
        <v>98</v>
      </c>
      <c r="C143" s="50" t="s">
        <v>99</v>
      </c>
      <c r="D143" s="39"/>
      <c r="E143" s="51"/>
      <c r="F143" s="128"/>
      <c r="G143" s="122"/>
    </row>
    <row r="144" spans="1:7" x14ac:dyDescent="0.25">
      <c r="A144" s="44" t="s">
        <v>62</v>
      </c>
      <c r="B144" s="126" t="s">
        <v>100</v>
      </c>
      <c r="C144" s="50" t="s">
        <v>29</v>
      </c>
      <c r="D144" s="39" t="s">
        <v>96</v>
      </c>
      <c r="E144" s="51">
        <v>50</v>
      </c>
      <c r="F144" s="130"/>
      <c r="G144" s="122">
        <f t="shared" si="7"/>
        <v>0</v>
      </c>
    </row>
    <row r="145" spans="1:7" ht="15" customHeight="1" x14ac:dyDescent="0.25">
      <c r="A145" s="60" t="s">
        <v>183</v>
      </c>
      <c r="B145" s="49" t="s">
        <v>101</v>
      </c>
      <c r="C145" s="50" t="s">
        <v>102</v>
      </c>
      <c r="D145" s="39"/>
      <c r="E145" s="51"/>
      <c r="F145" s="128"/>
      <c r="G145" s="122"/>
    </row>
    <row r="146" spans="1:7" ht="26.4" x14ac:dyDescent="0.25">
      <c r="A146" s="44" t="s">
        <v>62</v>
      </c>
      <c r="B146" s="126" t="s">
        <v>103</v>
      </c>
      <c r="C146" s="131" t="s">
        <v>29</v>
      </c>
      <c r="D146" s="132" t="s">
        <v>61</v>
      </c>
      <c r="E146" s="51">
        <v>60</v>
      </c>
      <c r="F146" s="130"/>
      <c r="G146" s="122">
        <f t="shared" si="7"/>
        <v>0</v>
      </c>
    </row>
    <row r="147" spans="1:7" ht="18.75" customHeight="1" x14ac:dyDescent="0.25">
      <c r="A147" s="43"/>
      <c r="B147" s="42" t="s">
        <v>176</v>
      </c>
      <c r="C147" s="68"/>
      <c r="D147" s="69"/>
      <c r="E147" s="143" t="s">
        <v>116</v>
      </c>
      <c r="F147" s="144"/>
      <c r="G147" s="77">
        <f>SUM(G116:G146)</f>
        <v>0</v>
      </c>
    </row>
    <row r="148" spans="1:7" ht="19.5" customHeight="1" x14ac:dyDescent="0.25">
      <c r="A148" s="43" t="s">
        <v>184</v>
      </c>
      <c r="B148" s="42" t="s">
        <v>185</v>
      </c>
      <c r="C148" s="63"/>
      <c r="D148" s="70"/>
      <c r="E148" s="71"/>
      <c r="F148" s="89"/>
      <c r="G148" s="47"/>
    </row>
    <row r="149" spans="1:7" ht="18" customHeight="1" x14ac:dyDescent="0.25">
      <c r="A149" s="60" t="s">
        <v>191</v>
      </c>
      <c r="B149" s="49" t="s">
        <v>57</v>
      </c>
      <c r="C149" s="74" t="s">
        <v>58</v>
      </c>
      <c r="D149" s="72"/>
      <c r="E149" s="75"/>
      <c r="F149" s="127"/>
      <c r="G149" s="73"/>
    </row>
    <row r="150" spans="1:7" x14ac:dyDescent="0.25">
      <c r="A150" s="115" t="s">
        <v>62</v>
      </c>
      <c r="B150" s="126" t="s">
        <v>224</v>
      </c>
      <c r="C150" s="50" t="s">
        <v>29</v>
      </c>
      <c r="D150" s="39"/>
      <c r="E150" s="51"/>
      <c r="F150" s="128"/>
      <c r="G150" s="129"/>
    </row>
    <row r="151" spans="1:7" ht="26.4" x14ac:dyDescent="0.25">
      <c r="A151" s="125" t="s">
        <v>63</v>
      </c>
      <c r="B151" s="139" t="s">
        <v>60</v>
      </c>
      <c r="C151" s="50"/>
      <c r="D151" s="39" t="s">
        <v>61</v>
      </c>
      <c r="E151" s="51">
        <v>42</v>
      </c>
      <c r="F151" s="130"/>
      <c r="G151" s="122">
        <f t="shared" ref="G151:G199" si="8">E151*F151</f>
        <v>0</v>
      </c>
    </row>
    <row r="152" spans="1:7" x14ac:dyDescent="0.25">
      <c r="A152" s="115" t="s">
        <v>67</v>
      </c>
      <c r="B152" s="126" t="s">
        <v>64</v>
      </c>
      <c r="C152" s="50" t="s">
        <v>29</v>
      </c>
      <c r="D152" s="39"/>
      <c r="E152" s="51"/>
      <c r="F152" s="128"/>
      <c r="G152" s="122"/>
    </row>
    <row r="153" spans="1:7" ht="26.4" x14ac:dyDescent="0.25">
      <c r="A153" s="125" t="s">
        <v>63</v>
      </c>
      <c r="B153" s="139" t="s">
        <v>60</v>
      </c>
      <c r="C153" s="50"/>
      <c r="D153" s="39" t="s">
        <v>61</v>
      </c>
      <c r="E153" s="51">
        <v>657</v>
      </c>
      <c r="F153" s="130"/>
      <c r="G153" s="122">
        <f t="shared" si="8"/>
        <v>0</v>
      </c>
    </row>
    <row r="154" spans="1:7" x14ac:dyDescent="0.25">
      <c r="A154" s="115" t="s">
        <v>68</v>
      </c>
      <c r="B154" s="126" t="s">
        <v>65</v>
      </c>
      <c r="C154" s="50"/>
      <c r="D154" s="39" t="s">
        <v>66</v>
      </c>
      <c r="E154" s="51"/>
      <c r="F154" s="128"/>
      <c r="G154" s="122"/>
    </row>
    <row r="155" spans="1:7" ht="26.4" x14ac:dyDescent="0.25">
      <c r="A155" s="125" t="s">
        <v>63</v>
      </c>
      <c r="B155" s="139" t="s">
        <v>60</v>
      </c>
      <c r="C155" s="50"/>
      <c r="D155" s="39" t="s">
        <v>61</v>
      </c>
      <c r="E155" s="51">
        <v>2</v>
      </c>
      <c r="F155" s="130"/>
      <c r="G155" s="122">
        <f t="shared" si="8"/>
        <v>0</v>
      </c>
    </row>
    <row r="156" spans="1:7" ht="16.2" customHeight="1" x14ac:dyDescent="0.25">
      <c r="A156" s="60" t="s">
        <v>192</v>
      </c>
      <c r="B156" s="49" t="s">
        <v>70</v>
      </c>
      <c r="C156" s="50" t="s">
        <v>58</v>
      </c>
      <c r="D156" s="39"/>
      <c r="E156" s="51"/>
      <c r="F156" s="128"/>
      <c r="G156" s="122"/>
    </row>
    <row r="157" spans="1:7" x14ac:dyDescent="0.25">
      <c r="A157" s="115" t="s">
        <v>62</v>
      </c>
      <c r="B157" s="126" t="s">
        <v>177</v>
      </c>
      <c r="C157" s="50"/>
      <c r="D157" s="39" t="s">
        <v>6</v>
      </c>
      <c r="E157" s="56">
        <v>7</v>
      </c>
      <c r="F157" s="130"/>
      <c r="G157" s="122">
        <f t="shared" si="8"/>
        <v>0</v>
      </c>
    </row>
    <row r="158" spans="1:7" ht="15.6" customHeight="1" x14ac:dyDescent="0.25">
      <c r="A158" s="60" t="s">
        <v>193</v>
      </c>
      <c r="B158" s="49" t="s">
        <v>72</v>
      </c>
      <c r="C158" s="50" t="s">
        <v>58</v>
      </c>
      <c r="D158" s="39"/>
      <c r="E158" s="51"/>
      <c r="F158" s="128"/>
      <c r="G158" s="122"/>
    </row>
    <row r="159" spans="1:7" x14ac:dyDescent="0.25">
      <c r="A159" s="115" t="s">
        <v>62</v>
      </c>
      <c r="B159" s="126" t="s">
        <v>64</v>
      </c>
      <c r="C159" s="50" t="s">
        <v>29</v>
      </c>
      <c r="D159" s="39" t="s">
        <v>6</v>
      </c>
      <c r="E159" s="56">
        <v>7</v>
      </c>
      <c r="F159" s="130"/>
      <c r="G159" s="122">
        <f t="shared" si="8"/>
        <v>0</v>
      </c>
    </row>
    <row r="160" spans="1:7" ht="15.6" customHeight="1" x14ac:dyDescent="0.25">
      <c r="A160" s="60" t="s">
        <v>194</v>
      </c>
      <c r="B160" s="49" t="s">
        <v>74</v>
      </c>
      <c r="C160" s="50" t="s">
        <v>58</v>
      </c>
      <c r="D160" s="39"/>
      <c r="E160" s="51"/>
      <c r="F160" s="128"/>
      <c r="G160" s="122"/>
    </row>
    <row r="161" spans="1:7" x14ac:dyDescent="0.25">
      <c r="A161" s="115" t="s">
        <v>62</v>
      </c>
      <c r="B161" s="126" t="s">
        <v>75</v>
      </c>
      <c r="C161" s="50" t="s">
        <v>29</v>
      </c>
      <c r="D161" s="39"/>
      <c r="E161" s="51"/>
      <c r="F161" s="128"/>
      <c r="G161" s="122"/>
    </row>
    <row r="162" spans="1:7" x14ac:dyDescent="0.25">
      <c r="A162" s="125" t="s">
        <v>63</v>
      </c>
      <c r="B162" s="91" t="s">
        <v>186</v>
      </c>
      <c r="C162" s="50" t="s">
        <v>29</v>
      </c>
      <c r="D162" s="39" t="s">
        <v>6</v>
      </c>
      <c r="E162" s="56">
        <v>2</v>
      </c>
      <c r="F162" s="130"/>
      <c r="G162" s="122">
        <f t="shared" si="8"/>
        <v>0</v>
      </c>
    </row>
    <row r="163" spans="1:7" x14ac:dyDescent="0.25">
      <c r="A163" s="125" t="s">
        <v>78</v>
      </c>
      <c r="B163" s="91" t="s">
        <v>187</v>
      </c>
      <c r="C163" s="50" t="s">
        <v>29</v>
      </c>
      <c r="D163" s="39" t="s">
        <v>6</v>
      </c>
      <c r="E163" s="56">
        <v>1</v>
      </c>
      <c r="F163" s="130"/>
      <c r="G163" s="122">
        <f t="shared" si="8"/>
        <v>0</v>
      </c>
    </row>
    <row r="164" spans="1:7" x14ac:dyDescent="0.25">
      <c r="A164" s="115" t="s">
        <v>67</v>
      </c>
      <c r="B164" s="126" t="s">
        <v>76</v>
      </c>
      <c r="C164" s="50" t="s">
        <v>29</v>
      </c>
      <c r="D164" s="39"/>
      <c r="E164" s="51"/>
      <c r="F164" s="128"/>
      <c r="G164" s="122"/>
    </row>
    <row r="165" spans="1:7" x14ac:dyDescent="0.25">
      <c r="A165" s="125" t="s">
        <v>63</v>
      </c>
      <c r="B165" s="139" t="s">
        <v>188</v>
      </c>
      <c r="C165" s="50" t="s">
        <v>29</v>
      </c>
      <c r="D165" s="39" t="s">
        <v>6</v>
      </c>
      <c r="E165" s="56">
        <v>2</v>
      </c>
      <c r="F165" s="130"/>
      <c r="G165" s="122">
        <f t="shared" si="8"/>
        <v>0</v>
      </c>
    </row>
    <row r="166" spans="1:7" x14ac:dyDescent="0.25">
      <c r="A166" s="125" t="s">
        <v>78</v>
      </c>
      <c r="B166" s="139" t="s">
        <v>189</v>
      </c>
      <c r="C166" s="50" t="s">
        <v>29</v>
      </c>
      <c r="D166" s="39" t="s">
        <v>6</v>
      </c>
      <c r="E166" s="56">
        <v>2</v>
      </c>
      <c r="F166" s="130"/>
      <c r="G166" s="122">
        <f t="shared" si="8"/>
        <v>0</v>
      </c>
    </row>
    <row r="167" spans="1:7" x14ac:dyDescent="0.25">
      <c r="A167" s="115" t="s">
        <v>68</v>
      </c>
      <c r="B167" s="126" t="s">
        <v>190</v>
      </c>
      <c r="C167" s="50" t="s">
        <v>29</v>
      </c>
      <c r="D167" s="39"/>
      <c r="E167" s="51"/>
      <c r="F167" s="128"/>
      <c r="G167" s="122"/>
    </row>
    <row r="168" spans="1:7" x14ac:dyDescent="0.25">
      <c r="A168" s="125" t="s">
        <v>63</v>
      </c>
      <c r="B168" s="139" t="s">
        <v>64</v>
      </c>
      <c r="C168" s="50" t="s">
        <v>29</v>
      </c>
      <c r="D168" s="39" t="s">
        <v>6</v>
      </c>
      <c r="E168" s="56">
        <v>1</v>
      </c>
      <c r="F168" s="130"/>
      <c r="G168" s="122">
        <f t="shared" si="8"/>
        <v>0</v>
      </c>
    </row>
    <row r="169" spans="1:7" ht="16.8" customHeight="1" x14ac:dyDescent="0.25">
      <c r="A169" s="60" t="s">
        <v>195</v>
      </c>
      <c r="B169" s="49" t="s">
        <v>79</v>
      </c>
      <c r="C169" s="50" t="s">
        <v>58</v>
      </c>
      <c r="D169" s="39"/>
      <c r="E169" s="51"/>
      <c r="F169" s="128"/>
      <c r="G169" s="122"/>
    </row>
    <row r="170" spans="1:7" x14ac:dyDescent="0.25">
      <c r="A170" s="115" t="s">
        <v>62</v>
      </c>
      <c r="B170" s="126" t="s">
        <v>80</v>
      </c>
      <c r="C170" s="50" t="s">
        <v>29</v>
      </c>
      <c r="D170" s="39"/>
      <c r="E170" s="51"/>
      <c r="F170" s="128"/>
      <c r="G170" s="122"/>
    </row>
    <row r="171" spans="1:7" ht="26.4" x14ac:dyDescent="0.25">
      <c r="A171" s="125" t="s">
        <v>63</v>
      </c>
      <c r="B171" s="139" t="s">
        <v>60</v>
      </c>
      <c r="C171" s="50"/>
      <c r="D171" s="39" t="s">
        <v>61</v>
      </c>
      <c r="E171" s="51">
        <v>25</v>
      </c>
      <c r="F171" s="130"/>
      <c r="G171" s="122">
        <f t="shared" si="8"/>
        <v>0</v>
      </c>
    </row>
    <row r="172" spans="1:7" x14ac:dyDescent="0.25">
      <c r="A172" s="115" t="s">
        <v>67</v>
      </c>
      <c r="B172" s="126" t="s">
        <v>118</v>
      </c>
      <c r="C172" s="50" t="s">
        <v>29</v>
      </c>
      <c r="D172" s="39"/>
      <c r="E172" s="51"/>
      <c r="F172" s="128"/>
      <c r="G172" s="122"/>
    </row>
    <row r="173" spans="1:7" ht="26.4" x14ac:dyDescent="0.25">
      <c r="A173" s="125" t="s">
        <v>63</v>
      </c>
      <c r="B173" s="139" t="s">
        <v>60</v>
      </c>
      <c r="C173" s="50"/>
      <c r="D173" s="39" t="s">
        <v>61</v>
      </c>
      <c r="E173" s="51">
        <v>15</v>
      </c>
      <c r="F173" s="130"/>
      <c r="G173" s="122">
        <f t="shared" si="8"/>
        <v>0</v>
      </c>
    </row>
    <row r="174" spans="1:7" x14ac:dyDescent="0.25">
      <c r="A174" s="115" t="s">
        <v>68</v>
      </c>
      <c r="B174" s="126" t="s">
        <v>119</v>
      </c>
      <c r="C174" s="50" t="s">
        <v>29</v>
      </c>
      <c r="D174" s="39"/>
      <c r="E174" s="51"/>
      <c r="F174" s="128"/>
      <c r="G174" s="122"/>
    </row>
    <row r="175" spans="1:7" ht="26.4" x14ac:dyDescent="0.25">
      <c r="A175" s="125" t="s">
        <v>63</v>
      </c>
      <c r="B175" s="139" t="s">
        <v>60</v>
      </c>
      <c r="C175" s="50"/>
      <c r="D175" s="39" t="s">
        <v>61</v>
      </c>
      <c r="E175" s="51">
        <v>15</v>
      </c>
      <c r="F175" s="130"/>
      <c r="G175" s="122">
        <f t="shared" si="8"/>
        <v>0</v>
      </c>
    </row>
    <row r="176" spans="1:7" ht="16.2" customHeight="1" x14ac:dyDescent="0.25">
      <c r="A176" s="60" t="s">
        <v>196</v>
      </c>
      <c r="B176" s="49" t="s">
        <v>81</v>
      </c>
      <c r="C176" s="50" t="s">
        <v>58</v>
      </c>
      <c r="D176" s="39"/>
      <c r="E176" s="51"/>
      <c r="F176" s="128"/>
      <c r="G176" s="122"/>
    </row>
    <row r="177" spans="1:7" x14ac:dyDescent="0.25">
      <c r="A177" s="115" t="s">
        <v>62</v>
      </c>
      <c r="B177" s="126" t="s">
        <v>80</v>
      </c>
      <c r="C177" s="50" t="s">
        <v>29</v>
      </c>
      <c r="D177" s="39" t="s">
        <v>6</v>
      </c>
      <c r="E177" s="56">
        <v>8</v>
      </c>
      <c r="F177" s="130"/>
      <c r="G177" s="122">
        <f t="shared" si="8"/>
        <v>0</v>
      </c>
    </row>
    <row r="178" spans="1:7" x14ac:dyDescent="0.25">
      <c r="A178" s="115" t="s">
        <v>67</v>
      </c>
      <c r="B178" s="126" t="s">
        <v>118</v>
      </c>
      <c r="C178" s="50" t="s">
        <v>29</v>
      </c>
      <c r="D178" s="39" t="s">
        <v>6</v>
      </c>
      <c r="E178" s="56">
        <v>2</v>
      </c>
      <c r="F178" s="130"/>
      <c r="G178" s="122">
        <f t="shared" si="8"/>
        <v>0</v>
      </c>
    </row>
    <row r="179" spans="1:7" x14ac:dyDescent="0.25">
      <c r="A179" s="115" t="s">
        <v>68</v>
      </c>
      <c r="B179" s="126" t="s">
        <v>119</v>
      </c>
      <c r="C179" s="50" t="s">
        <v>29</v>
      </c>
      <c r="D179" s="39" t="s">
        <v>6</v>
      </c>
      <c r="E179" s="56">
        <v>6</v>
      </c>
      <c r="F179" s="130"/>
      <c r="G179" s="122">
        <f t="shared" si="8"/>
        <v>0</v>
      </c>
    </row>
    <row r="180" spans="1:7" ht="28.8" customHeight="1" x14ac:dyDescent="0.25">
      <c r="A180" s="60" t="s">
        <v>197</v>
      </c>
      <c r="B180" s="49" t="s">
        <v>87</v>
      </c>
      <c r="C180" s="50" t="s">
        <v>58</v>
      </c>
      <c r="D180" s="39"/>
      <c r="E180" s="51"/>
      <c r="F180" s="128"/>
      <c r="G180" s="122"/>
    </row>
    <row r="181" spans="1:7" ht="16.2" customHeight="1" x14ac:dyDescent="0.25">
      <c r="A181" s="115" t="s">
        <v>62</v>
      </c>
      <c r="B181" s="126" t="s">
        <v>88</v>
      </c>
      <c r="C181" s="50" t="s">
        <v>29</v>
      </c>
      <c r="D181" s="39"/>
      <c r="E181" s="51"/>
      <c r="F181" s="128"/>
      <c r="G181" s="122"/>
    </row>
    <row r="182" spans="1:7" x14ac:dyDescent="0.25">
      <c r="A182" s="125" t="s">
        <v>63</v>
      </c>
      <c r="B182" s="139" t="s">
        <v>64</v>
      </c>
      <c r="C182" s="50" t="s">
        <v>29</v>
      </c>
      <c r="D182" s="39" t="s">
        <v>6</v>
      </c>
      <c r="E182" s="56">
        <v>3</v>
      </c>
      <c r="F182" s="130"/>
      <c r="G182" s="122">
        <f t="shared" si="8"/>
        <v>0</v>
      </c>
    </row>
    <row r="183" spans="1:7" x14ac:dyDescent="0.25">
      <c r="A183" s="125" t="s">
        <v>78</v>
      </c>
      <c r="B183" s="139" t="s">
        <v>65</v>
      </c>
      <c r="C183" s="50" t="s">
        <v>29</v>
      </c>
      <c r="D183" s="39" t="s">
        <v>6</v>
      </c>
      <c r="E183" s="56">
        <v>2</v>
      </c>
      <c r="F183" s="130"/>
      <c r="G183" s="122">
        <f t="shared" si="8"/>
        <v>0</v>
      </c>
    </row>
    <row r="184" spans="1:7" x14ac:dyDescent="0.25">
      <c r="A184" s="115" t="s">
        <v>67</v>
      </c>
      <c r="B184" s="126" t="s">
        <v>89</v>
      </c>
      <c r="C184" s="50" t="s">
        <v>29</v>
      </c>
      <c r="D184" s="39"/>
      <c r="E184" s="51"/>
      <c r="F184" s="128"/>
      <c r="G184" s="122"/>
    </row>
    <row r="185" spans="1:7" x14ac:dyDescent="0.25">
      <c r="A185" s="125" t="s">
        <v>63</v>
      </c>
      <c r="B185" s="139" t="s">
        <v>64</v>
      </c>
      <c r="C185" s="50" t="s">
        <v>29</v>
      </c>
      <c r="D185" s="39" t="s">
        <v>6</v>
      </c>
      <c r="E185" s="56">
        <v>1</v>
      </c>
      <c r="F185" s="130"/>
      <c r="G185" s="122">
        <f t="shared" si="8"/>
        <v>0</v>
      </c>
    </row>
    <row r="186" spans="1:7" ht="29.4" customHeight="1" x14ac:dyDescent="0.25">
      <c r="A186" s="60" t="s">
        <v>198</v>
      </c>
      <c r="B186" s="49" t="s">
        <v>90</v>
      </c>
      <c r="C186" s="50" t="s">
        <v>58</v>
      </c>
      <c r="D186" s="39"/>
      <c r="E186" s="51"/>
      <c r="F186" s="128"/>
      <c r="G186" s="122"/>
    </row>
    <row r="187" spans="1:7" x14ac:dyDescent="0.25">
      <c r="A187" s="115" t="s">
        <v>62</v>
      </c>
      <c r="B187" s="126" t="s">
        <v>80</v>
      </c>
      <c r="C187" s="50" t="s">
        <v>29</v>
      </c>
      <c r="D187" s="39" t="s">
        <v>6</v>
      </c>
      <c r="E187" s="56">
        <v>8</v>
      </c>
      <c r="F187" s="130"/>
      <c r="G187" s="122">
        <f t="shared" si="8"/>
        <v>0</v>
      </c>
    </row>
    <row r="188" spans="1:7" x14ac:dyDescent="0.25">
      <c r="A188" s="115" t="s">
        <v>67</v>
      </c>
      <c r="B188" s="126" t="s">
        <v>118</v>
      </c>
      <c r="C188" s="50" t="s">
        <v>29</v>
      </c>
      <c r="D188" s="39" t="s">
        <v>6</v>
      </c>
      <c r="E188" s="56">
        <v>2</v>
      </c>
      <c r="F188" s="130"/>
      <c r="G188" s="122">
        <f t="shared" si="8"/>
        <v>0</v>
      </c>
    </row>
    <row r="189" spans="1:7" x14ac:dyDescent="0.25">
      <c r="A189" s="115" t="s">
        <v>68</v>
      </c>
      <c r="B189" s="126" t="s">
        <v>119</v>
      </c>
      <c r="C189" s="50" t="s">
        <v>29</v>
      </c>
      <c r="D189" s="39" t="s">
        <v>6</v>
      </c>
      <c r="E189" s="56">
        <v>6</v>
      </c>
      <c r="F189" s="130"/>
      <c r="G189" s="122">
        <f t="shared" si="8"/>
        <v>0</v>
      </c>
    </row>
    <row r="190" spans="1:7" ht="26.4" x14ac:dyDescent="0.25">
      <c r="A190" s="60" t="s">
        <v>199</v>
      </c>
      <c r="B190" s="92" t="s">
        <v>91</v>
      </c>
      <c r="C190" s="50" t="s">
        <v>58</v>
      </c>
      <c r="D190" s="55"/>
      <c r="E190" s="56"/>
      <c r="F190" s="128"/>
      <c r="G190" s="122"/>
    </row>
    <row r="191" spans="1:7" ht="16.2" customHeight="1" x14ac:dyDescent="0.25">
      <c r="A191" s="115" t="s">
        <v>62</v>
      </c>
      <c r="B191" s="133" t="s">
        <v>92</v>
      </c>
      <c r="C191" s="50" t="s">
        <v>29</v>
      </c>
      <c r="D191" s="39" t="s">
        <v>93</v>
      </c>
      <c r="E191" s="56">
        <v>16</v>
      </c>
      <c r="F191" s="130"/>
      <c r="G191" s="122">
        <f t="shared" si="8"/>
        <v>0</v>
      </c>
    </row>
    <row r="192" spans="1:7" x14ac:dyDescent="0.25">
      <c r="A192" s="60" t="s">
        <v>200</v>
      </c>
      <c r="B192" s="49" t="s">
        <v>94</v>
      </c>
      <c r="C192" s="50" t="s">
        <v>217</v>
      </c>
      <c r="D192" s="55"/>
      <c r="E192" s="56"/>
      <c r="F192" s="40"/>
      <c r="G192" s="122"/>
    </row>
    <row r="193" spans="1:7" ht="39.6" x14ac:dyDescent="0.25">
      <c r="A193" s="115" t="s">
        <v>62</v>
      </c>
      <c r="B193" s="133" t="s">
        <v>97</v>
      </c>
      <c r="C193" s="50" t="s">
        <v>29</v>
      </c>
      <c r="D193" s="39" t="s">
        <v>96</v>
      </c>
      <c r="E193" s="51">
        <v>120</v>
      </c>
      <c r="F193" s="130"/>
      <c r="G193" s="122">
        <f t="shared" si="8"/>
        <v>0</v>
      </c>
    </row>
    <row r="194" spans="1:7" ht="26.4" x14ac:dyDescent="0.25">
      <c r="A194" s="60" t="s">
        <v>201</v>
      </c>
      <c r="B194" s="49" t="s">
        <v>98</v>
      </c>
      <c r="C194" s="50" t="s">
        <v>99</v>
      </c>
      <c r="D194" s="39"/>
      <c r="E194" s="51"/>
      <c r="F194" s="128"/>
      <c r="G194" s="122"/>
    </row>
    <row r="195" spans="1:7" x14ac:dyDescent="0.25">
      <c r="A195" s="115" t="s">
        <v>62</v>
      </c>
      <c r="B195" s="126" t="s">
        <v>100</v>
      </c>
      <c r="C195" s="50" t="s">
        <v>29</v>
      </c>
      <c r="D195" s="39" t="s">
        <v>96</v>
      </c>
      <c r="E195" s="51">
        <v>50</v>
      </c>
      <c r="F195" s="130"/>
      <c r="G195" s="122">
        <f t="shared" si="8"/>
        <v>0</v>
      </c>
    </row>
    <row r="196" spans="1:7" ht="16.2" customHeight="1" x14ac:dyDescent="0.25">
      <c r="A196" s="60" t="s">
        <v>202</v>
      </c>
      <c r="B196" s="49" t="s">
        <v>101</v>
      </c>
      <c r="C196" s="50" t="s">
        <v>102</v>
      </c>
      <c r="D196" s="39"/>
      <c r="E196" s="51"/>
      <c r="F196" s="128"/>
      <c r="G196" s="122"/>
    </row>
    <row r="197" spans="1:7" x14ac:dyDescent="0.25">
      <c r="A197" s="115" t="s">
        <v>62</v>
      </c>
      <c r="B197" s="126" t="s">
        <v>120</v>
      </c>
      <c r="C197" s="50" t="s">
        <v>29</v>
      </c>
      <c r="D197" s="39" t="s">
        <v>61</v>
      </c>
      <c r="E197" s="51">
        <v>30</v>
      </c>
      <c r="F197" s="130"/>
      <c r="G197" s="122">
        <f t="shared" si="8"/>
        <v>0</v>
      </c>
    </row>
    <row r="198" spans="1:7" x14ac:dyDescent="0.25">
      <c r="A198" s="115" t="s">
        <v>67</v>
      </c>
      <c r="B198" s="126" t="s">
        <v>104</v>
      </c>
      <c r="C198" s="50" t="s">
        <v>29</v>
      </c>
      <c r="D198" s="39" t="s">
        <v>61</v>
      </c>
      <c r="E198" s="51">
        <v>10</v>
      </c>
      <c r="F198" s="130"/>
      <c r="G198" s="122">
        <f t="shared" si="8"/>
        <v>0</v>
      </c>
    </row>
    <row r="199" spans="1:7" ht="30.6" customHeight="1" x14ac:dyDescent="0.25">
      <c r="A199" s="60" t="s">
        <v>203</v>
      </c>
      <c r="B199" s="49" t="s">
        <v>219</v>
      </c>
      <c r="C199" s="131" t="s">
        <v>105</v>
      </c>
      <c r="D199" s="132" t="s">
        <v>220</v>
      </c>
      <c r="E199" s="51">
        <v>22</v>
      </c>
      <c r="F199" s="130"/>
      <c r="G199" s="122">
        <f t="shared" si="8"/>
        <v>0</v>
      </c>
    </row>
    <row r="200" spans="1:7" ht="21" customHeight="1" x14ac:dyDescent="0.25">
      <c r="A200" s="43"/>
      <c r="B200" s="42" t="s">
        <v>185</v>
      </c>
      <c r="C200" s="68"/>
      <c r="D200" s="69"/>
      <c r="E200" s="143" t="s">
        <v>116</v>
      </c>
      <c r="F200" s="144"/>
      <c r="G200" s="77">
        <f>SUM(G151:G199)</f>
        <v>0</v>
      </c>
    </row>
    <row r="201" spans="1:7" ht="19.5" customHeight="1" x14ac:dyDescent="0.25">
      <c r="A201" s="43" t="s">
        <v>204</v>
      </c>
      <c r="B201" s="42" t="s">
        <v>145</v>
      </c>
      <c r="C201" s="63"/>
      <c r="D201" s="70"/>
      <c r="E201" s="71"/>
      <c r="F201" s="89"/>
      <c r="G201" s="47"/>
    </row>
    <row r="202" spans="1:7" ht="15.6" customHeight="1" x14ac:dyDescent="0.25">
      <c r="A202" s="60" t="s">
        <v>205</v>
      </c>
      <c r="B202" s="49" t="s">
        <v>146</v>
      </c>
      <c r="C202" s="74"/>
      <c r="D202" s="72" t="s">
        <v>147</v>
      </c>
      <c r="E202" s="75">
        <v>20</v>
      </c>
      <c r="F202" s="134"/>
      <c r="G202" s="73">
        <f t="shared" ref="G202:G225" si="9">E202*F202</f>
        <v>0</v>
      </c>
    </row>
    <row r="203" spans="1:7" s="141" customFormat="1" ht="16.8" customHeight="1" x14ac:dyDescent="0.25">
      <c r="A203" s="140" t="s">
        <v>206</v>
      </c>
      <c r="B203" s="49" t="s">
        <v>225</v>
      </c>
      <c r="C203" s="50" t="s">
        <v>226</v>
      </c>
      <c r="D203" s="39"/>
      <c r="E203" s="51"/>
      <c r="F203" s="128"/>
      <c r="G203" s="40"/>
    </row>
    <row r="204" spans="1:7" s="141" customFormat="1" ht="16.8" customHeight="1" x14ac:dyDescent="0.25">
      <c r="A204" s="142" t="s">
        <v>62</v>
      </c>
      <c r="B204" s="126" t="s">
        <v>227</v>
      </c>
      <c r="C204" s="50" t="s">
        <v>29</v>
      </c>
      <c r="D204" s="39" t="s">
        <v>230</v>
      </c>
      <c r="E204" s="51">
        <v>20</v>
      </c>
      <c r="F204" s="130"/>
      <c r="G204" s="40">
        <f t="shared" si="9"/>
        <v>0</v>
      </c>
    </row>
    <row r="205" spans="1:7" s="141" customFormat="1" ht="16.8" customHeight="1" x14ac:dyDescent="0.25">
      <c r="A205" s="142" t="s">
        <v>67</v>
      </c>
      <c r="B205" s="126" t="s">
        <v>228</v>
      </c>
      <c r="C205" s="50" t="s">
        <v>29</v>
      </c>
      <c r="D205" s="39" t="s">
        <v>230</v>
      </c>
      <c r="E205" s="51">
        <v>20</v>
      </c>
      <c r="F205" s="130"/>
      <c r="G205" s="135">
        <f t="shared" si="9"/>
        <v>0</v>
      </c>
    </row>
    <row r="206" spans="1:7" ht="30" customHeight="1" x14ac:dyDescent="0.25">
      <c r="A206" s="60" t="s">
        <v>207</v>
      </c>
      <c r="B206" s="49" t="s">
        <v>148</v>
      </c>
      <c r="C206" s="50" t="s">
        <v>149</v>
      </c>
      <c r="D206" s="39" t="s">
        <v>96</v>
      </c>
      <c r="E206" s="51">
        <v>15</v>
      </c>
      <c r="F206" s="130"/>
      <c r="G206" s="135">
        <f t="shared" si="9"/>
        <v>0</v>
      </c>
    </row>
    <row r="207" spans="1:7" ht="26.4" x14ac:dyDescent="0.25">
      <c r="A207" s="60" t="s">
        <v>208</v>
      </c>
      <c r="B207" s="49" t="s">
        <v>150</v>
      </c>
      <c r="C207" s="50" t="s">
        <v>99</v>
      </c>
      <c r="D207" s="39" t="s">
        <v>96</v>
      </c>
      <c r="E207" s="51">
        <v>15</v>
      </c>
      <c r="F207" s="130"/>
      <c r="G207" s="135">
        <f t="shared" si="9"/>
        <v>0</v>
      </c>
    </row>
    <row r="208" spans="1:7" ht="18.600000000000001" customHeight="1" x14ac:dyDescent="0.25">
      <c r="A208" s="60" t="s">
        <v>209</v>
      </c>
      <c r="B208" s="59" t="s">
        <v>151</v>
      </c>
      <c r="C208" s="50" t="s">
        <v>152</v>
      </c>
      <c r="D208" s="39" t="s">
        <v>96</v>
      </c>
      <c r="E208" s="51">
        <v>50</v>
      </c>
      <c r="F208" s="130"/>
      <c r="G208" s="135">
        <f t="shared" si="9"/>
        <v>0</v>
      </c>
    </row>
    <row r="209" spans="1:7" ht="26.4" x14ac:dyDescent="0.25">
      <c r="A209" s="60" t="s">
        <v>210</v>
      </c>
      <c r="B209" s="49" t="s">
        <v>153</v>
      </c>
      <c r="C209" s="50" t="s">
        <v>218</v>
      </c>
      <c r="D209" s="39"/>
      <c r="E209" s="51"/>
      <c r="F209" s="128"/>
      <c r="G209" s="135"/>
    </row>
    <row r="210" spans="1:7" x14ac:dyDescent="0.25">
      <c r="A210" s="115" t="s">
        <v>62</v>
      </c>
      <c r="B210" s="126" t="s">
        <v>154</v>
      </c>
      <c r="C210" s="50" t="s">
        <v>29</v>
      </c>
      <c r="D210" s="39" t="s">
        <v>6</v>
      </c>
      <c r="E210" s="56">
        <v>2</v>
      </c>
      <c r="F210" s="130"/>
      <c r="G210" s="135">
        <f t="shared" si="9"/>
        <v>0</v>
      </c>
    </row>
    <row r="211" spans="1:7" ht="27.6" customHeight="1" x14ac:dyDescent="0.25">
      <c r="A211" s="60" t="s">
        <v>211</v>
      </c>
      <c r="B211" s="49" t="s">
        <v>155</v>
      </c>
      <c r="C211" s="50" t="s">
        <v>58</v>
      </c>
      <c r="D211" s="39" t="s">
        <v>66</v>
      </c>
      <c r="E211" s="51"/>
      <c r="F211" s="128"/>
      <c r="G211" s="135"/>
    </row>
    <row r="212" spans="1:7" x14ac:dyDescent="0.25">
      <c r="A212" s="115" t="s">
        <v>62</v>
      </c>
      <c r="B212" s="126" t="s">
        <v>59</v>
      </c>
      <c r="C212" s="50" t="s">
        <v>29</v>
      </c>
      <c r="D212" s="39" t="s">
        <v>6</v>
      </c>
      <c r="E212" s="56">
        <v>5</v>
      </c>
      <c r="F212" s="130"/>
      <c r="G212" s="135">
        <f t="shared" si="9"/>
        <v>0</v>
      </c>
    </row>
    <row r="213" spans="1:7" ht="18.600000000000001" customHeight="1" x14ac:dyDescent="0.25">
      <c r="A213" s="60" t="s">
        <v>212</v>
      </c>
      <c r="B213" s="49" t="s">
        <v>81</v>
      </c>
      <c r="C213" s="50" t="s">
        <v>58</v>
      </c>
      <c r="D213" s="39"/>
      <c r="E213" s="51"/>
      <c r="F213" s="128"/>
      <c r="G213" s="135"/>
    </row>
    <row r="214" spans="1:7" x14ac:dyDescent="0.25">
      <c r="A214" s="115" t="s">
        <v>62</v>
      </c>
      <c r="B214" s="126" t="s">
        <v>156</v>
      </c>
      <c r="C214" s="50" t="s">
        <v>29</v>
      </c>
      <c r="D214" s="39" t="s">
        <v>6</v>
      </c>
      <c r="E214" s="56">
        <v>2</v>
      </c>
      <c r="F214" s="130"/>
      <c r="G214" s="135">
        <f t="shared" si="9"/>
        <v>0</v>
      </c>
    </row>
    <row r="215" spans="1:7" ht="17.399999999999999" customHeight="1" x14ac:dyDescent="0.25">
      <c r="A215" s="60" t="s">
        <v>213</v>
      </c>
      <c r="B215" s="49" t="s">
        <v>82</v>
      </c>
      <c r="C215" s="50" t="s">
        <v>58</v>
      </c>
      <c r="D215" s="39"/>
      <c r="E215" s="51"/>
      <c r="F215" s="128"/>
      <c r="G215" s="135"/>
    </row>
    <row r="216" spans="1:7" x14ac:dyDescent="0.25">
      <c r="A216" s="115" t="s">
        <v>62</v>
      </c>
      <c r="B216" s="126" t="s">
        <v>118</v>
      </c>
      <c r="C216" s="50" t="s">
        <v>29</v>
      </c>
      <c r="D216" s="39" t="s">
        <v>6</v>
      </c>
      <c r="E216" s="56">
        <v>2</v>
      </c>
      <c r="F216" s="130"/>
      <c r="G216" s="135">
        <f t="shared" si="9"/>
        <v>0</v>
      </c>
    </row>
    <row r="217" spans="1:7" x14ac:dyDescent="0.25">
      <c r="A217" s="115" t="s">
        <v>67</v>
      </c>
      <c r="B217" s="126" t="s">
        <v>156</v>
      </c>
      <c r="C217" s="50" t="s">
        <v>29</v>
      </c>
      <c r="D217" s="39" t="s">
        <v>6</v>
      </c>
      <c r="E217" s="56">
        <v>2</v>
      </c>
      <c r="F217" s="130"/>
      <c r="G217" s="135">
        <f t="shared" si="9"/>
        <v>0</v>
      </c>
    </row>
    <row r="218" spans="1:7" x14ac:dyDescent="0.25">
      <c r="A218" s="115" t="s">
        <v>68</v>
      </c>
      <c r="B218" s="126" t="s">
        <v>119</v>
      </c>
      <c r="C218" s="50" t="s">
        <v>29</v>
      </c>
      <c r="D218" s="39" t="s">
        <v>6</v>
      </c>
      <c r="E218" s="56">
        <v>2</v>
      </c>
      <c r="F218" s="130"/>
      <c r="G218" s="135">
        <f t="shared" si="9"/>
        <v>0</v>
      </c>
    </row>
    <row r="219" spans="1:7" ht="16.2" customHeight="1" x14ac:dyDescent="0.25">
      <c r="A219" s="60" t="s">
        <v>214</v>
      </c>
      <c r="B219" s="49" t="s">
        <v>83</v>
      </c>
      <c r="C219" s="50" t="s">
        <v>58</v>
      </c>
      <c r="D219" s="39"/>
      <c r="E219" s="51"/>
      <c r="F219" s="128"/>
      <c r="G219" s="135"/>
    </row>
    <row r="220" spans="1:7" x14ac:dyDescent="0.25">
      <c r="A220" s="115" t="s">
        <v>62</v>
      </c>
      <c r="B220" s="126" t="s">
        <v>118</v>
      </c>
      <c r="C220" s="50" t="s">
        <v>29</v>
      </c>
      <c r="D220" s="39" t="s">
        <v>6</v>
      </c>
      <c r="E220" s="56">
        <v>2</v>
      </c>
      <c r="F220" s="130"/>
      <c r="G220" s="135">
        <f t="shared" si="9"/>
        <v>0</v>
      </c>
    </row>
    <row r="221" spans="1:7" x14ac:dyDescent="0.25">
      <c r="A221" s="115" t="s">
        <v>67</v>
      </c>
      <c r="B221" s="126" t="s">
        <v>156</v>
      </c>
      <c r="C221" s="50" t="s">
        <v>29</v>
      </c>
      <c r="D221" s="39" t="s">
        <v>6</v>
      </c>
      <c r="E221" s="56">
        <v>2</v>
      </c>
      <c r="F221" s="130"/>
      <c r="G221" s="135">
        <f t="shared" si="9"/>
        <v>0</v>
      </c>
    </row>
    <row r="222" spans="1:7" x14ac:dyDescent="0.25">
      <c r="A222" s="115" t="s">
        <v>68</v>
      </c>
      <c r="B222" s="126" t="s">
        <v>119</v>
      </c>
      <c r="C222" s="50" t="s">
        <v>29</v>
      </c>
      <c r="D222" s="39" t="s">
        <v>6</v>
      </c>
      <c r="E222" s="56">
        <v>2</v>
      </c>
      <c r="F222" s="130"/>
      <c r="G222" s="135">
        <f t="shared" si="9"/>
        <v>0</v>
      </c>
    </row>
    <row r="223" spans="1:7" ht="17.399999999999999" customHeight="1" x14ac:dyDescent="0.25">
      <c r="A223" s="60" t="s">
        <v>229</v>
      </c>
      <c r="B223" s="49" t="s">
        <v>79</v>
      </c>
      <c r="C223" s="50" t="s">
        <v>58</v>
      </c>
      <c r="D223" s="39"/>
      <c r="E223" s="51"/>
      <c r="F223" s="128"/>
      <c r="G223" s="135"/>
    </row>
    <row r="224" spans="1:7" x14ac:dyDescent="0.25">
      <c r="A224" s="115" t="s">
        <v>62</v>
      </c>
      <c r="B224" s="52" t="s">
        <v>156</v>
      </c>
      <c r="C224" s="50" t="s">
        <v>29</v>
      </c>
      <c r="D224" s="39"/>
      <c r="E224" s="51"/>
      <c r="F224" s="128"/>
      <c r="G224" s="135"/>
    </row>
    <row r="225" spans="1:7" ht="26.4" x14ac:dyDescent="0.25">
      <c r="A225" s="125" t="s">
        <v>63</v>
      </c>
      <c r="B225" s="53" t="s">
        <v>60</v>
      </c>
      <c r="C225" s="131"/>
      <c r="D225" s="132" t="s">
        <v>61</v>
      </c>
      <c r="E225" s="51">
        <v>5</v>
      </c>
      <c r="F225" s="130"/>
      <c r="G225" s="135">
        <f t="shared" si="9"/>
        <v>0</v>
      </c>
    </row>
    <row r="226" spans="1:7" ht="18.75" customHeight="1" x14ac:dyDescent="0.25">
      <c r="A226" s="76"/>
      <c r="B226" s="42" t="s">
        <v>145</v>
      </c>
      <c r="C226" s="68"/>
      <c r="D226" s="69"/>
      <c r="E226" s="143" t="s">
        <v>116</v>
      </c>
      <c r="F226" s="144"/>
      <c r="G226" s="77">
        <f>SUM(G202:G225)</f>
        <v>0</v>
      </c>
    </row>
    <row r="227" spans="1:7" x14ac:dyDescent="0.25">
      <c r="A227" s="93"/>
      <c r="B227" s="78"/>
      <c r="C227" s="78"/>
      <c r="D227" s="26"/>
      <c r="E227" s="25"/>
      <c r="F227" s="2"/>
      <c r="G227" s="2"/>
    </row>
    <row r="228" spans="1:7" ht="13.8" x14ac:dyDescent="0.25">
      <c r="A228" s="94" t="s">
        <v>52</v>
      </c>
      <c r="B228" s="78"/>
      <c r="C228" s="78"/>
      <c r="D228" s="95"/>
      <c r="E228" s="96"/>
      <c r="F228" s="149">
        <f>SUM(G40,G75,G112,G147,G200,G226)</f>
        <v>0</v>
      </c>
      <c r="G228" s="150"/>
    </row>
    <row r="229" spans="1:7" ht="13.8" x14ac:dyDescent="0.25">
      <c r="A229" s="97"/>
      <c r="B229" s="98"/>
      <c r="C229" s="98"/>
      <c r="D229" s="99"/>
      <c r="E229" s="100"/>
      <c r="F229" s="101"/>
      <c r="G229" s="102"/>
    </row>
    <row r="230" spans="1:7" x14ac:dyDescent="0.25">
      <c r="A230" s="103"/>
      <c r="B230" s="104"/>
      <c r="C230" s="104"/>
      <c r="D230" s="105"/>
      <c r="E230" s="106"/>
      <c r="F230" s="24"/>
      <c r="G230" s="47"/>
    </row>
    <row r="231" spans="1:7" x14ac:dyDescent="0.25">
      <c r="A231" s="107"/>
      <c r="B231" s="104"/>
      <c r="C231" s="104"/>
      <c r="D231" s="105"/>
      <c r="E231" s="6"/>
      <c r="F231" s="4"/>
      <c r="G231" s="8"/>
    </row>
    <row r="232" spans="1:7" x14ac:dyDescent="0.25">
      <c r="A232" s="107"/>
      <c r="B232" s="104"/>
      <c r="C232" s="104"/>
      <c r="D232" s="105"/>
      <c r="E232" s="151" t="s">
        <v>7</v>
      </c>
      <c r="F232" s="151"/>
      <c r="G232" s="48"/>
    </row>
    <row r="233" spans="1:7" x14ac:dyDescent="0.25">
      <c r="A233" s="111"/>
      <c r="B233" s="68"/>
      <c r="C233" s="68"/>
      <c r="D233" s="112"/>
      <c r="E233" s="108"/>
      <c r="F233" s="109"/>
      <c r="G233" s="110"/>
    </row>
  </sheetData>
  <sheetProtection password="C862" sheet="1" objects="1" scenarios="1" selectLockedCells="1"/>
  <mergeCells count="12">
    <mergeCell ref="E200:F200"/>
    <mergeCell ref="E226:F226"/>
    <mergeCell ref="F228:G228"/>
    <mergeCell ref="E232:F232"/>
    <mergeCell ref="E147:F147"/>
    <mergeCell ref="E75:F75"/>
    <mergeCell ref="E112:F112"/>
    <mergeCell ref="A2:B2"/>
    <mergeCell ref="C1:D1"/>
    <mergeCell ref="A1:B1"/>
    <mergeCell ref="A3:B3"/>
    <mergeCell ref="E40:F40"/>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76:F111 F201 F113:F146 F148 F6:F39 F203:F205 F41:F74">
      <formula1>IF(F6&gt;=0.01,ROUND(F6,2),0.01)</formula1>
    </dataValidation>
  </dataValidations>
  <pageMargins left="0.7" right="0.7" top="0.75" bottom="0.75" header="0.3" footer="0.3"/>
  <pageSetup scale="92" fitToHeight="0" orientation="portrait" r:id="rId1"/>
  <headerFooter alignWithMargins="0">
    <oddHeader xml:space="preserve">&amp;LThe City of Winnipeg
Tender No.173-2020
&amp;C                     &amp;R Bid Submission
Page &amp;P           </oddHeader>
  </headerFooter>
  <rowBreaks count="6" manualBreakCount="6">
    <brk id="40" max="6" man="1"/>
    <brk id="75" max="6" man="1"/>
    <brk id="112" max="6" man="1"/>
    <brk id="147" max="6" man="1"/>
    <brk id="185" max="6" man="1"/>
    <brk id="200"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defaultGridColor="0" view="pageBreakPreview" topLeftCell="A25" colorId="8" zoomScale="90" zoomScaleNormal="100" zoomScaleSheetLayoutView="90" zoomScalePageLayoutView="80" workbookViewId="0">
      <selection activeCell="A16" sqref="A16"/>
    </sheetView>
  </sheetViews>
  <sheetFormatPr defaultColWidth="11.44140625" defaultRowHeight="15.6" x14ac:dyDescent="0.3"/>
  <cols>
    <col min="1" max="1" width="130.44140625" style="15" customWidth="1"/>
    <col min="2" max="2" width="23.44140625" style="18" customWidth="1"/>
    <col min="3" max="16384" width="11.44140625" style="12"/>
  </cols>
  <sheetData>
    <row r="1" spans="1:2" ht="21" x14ac:dyDescent="0.4">
      <c r="A1" s="11" t="s">
        <v>36</v>
      </c>
      <c r="B1" s="19"/>
    </row>
    <row r="2" spans="1:2" ht="21" x14ac:dyDescent="0.3">
      <c r="A2" s="11"/>
    </row>
    <row r="3" spans="1:2" ht="21" customHeight="1" x14ac:dyDescent="0.25">
      <c r="A3" s="28" t="s">
        <v>44</v>
      </c>
      <c r="B3" s="20"/>
    </row>
    <row r="4" spans="1:2" ht="17.399999999999999" x14ac:dyDescent="0.25">
      <c r="A4" s="14" t="s">
        <v>11</v>
      </c>
      <c r="B4" s="20"/>
    </row>
    <row r="5" spans="1:2" ht="15" customHeight="1" x14ac:dyDescent="0.25">
      <c r="A5" s="16"/>
      <c r="B5" s="20"/>
    </row>
    <row r="6" spans="1:2" ht="24.6" customHeight="1" x14ac:dyDescent="0.25">
      <c r="A6" s="14" t="s">
        <v>23</v>
      </c>
      <c r="B6" s="20"/>
    </row>
    <row r="7" spans="1:2" ht="45.75" customHeight="1" x14ac:dyDescent="0.25">
      <c r="A7" s="29" t="s">
        <v>22</v>
      </c>
      <c r="B7" s="20"/>
    </row>
    <row r="8" spans="1:2" ht="58.95" customHeight="1" x14ac:dyDescent="0.25">
      <c r="A8" s="29" t="s">
        <v>21</v>
      </c>
      <c r="B8" s="21"/>
    </row>
    <row r="9" spans="1:2" ht="21" customHeight="1" x14ac:dyDescent="0.3">
      <c r="A9" s="30" t="s">
        <v>20</v>
      </c>
      <c r="B9" s="20"/>
    </row>
    <row r="10" spans="1:2" s="17" customFormat="1" ht="45" customHeight="1" x14ac:dyDescent="0.3">
      <c r="A10" s="31" t="s">
        <v>45</v>
      </c>
      <c r="B10" s="20"/>
    </row>
    <row r="11" spans="1:2" ht="21" customHeight="1" x14ac:dyDescent="0.3">
      <c r="A11" s="30" t="s">
        <v>19</v>
      </c>
      <c r="B11" s="20"/>
    </row>
    <row r="12" spans="1:2" ht="53.25" customHeight="1" x14ac:dyDescent="0.3">
      <c r="A12" s="29" t="s">
        <v>18</v>
      </c>
      <c r="B12" s="20"/>
    </row>
    <row r="13" spans="1:2" ht="50.25" customHeight="1" x14ac:dyDescent="0.25">
      <c r="A13" s="31" t="s">
        <v>32</v>
      </c>
      <c r="B13" s="20"/>
    </row>
    <row r="14" spans="1:2" ht="18" customHeight="1" x14ac:dyDescent="0.25">
      <c r="A14" s="31"/>
      <c r="B14" s="20"/>
    </row>
    <row r="15" spans="1:2" ht="17.399999999999999" x14ac:dyDescent="0.3">
      <c r="A15" s="30" t="s">
        <v>40</v>
      </c>
    </row>
    <row r="16" spans="1:2" ht="60.75" customHeight="1" x14ac:dyDescent="0.3">
      <c r="A16" s="31" t="s">
        <v>39</v>
      </c>
    </row>
    <row r="17" spans="1:1" x14ac:dyDescent="0.3">
      <c r="A17" s="31" t="s">
        <v>34</v>
      </c>
    </row>
    <row r="18" spans="1:1" x14ac:dyDescent="0.3">
      <c r="A18" s="31" t="s">
        <v>35</v>
      </c>
    </row>
    <row r="19" spans="1:1" x14ac:dyDescent="0.3">
      <c r="A19" s="31" t="s">
        <v>42</v>
      </c>
    </row>
    <row r="20" spans="1:1" x14ac:dyDescent="0.3">
      <c r="A20" s="31" t="s">
        <v>41</v>
      </c>
    </row>
    <row r="21" spans="1:1" ht="31.2" x14ac:dyDescent="0.3">
      <c r="A21" s="31" t="s">
        <v>50</v>
      </c>
    </row>
    <row r="22" spans="1:1" x14ac:dyDescent="0.3">
      <c r="A22" s="32"/>
    </row>
    <row r="23" spans="1:1" x14ac:dyDescent="0.3">
      <c r="A23" s="32"/>
    </row>
    <row r="24" spans="1:1" x14ac:dyDescent="0.3">
      <c r="A24" s="32"/>
    </row>
    <row r="25" spans="1:1" x14ac:dyDescent="0.3">
      <c r="A25" s="32"/>
    </row>
    <row r="26" spans="1:1" x14ac:dyDescent="0.3">
      <c r="A26" s="32"/>
    </row>
    <row r="27" spans="1:1" x14ac:dyDescent="0.3">
      <c r="A27" s="32"/>
    </row>
    <row r="28" spans="1:1" x14ac:dyDescent="0.3">
      <c r="A28" s="32"/>
    </row>
    <row r="29" spans="1:1" x14ac:dyDescent="0.3">
      <c r="A29" s="32"/>
    </row>
    <row r="30" spans="1:1" x14ac:dyDescent="0.3">
      <c r="A30" s="32"/>
    </row>
    <row r="31" spans="1:1" x14ac:dyDescent="0.3">
      <c r="A31" s="32"/>
    </row>
    <row r="32" spans="1:1" x14ac:dyDescent="0.3">
      <c r="A32" s="32"/>
    </row>
    <row r="33" spans="1:2" x14ac:dyDescent="0.3">
      <c r="A33" s="32"/>
    </row>
    <row r="34" spans="1:2" x14ac:dyDescent="0.3">
      <c r="A34" s="32"/>
    </row>
    <row r="35" spans="1:2" x14ac:dyDescent="0.3">
      <c r="A35" s="32"/>
    </row>
    <row r="36" spans="1:2" x14ac:dyDescent="0.3">
      <c r="A36" s="32"/>
    </row>
    <row r="37" spans="1:2" x14ac:dyDescent="0.3">
      <c r="A37" s="32"/>
    </row>
    <row r="38" spans="1:2" x14ac:dyDescent="0.3">
      <c r="A38" s="32"/>
    </row>
    <row r="39" spans="1:2" x14ac:dyDescent="0.3">
      <c r="A39" s="32"/>
    </row>
    <row r="40" spans="1:2" x14ac:dyDescent="0.3">
      <c r="A40" s="32"/>
    </row>
    <row r="41" spans="1:2" ht="17.399999999999999" x14ac:dyDescent="0.3">
      <c r="A41" s="30" t="s">
        <v>37</v>
      </c>
    </row>
    <row r="42" spans="1:2" ht="13.5" customHeight="1" x14ac:dyDescent="0.3">
      <c r="A42" s="31"/>
    </row>
    <row r="43" spans="1:2" ht="58.5" customHeight="1" x14ac:dyDescent="0.3">
      <c r="A43" s="31" t="s">
        <v>47</v>
      </c>
    </row>
    <row r="44" spans="1:2" ht="15.75" customHeight="1" x14ac:dyDescent="0.3">
      <c r="A44" s="33"/>
      <c r="B44" s="20"/>
    </row>
    <row r="45" spans="1:2" ht="20.25" customHeight="1" x14ac:dyDescent="0.3">
      <c r="A45" s="30" t="s">
        <v>17</v>
      </c>
      <c r="B45" s="20"/>
    </row>
    <row r="46" spans="1:2" ht="30" x14ac:dyDescent="0.25">
      <c r="A46" s="31" t="s">
        <v>16</v>
      </c>
      <c r="B46" s="20"/>
    </row>
    <row r="47" spans="1:2" ht="64.5" customHeight="1" x14ac:dyDescent="0.25">
      <c r="A47" s="31" t="s">
        <v>48</v>
      </c>
      <c r="B47" s="20"/>
    </row>
    <row r="48" spans="1:2" x14ac:dyDescent="0.3">
      <c r="A48" s="32"/>
    </row>
    <row r="49" spans="1:1" ht="17.399999999999999" x14ac:dyDescent="0.3">
      <c r="A49" s="30" t="s">
        <v>15</v>
      </c>
    </row>
    <row r="50" spans="1:1" ht="36" customHeight="1" x14ac:dyDescent="0.3">
      <c r="A50" s="31" t="s">
        <v>49</v>
      </c>
    </row>
    <row r="52" spans="1:1" ht="16.5" customHeight="1" x14ac:dyDescent="0.3"/>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Unit prices</vt:lpstr>
      <vt:lpstr>Sheet1</vt:lpstr>
      <vt:lpstr>Checking Process</vt:lpstr>
      <vt:lpstr>'Checking Process'!Print_Area</vt:lpstr>
      <vt:lpstr>Instructions!Print_Area</vt:lpstr>
      <vt:lpstr>'Unit prices'!Print_Area</vt:lpstr>
      <vt:lpstr>Print_Area_1</vt:lpstr>
      <vt:lpstr>'Unit prices'!Print_Titles</vt:lpstr>
    </vt:vector>
  </TitlesOfParts>
  <Company>City of Winnipeg - Materials Management Division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 Evaluation_simple</dc:title>
  <dc:creator>Schirlie, Tami</dc:creator>
  <dc:description>Simple Electronic Bid Form TBP Sept 2019</dc:description>
  <cp:lastModifiedBy>Gama, Ryan</cp:lastModifiedBy>
  <cp:lastPrinted>2020-04-17T20:20:02Z</cp:lastPrinted>
  <dcterms:created xsi:type="dcterms:W3CDTF">1999-10-18T14:40:40Z</dcterms:created>
  <dcterms:modified xsi:type="dcterms:W3CDTF">2020-04-24T19:08:57Z</dcterms:modified>
</cp:coreProperties>
</file>