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5715" windowWidth="19170" windowHeight="5625"/>
  </bookViews>
  <sheets>
    <sheet name="FORM B- PRICES" sheetId="3" r:id="rId1"/>
  </sheets>
  <definedNames>
    <definedName name="_12TENDER_SUBMISSI">#REF!</definedName>
    <definedName name="_1PAGE_1_OF_13" localSheetId="0">'FORM B- PRICES'!#REF!</definedName>
    <definedName name="_4PAGE_1_OF_13">#REF!</definedName>
    <definedName name="_5TENDER_NO._181" localSheetId="0">'FORM B- PRICES'!#REF!</definedName>
    <definedName name="_8TENDER_NO._181">#REF!</definedName>
    <definedName name="_9TENDER_SUBMISSI" localSheetId="0">'FORM B-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B- PRICES'!#REF!</definedName>
    <definedName name="HEADER">#REF!</definedName>
    <definedName name="_xlnm.Print_Area" localSheetId="0">'FORM B- PRICES'!$B$6:$H$347</definedName>
    <definedName name="_xlnm.Print_Titles" localSheetId="0">'FORM B- PRICES'!$1:$5</definedName>
    <definedName name="_xlnm.Print_Titles">#REF!</definedName>
    <definedName name="TEMP" localSheetId="0">'FORM B- PRICES'!#REF!</definedName>
    <definedName name="TEMP">#REF!</definedName>
    <definedName name="TESTHEAD" localSheetId="0">'FORM B- PRICES'!#REF!</definedName>
    <definedName name="TESTHEAD">#REF!</definedName>
    <definedName name="XEVERYTHING" localSheetId="0">'FORM B- PRICES'!$B$1:$IU$232</definedName>
    <definedName name="XEVERYTHING">#REF!</definedName>
    <definedName name="XITEMS" localSheetId="0">'FORM B- PRICES'!$B$6:$IU$232</definedName>
    <definedName name="XITEMS">#REF!</definedName>
  </definedNames>
  <calcPr calcId="145621" fullPrecision="0"/>
</workbook>
</file>

<file path=xl/calcChain.xml><?xml version="1.0" encoding="utf-8"?>
<calcChain xmlns="http://schemas.openxmlformats.org/spreadsheetml/2006/main">
  <c r="H230" i="3" l="1"/>
  <c r="H228" i="3"/>
  <c r="H218" i="3"/>
  <c r="H216" i="3"/>
  <c r="H197" i="3"/>
  <c r="H195" i="3"/>
  <c r="H175" i="3"/>
  <c r="H173" i="3"/>
  <c r="H201" i="3"/>
  <c r="H202" i="3"/>
  <c r="H203" i="3"/>
  <c r="H204" i="3"/>
  <c r="H206" i="3"/>
  <c r="H207" i="3"/>
  <c r="H208" i="3"/>
  <c r="H209" i="3"/>
  <c r="H211" i="3"/>
  <c r="H212" i="3"/>
  <c r="H213" i="3"/>
  <c r="H222" i="3"/>
  <c r="H223" i="3"/>
  <c r="H225" i="3"/>
  <c r="H333" i="3"/>
  <c r="H332" i="3"/>
  <c r="H329" i="3"/>
  <c r="H328" i="3"/>
  <c r="H327" i="3"/>
  <c r="H325" i="3"/>
  <c r="H322" i="3"/>
  <c r="H192" i="3"/>
  <c r="H191" i="3"/>
  <c r="H190" i="3"/>
  <c r="H188" i="3"/>
  <c r="H187" i="3"/>
  <c r="H186" i="3"/>
  <c r="H185" i="3"/>
  <c r="H184" i="3"/>
  <c r="H182" i="3"/>
  <c r="H181" i="3"/>
  <c r="H180" i="3"/>
  <c r="H179" i="3"/>
  <c r="H170" i="3"/>
  <c r="H169" i="3"/>
  <c r="H168" i="3"/>
  <c r="H166" i="3"/>
  <c r="H165" i="3"/>
  <c r="H164" i="3"/>
  <c r="H163" i="3"/>
  <c r="H162" i="3"/>
  <c r="H160" i="3"/>
  <c r="H159" i="3"/>
  <c r="H158" i="3"/>
  <c r="H157" i="3"/>
  <c r="H231" i="3" l="1"/>
  <c r="B344" i="3" l="1"/>
  <c r="H337" i="3"/>
  <c r="H319" i="3" l="1"/>
  <c r="H19" i="3"/>
  <c r="H318" i="3"/>
  <c r="H320" i="3"/>
  <c r="H317" i="3"/>
  <c r="H314" i="3"/>
  <c r="H315" i="3"/>
  <c r="H313" i="3"/>
  <c r="H307" i="3"/>
  <c r="H308" i="3"/>
  <c r="H309" i="3"/>
  <c r="H310" i="3"/>
  <c r="H311" i="3"/>
  <c r="H306" i="3"/>
  <c r="H303" i="3"/>
  <c r="H302" i="3"/>
  <c r="H300" i="3"/>
  <c r="H299" i="3"/>
  <c r="H296" i="3"/>
  <c r="H297" i="3"/>
  <c r="H295" i="3"/>
  <c r="H293" i="3"/>
  <c r="H291" i="3"/>
  <c r="H289" i="3"/>
  <c r="H287" i="3"/>
  <c r="H284" i="3"/>
  <c r="H280" i="3"/>
  <c r="H281" i="3"/>
  <c r="H282" i="3"/>
  <c r="H279" i="3"/>
  <c r="H275" i="3"/>
  <c r="H276" i="3"/>
  <c r="H277" i="3"/>
  <c r="H274" i="3"/>
  <c r="H268" i="3"/>
  <c r="H269" i="3"/>
  <c r="H270" i="3"/>
  <c r="H271" i="3"/>
  <c r="H272" i="3"/>
  <c r="H267" i="3"/>
  <c r="H265" i="3"/>
  <c r="H262" i="3"/>
  <c r="H258" i="3"/>
  <c r="H259" i="3"/>
  <c r="H260" i="3"/>
  <c r="H257" i="3"/>
  <c r="H255" i="3"/>
  <c r="H254" i="3"/>
  <c r="H252" i="3"/>
  <c r="H250" i="3"/>
  <c r="H248" i="3"/>
  <c r="H246" i="3"/>
  <c r="H245" i="3"/>
  <c r="H243" i="3"/>
  <c r="H241" i="3"/>
  <c r="H239" i="3"/>
  <c r="H233" i="3"/>
  <c r="H234" i="3" s="1"/>
  <c r="H343" i="3" s="1"/>
  <c r="H334" i="3" l="1"/>
  <c r="H344" i="3" s="1"/>
  <c r="C334" i="3"/>
  <c r="C344" i="3" s="1"/>
  <c r="H151" i="3" l="1"/>
  <c r="H72" i="3" l="1"/>
  <c r="H150" i="3" l="1"/>
  <c r="H24" i="3" l="1"/>
  <c r="H149" i="3" l="1"/>
  <c r="H130" i="3" l="1"/>
  <c r="H46" i="3" l="1"/>
  <c r="H22" i="3" l="1"/>
  <c r="H15" i="3"/>
  <c r="H148" i="3" l="1"/>
  <c r="H147" i="3"/>
  <c r="H146" i="3"/>
  <c r="H144" i="3"/>
  <c r="H143" i="3"/>
  <c r="H140" i="3"/>
  <c r="H137" i="3"/>
  <c r="H135" i="3"/>
  <c r="H133" i="3"/>
  <c r="H125" i="3"/>
  <c r="H124" i="3"/>
  <c r="H121" i="3"/>
  <c r="H120" i="3"/>
  <c r="H119" i="3"/>
  <c r="H118" i="3"/>
  <c r="H117" i="3"/>
  <c r="H116" i="3"/>
  <c r="H114" i="3"/>
  <c r="H112" i="3"/>
  <c r="H110" i="3"/>
  <c r="H109" i="3"/>
  <c r="H107" i="3"/>
  <c r="H106" i="3"/>
  <c r="H105" i="3"/>
  <c r="H104" i="3"/>
  <c r="H103" i="3"/>
  <c r="H102" i="3"/>
  <c r="H101" i="3"/>
  <c r="H100" i="3"/>
  <c r="H99" i="3"/>
  <c r="H98" i="3"/>
  <c r="H97" i="3"/>
  <c r="H94" i="3"/>
  <c r="H92" i="3"/>
  <c r="H91" i="3"/>
  <c r="H89" i="3"/>
  <c r="H86" i="3"/>
  <c r="H85" i="3"/>
  <c r="H82" i="3"/>
  <c r="H79" i="3"/>
  <c r="H77" i="3"/>
  <c r="H76" i="3"/>
  <c r="H75" i="3"/>
  <c r="H74" i="3"/>
  <c r="H73" i="3"/>
  <c r="H71" i="3"/>
  <c r="H70" i="3"/>
  <c r="H68" i="3"/>
  <c r="H67" i="3"/>
  <c r="H66" i="3"/>
  <c r="H65" i="3"/>
  <c r="H64" i="3"/>
  <c r="H62" i="3"/>
  <c r="H61" i="3"/>
  <c r="H60" i="3"/>
  <c r="H57" i="3"/>
  <c r="H56" i="3"/>
  <c r="H54" i="3"/>
  <c r="H53" i="3"/>
  <c r="H51" i="3"/>
  <c r="H49" i="3"/>
  <c r="H45" i="3"/>
  <c r="H44" i="3"/>
  <c r="H43" i="3"/>
  <c r="H42" i="3"/>
  <c r="H39" i="3"/>
  <c r="H37" i="3"/>
  <c r="H36" i="3"/>
  <c r="H34" i="3"/>
  <c r="H33" i="3"/>
  <c r="H31" i="3"/>
  <c r="H30" i="3"/>
  <c r="H29" i="3"/>
  <c r="H26" i="3"/>
  <c r="H20" i="3"/>
  <c r="H18" i="3"/>
  <c r="H16" i="3"/>
  <c r="H13" i="3"/>
  <c r="H12" i="3"/>
  <c r="H10" i="3"/>
  <c r="H9" i="3"/>
  <c r="H8" i="3"/>
  <c r="H152" i="3" l="1"/>
  <c r="B345" i="3"/>
  <c r="C345" i="3"/>
  <c r="C338" i="3"/>
  <c r="B338" i="3"/>
  <c r="H336" i="3"/>
  <c r="H338" i="3" s="1"/>
  <c r="H345" i="3" s="1"/>
  <c r="B342" i="3" l="1"/>
  <c r="B341" i="3"/>
  <c r="B340" i="3"/>
  <c r="B234" i="3"/>
  <c r="B343" i="3" s="1"/>
  <c r="H126" i="3"/>
  <c r="H340" i="3" s="1"/>
  <c r="H341" i="3"/>
  <c r="H342" i="3"/>
  <c r="C342" i="3"/>
  <c r="C341" i="3"/>
  <c r="C340" i="3"/>
  <c r="C234" i="3"/>
  <c r="C343" i="3" s="1"/>
  <c r="C231" i="3"/>
  <c r="C152" i="3"/>
  <c r="C126" i="3"/>
  <c r="G346" i="3" l="1"/>
</calcChain>
</file>

<file path=xl/sharedStrings.xml><?xml version="1.0" encoding="utf-8"?>
<sst xmlns="http://schemas.openxmlformats.org/spreadsheetml/2006/main" count="1133" uniqueCount="544">
  <si>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</si>
  <si>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</si>
  <si>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</si>
  <si>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</si>
  <si>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</si>
  <si>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</si>
  <si>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</si>
  <si>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</si>
  <si>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</si>
  <si>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</si>
  <si>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</si>
  <si>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</si>
  <si>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</si>
  <si>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</si>
  <si>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</si>
  <si>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</si>
  <si>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</si>
  <si>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</si>
  <si>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</si>
  <si>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</si>
  <si>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</si>
  <si>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</si>
  <si>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</si>
  <si>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</si>
  <si>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</si>
  <si>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</si>
  <si>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</si>
  <si>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</si>
  <si>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</si>
  <si>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</si>
  <si>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</si>
  <si>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</si>
  <si>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</si>
  <si>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</si>
  <si>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</si>
  <si>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</si>
  <si>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</si>
  <si>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</si>
  <si>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</si>
  <si>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</si>
  <si>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</si>
  <si>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</si>
  <si>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</si>
  <si>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</si>
  <si>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</si>
  <si>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</si>
  <si>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</si>
  <si>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</si>
  <si>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</si>
  <si>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</si>
  <si>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</si>
  <si>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</si>
  <si>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</si>
  <si>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</si>
  <si>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</si>
  <si>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</si>
  <si>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</si>
  <si>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</si>
  <si>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</si>
  <si>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</si>
  <si>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</si>
  <si>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</si>
  <si>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</si>
  <si>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</si>
  <si>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</si>
  <si>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</si>
  <si>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</si>
  <si>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</si>
  <si>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</si>
  <si>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</si>
  <si>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</si>
  <si>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</si>
  <si>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</si>
  <si>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</si>
  <si>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</si>
  <si>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</si>
  <si>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</si>
  <si>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</si>
  <si>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</si>
  <si>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</si>
  <si>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</si>
  <si>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</si>
  <si>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</si>
  <si>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</si>
  <si>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</si>
  <si>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</si>
  <si>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</si>
  <si>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</si>
  <si>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</si>
  <si>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</si>
  <si>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</si>
  <si>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</si>
  <si>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</si>
  <si>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</si>
  <si>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</si>
  <si>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</si>
  <si>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</si>
  <si>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</si>
  <si>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</si>
  <si>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</si>
  <si>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</si>
  <si>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</si>
  <si>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</si>
  <si>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</si>
  <si>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</si>
  <si>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</si>
  <si>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</si>
  <si>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</si>
  <si>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</si>
  <si>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</si>
  <si>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</si>
  <si>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</si>
  <si>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</si>
  <si>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</si>
  <si>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</si>
  <si>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</si>
  <si>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</si>
  <si>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</si>
  <si>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</si>
  <si>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</si>
  <si>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</si>
  <si>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</si>
  <si>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</si>
  <si>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</si>
  <si>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</si>
  <si>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</si>
  <si>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</si>
  <si>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</si>
  <si>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</si>
  <si>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</si>
  <si>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</si>
  <si>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</si>
  <si>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</si>
  <si>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</si>
  <si>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</si>
  <si>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</si>
  <si>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</si>
  <si>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</si>
  <si>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</si>
  <si>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</si>
  <si>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</si>
  <si>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</si>
  <si>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</si>
  <si>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</si>
  <si>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</si>
  <si>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</si>
  <si>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</si>
  <si>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</si>
  <si>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</si>
  <si>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</si>
  <si>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</si>
  <si>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</si>
  <si>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</si>
  <si>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</si>
  <si>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</si>
  <si>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</si>
  <si>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</si>
  <si>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</si>
  <si>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</si>
  <si>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</si>
  <si>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</si>
  <si>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</si>
  <si>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</si>
  <si>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</si>
  <si>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</si>
  <si>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</si>
  <si>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</si>
  <si>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</si>
  <si>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</si>
  <si>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</si>
  <si>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</si>
  <si>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 xml:space="preserve">250 mm </t>
  </si>
  <si>
    <t>E039</t>
  </si>
  <si>
    <t>C051</t>
  </si>
  <si>
    <t>100 mm Concrete Sidewalk</t>
  </si>
  <si>
    <t xml:space="preserve">CW 3325-R5  </t>
  </si>
  <si>
    <t>(SEE B9)</t>
  </si>
  <si>
    <t>A.1</t>
  </si>
  <si>
    <t>Hydro-Excavation</t>
  </si>
  <si>
    <t>A016</t>
  </si>
  <si>
    <t>Removal of Existing Concrete Bases</t>
  </si>
  <si>
    <t>A017</t>
  </si>
  <si>
    <t>600 mm Diameter or Less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</si>
  <si>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</si>
  <si>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</si>
  <si>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</si>
  <si>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</si>
  <si>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</si>
  <si>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</si>
  <si>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</si>
  <si>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</si>
  <si>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</si>
  <si>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</si>
  <si>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</si>
  <si>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</si>
  <si>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</si>
  <si>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</si>
  <si>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</si>
  <si>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</si>
  <si>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</si>
  <si>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</si>
  <si>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</si>
  <si>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ROADWORK - NEW CONSTRUCTION</t>
  </si>
  <si>
    <t>C007</t>
  </si>
  <si>
    <t>Construction of 200 mm Concrete Pavement (Reinforced)</t>
  </si>
  <si>
    <t>Construction of Barrier (180 mm ht, Integral)</t>
  </si>
  <si>
    <t>SD-204</t>
  </si>
  <si>
    <t>C050</t>
  </si>
  <si>
    <t>Supply and Installation of Dowel Assemblies</t>
  </si>
  <si>
    <t>CW 3310-R17</t>
  </si>
  <si>
    <t>C054A</t>
  </si>
  <si>
    <t>Interlocking Paving Stones</t>
  </si>
  <si>
    <t>E22</t>
  </si>
  <si>
    <t>E011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</si>
  <si>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</si>
  <si>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</si>
  <si>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</si>
  <si>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</si>
  <si>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</si>
  <si>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</si>
  <si>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</si>
  <si>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</si>
  <si>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</si>
  <si>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</si>
  <si>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</si>
  <si>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</si>
  <si>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</si>
  <si>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</si>
  <si>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</si>
  <si>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</si>
  <si>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</si>
  <si>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</si>
  <si>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</si>
  <si>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</si>
  <si>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</si>
  <si>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</si>
  <si>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</si>
  <si>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</si>
  <si>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</si>
  <si>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E16</t>
  </si>
  <si>
    <t>E072</t>
  </si>
  <si>
    <t>A.43</t>
  </si>
  <si>
    <t>E073</t>
  </si>
  <si>
    <t>Pipe Under Roadway Excavation (SD-018)</t>
  </si>
  <si>
    <t>A.44</t>
  </si>
  <si>
    <t>A.45</t>
  </si>
  <si>
    <t>A.46</t>
  </si>
  <si>
    <t>F006</t>
  </si>
  <si>
    <t>64 mm</t>
  </si>
  <si>
    <t>A.47</t>
  </si>
  <si>
    <t>A.48</t>
  </si>
  <si>
    <t>A.49</t>
  </si>
  <si>
    <t>E23</t>
  </si>
  <si>
    <t>CW 2110-R11</t>
  </si>
  <si>
    <t>200 mm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</si>
  <si>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</si>
  <si>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</si>
  <si>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</si>
  <si>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</si>
  <si>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</si>
  <si>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</si>
  <si>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</si>
  <si>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</si>
  <si>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</si>
  <si>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</si>
  <si>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</si>
  <si>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</si>
  <si>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</si>
  <si>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C.1</t>
  </si>
  <si>
    <t>C.2</t>
  </si>
  <si>
    <t>C.3</t>
  </si>
  <si>
    <t>F</t>
  </si>
  <si>
    <t xml:space="preserve">CW 3240-R10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</si>
  <si>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</si>
  <si>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</si>
  <si>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</si>
  <si>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</si>
  <si>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</si>
  <si>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</si>
  <si>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</si>
  <si>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</si>
  <si>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</si>
  <si>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</si>
  <si>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</si>
  <si>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</si>
  <si>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</si>
  <si>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</si>
  <si>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</si>
  <si>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</si>
  <si>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</si>
  <si>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</si>
  <si>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</si>
  <si>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</si>
  <si>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</si>
  <si>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</si>
  <si>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</si>
  <si>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</si>
  <si>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</si>
  <si>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</si>
  <si>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</si>
  <si>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</si>
  <si>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</si>
  <si>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</si>
  <si>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</si>
  <si>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</si>
  <si>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</si>
  <si>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</si>
  <si>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</si>
  <si>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</si>
  <si>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</si>
  <si>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</si>
  <si>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</si>
  <si>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</si>
  <si>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</si>
  <si>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SD-205,
SD-206A</t>
  </si>
  <si>
    <t>AP-006 - Standard Frame for Manhole and Catch Basin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</si>
  <si>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</si>
  <si>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</si>
  <si>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</si>
  <si>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</si>
  <si>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</si>
  <si>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</si>
  <si>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</si>
  <si>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</si>
  <si>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</si>
  <si>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CW 3335-R1</t>
  </si>
  <si>
    <t>E020</t>
  </si>
  <si>
    <t xml:space="preserve">Sewer Repair - In Addition to First 3.0 Meters </t>
  </si>
  <si>
    <t>C.26</t>
  </si>
  <si>
    <t>C.27</t>
  </si>
  <si>
    <t>C.28</t>
  </si>
  <si>
    <t>F.1</t>
  </si>
  <si>
    <t>I001</t>
  </si>
  <si>
    <t>SARGENT AVENUE - ARLINGTON ST TO ERIN ST - CONCRETE RECONSTRUCTION</t>
  </si>
  <si>
    <t>SIGNALS</t>
  </si>
  <si>
    <t>WATERMAIN</t>
  </si>
  <si>
    <t>hour</t>
  </si>
  <si>
    <t>Supplying and Placing Sub-base Material</t>
  </si>
  <si>
    <t>CW 3110-R20</t>
  </si>
  <si>
    <t>A007A1</t>
  </si>
  <si>
    <t>50 mm Granular A Limestone</t>
  </si>
  <si>
    <t>A008A1</t>
  </si>
  <si>
    <t>100 mm Granular A Limestone</t>
  </si>
  <si>
    <t>A030</t>
  </si>
  <si>
    <t>Fill Material</t>
  </si>
  <si>
    <t>CW 3170-R3</t>
  </si>
  <si>
    <t>A031</t>
  </si>
  <si>
    <t>Placing Suitable Site Material</t>
  </si>
  <si>
    <t>Barrier (150 mm reveal ht, Dowelled)</t>
  </si>
  <si>
    <t>3 m to 30 m</t>
  </si>
  <si>
    <t>CW 3410-R12</t>
  </si>
  <si>
    <t>Construction of 230 mm Concrete Pavement (Plain-Dowelled)</t>
  </si>
  <si>
    <t>Construction of 230 mm Concrete Pavement (Plain-Dowelled, Slip-formed)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</si>
  <si>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</si>
  <si>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</si>
  <si>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</si>
  <si>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</si>
  <si>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150 mm Concrete Pavement for Early Opening 72 Hour (Reinforced)</t>
  </si>
  <si>
    <t>Construction of Modified Barrier  (180 mm ht, Integral)</t>
  </si>
  <si>
    <t>Installation of Conduit</t>
  </si>
  <si>
    <t>CW 3620-R9</t>
  </si>
  <si>
    <t>Installation of Conduit in Open Trench- Single</t>
  </si>
  <si>
    <t>Installation of Conduit in Open Trench- Double</t>
  </si>
  <si>
    <t>Installation of Conduit by Directional Boring- Single</t>
  </si>
  <si>
    <t>Installation of Conduit by Directional Boring- Double</t>
  </si>
  <si>
    <t>In a Trench, Class B Bedding with Sand, Class 3 Backfill</t>
  </si>
  <si>
    <t>Trenchless Installation, Class B Bedding with Sand, Class 3 Backfill</t>
  </si>
  <si>
    <t>Replacing Existing Manhole and Catchbasin Frames and Covers</t>
  </si>
  <si>
    <r>
      <t>AP-00</t>
    </r>
    <r>
      <rPr>
        <sz val="12"/>
        <rFont val="Arial"/>
        <family val="2"/>
      </rPr>
      <t>7</t>
    </r>
    <r>
      <rPr>
        <sz val="12"/>
        <color indexed="8"/>
        <rFont val="Arial"/>
        <family val="2"/>
      </rPr>
      <t xml:space="preserve"> - Standard Solid Cover for Standard Frame</t>
    </r>
  </si>
  <si>
    <t>250 mm PVC Connecting Pipe</t>
  </si>
  <si>
    <t>E041B</t>
  </si>
  <si>
    <t>Connecting to 250 mm SRS</t>
  </si>
  <si>
    <t>Connecting to 300 mm SRS</t>
  </si>
  <si>
    <t>Connecting to 300 mm CS</t>
  </si>
  <si>
    <t>Connecting to 375 mm CS</t>
  </si>
  <si>
    <t>e)</t>
  </si>
  <si>
    <t>Connecting to 450 mm SRS</t>
  </si>
  <si>
    <t>E041A</t>
  </si>
  <si>
    <t>f)</t>
  </si>
  <si>
    <t>Connecting to 600 mm CS</t>
  </si>
  <si>
    <t>g)</t>
  </si>
  <si>
    <t>Connecting to 750 mm CS</t>
  </si>
  <si>
    <t>h)</t>
  </si>
  <si>
    <t>Connecting to 900 mm CS</t>
  </si>
  <si>
    <t>Connecting to 900 mm SRS</t>
  </si>
  <si>
    <t>E017G</t>
  </si>
  <si>
    <t>E017H</t>
  </si>
  <si>
    <t>E017I</t>
  </si>
  <si>
    <t>375mm</t>
  </si>
  <si>
    <t>E017J</t>
  </si>
  <si>
    <t>E020E</t>
  </si>
  <si>
    <t>250 mm</t>
  </si>
  <si>
    <t>E020F</t>
  </si>
  <si>
    <t>150 mm Connecting Pipe</t>
  </si>
  <si>
    <t>Connecting to 300 mm  SRS</t>
  </si>
  <si>
    <t>CW2145-R4</t>
  </si>
  <si>
    <t>250 mm SRS</t>
  </si>
  <si>
    <t>E022E</t>
  </si>
  <si>
    <t>300 mm SRS</t>
  </si>
  <si>
    <t>E022F</t>
  </si>
  <si>
    <t>375 mm CS</t>
  </si>
  <si>
    <t>A010A1</t>
  </si>
  <si>
    <t>Base Course Material - Granular A Limestone</t>
  </si>
  <si>
    <t>A022A2</t>
  </si>
  <si>
    <t>Separation/Filtration Fabric</t>
  </si>
  <si>
    <t>Geotextile Fabric</t>
  </si>
  <si>
    <t>CW 3130-R5</t>
  </si>
  <si>
    <t>A022A4</t>
  </si>
  <si>
    <t>CW 3135-R2</t>
  </si>
  <si>
    <t>100 mm Concrete Sidewalk with Block Outs</t>
  </si>
  <si>
    <t>Supply and Installation of Paving Stones for Indicator Surfaces</t>
  </si>
  <si>
    <t>Controller Base</t>
  </si>
  <si>
    <t>MOBILIZATION /DEMOBILIZATION</t>
  </si>
  <si>
    <t>SARGENT AVENUE - EPR (MA20009660, MA20009658, MA20009711, MA20017251)</t>
  </si>
  <si>
    <t>CW2130-R12</t>
  </si>
  <si>
    <t>Patching Existing Manhole</t>
  </si>
  <si>
    <t>A022A5</t>
  </si>
  <si>
    <t>Class A Geogrid</t>
  </si>
  <si>
    <t>C045</t>
  </si>
  <si>
    <t>Construction of Lip Curb (40 mm ht, Integral)</t>
  </si>
  <si>
    <t>Manhole Inspection</t>
  </si>
  <si>
    <t>Water Main Renewal</t>
  </si>
  <si>
    <t>Hydrant Assembly</t>
  </si>
  <si>
    <t>Water Main Valve</t>
  </si>
  <si>
    <t>Water Main Valve By-pass Assembly</t>
  </si>
  <si>
    <t>Fittings</t>
  </si>
  <si>
    <t>Water Services</t>
  </si>
  <si>
    <t>Corporation Stops</t>
  </si>
  <si>
    <t>Curb Stops</t>
  </si>
  <si>
    <t>Curb Stop Boxes</t>
  </si>
  <si>
    <t>Connecting to Existing Watermains and Large Diameter Water Services</t>
  </si>
  <si>
    <t>Connecting Existing Copper Water Services to New Watermains</t>
  </si>
  <si>
    <t>10.9 Kilogram Sacrifical Zinc Anodes</t>
  </si>
  <si>
    <t>Maintaining Curb Stop Excavations</t>
  </si>
  <si>
    <t>each / day</t>
  </si>
  <si>
    <t>Cement Stabilized Fill</t>
  </si>
  <si>
    <t>Regrading of Existing Sewer Service - Up to 1.5 meters long</t>
  </si>
  <si>
    <t>Water Main and Water Service Insulation</t>
  </si>
  <si>
    <t>Continuity Bonding</t>
  </si>
  <si>
    <t>400 mm</t>
  </si>
  <si>
    <t>Trenchless installation, class B sand bedding, Class 3 backfill</t>
  </si>
  <si>
    <t>350 mm</t>
  </si>
  <si>
    <t>Trenchless installation, class B sand bedding, Class 5 backfill</t>
  </si>
  <si>
    <t>300 mm</t>
  </si>
  <si>
    <t>In a 450mm diameter steel casing pipe</t>
  </si>
  <si>
    <t>250 mm with nitrile gaskets</t>
  </si>
  <si>
    <t>150 mm</t>
  </si>
  <si>
    <t>SD-006</t>
  </si>
  <si>
    <t>SD-007</t>
  </si>
  <si>
    <t>400 mm X 150 mm</t>
  </si>
  <si>
    <t>Tees</t>
  </si>
  <si>
    <t>250 mm X 250 mm x 150 mm</t>
  </si>
  <si>
    <t>Bends (SD-004)</t>
  </si>
  <si>
    <t>150 mm - 45°</t>
  </si>
  <si>
    <t>200 mm - 45°</t>
  </si>
  <si>
    <t>250 mm - 45°</t>
  </si>
  <si>
    <t xml:space="preserve">  250 mm - 22.5°</t>
  </si>
  <si>
    <t>300 mm- 22.5°</t>
  </si>
  <si>
    <t>400 mm- 45°</t>
  </si>
  <si>
    <t>Bends (SD-005)</t>
  </si>
  <si>
    <t>300 mm - 45°</t>
  </si>
  <si>
    <t>Crosses</t>
  </si>
  <si>
    <t>400 mm X 400 mm x 250 mm x 250 mm</t>
  </si>
  <si>
    <t>300 mm X 300 mm x 250 mm x 250 mm</t>
  </si>
  <si>
    <t>250 mm X 250 mm x 200 mm x 200 mm</t>
  </si>
  <si>
    <t>250 mm X 250 mm x 150 mm x 150 mm</t>
  </si>
  <si>
    <t>Reducers</t>
  </si>
  <si>
    <t>350mm X 300 mm</t>
  </si>
  <si>
    <t>38mm</t>
  </si>
  <si>
    <t>150mm</t>
  </si>
  <si>
    <t>200mm</t>
  </si>
  <si>
    <t>250mm</t>
  </si>
  <si>
    <t>In a trench (SD-018)</t>
  </si>
  <si>
    <t>100mm thick</t>
  </si>
  <si>
    <t>19 mm</t>
  </si>
  <si>
    <t>25 mm</t>
  </si>
  <si>
    <t>50 mm</t>
  </si>
  <si>
    <t>In-line connection - no plug existing</t>
  </si>
  <si>
    <t>On Metallic Water Mains</t>
  </si>
  <si>
    <t>On Water Services</t>
  </si>
  <si>
    <t>Repair of Manhole Benching</t>
  </si>
  <si>
    <t>E17</t>
  </si>
  <si>
    <t>Removal of Existing Street Car Bedding</t>
  </si>
  <si>
    <t>Removal of Existing Street Car Rails</t>
  </si>
  <si>
    <t>E20</t>
  </si>
  <si>
    <t>E21</t>
  </si>
  <si>
    <t>Water Service Insulation</t>
  </si>
  <si>
    <t xml:space="preserve">CW 2110-R11 </t>
  </si>
  <si>
    <t>CW 2030-R7</t>
  </si>
  <si>
    <t>E9</t>
  </si>
  <si>
    <t>L.S.</t>
  </si>
  <si>
    <t>Installation of Concrete Bases</t>
  </si>
  <si>
    <t>Signal Pole Base  - Type OD (Medium Duty – 32 Dia. Bolts)</t>
  </si>
  <si>
    <t>SD-312A</t>
  </si>
  <si>
    <t>Removal of Existing Bases and Service Boxes</t>
  </si>
  <si>
    <t>Installation of Service Boxes</t>
  </si>
  <si>
    <t>SD-322</t>
  </si>
  <si>
    <t>Service Box- Pre-Cast</t>
  </si>
  <si>
    <t>INSTALLATIONS</t>
  </si>
  <si>
    <t>REMOVALS</t>
  </si>
  <si>
    <t>Remobilization to Site to Complete Watermain at Rail</t>
  </si>
  <si>
    <t>E18</t>
  </si>
  <si>
    <t>STREET LIGHTING CONDUIT INSTALLATION</t>
  </si>
  <si>
    <t>Street Lighting Conduit Installation</t>
  </si>
  <si>
    <t>E.9</t>
  </si>
  <si>
    <t>E.10</t>
  </si>
  <si>
    <t>E.11</t>
  </si>
  <si>
    <t>E.12</t>
  </si>
  <si>
    <t>E.13</t>
  </si>
  <si>
    <t>E.14</t>
  </si>
  <si>
    <t>F.2</t>
  </si>
  <si>
    <t>Signal Pole Base – Type G (Light Duty – 32 Dia. Bolts)</t>
  </si>
  <si>
    <t>SD-313</t>
  </si>
  <si>
    <t>Signal Pole Base - Type PM (Cyclist/Pushbutton)</t>
  </si>
  <si>
    <t>Ground Rods (Electrodes)</t>
  </si>
  <si>
    <t>CW 3620</t>
  </si>
  <si>
    <t>Installation of Conduit into Traffic Signal Service Boxes</t>
  </si>
  <si>
    <t>Installation of Conduit into Existing Concrete Base</t>
  </si>
  <si>
    <t xml:space="preserve">Signal Pole Base, Controller, Terminal Base, Service Box </t>
  </si>
  <si>
    <t>Cutovers</t>
  </si>
  <si>
    <t>SARGENT &amp; WALL</t>
  </si>
  <si>
    <t>SARGENT &amp; ERIN</t>
  </si>
  <si>
    <t>SARGENT &amp; DOMINION</t>
  </si>
  <si>
    <t>SARGENT &amp; BANNING</t>
  </si>
  <si>
    <t>PROVISIONAL ITEMS</t>
  </si>
  <si>
    <t>E.15</t>
  </si>
  <si>
    <t>E.16</t>
  </si>
  <si>
    <t>E.17</t>
  </si>
  <si>
    <t>E.18</t>
  </si>
  <si>
    <t>E.19</t>
  </si>
  <si>
    <t>E24</t>
  </si>
  <si>
    <t>Mobilization/Demobilization (Section A-D)</t>
  </si>
  <si>
    <t>Watermain Mobilization/Demobilization (Section E)</t>
  </si>
  <si>
    <t>CW 3110-R20 E15</t>
  </si>
  <si>
    <t>B155rlA</t>
  </si>
  <si>
    <t>B157rlA</t>
  </si>
  <si>
    <t>B167rlB</t>
  </si>
  <si>
    <t>C025-24</t>
  </si>
  <si>
    <t>C025-72</t>
  </si>
  <si>
    <t>C026-72</t>
  </si>
  <si>
    <t>C026-24</t>
  </si>
  <si>
    <t>C035B</t>
  </si>
  <si>
    <t>C037B</t>
  </si>
  <si>
    <t>C029-72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</si>
</sst>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</borders>
  <cellStyleXfs count="113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1" fillId="0" borderId="2" applyFill="0">
      <alignment horizontal="right" vertical="top"/>
    </xf>
    <xf numFmtId="169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1" fillId="0" borderId="1" applyFill="0"/>
    <xf numFmtId="174" fontId="40" fillId="0" borderId="1" applyFill="0"/>
    <xf numFmtId="174" fontId="40" fillId="0" borderId="1" applyFill="0"/>
    <xf numFmtId="170" fontId="11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1" fillId="0" borderId="1" applyFill="0"/>
    <xf numFmtId="168" fontId="40" fillId="0" borderId="1" applyFill="0"/>
    <xf numFmtId="168" fontId="40" fillId="0" borderId="1" applyFill="0"/>
    <xf numFmtId="168" fontId="11" fillId="0" borderId="3" applyFill="0">
      <alignment horizontal="right"/>
    </xf>
    <xf numFmtId="168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1" fontId="19" fillId="0" borderId="0" applyFill="0">
      <alignment horizontal="left"/>
    </xf>
    <xf numFmtId="171" fontId="48" fillId="0" borderId="0" applyFill="0">
      <alignment horizontal="left"/>
    </xf>
    <xf numFmtId="172" fontId="20" fillId="0" borderId="0" applyFill="0">
      <alignment horizontal="right"/>
    </xf>
    <xf numFmtId="172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8" fillId="2" borderId="0"/>
    <xf numFmtId="0" fontId="8" fillId="2" borderId="0"/>
    <xf numFmtId="44" fontId="56" fillId="0" borderId="0" applyFont="0" applyFill="0" applyBorder="0" applyAlignment="0" applyProtection="0"/>
  </cellStyleXfs>
  <cellXfs count="221">
    <xf numFmtId="0" fontId="0" fillId="2" borderId="0" xfId="0" applyNumberFormat="1"/>
    <xf numFmtId="164" fontId="8" fillId="0" borderId="1" xfId="0" applyNumberFormat="1" applyFont="1" applyFill="1" applyBorder="1" applyAlignment="1" applyProtection="1">
      <alignment horizontal="center" vertical="top" wrapText="1"/>
    </xf>
    <xf numFmtId="7" fontId="0" fillId="0" borderId="20" xfId="0" applyNumberFormat="1" applyFill="1" applyBorder="1" applyAlignment="1">
      <alignment horizontal="right"/>
    </xf>
    <xf numFmtId="164" fontId="51" fillId="0" borderId="1" xfId="0" applyNumberFormat="1" applyFont="1" applyFill="1" applyBorder="1" applyAlignment="1" applyProtection="1">
      <alignment horizontal="left" vertical="top" wrapText="1"/>
    </xf>
    <xf numFmtId="0" fontId="51" fillId="0" borderId="1" xfId="0" applyNumberFormat="1" applyFont="1" applyFill="1" applyBorder="1" applyAlignment="1" applyProtection="1">
      <alignment horizontal="center" vertical="top" wrapText="1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164" fontId="51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" fontId="51" fillId="0" borderId="34" xfId="0" applyNumberFormat="1" applyFont="1" applyFill="1" applyBorder="1" applyAlignment="1" applyProtection="1">
      <alignment horizontal="righ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/>
    </xf>
    <xf numFmtId="164" fontId="8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55" fillId="0" borderId="19" xfId="0" applyNumberFormat="1" applyFont="1" applyFill="1" applyBorder="1" applyAlignment="1">
      <alignment vertical="top"/>
    </xf>
    <xf numFmtId="164" fontId="2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0" fontId="51" fillId="0" borderId="1" xfId="80" applyNumberFormat="1" applyFont="1" applyFill="1" applyBorder="1" applyAlignment="1" applyProtection="1">
      <alignment horizontal="center" vertical="top" wrapText="1"/>
    </xf>
    <xf numFmtId="1" fontId="51" fillId="0" borderId="1" xfId="80" applyNumberFormat="1" applyFont="1" applyFill="1" applyBorder="1" applyAlignment="1" applyProtection="1">
      <alignment horizontal="right" vertical="top"/>
    </xf>
    <xf numFmtId="166" fontId="51" fillId="0" borderId="1" xfId="80" applyNumberFormat="1" applyFont="1" applyFill="1" applyBorder="1" applyAlignment="1" applyProtection="1">
      <alignment vertical="top"/>
      <protection locked="0"/>
    </xf>
    <xf numFmtId="166" fontId="51" fillId="0" borderId="1" xfId="80" applyNumberFormat="1" applyFont="1" applyFill="1" applyBorder="1" applyAlignment="1" applyProtection="1">
      <alignment vertical="top"/>
    </xf>
    <xf numFmtId="1" fontId="51" fillId="0" borderId="1" xfId="0" applyNumberFormat="1" applyFont="1" applyFill="1" applyBorder="1" applyAlignment="1" applyProtection="1">
      <alignment horizontal="right" vertical="top"/>
    </xf>
    <xf numFmtId="0" fontId="51" fillId="0" borderId="1" xfId="80" applyNumberFormat="1" applyFont="1" applyFill="1" applyBorder="1" applyAlignment="1" applyProtection="1">
      <alignment vertical="center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164" fontId="51" fillId="0" borderId="34" xfId="80" applyNumberFormat="1" applyFont="1" applyFill="1" applyBorder="1" applyAlignment="1" applyProtection="1">
      <alignment horizontal="center" vertical="top" wrapText="1"/>
    </xf>
    <xf numFmtId="1" fontId="51" fillId="0" borderId="34" xfId="80" applyNumberFormat="1" applyFont="1" applyFill="1" applyBorder="1" applyAlignment="1" applyProtection="1">
      <alignment horizontal="righ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1" fontId="8" fillId="0" borderId="20" xfId="0" applyNumberFormat="1" applyFont="1" applyFill="1" applyBorder="1" applyAlignment="1">
      <alignment horizontal="center" vertical="top"/>
    </xf>
    <xf numFmtId="7" fontId="8" fillId="0" borderId="19" xfId="0" applyNumberFormat="1" applyFont="1" applyFill="1" applyBorder="1" applyAlignment="1">
      <alignment horizontal="right"/>
    </xf>
    <xf numFmtId="177" fontId="51" fillId="0" borderId="1" xfId="80" applyNumberFormat="1" applyFont="1" applyFill="1" applyBorder="1" applyAlignment="1" applyProtection="1">
      <alignment horizontal="center" vertical="top" wrapText="1"/>
    </xf>
    <xf numFmtId="177" fontId="51" fillId="0" borderId="1" xfId="80" applyNumberFormat="1" applyFont="1" applyFill="1" applyBorder="1" applyAlignment="1" applyProtection="1">
      <alignment horizontal="left" vertical="top" wrapText="1"/>
    </xf>
    <xf numFmtId="4" fontId="8" fillId="0" borderId="33" xfId="0" applyNumberFormat="1" applyFont="1" applyFill="1" applyBorder="1" applyAlignment="1" applyProtection="1">
      <alignment horizontal="center" vertical="top"/>
    </xf>
    <xf numFmtId="1" fontId="51" fillId="0" borderId="1" xfId="80" applyNumberFormat="1" applyFont="1" applyFill="1" applyBorder="1" applyAlignment="1" applyProtection="1">
      <alignment horizontal="right" vertical="top" wrapText="1"/>
    </xf>
    <xf numFmtId="164" fontId="8" fillId="0" borderId="1" xfId="109" applyNumberFormat="1" applyFont="1" applyFill="1" applyBorder="1" applyAlignment="1" applyProtection="1">
      <alignment horizontal="center" vertical="top" wrapText="1"/>
    </xf>
    <xf numFmtId="4" fontId="38" fillId="0" borderId="0" xfId="80" applyNumberFormat="1" applyFont="1" applyFill="1" applyBorder="1" applyAlignment="1" applyProtection="1">
      <alignment horizontal="center" vertical="top" wrapText="1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8" fillId="0" borderId="20" xfId="0" applyNumberFormat="1" applyFont="1" applyFill="1" applyBorder="1" applyAlignment="1">
      <alignment horizontal="center" vertical="top"/>
    </xf>
    <xf numFmtId="178" fontId="51" fillId="0" borderId="1" xfId="80" applyNumberFormat="1" applyFont="1" applyFill="1" applyBorder="1" applyAlignment="1" applyProtection="1">
      <alignment horizontal="right"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0" borderId="1" xfId="80" applyNumberFormat="1" applyFont="1" applyFill="1" applyBorder="1" applyAlignment="1" applyProtection="1">
      <alignment vertical="top"/>
      <protection locked="0"/>
    </xf>
    <xf numFmtId="7" fontId="0" fillId="0" borderId="33" xfId="0" applyNumberFormat="1" applyFill="1" applyBorder="1" applyAlignment="1">
      <alignment horizontal="right"/>
    </xf>
    <xf numFmtId="4" fontId="38" fillId="0" borderId="33" xfId="80" applyNumberFormat="1" applyFont="1" applyFill="1" applyBorder="1" applyAlignment="1" applyProtection="1">
      <alignment horizontal="center" vertical="top" wrapText="1"/>
    </xf>
    <xf numFmtId="0" fontId="8" fillId="0" borderId="1" xfId="80" applyNumberFormat="1" applyFont="1" applyFill="1" applyBorder="1" applyAlignment="1" applyProtection="1">
      <alignment vertical="center"/>
    </xf>
    <xf numFmtId="178" fontId="8" fillId="0" borderId="1" xfId="80" applyNumberFormat="1" applyFont="1" applyFill="1" applyBorder="1" applyAlignment="1" applyProtection="1">
      <alignment horizontal="right" vertical="top" wrapText="1"/>
    </xf>
    <xf numFmtId="164" fontId="51" fillId="0" borderId="34" xfId="0" applyNumberFormat="1" applyFont="1" applyFill="1" applyBorder="1" applyAlignment="1" applyProtection="1">
      <alignment horizontal="left" vertical="top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43" xfId="0" applyNumberFormat="1" applyFill="1" applyBorder="1" applyAlignment="1">
      <alignment vertical="center" wrapText="1"/>
    </xf>
    <xf numFmtId="7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7" fontId="8" fillId="0" borderId="0" xfId="0" applyNumberFormat="1" applyFont="1" applyFill="1" applyBorder="1" applyAlignment="1">
      <alignment horizontal="right"/>
    </xf>
    <xf numFmtId="1" fontId="53" fillId="0" borderId="1" xfId="81" applyNumberFormat="1" applyFont="1" applyFill="1" applyBorder="1" applyAlignment="1" applyProtection="1">
      <alignment horizontal="right" vertical="top"/>
    </xf>
    <xf numFmtId="44" fontId="8" fillId="0" borderId="1" xfId="112" applyFont="1" applyFill="1" applyBorder="1" applyAlignment="1" applyProtection="1">
      <alignment horizontal="left" vertical="top" wrapText="1"/>
    </xf>
    <xf numFmtId="167" fontId="38" fillId="0" borderId="33" xfId="80" applyNumberFormat="1" applyFont="1" applyFill="1" applyBorder="1" applyAlignment="1" applyProtection="1">
      <alignment horizontal="center" vertical="top"/>
    </xf>
    <xf numFmtId="4" fontId="38" fillId="0" borderId="33" xfId="80" applyNumberFormat="1" applyFont="1" applyFill="1" applyBorder="1" applyAlignment="1" applyProtection="1">
      <alignment horizontal="center" vertical="top"/>
    </xf>
    <xf numFmtId="177" fontId="51" fillId="0" borderId="33" xfId="80" applyNumberFormat="1" applyFont="1" applyFill="1" applyBorder="1" applyAlignment="1" applyProtection="1">
      <alignment horizontal="center" vertical="top"/>
    </xf>
    <xf numFmtId="4" fontId="8" fillId="0" borderId="33" xfId="0" applyNumberFormat="1" applyFont="1" applyFill="1" applyBorder="1" applyAlignment="1" applyProtection="1">
      <alignment horizontal="center" vertical="top" wrapText="1"/>
    </xf>
    <xf numFmtId="4" fontId="8" fillId="0" borderId="33" xfId="8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left" vertical="top" wrapText="1"/>
    </xf>
    <xf numFmtId="166" fontId="51" fillId="0" borderId="47" xfId="80" applyNumberFormat="1" applyFont="1" applyFill="1" applyBorder="1" applyAlignment="1" applyProtection="1">
      <alignment vertical="top"/>
    </xf>
    <xf numFmtId="165" fontId="51" fillId="0" borderId="48" xfId="0" applyNumberFormat="1" applyFont="1" applyFill="1" applyBorder="1" applyAlignment="1" applyProtection="1">
      <alignment horizontal="left" vertical="top" wrapText="1"/>
    </xf>
    <xf numFmtId="166" fontId="51" fillId="0" borderId="47" xfId="0" applyNumberFormat="1" applyFont="1" applyFill="1" applyBorder="1" applyAlignment="1" applyProtection="1">
      <alignment vertical="top"/>
    </xf>
    <xf numFmtId="165" fontId="51" fillId="0" borderId="48" xfId="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center" vertical="top" wrapText="1"/>
    </xf>
    <xf numFmtId="177" fontId="51" fillId="0" borderId="48" xfId="8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right" vertical="top" wrapText="1"/>
    </xf>
    <xf numFmtId="0" fontId="52" fillId="0" borderId="0" xfId="80" applyFont="1" applyFill="1" applyBorder="1" applyAlignment="1"/>
    <xf numFmtId="166" fontId="51" fillId="0" borderId="47" xfId="80" applyNumberFormat="1" applyFont="1" applyFill="1" applyBorder="1" applyAlignment="1" applyProtection="1">
      <alignment vertical="top" wrapText="1"/>
    </xf>
    <xf numFmtId="165" fontId="8" fillId="0" borderId="48" xfId="80" applyNumberFormat="1" applyFont="1" applyFill="1" applyBorder="1" applyAlignment="1" applyProtection="1">
      <alignment horizontal="right" vertical="top" wrapText="1"/>
    </xf>
    <xf numFmtId="166" fontId="8" fillId="0" borderId="47" xfId="80" applyNumberFormat="1" applyFont="1" applyFill="1" applyBorder="1" applyAlignment="1" applyProtection="1">
      <alignment vertical="top"/>
    </xf>
    <xf numFmtId="165" fontId="8" fillId="0" borderId="48" xfId="0" applyNumberFormat="1" applyFont="1" applyFill="1" applyBorder="1" applyAlignment="1" applyProtection="1">
      <alignment horizontal="left" vertical="top" wrapText="1"/>
    </xf>
    <xf numFmtId="165" fontId="8" fillId="0" borderId="48" xfId="0" applyNumberFormat="1" applyFont="1" applyFill="1" applyBorder="1" applyAlignment="1" applyProtection="1">
      <alignment horizontal="center" vertical="top" wrapText="1"/>
    </xf>
    <xf numFmtId="0" fontId="0" fillId="0" borderId="19" xfId="0" applyNumberFormat="1" applyFill="1" applyBorder="1" applyAlignment="1">
      <alignment vertical="top"/>
    </xf>
    <xf numFmtId="165" fontId="51" fillId="0" borderId="20" xfId="80" applyNumberFormat="1" applyFont="1" applyFill="1" applyBorder="1" applyAlignment="1" applyProtection="1">
      <alignment horizontal="left" vertical="top" wrapText="1"/>
    </xf>
    <xf numFmtId="165" fontId="8" fillId="0" borderId="48" xfId="80" applyNumberFormat="1" applyFont="1" applyFill="1" applyBorder="1" applyAlignment="1" applyProtection="1">
      <alignment horizontal="center" vertical="top" wrapText="1"/>
    </xf>
    <xf numFmtId="166" fontId="8" fillId="0" borderId="47" xfId="80" applyNumberFormat="1" applyFont="1" applyFill="1" applyBorder="1" applyAlignment="1" applyProtection="1">
      <alignment vertical="top" wrapText="1"/>
    </xf>
    <xf numFmtId="44" fontId="8" fillId="0" borderId="47" xfId="112" applyFont="1" applyFill="1" applyBorder="1" applyAlignment="1" applyProtection="1">
      <alignment horizontal="left" vertical="top" wrapText="1"/>
    </xf>
    <xf numFmtId="165" fontId="8" fillId="0" borderId="48" xfId="81" applyNumberFormat="1" applyFont="1" applyFill="1" applyBorder="1" applyAlignment="1" applyProtection="1">
      <alignment horizontal="left" vertical="top" wrapText="1"/>
    </xf>
    <xf numFmtId="7" fontId="8" fillId="0" borderId="43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vertical="center" wrapText="1"/>
    </xf>
    <xf numFmtId="166" fontId="51" fillId="0" borderId="43" xfId="80" applyNumberFormat="1" applyFont="1" applyFill="1" applyBorder="1" applyAlignment="1" applyProtection="1">
      <alignment vertical="top"/>
    </xf>
    <xf numFmtId="166" fontId="51" fillId="0" borderId="47" xfId="81" applyNumberFormat="1" applyFont="1" applyFill="1" applyBorder="1" applyAlignment="1" applyProtection="1">
      <alignment vertical="top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/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0" fontId="0" fillId="0" borderId="27" xfId="0" applyNumberFormat="1" applyFill="1" applyBorder="1" applyAlignment="1">
      <alignment horizontal="center"/>
    </xf>
    <xf numFmtId="7" fontId="0" fillId="0" borderId="27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67" fontId="51" fillId="0" borderId="33" xfId="0" applyNumberFormat="1" applyFont="1" applyFill="1" applyBorder="1" applyAlignment="1" applyProtection="1">
      <alignment horizontal="center" vertical="top"/>
    </xf>
    <xf numFmtId="0" fontId="51" fillId="0" borderId="1" xfId="0" applyNumberFormat="1" applyFont="1" applyFill="1" applyBorder="1" applyAlignment="1" applyProtection="1">
      <alignment vertical="center"/>
    </xf>
    <xf numFmtId="166" fontId="51" fillId="0" borderId="1" xfId="0" applyNumberFormat="1" applyFont="1" applyFill="1" applyBorder="1" applyAlignment="1" applyProtection="1">
      <alignment vertical="top"/>
    </xf>
    <xf numFmtId="4" fontId="51" fillId="0" borderId="33" xfId="0" applyNumberFormat="1" applyFont="1" applyFill="1" applyBorder="1" applyAlignment="1" applyProtection="1">
      <alignment horizontal="center" vertical="top" wrapText="1"/>
    </xf>
    <xf numFmtId="7" fontId="0" fillId="0" borderId="39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2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51" fillId="0" borderId="1" xfId="0" applyNumberFormat="1" applyFont="1" applyFill="1" applyBorder="1" applyAlignment="1" applyProtection="1">
      <alignment vertical="top" wrapText="1"/>
    </xf>
    <xf numFmtId="164" fontId="51" fillId="0" borderId="34" xfId="0" applyNumberFormat="1" applyFont="1" applyFill="1" applyBorder="1" applyAlignment="1" applyProtection="1">
      <alignment horizontal="center" vertical="top" wrapText="1"/>
    </xf>
    <xf numFmtId="4" fontId="51" fillId="0" borderId="33" xfId="80" applyNumberFormat="1" applyFont="1" applyFill="1" applyBorder="1" applyAlignment="1" applyProtection="1">
      <alignment horizontal="center" vertical="top" wrapText="1"/>
    </xf>
    <xf numFmtId="4" fontId="51" fillId="0" borderId="0" xfId="80" applyNumberFormat="1" applyFont="1" applyFill="1" applyBorder="1" applyAlignment="1" applyProtection="1">
      <alignment horizontal="center" vertical="top" wrapText="1"/>
    </xf>
    <xf numFmtId="7" fontId="0" fillId="0" borderId="39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7" fontId="0" fillId="0" borderId="0" xfId="0" applyNumberFormat="1" applyFill="1" applyBorder="1" applyAlignment="1">
      <alignment horizontal="right" vertical="center"/>
    </xf>
    <xf numFmtId="0" fontId="54" fillId="0" borderId="20" xfId="0" applyFont="1" applyFill="1" applyBorder="1" applyAlignment="1">
      <alignment vertical="center" wrapText="1"/>
    </xf>
    <xf numFmtId="179" fontId="38" fillId="0" borderId="19" xfId="0" applyNumberFormat="1" applyFont="1" applyFill="1" applyBorder="1" applyAlignment="1">
      <alignment horizontal="left" vertical="top" wrapText="1"/>
    </xf>
    <xf numFmtId="164" fontId="38" fillId="0" borderId="20" xfId="0" applyNumberFormat="1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 vertical="top" wrapText="1"/>
    </xf>
    <xf numFmtId="0" fontId="38" fillId="0" borderId="20" xfId="0" applyFont="1" applyFill="1" applyBorder="1" applyAlignment="1">
      <alignment horizontal="left" vertical="top" wrapText="1"/>
    </xf>
    <xf numFmtId="164" fontId="8" fillId="0" borderId="33" xfId="0" applyNumberFormat="1" applyFont="1" applyFill="1" applyBorder="1" applyAlignment="1">
      <alignment horizontal="center" vertical="top" wrapText="1"/>
    </xf>
    <xf numFmtId="0" fontId="0" fillId="0" borderId="33" xfId="0" applyFill="1" applyBorder="1" applyAlignment="1">
      <alignment vertical="center" wrapText="1"/>
    </xf>
    <xf numFmtId="3" fontId="0" fillId="0" borderId="47" xfId="0" applyNumberFormat="1" applyFill="1" applyBorder="1" applyAlignment="1">
      <alignment vertical="center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179" fontId="38" fillId="0" borderId="19" xfId="0" applyNumberFormat="1" applyFont="1" applyFill="1" applyBorder="1" applyAlignment="1">
      <alignment horizontal="center" vertical="top" wrapText="1"/>
    </xf>
    <xf numFmtId="164" fontId="0" fillId="0" borderId="33" xfId="0" applyNumberFormat="1" applyFill="1" applyBorder="1" applyAlignment="1">
      <alignment horizontal="center" vertical="top" wrapText="1"/>
    </xf>
    <xf numFmtId="179" fontId="38" fillId="0" borderId="19" xfId="0" applyNumberFormat="1" applyFont="1" applyFill="1" applyBorder="1" applyAlignment="1">
      <alignment horizontal="right" vertical="top" wrapText="1"/>
    </xf>
    <xf numFmtId="3" fontId="0" fillId="0" borderId="47" xfId="0" applyNumberFormat="1" applyFill="1" applyBorder="1" applyAlignment="1">
      <alignment horizontal="right" vertical="top" wrapText="1"/>
    </xf>
    <xf numFmtId="4" fontId="0" fillId="0" borderId="20" xfId="0" applyNumberFormat="1" applyFill="1" applyBorder="1" applyAlignment="1">
      <alignment vertical="top"/>
    </xf>
    <xf numFmtId="4" fontId="0" fillId="0" borderId="19" xfId="0" applyNumberFormat="1" applyFill="1" applyBorder="1" applyAlignment="1">
      <alignment vertical="top"/>
    </xf>
    <xf numFmtId="166" fontId="0" fillId="0" borderId="20" xfId="0" applyNumberFormat="1" applyFill="1" applyBorder="1" applyAlignment="1">
      <alignment vertical="top"/>
    </xf>
    <xf numFmtId="166" fontId="0" fillId="0" borderId="19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0" fillId="0" borderId="43" xfId="0" applyNumberFormat="1" applyFill="1" applyBorder="1" applyAlignment="1">
      <alignment horizontal="right" vertical="top" wrapText="1"/>
    </xf>
    <xf numFmtId="178" fontId="38" fillId="0" borderId="19" xfId="0" applyNumberFormat="1" applyFont="1" applyFill="1" applyBorder="1" applyAlignment="1">
      <alignment horizontal="center" vertical="top" wrapText="1"/>
    </xf>
    <xf numFmtId="178" fontId="38" fillId="0" borderId="19" xfId="0" applyNumberFormat="1" applyFont="1" applyFill="1" applyBorder="1" applyAlignment="1">
      <alignment horizontal="right" vertical="top" wrapText="1"/>
    </xf>
    <xf numFmtId="0" fontId="0" fillId="0" borderId="51" xfId="0" applyFill="1" applyBorder="1" applyAlignment="1">
      <alignment horizontal="center" vertical="top" wrapText="1"/>
    </xf>
    <xf numFmtId="3" fontId="0" fillId="0" borderId="50" xfId="0" applyNumberFormat="1" applyFill="1" applyBorder="1" applyAlignment="1">
      <alignment horizontal="right" vertical="top" wrapText="1"/>
    </xf>
    <xf numFmtId="7" fontId="8" fillId="0" borderId="20" xfId="81" applyNumberFormat="1" applyFill="1" applyBorder="1" applyAlignment="1">
      <alignment horizontal="right" vertical="center"/>
    </xf>
    <xf numFmtId="0" fontId="2" fillId="0" borderId="19" xfId="81" applyNumberFormat="1" applyFont="1" applyFill="1" applyBorder="1" applyAlignment="1">
      <alignment horizontal="center" vertical="center"/>
    </xf>
    <xf numFmtId="7" fontId="8" fillId="0" borderId="19" xfId="81" applyNumberFormat="1" applyFill="1" applyBorder="1" applyAlignment="1">
      <alignment horizontal="right" vertical="center"/>
    </xf>
    <xf numFmtId="0" fontId="8" fillId="0" borderId="0" xfId="81" applyNumberFormat="1" applyFill="1" applyAlignment="1">
      <alignment vertical="center"/>
    </xf>
    <xf numFmtId="4" fontId="8" fillId="0" borderId="33" xfId="81" applyNumberFormat="1" applyFont="1" applyFill="1" applyBorder="1" applyAlignment="1" applyProtection="1">
      <alignment horizontal="center" vertical="top" wrapText="1"/>
    </xf>
    <xf numFmtId="0" fontId="8" fillId="0" borderId="0" xfId="81" applyNumberFormat="1" applyFill="1"/>
    <xf numFmtId="7" fontId="8" fillId="0" borderId="39" xfId="81" applyNumberFormat="1" applyFill="1" applyBorder="1" applyAlignment="1">
      <alignment horizontal="right" vertical="center"/>
    </xf>
    <xf numFmtId="0" fontId="2" fillId="0" borderId="22" xfId="81" applyNumberFormat="1" applyFont="1" applyFill="1" applyBorder="1" applyAlignment="1">
      <alignment horizontal="center" vertical="center"/>
    </xf>
    <xf numFmtId="7" fontId="8" fillId="0" borderId="22" xfId="81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7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31" xfId="0" applyNumberFormat="1" applyFill="1" applyBorder="1" applyAlignment="1">
      <alignment horizontal="right"/>
    </xf>
    <xf numFmtId="7" fontId="0" fillId="0" borderId="0" xfId="0" applyNumberFormat="1" applyFill="1"/>
    <xf numFmtId="0" fontId="2" fillId="0" borderId="25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/>
    </xf>
    <xf numFmtId="7" fontId="0" fillId="0" borderId="49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3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6" fontId="51" fillId="25" borderId="1" xfId="81" applyNumberFormat="1" applyFont="1" applyFill="1" applyBorder="1" applyAlignment="1" applyProtection="1">
      <alignment vertical="top"/>
      <protection locked="0"/>
    </xf>
    <xf numFmtId="7" fontId="0" fillId="0" borderId="0" xfId="0" applyNumberFormat="1" applyFill="1" applyAlignment="1"/>
    <xf numFmtId="1" fontId="6" fillId="0" borderId="30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1" fontId="6" fillId="0" borderId="39" xfId="0" applyNumberFormat="1" applyFont="1" applyFill="1" applyBorder="1" applyAlignment="1">
      <alignment horizontal="left"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41" xfId="0" applyNumberFormat="1" applyFill="1" applyBorder="1" applyAlignment="1">
      <alignment vertical="center" wrapText="1"/>
    </xf>
    <xf numFmtId="164" fontId="2" fillId="0" borderId="2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43" xfId="0" applyNumberFormat="1" applyFont="1" applyFill="1" applyBorder="1" applyAlignment="1" applyProtection="1">
      <alignment horizontal="left"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0" fontId="0" fillId="0" borderId="52" xfId="0" applyNumberFormat="1" applyFill="1" applyBorder="1" applyAlignment="1"/>
    <xf numFmtId="0" fontId="0" fillId="0" borderId="42" xfId="0" applyNumberFormat="1" applyFill="1" applyBorder="1" applyAlignment="1"/>
    <xf numFmtId="7" fontId="0" fillId="0" borderId="35" xfId="0" applyNumberFormat="1" applyFill="1" applyBorder="1" applyAlignment="1">
      <alignment horizontal="center"/>
    </xf>
    <xf numFmtId="0" fontId="0" fillId="0" borderId="36" xfId="0" applyNumberFormat="1" applyFill="1" applyBorder="1" applyAlignment="1"/>
    <xf numFmtId="1" fontId="3" fillId="0" borderId="44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1" fontId="3" fillId="0" borderId="39" xfId="0" applyNumberFormat="1" applyFont="1" applyFill="1" applyBorder="1" applyAlignment="1">
      <alignment horizontal="left" vertical="center" wrapText="1"/>
    </xf>
    <xf numFmtId="1" fontId="6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3" xfId="81" applyNumberFormat="1" applyFill="1" applyBorder="1" applyAlignment="1">
      <alignment vertical="center" wrapText="1"/>
    </xf>
    <xf numFmtId="1" fontId="6" fillId="0" borderId="39" xfId="81" applyNumberFormat="1" applyFont="1" applyFill="1" applyBorder="1" applyAlignment="1">
      <alignment horizontal="left" vertical="center" wrapText="1"/>
    </xf>
    <xf numFmtId="0" fontId="8" fillId="0" borderId="40" xfId="81" applyNumberFormat="1" applyFill="1" applyBorder="1" applyAlignment="1">
      <alignment vertical="center" wrapText="1"/>
    </xf>
    <xf numFmtId="0" fontId="8" fillId="0" borderId="41" xfId="81" applyNumberFormat="1" applyFill="1" applyBorder="1" applyAlignment="1">
      <alignment vertical="center" wrapText="1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Currency" xfId="112" builtinId="4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7" xfId="110"/>
    <cellStyle name="Normal 7 2" xfId="111"/>
    <cellStyle name="Normal_Summary of Regional Project Unit Prices from 2008 Bid Opp Tabulations (circulated) 2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447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J347"/>
  <sheetViews>
    <sheetView showZeros="0" tabSelected="1" showOutlineSymbols="0" view="pageBreakPreview" topLeftCell="B1" zoomScale="75" zoomScaleNormal="87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191" hidden="1" customWidth="1"/>
    <col min="2" max="2" width="8.77734375" style="103" customWidth="1"/>
    <col min="3" max="3" width="36.77734375" style="98" customWidth="1"/>
    <col min="4" max="4" width="12.77734375" style="192" customWidth="1"/>
    <col min="5" max="5" width="6.77734375" style="98" customWidth="1"/>
    <col min="6" max="6" width="11.77734375" style="98" customWidth="1"/>
    <col min="7" max="7" width="11.77734375" style="191" customWidth="1"/>
    <col min="8" max="8" width="16.77734375" style="191" customWidth="1"/>
    <col min="9" max="9" width="12.109375" style="98" customWidth="1"/>
    <col min="10" max="10" width="13.33203125" style="98" bestFit="1" customWidth="1"/>
    <col min="11" max="16384" width="10.5546875" style="98"/>
  </cols>
  <sheetData>
    <row r="1" spans="1:8" ht="15.75" x14ac:dyDescent="0.2">
      <c r="A1" s="95"/>
      <c r="B1" s="96" t="s">
        <v>0</v>
      </c>
      <c r="C1" s="97"/>
      <c r="D1" s="97"/>
      <c r="E1" s="97"/>
      <c r="F1" s="97"/>
      <c r="G1" s="95"/>
      <c r="H1" s="97"/>
    </row>
    <row r="2" spans="1:8" x14ac:dyDescent="0.2">
      <c r="A2" s="99"/>
      <c r="B2" s="100" t="s">
        <v>176</v>
      </c>
      <c r="C2" s="101"/>
      <c r="D2" s="101"/>
      <c r="E2" s="101"/>
      <c r="F2" s="101"/>
      <c r="G2" s="99"/>
      <c r="H2" s="101"/>
    </row>
    <row r="3" spans="1:8" x14ac:dyDescent="0.2">
      <c r="A3" s="102"/>
      <c r="B3" s="103" t="s">
        <v>1</v>
      </c>
      <c r="C3" s="104"/>
      <c r="D3" s="104"/>
      <c r="E3" s="104"/>
      <c r="F3" s="104"/>
      <c r="G3" s="105"/>
      <c r="H3" s="106"/>
    </row>
    <row r="4" spans="1:8" x14ac:dyDescent="0.2">
      <c r="A4" s="107" t="s">
        <v>26</v>
      </c>
      <c r="B4" s="108" t="s">
        <v>3</v>
      </c>
      <c r="C4" s="109" t="s">
        <v>4</v>
      </c>
      <c r="D4" s="110" t="s">
        <v>5</v>
      </c>
      <c r="E4" s="111" t="s">
        <v>6</v>
      </c>
      <c r="F4" s="111" t="s">
        <v>7</v>
      </c>
      <c r="G4" s="112" t="s">
        <v>8</v>
      </c>
      <c r="H4" s="110" t="s">
        <v>9</v>
      </c>
    </row>
    <row r="5" spans="1:8" ht="15.75" thickBot="1" x14ac:dyDescent="0.25">
      <c r="A5" s="113"/>
      <c r="B5" s="114"/>
      <c r="C5" s="115"/>
      <c r="D5" s="116" t="s">
        <v>10</v>
      </c>
      <c r="E5" s="117"/>
      <c r="F5" s="118" t="s">
        <v>11</v>
      </c>
      <c r="G5" s="119"/>
      <c r="H5" s="120"/>
    </row>
    <row r="6" spans="1:8" s="124" customFormat="1" ht="48" customHeight="1" thickTop="1" x14ac:dyDescent="0.2">
      <c r="A6" s="121"/>
      <c r="B6" s="122" t="s">
        <v>12</v>
      </c>
      <c r="C6" s="195" t="s">
        <v>333</v>
      </c>
      <c r="D6" s="196"/>
      <c r="E6" s="196"/>
      <c r="F6" s="197"/>
      <c r="G6" s="123"/>
      <c r="H6" s="123" t="s">
        <v>2</v>
      </c>
    </row>
    <row r="7" spans="1:8" s="124" customFormat="1" ht="36" customHeight="1" x14ac:dyDescent="0.2">
      <c r="A7" s="2"/>
      <c r="B7" s="19"/>
      <c r="C7" s="20" t="s">
        <v>19</v>
      </c>
      <c r="D7" s="21"/>
      <c r="E7" s="22" t="s">
        <v>2</v>
      </c>
      <c r="F7" s="22" t="s">
        <v>2</v>
      </c>
      <c r="G7" s="23"/>
      <c r="H7" s="23"/>
    </row>
    <row r="8" spans="1:8" s="124" customFormat="1" ht="36" customHeight="1" x14ac:dyDescent="0.2">
      <c r="A8" s="53" t="s">
        <v>86</v>
      </c>
      <c r="B8" s="71" t="s">
        <v>177</v>
      </c>
      <c r="C8" s="24" t="s">
        <v>87</v>
      </c>
      <c r="D8" s="18" t="s">
        <v>533</v>
      </c>
      <c r="E8" s="25" t="s">
        <v>28</v>
      </c>
      <c r="F8" s="26">
        <v>18300</v>
      </c>
      <c r="G8" s="27"/>
      <c r="H8" s="72">
        <f>ROUND(G8*F8,2)</f>
        <v>0</v>
      </c>
    </row>
    <row r="9" spans="1:8" s="124" customFormat="1" ht="36" customHeight="1" x14ac:dyDescent="0.2">
      <c r="A9" s="53"/>
      <c r="B9" s="71" t="s">
        <v>29</v>
      </c>
      <c r="C9" s="24" t="s">
        <v>178</v>
      </c>
      <c r="D9" s="18" t="s">
        <v>481</v>
      </c>
      <c r="E9" s="25" t="s">
        <v>336</v>
      </c>
      <c r="F9" s="26">
        <v>100</v>
      </c>
      <c r="G9" s="27"/>
      <c r="H9" s="72">
        <f>ROUND(G9*F9,2)</f>
        <v>0</v>
      </c>
    </row>
    <row r="10" spans="1:8" s="124" customFormat="1" ht="36" customHeight="1" x14ac:dyDescent="0.2">
      <c r="A10" s="66" t="s">
        <v>88</v>
      </c>
      <c r="B10" s="71" t="s">
        <v>91</v>
      </c>
      <c r="C10" s="24" t="s">
        <v>89</v>
      </c>
      <c r="D10" s="18" t="s">
        <v>338</v>
      </c>
      <c r="E10" s="25" t="s">
        <v>30</v>
      </c>
      <c r="F10" s="26">
        <v>21250</v>
      </c>
      <c r="G10" s="27"/>
      <c r="H10" s="72">
        <f>ROUND(G10*F10,2)</f>
        <v>0</v>
      </c>
    </row>
    <row r="11" spans="1:8" s="124" customFormat="1" ht="36" customHeight="1" x14ac:dyDescent="0.2">
      <c r="A11" s="125" t="s">
        <v>90</v>
      </c>
      <c r="B11" s="73" t="s">
        <v>92</v>
      </c>
      <c r="C11" s="3" t="s">
        <v>337</v>
      </c>
      <c r="D11" s="6" t="s">
        <v>338</v>
      </c>
      <c r="E11" s="4"/>
      <c r="F11" s="29"/>
      <c r="G11" s="126"/>
      <c r="H11" s="74"/>
    </row>
    <row r="12" spans="1:8" s="124" customFormat="1" ht="36" customHeight="1" x14ac:dyDescent="0.2">
      <c r="A12" s="125" t="s">
        <v>339</v>
      </c>
      <c r="B12" s="75" t="s">
        <v>31</v>
      </c>
      <c r="C12" s="3" t="s">
        <v>340</v>
      </c>
      <c r="D12" s="6" t="s">
        <v>2</v>
      </c>
      <c r="E12" s="4" t="s">
        <v>32</v>
      </c>
      <c r="F12" s="29">
        <v>8600</v>
      </c>
      <c r="G12" s="5"/>
      <c r="H12" s="74">
        <f>ROUND(G12*F12,2)</f>
        <v>0</v>
      </c>
    </row>
    <row r="13" spans="1:8" s="124" customFormat="1" ht="36" customHeight="1" x14ac:dyDescent="0.2">
      <c r="A13" s="125" t="s">
        <v>341</v>
      </c>
      <c r="B13" s="75" t="s">
        <v>38</v>
      </c>
      <c r="C13" s="3" t="s">
        <v>342</v>
      </c>
      <c r="D13" s="6" t="s">
        <v>2</v>
      </c>
      <c r="E13" s="4" t="s">
        <v>32</v>
      </c>
      <c r="F13" s="29">
        <v>18400</v>
      </c>
      <c r="G13" s="5"/>
      <c r="H13" s="74">
        <f>ROUND(G13*F13,2)</f>
        <v>0</v>
      </c>
    </row>
    <row r="14" spans="1:8" s="124" customFormat="1" ht="36" customHeight="1" x14ac:dyDescent="0.2">
      <c r="A14" s="125" t="s">
        <v>33</v>
      </c>
      <c r="B14" s="73" t="s">
        <v>93</v>
      </c>
      <c r="C14" s="3" t="s">
        <v>34</v>
      </c>
      <c r="D14" s="6" t="s">
        <v>338</v>
      </c>
      <c r="E14" s="4"/>
      <c r="F14" s="29"/>
      <c r="G14" s="126"/>
      <c r="H14" s="74"/>
    </row>
    <row r="15" spans="1:8" s="124" customFormat="1" ht="36" customHeight="1" x14ac:dyDescent="0.2">
      <c r="A15" s="125" t="s">
        <v>401</v>
      </c>
      <c r="B15" s="75" t="s">
        <v>31</v>
      </c>
      <c r="C15" s="3" t="s">
        <v>402</v>
      </c>
      <c r="D15" s="6" t="s">
        <v>2</v>
      </c>
      <c r="E15" s="4" t="s">
        <v>28</v>
      </c>
      <c r="F15" s="29">
        <v>1800</v>
      </c>
      <c r="G15" s="5"/>
      <c r="H15" s="74">
        <f t="shared" ref="H15" si="0">ROUND(G15*F15,2)</f>
        <v>0</v>
      </c>
    </row>
    <row r="16" spans="1:8" s="124" customFormat="1" ht="36" customHeight="1" x14ac:dyDescent="0.2">
      <c r="A16" s="53" t="s">
        <v>35</v>
      </c>
      <c r="B16" s="71" t="s">
        <v>95</v>
      </c>
      <c r="C16" s="24" t="s">
        <v>36</v>
      </c>
      <c r="D16" s="18" t="s">
        <v>338</v>
      </c>
      <c r="E16" s="25" t="s">
        <v>30</v>
      </c>
      <c r="F16" s="26">
        <v>950</v>
      </c>
      <c r="G16" s="27"/>
      <c r="H16" s="72">
        <f>ROUND(G16*F16,2)</f>
        <v>0</v>
      </c>
    </row>
    <row r="17" spans="1:8" s="124" customFormat="1" ht="36" customHeight="1" x14ac:dyDescent="0.2">
      <c r="A17" s="66" t="s">
        <v>179</v>
      </c>
      <c r="B17" s="71" t="s">
        <v>96</v>
      </c>
      <c r="C17" s="24" t="s">
        <v>180</v>
      </c>
      <c r="D17" s="18" t="s">
        <v>338</v>
      </c>
      <c r="E17" s="25"/>
      <c r="F17" s="26"/>
      <c r="G17" s="30"/>
      <c r="H17" s="72"/>
    </row>
    <row r="18" spans="1:8" s="124" customFormat="1" ht="36" customHeight="1" x14ac:dyDescent="0.2">
      <c r="A18" s="53" t="s">
        <v>181</v>
      </c>
      <c r="B18" s="76" t="s">
        <v>31</v>
      </c>
      <c r="C18" s="24" t="s">
        <v>182</v>
      </c>
      <c r="D18" s="31" t="s">
        <v>2</v>
      </c>
      <c r="E18" s="25" t="s">
        <v>37</v>
      </c>
      <c r="F18" s="26">
        <v>10</v>
      </c>
      <c r="G18" s="27"/>
      <c r="H18" s="72">
        <f>ROUND(G18*F18,2)</f>
        <v>0</v>
      </c>
    </row>
    <row r="19" spans="1:8" s="124" customFormat="1" ht="36" customHeight="1" x14ac:dyDescent="0.2">
      <c r="A19" s="66"/>
      <c r="B19" s="71" t="s">
        <v>98</v>
      </c>
      <c r="C19" s="24" t="s">
        <v>482</v>
      </c>
      <c r="D19" s="18" t="s">
        <v>252</v>
      </c>
      <c r="E19" s="25" t="s">
        <v>28</v>
      </c>
      <c r="F19" s="26">
        <v>1900</v>
      </c>
      <c r="G19" s="27"/>
      <c r="H19" s="72">
        <f>ROUND(G19*F19,2)</f>
        <v>0</v>
      </c>
    </row>
    <row r="20" spans="1:8" s="124" customFormat="1" ht="36" customHeight="1" x14ac:dyDescent="0.2">
      <c r="A20" s="53"/>
      <c r="B20" s="71" t="s">
        <v>99</v>
      </c>
      <c r="C20" s="24" t="s">
        <v>483</v>
      </c>
      <c r="D20" s="31" t="s">
        <v>252</v>
      </c>
      <c r="E20" s="25" t="s">
        <v>47</v>
      </c>
      <c r="F20" s="26">
        <v>2300</v>
      </c>
      <c r="G20" s="27"/>
      <c r="H20" s="72">
        <f>ROUND(G20*F20,2)</f>
        <v>0</v>
      </c>
    </row>
    <row r="21" spans="1:8" s="124" customFormat="1" ht="36" customHeight="1" x14ac:dyDescent="0.2">
      <c r="A21" s="125" t="s">
        <v>94</v>
      </c>
      <c r="B21" s="73" t="s">
        <v>100</v>
      </c>
      <c r="C21" s="3" t="s">
        <v>405</v>
      </c>
      <c r="D21" s="6" t="s">
        <v>406</v>
      </c>
      <c r="E21" s="4"/>
      <c r="F21" s="29"/>
      <c r="G21" s="127"/>
      <c r="H21" s="74"/>
    </row>
    <row r="22" spans="1:8" s="124" customFormat="1" ht="36" customHeight="1" x14ac:dyDescent="0.2">
      <c r="A22" s="125" t="s">
        <v>403</v>
      </c>
      <c r="B22" s="75" t="s">
        <v>31</v>
      </c>
      <c r="C22" s="3" t="s">
        <v>404</v>
      </c>
      <c r="D22" s="6" t="s">
        <v>2</v>
      </c>
      <c r="E22" s="4" t="s">
        <v>30</v>
      </c>
      <c r="F22" s="29">
        <v>21250</v>
      </c>
      <c r="G22" s="5"/>
      <c r="H22" s="74">
        <f t="shared" ref="H22" si="1">ROUND(G22*F22,2)</f>
        <v>0</v>
      </c>
    </row>
    <row r="23" spans="1:8" s="124" customFormat="1" ht="36" customHeight="1" x14ac:dyDescent="0.2">
      <c r="A23" s="125" t="s">
        <v>407</v>
      </c>
      <c r="B23" s="73" t="s">
        <v>101</v>
      </c>
      <c r="C23" s="3" t="s">
        <v>97</v>
      </c>
      <c r="D23" s="6" t="s">
        <v>408</v>
      </c>
      <c r="E23" s="4"/>
      <c r="F23" s="29"/>
      <c r="G23" s="126"/>
      <c r="H23" s="74"/>
    </row>
    <row r="24" spans="1:8" s="124" customFormat="1" ht="36" customHeight="1" x14ac:dyDescent="0.2">
      <c r="A24" s="125" t="s">
        <v>416</v>
      </c>
      <c r="B24" s="75" t="s">
        <v>31</v>
      </c>
      <c r="C24" s="3" t="s">
        <v>417</v>
      </c>
      <c r="D24" s="6" t="s">
        <v>2</v>
      </c>
      <c r="E24" s="4" t="s">
        <v>30</v>
      </c>
      <c r="F24" s="29">
        <v>18600</v>
      </c>
      <c r="G24" s="5"/>
      <c r="H24" s="74">
        <f t="shared" ref="H24" si="2">ROUND(G24*F24,2)</f>
        <v>0</v>
      </c>
    </row>
    <row r="25" spans="1:8" s="124" customFormat="1" ht="36" customHeight="1" x14ac:dyDescent="0.2">
      <c r="A25" s="53" t="s">
        <v>343</v>
      </c>
      <c r="B25" s="71" t="s">
        <v>108</v>
      </c>
      <c r="C25" s="24" t="s">
        <v>344</v>
      </c>
      <c r="D25" s="31" t="s">
        <v>345</v>
      </c>
      <c r="E25" s="25"/>
      <c r="F25" s="26"/>
      <c r="G25" s="30"/>
      <c r="H25" s="72"/>
    </row>
    <row r="26" spans="1:8" s="124" customFormat="1" ht="36" customHeight="1" x14ac:dyDescent="0.2">
      <c r="A26" s="66" t="s">
        <v>346</v>
      </c>
      <c r="B26" s="76" t="s">
        <v>31</v>
      </c>
      <c r="C26" s="24" t="s">
        <v>347</v>
      </c>
      <c r="D26" s="32"/>
      <c r="E26" s="25" t="s">
        <v>28</v>
      </c>
      <c r="F26" s="33">
        <v>100</v>
      </c>
      <c r="G26" s="27"/>
      <c r="H26" s="72">
        <f>ROUND(G26*F26,2)</f>
        <v>0</v>
      </c>
    </row>
    <row r="27" spans="1:8" s="124" customFormat="1" ht="36" customHeight="1" x14ac:dyDescent="0.2">
      <c r="A27" s="2"/>
      <c r="B27" s="19"/>
      <c r="C27" s="34" t="s">
        <v>20</v>
      </c>
      <c r="D27" s="21"/>
      <c r="E27" s="35"/>
      <c r="F27" s="36"/>
      <c r="G27" s="37"/>
      <c r="H27" s="37"/>
    </row>
    <row r="28" spans="1:8" s="124" customFormat="1" ht="36" customHeight="1" x14ac:dyDescent="0.2">
      <c r="A28" s="67" t="s">
        <v>65</v>
      </c>
      <c r="B28" s="71" t="s">
        <v>113</v>
      </c>
      <c r="C28" s="24" t="s">
        <v>66</v>
      </c>
      <c r="D28" s="18" t="s">
        <v>338</v>
      </c>
      <c r="E28" s="25"/>
      <c r="F28" s="26"/>
      <c r="G28" s="30"/>
      <c r="H28" s="72"/>
    </row>
    <row r="29" spans="1:8" s="124" customFormat="1" ht="36" customHeight="1" x14ac:dyDescent="0.2">
      <c r="A29" s="67" t="s">
        <v>67</v>
      </c>
      <c r="B29" s="76" t="s">
        <v>31</v>
      </c>
      <c r="C29" s="24" t="s">
        <v>68</v>
      </c>
      <c r="D29" s="31" t="s">
        <v>2</v>
      </c>
      <c r="E29" s="25" t="s">
        <v>30</v>
      </c>
      <c r="F29" s="26">
        <v>19000</v>
      </c>
      <c r="G29" s="27"/>
      <c r="H29" s="72">
        <f>ROUND(G29*F29,2)</f>
        <v>0</v>
      </c>
    </row>
    <row r="30" spans="1:8" s="124" customFormat="1" ht="36" customHeight="1" x14ac:dyDescent="0.2">
      <c r="A30" s="67" t="s">
        <v>183</v>
      </c>
      <c r="B30" s="76" t="s">
        <v>38</v>
      </c>
      <c r="C30" s="24" t="s">
        <v>184</v>
      </c>
      <c r="D30" s="31" t="s">
        <v>2</v>
      </c>
      <c r="E30" s="25" t="s">
        <v>30</v>
      </c>
      <c r="F30" s="26">
        <v>155</v>
      </c>
      <c r="G30" s="27"/>
      <c r="H30" s="72">
        <f>ROUND(G30*F30,2)</f>
        <v>0</v>
      </c>
    </row>
    <row r="31" spans="1:8" s="124" customFormat="1" ht="36" customHeight="1" x14ac:dyDescent="0.2">
      <c r="A31" s="67"/>
      <c r="B31" s="76" t="s">
        <v>48</v>
      </c>
      <c r="C31" s="24" t="s">
        <v>185</v>
      </c>
      <c r="D31" s="31" t="s">
        <v>2</v>
      </c>
      <c r="E31" s="25" t="s">
        <v>30</v>
      </c>
      <c r="F31" s="26">
        <v>1000</v>
      </c>
      <c r="G31" s="27"/>
      <c r="H31" s="72">
        <f>ROUND(G31*F31,2)</f>
        <v>0</v>
      </c>
    </row>
    <row r="32" spans="1:8" s="124" customFormat="1" ht="36" customHeight="1" x14ac:dyDescent="0.2">
      <c r="A32" s="67" t="s">
        <v>39</v>
      </c>
      <c r="B32" s="71" t="s">
        <v>117</v>
      </c>
      <c r="C32" s="24" t="s">
        <v>40</v>
      </c>
      <c r="D32" s="31" t="s">
        <v>186</v>
      </c>
      <c r="E32" s="25"/>
      <c r="F32" s="26"/>
      <c r="G32" s="30"/>
      <c r="H32" s="72"/>
    </row>
    <row r="33" spans="1:8" s="124" customFormat="1" ht="36" customHeight="1" x14ac:dyDescent="0.2">
      <c r="A33" s="67" t="s">
        <v>41</v>
      </c>
      <c r="B33" s="76" t="s">
        <v>31</v>
      </c>
      <c r="C33" s="24" t="s">
        <v>42</v>
      </c>
      <c r="D33" s="31" t="s">
        <v>2</v>
      </c>
      <c r="E33" s="25" t="s">
        <v>37</v>
      </c>
      <c r="F33" s="26">
        <v>570</v>
      </c>
      <c r="G33" s="27"/>
      <c r="H33" s="72">
        <f>ROUND(G33*F33,2)</f>
        <v>0</v>
      </c>
    </row>
    <row r="34" spans="1:8" s="124" customFormat="1" ht="36" customHeight="1" x14ac:dyDescent="0.2">
      <c r="A34" s="67" t="s">
        <v>187</v>
      </c>
      <c r="B34" s="76" t="s">
        <v>38</v>
      </c>
      <c r="C34" s="24" t="s">
        <v>188</v>
      </c>
      <c r="D34" s="31" t="s">
        <v>2</v>
      </c>
      <c r="E34" s="25" t="s">
        <v>37</v>
      </c>
      <c r="F34" s="26">
        <v>1750</v>
      </c>
      <c r="G34" s="27"/>
      <c r="H34" s="72">
        <f>ROUND(G34*F34,2)</f>
        <v>0</v>
      </c>
    </row>
    <row r="35" spans="1:8" s="124" customFormat="1" ht="36" customHeight="1" x14ac:dyDescent="0.2">
      <c r="A35" s="67" t="s">
        <v>43</v>
      </c>
      <c r="B35" s="71" t="s">
        <v>119</v>
      </c>
      <c r="C35" s="24" t="s">
        <v>44</v>
      </c>
      <c r="D35" s="31" t="s">
        <v>186</v>
      </c>
      <c r="E35" s="25"/>
      <c r="F35" s="26"/>
      <c r="G35" s="30"/>
      <c r="H35" s="72"/>
    </row>
    <row r="36" spans="1:8" s="124" customFormat="1" ht="36" customHeight="1" x14ac:dyDescent="0.2">
      <c r="A36" s="68" t="s">
        <v>189</v>
      </c>
      <c r="B36" s="77" t="s">
        <v>31</v>
      </c>
      <c r="C36" s="39" t="s">
        <v>190</v>
      </c>
      <c r="D36" s="38" t="s">
        <v>2</v>
      </c>
      <c r="E36" s="38" t="s">
        <v>37</v>
      </c>
      <c r="F36" s="26">
        <v>500</v>
      </c>
      <c r="G36" s="27"/>
      <c r="H36" s="72">
        <f>ROUND(G36*F36,2)</f>
        <v>0</v>
      </c>
    </row>
    <row r="37" spans="1:8" s="124" customFormat="1" ht="36" customHeight="1" x14ac:dyDescent="0.2">
      <c r="A37" s="67" t="s">
        <v>45</v>
      </c>
      <c r="B37" s="76" t="s">
        <v>38</v>
      </c>
      <c r="C37" s="24" t="s">
        <v>46</v>
      </c>
      <c r="D37" s="31" t="s">
        <v>2</v>
      </c>
      <c r="E37" s="25" t="s">
        <v>37</v>
      </c>
      <c r="F37" s="26">
        <v>1700</v>
      </c>
      <c r="G37" s="27"/>
      <c r="H37" s="72">
        <f>ROUND(G37*F37,2)</f>
        <v>0</v>
      </c>
    </row>
    <row r="38" spans="1:8" s="124" customFormat="1" ht="36" customHeight="1" x14ac:dyDescent="0.2">
      <c r="A38" s="67" t="s">
        <v>168</v>
      </c>
      <c r="B38" s="71" t="s">
        <v>120</v>
      </c>
      <c r="C38" s="24" t="s">
        <v>169</v>
      </c>
      <c r="D38" s="31" t="s">
        <v>102</v>
      </c>
      <c r="E38" s="25"/>
      <c r="F38" s="26"/>
      <c r="G38" s="30"/>
      <c r="H38" s="72"/>
    </row>
    <row r="39" spans="1:8" s="124" customFormat="1" ht="36" customHeight="1" x14ac:dyDescent="0.2">
      <c r="A39" s="67" t="s">
        <v>170</v>
      </c>
      <c r="B39" s="76" t="s">
        <v>31</v>
      </c>
      <c r="C39" s="24" t="s">
        <v>103</v>
      </c>
      <c r="D39" s="31" t="s">
        <v>2</v>
      </c>
      <c r="E39" s="25" t="s">
        <v>30</v>
      </c>
      <c r="F39" s="26">
        <v>4900</v>
      </c>
      <c r="G39" s="27"/>
      <c r="H39" s="72">
        <f>ROUND(G39*F39,2)</f>
        <v>0</v>
      </c>
    </row>
    <row r="40" spans="1:8" s="124" customFormat="1" ht="36" customHeight="1" x14ac:dyDescent="0.2">
      <c r="A40" s="67" t="s">
        <v>107</v>
      </c>
      <c r="B40" s="71" t="s">
        <v>125</v>
      </c>
      <c r="C40" s="24" t="s">
        <v>49</v>
      </c>
      <c r="D40" s="31" t="s">
        <v>272</v>
      </c>
      <c r="E40" s="25"/>
      <c r="F40" s="26"/>
      <c r="G40" s="30"/>
      <c r="H40" s="72"/>
    </row>
    <row r="41" spans="1:8" s="124" customFormat="1" ht="36" customHeight="1" x14ac:dyDescent="0.2">
      <c r="A41" s="67" t="s">
        <v>534</v>
      </c>
      <c r="B41" s="76" t="s">
        <v>31</v>
      </c>
      <c r="C41" s="24" t="s">
        <v>348</v>
      </c>
      <c r="D41" s="31" t="s">
        <v>314</v>
      </c>
      <c r="E41" s="25"/>
      <c r="F41" s="26"/>
      <c r="G41" s="28"/>
      <c r="H41" s="72"/>
    </row>
    <row r="42" spans="1:8" s="124" customFormat="1" ht="36" customHeight="1" x14ac:dyDescent="0.2">
      <c r="A42" s="67" t="s">
        <v>535</v>
      </c>
      <c r="B42" s="78" t="s">
        <v>104</v>
      </c>
      <c r="C42" s="24" t="s">
        <v>349</v>
      </c>
      <c r="D42" s="31"/>
      <c r="E42" s="25" t="s">
        <v>47</v>
      </c>
      <c r="F42" s="26">
        <v>5</v>
      </c>
      <c r="G42" s="27"/>
      <c r="H42" s="72">
        <f>ROUND(G42*F42,2)</f>
        <v>0</v>
      </c>
    </row>
    <row r="43" spans="1:8" s="124" customFormat="1" ht="36" customHeight="1" x14ac:dyDescent="0.2">
      <c r="A43" s="67" t="s">
        <v>536</v>
      </c>
      <c r="B43" s="76" t="s">
        <v>38</v>
      </c>
      <c r="C43" s="24" t="s">
        <v>191</v>
      </c>
      <c r="D43" s="31" t="s">
        <v>109</v>
      </c>
      <c r="E43" s="25" t="s">
        <v>47</v>
      </c>
      <c r="F43" s="26">
        <v>15</v>
      </c>
      <c r="G43" s="27"/>
      <c r="H43" s="72">
        <f>ROUND(G43*F43,2)</f>
        <v>0</v>
      </c>
    </row>
    <row r="44" spans="1:8" s="124" customFormat="1" ht="36" customHeight="1" x14ac:dyDescent="0.2">
      <c r="A44" s="67" t="s">
        <v>192</v>
      </c>
      <c r="B44" s="76" t="s">
        <v>48</v>
      </c>
      <c r="C44" s="24" t="s">
        <v>110</v>
      </c>
      <c r="D44" s="31" t="s">
        <v>111</v>
      </c>
      <c r="E44" s="25" t="s">
        <v>47</v>
      </c>
      <c r="F44" s="26">
        <v>25</v>
      </c>
      <c r="G44" s="27"/>
      <c r="H44" s="72">
        <f>ROUND(G44*F44,2)</f>
        <v>0</v>
      </c>
    </row>
    <row r="45" spans="1:8" s="124" customFormat="1" ht="36" customHeight="1" x14ac:dyDescent="0.2">
      <c r="A45" s="40" t="s">
        <v>274</v>
      </c>
      <c r="B45" s="71" t="s">
        <v>127</v>
      </c>
      <c r="C45" s="24" t="s">
        <v>275</v>
      </c>
      <c r="D45" s="1" t="s">
        <v>276</v>
      </c>
      <c r="E45" s="8" t="s">
        <v>30</v>
      </c>
      <c r="F45" s="26">
        <v>15</v>
      </c>
      <c r="G45" s="27"/>
      <c r="H45" s="72">
        <f>ROUND(G45*F45,2)</f>
        <v>0</v>
      </c>
    </row>
    <row r="46" spans="1:8" s="124" customFormat="1" ht="36" customHeight="1" x14ac:dyDescent="0.2">
      <c r="A46" s="128" t="s">
        <v>210</v>
      </c>
      <c r="B46" s="73" t="s">
        <v>130</v>
      </c>
      <c r="C46" s="3" t="s">
        <v>211</v>
      </c>
      <c r="D46" s="6" t="s">
        <v>325</v>
      </c>
      <c r="E46" s="4" t="s">
        <v>30</v>
      </c>
      <c r="F46" s="9">
        <v>5</v>
      </c>
      <c r="G46" s="5"/>
      <c r="H46" s="74">
        <f t="shared" ref="H46" si="3">ROUND(G46*F46,2)</f>
        <v>0</v>
      </c>
    </row>
    <row r="47" spans="1:8" s="124" customFormat="1" ht="36" customHeight="1" x14ac:dyDescent="0.2">
      <c r="A47" s="67" t="s">
        <v>193</v>
      </c>
      <c r="B47" s="71" t="s">
        <v>135</v>
      </c>
      <c r="C47" s="24" t="s">
        <v>194</v>
      </c>
      <c r="D47" s="31" t="s">
        <v>350</v>
      </c>
      <c r="E47" s="79"/>
      <c r="F47" s="26"/>
      <c r="G47" s="30"/>
      <c r="H47" s="72"/>
    </row>
    <row r="48" spans="1:8" s="124" customFormat="1" ht="36" customHeight="1" x14ac:dyDescent="0.2">
      <c r="A48" s="67" t="s">
        <v>277</v>
      </c>
      <c r="B48" s="76" t="s">
        <v>31</v>
      </c>
      <c r="C48" s="24" t="s">
        <v>278</v>
      </c>
      <c r="D48" s="31"/>
      <c r="E48" s="25"/>
      <c r="F48" s="26"/>
      <c r="G48" s="30"/>
      <c r="H48" s="72"/>
    </row>
    <row r="49" spans="1:8" s="124" customFormat="1" ht="36" customHeight="1" x14ac:dyDescent="0.2">
      <c r="A49" s="67" t="s">
        <v>195</v>
      </c>
      <c r="B49" s="78" t="s">
        <v>104</v>
      </c>
      <c r="C49" s="24" t="s">
        <v>126</v>
      </c>
      <c r="D49" s="31"/>
      <c r="E49" s="25" t="s">
        <v>32</v>
      </c>
      <c r="F49" s="26">
        <v>75</v>
      </c>
      <c r="G49" s="27"/>
      <c r="H49" s="72">
        <f>ROUND(G49*F49,2)</f>
        <v>0</v>
      </c>
    </row>
    <row r="50" spans="1:8" s="124" customFormat="1" ht="36" customHeight="1" x14ac:dyDescent="0.2">
      <c r="A50" s="67" t="s">
        <v>196</v>
      </c>
      <c r="B50" s="76" t="s">
        <v>38</v>
      </c>
      <c r="C50" s="24" t="s">
        <v>69</v>
      </c>
      <c r="D50" s="31"/>
      <c r="E50" s="25"/>
      <c r="F50" s="26"/>
      <c r="G50" s="30"/>
      <c r="H50" s="72"/>
    </row>
    <row r="51" spans="1:8" s="124" customFormat="1" ht="36" customHeight="1" x14ac:dyDescent="0.2">
      <c r="A51" s="67" t="s">
        <v>197</v>
      </c>
      <c r="B51" s="78" t="s">
        <v>104</v>
      </c>
      <c r="C51" s="24" t="s">
        <v>126</v>
      </c>
      <c r="D51" s="31"/>
      <c r="E51" s="25" t="s">
        <v>32</v>
      </c>
      <c r="F51" s="26">
        <v>40</v>
      </c>
      <c r="G51" s="27"/>
      <c r="H51" s="72">
        <f>ROUND(G51*F51,2)</f>
        <v>0</v>
      </c>
    </row>
    <row r="52" spans="1:8" s="124" customFormat="1" ht="36" customHeight="1" x14ac:dyDescent="0.2">
      <c r="A52" s="67"/>
      <c r="B52" s="76" t="s">
        <v>48</v>
      </c>
      <c r="C52" s="24" t="s">
        <v>185</v>
      </c>
      <c r="D52" s="31"/>
      <c r="E52" s="25"/>
      <c r="F52" s="26"/>
      <c r="G52" s="30"/>
      <c r="H52" s="72"/>
    </row>
    <row r="53" spans="1:8" s="124" customFormat="1" ht="36" customHeight="1" x14ac:dyDescent="0.2">
      <c r="A53" s="67"/>
      <c r="B53" s="78" t="s">
        <v>104</v>
      </c>
      <c r="C53" s="24" t="s">
        <v>126</v>
      </c>
      <c r="D53" s="31"/>
      <c r="E53" s="25" t="s">
        <v>32</v>
      </c>
      <c r="F53" s="26">
        <v>250</v>
      </c>
      <c r="G53" s="27"/>
      <c r="H53" s="72">
        <f>ROUND(G53*F53,2)</f>
        <v>0</v>
      </c>
    </row>
    <row r="54" spans="1:8" s="124" customFormat="1" ht="36" customHeight="1" x14ac:dyDescent="0.2">
      <c r="A54" s="67" t="s">
        <v>198</v>
      </c>
      <c r="B54" s="71" t="s">
        <v>140</v>
      </c>
      <c r="C54" s="24" t="s">
        <v>199</v>
      </c>
      <c r="D54" s="31" t="s">
        <v>350</v>
      </c>
      <c r="E54" s="25" t="s">
        <v>30</v>
      </c>
      <c r="F54" s="26">
        <v>200</v>
      </c>
      <c r="G54" s="27"/>
      <c r="H54" s="72">
        <f>ROUND(G54*F54,2)</f>
        <v>0</v>
      </c>
    </row>
    <row r="55" spans="1:8" s="124" customFormat="1" ht="36" customHeight="1" x14ac:dyDescent="0.2">
      <c r="A55" s="67" t="s">
        <v>112</v>
      </c>
      <c r="B55" s="71" t="s">
        <v>142</v>
      </c>
      <c r="C55" s="24" t="s">
        <v>114</v>
      </c>
      <c r="D55" s="31" t="s">
        <v>279</v>
      </c>
      <c r="E55" s="25"/>
      <c r="F55" s="26"/>
      <c r="G55" s="30"/>
      <c r="H55" s="72"/>
    </row>
    <row r="56" spans="1:8" s="124" customFormat="1" ht="36" customHeight="1" x14ac:dyDescent="0.2">
      <c r="A56" s="67" t="s">
        <v>115</v>
      </c>
      <c r="B56" s="76" t="s">
        <v>31</v>
      </c>
      <c r="C56" s="24" t="s">
        <v>280</v>
      </c>
      <c r="D56" s="31" t="s">
        <v>2</v>
      </c>
      <c r="E56" s="25" t="s">
        <v>30</v>
      </c>
      <c r="F56" s="26">
        <v>600</v>
      </c>
      <c r="G56" s="27"/>
      <c r="H56" s="72">
        <f>ROUND(G56*F56,2)</f>
        <v>0</v>
      </c>
    </row>
    <row r="57" spans="1:8" s="124" customFormat="1" ht="36" customHeight="1" x14ac:dyDescent="0.2">
      <c r="A57" s="67" t="s">
        <v>116</v>
      </c>
      <c r="B57" s="71" t="s">
        <v>146</v>
      </c>
      <c r="C57" s="24" t="s">
        <v>118</v>
      </c>
      <c r="D57" s="31" t="s">
        <v>200</v>
      </c>
      <c r="E57" s="25" t="s">
        <v>37</v>
      </c>
      <c r="F57" s="41">
        <v>100</v>
      </c>
      <c r="G57" s="27"/>
      <c r="H57" s="72">
        <f>ROUND(G57*F57,2)</f>
        <v>0</v>
      </c>
    </row>
    <row r="58" spans="1:8" s="124" customFormat="1" ht="36" customHeight="1" x14ac:dyDescent="0.2">
      <c r="A58" s="2"/>
      <c r="B58" s="19"/>
      <c r="C58" s="34" t="s">
        <v>202</v>
      </c>
      <c r="D58" s="21"/>
      <c r="E58" s="35"/>
      <c r="F58" s="36"/>
      <c r="G58" s="37"/>
      <c r="H58" s="37"/>
    </row>
    <row r="59" spans="1:8" s="124" customFormat="1" ht="36" customHeight="1" x14ac:dyDescent="0.2">
      <c r="A59" s="53" t="s">
        <v>50</v>
      </c>
      <c r="B59" s="71" t="s">
        <v>148</v>
      </c>
      <c r="C59" s="24" t="s">
        <v>51</v>
      </c>
      <c r="D59" s="31" t="s">
        <v>209</v>
      </c>
      <c r="E59" s="25"/>
      <c r="F59" s="41"/>
      <c r="G59" s="30"/>
      <c r="H59" s="80"/>
    </row>
    <row r="60" spans="1:8" s="124" customFormat="1" ht="36" customHeight="1" x14ac:dyDescent="0.2">
      <c r="A60" s="53" t="s">
        <v>203</v>
      </c>
      <c r="B60" s="76" t="s">
        <v>31</v>
      </c>
      <c r="C60" s="24" t="s">
        <v>351</v>
      </c>
      <c r="D60" s="31" t="s">
        <v>2</v>
      </c>
      <c r="E60" s="25" t="s">
        <v>30</v>
      </c>
      <c r="F60" s="41">
        <v>3500</v>
      </c>
      <c r="G60" s="27"/>
      <c r="H60" s="72">
        <f>ROUND(G60*F60,2)</f>
        <v>0</v>
      </c>
    </row>
    <row r="61" spans="1:8" s="124" customFormat="1" ht="36" customHeight="1" x14ac:dyDescent="0.2">
      <c r="A61" s="53" t="s">
        <v>203</v>
      </c>
      <c r="B61" s="76" t="s">
        <v>38</v>
      </c>
      <c r="C61" s="24" t="s">
        <v>352</v>
      </c>
      <c r="D61" s="31" t="s">
        <v>2</v>
      </c>
      <c r="E61" s="25" t="s">
        <v>30</v>
      </c>
      <c r="F61" s="41">
        <v>10200</v>
      </c>
      <c r="G61" s="27"/>
      <c r="H61" s="72">
        <f>ROUND(G61*F61,2)</f>
        <v>0</v>
      </c>
    </row>
    <row r="62" spans="1:8" s="124" customFormat="1" ht="36" customHeight="1" x14ac:dyDescent="0.2">
      <c r="A62" s="53" t="s">
        <v>75</v>
      </c>
      <c r="B62" s="76" t="s">
        <v>48</v>
      </c>
      <c r="C62" s="24" t="s">
        <v>204</v>
      </c>
      <c r="D62" s="31" t="s">
        <v>2</v>
      </c>
      <c r="E62" s="25" t="s">
        <v>30</v>
      </c>
      <c r="F62" s="41">
        <v>1750</v>
      </c>
      <c r="G62" s="27"/>
      <c r="H62" s="72">
        <f>ROUND(G62*F62,2)</f>
        <v>0</v>
      </c>
    </row>
    <row r="63" spans="1:8" s="124" customFormat="1" ht="36" customHeight="1" x14ac:dyDescent="0.2">
      <c r="A63" s="53" t="s">
        <v>76</v>
      </c>
      <c r="B63" s="71" t="s">
        <v>151</v>
      </c>
      <c r="C63" s="24" t="s">
        <v>77</v>
      </c>
      <c r="D63" s="31" t="s">
        <v>209</v>
      </c>
      <c r="E63" s="25"/>
      <c r="F63" s="41"/>
      <c r="G63" s="30"/>
      <c r="H63" s="80"/>
    </row>
    <row r="64" spans="1:8" s="124" customFormat="1" ht="36" customHeight="1" x14ac:dyDescent="0.2">
      <c r="A64" s="53" t="s">
        <v>537</v>
      </c>
      <c r="B64" s="76" t="s">
        <v>31</v>
      </c>
      <c r="C64" s="24" t="s">
        <v>353</v>
      </c>
      <c r="D64" s="31"/>
      <c r="E64" s="25" t="s">
        <v>30</v>
      </c>
      <c r="F64" s="41">
        <v>300</v>
      </c>
      <c r="G64" s="27"/>
      <c r="H64" s="72">
        <f>ROUND(G64*F64,2)</f>
        <v>0</v>
      </c>
    </row>
    <row r="65" spans="1:8" s="124" customFormat="1" ht="36" customHeight="1" x14ac:dyDescent="0.2">
      <c r="A65" s="53" t="s">
        <v>538</v>
      </c>
      <c r="B65" s="76" t="s">
        <v>38</v>
      </c>
      <c r="C65" s="24" t="s">
        <v>354</v>
      </c>
      <c r="D65" s="31"/>
      <c r="E65" s="25" t="s">
        <v>30</v>
      </c>
      <c r="F65" s="41">
        <v>2300</v>
      </c>
      <c r="G65" s="27"/>
      <c r="H65" s="72">
        <f>ROUND(G65*F65,2)</f>
        <v>0</v>
      </c>
    </row>
    <row r="66" spans="1:8" s="124" customFormat="1" ht="36" customHeight="1" x14ac:dyDescent="0.2">
      <c r="A66" s="53" t="s">
        <v>540</v>
      </c>
      <c r="B66" s="76" t="s">
        <v>48</v>
      </c>
      <c r="C66" s="24" t="s">
        <v>355</v>
      </c>
      <c r="D66" s="31"/>
      <c r="E66" s="25" t="s">
        <v>30</v>
      </c>
      <c r="F66" s="41">
        <v>200</v>
      </c>
      <c r="G66" s="27"/>
      <c r="H66" s="72">
        <f>ROUND(G66*F66,2)</f>
        <v>0</v>
      </c>
    </row>
    <row r="67" spans="1:8" s="124" customFormat="1" ht="36" customHeight="1" x14ac:dyDescent="0.2">
      <c r="A67" s="53" t="s">
        <v>539</v>
      </c>
      <c r="B67" s="76" t="s">
        <v>60</v>
      </c>
      <c r="C67" s="24" t="s">
        <v>356</v>
      </c>
      <c r="D67" s="31"/>
      <c r="E67" s="25" t="s">
        <v>30</v>
      </c>
      <c r="F67" s="41">
        <v>320</v>
      </c>
      <c r="G67" s="27"/>
      <c r="H67" s="72">
        <f>ROUND(G67*F67,2)</f>
        <v>0</v>
      </c>
    </row>
    <row r="68" spans="1:8" s="124" customFormat="1" ht="36" customHeight="1" x14ac:dyDescent="0.2">
      <c r="A68" s="53" t="s">
        <v>543</v>
      </c>
      <c r="B68" s="76" t="s">
        <v>64</v>
      </c>
      <c r="C68" s="24" t="s">
        <v>357</v>
      </c>
      <c r="D68" s="31"/>
      <c r="E68" s="25" t="s">
        <v>30</v>
      </c>
      <c r="F68" s="41">
        <v>500</v>
      </c>
      <c r="G68" s="27"/>
      <c r="H68" s="72">
        <f>ROUND(G68*F68,2)</f>
        <v>0</v>
      </c>
    </row>
    <row r="69" spans="1:8" s="124" customFormat="1" ht="36" customHeight="1" x14ac:dyDescent="0.2">
      <c r="A69" s="53" t="s">
        <v>52</v>
      </c>
      <c r="B69" s="71" t="s">
        <v>154</v>
      </c>
      <c r="C69" s="24" t="s">
        <v>53</v>
      </c>
      <c r="D69" s="31" t="s">
        <v>209</v>
      </c>
      <c r="E69" s="25"/>
      <c r="F69" s="41"/>
      <c r="G69" s="30"/>
      <c r="H69" s="80"/>
    </row>
    <row r="70" spans="1:8" s="124" customFormat="1" ht="36" customHeight="1" x14ac:dyDescent="0.2">
      <c r="A70" s="53" t="s">
        <v>541</v>
      </c>
      <c r="B70" s="76" t="s">
        <v>31</v>
      </c>
      <c r="C70" s="24" t="s">
        <v>205</v>
      </c>
      <c r="D70" s="31" t="s">
        <v>206</v>
      </c>
      <c r="E70" s="25" t="s">
        <v>47</v>
      </c>
      <c r="F70" s="26">
        <v>1400</v>
      </c>
      <c r="G70" s="27"/>
      <c r="H70" s="72">
        <f t="shared" ref="H70:H76" si="4">ROUND(G70*F70,2)</f>
        <v>0</v>
      </c>
    </row>
    <row r="71" spans="1:8" s="124" customFormat="1" ht="36" customHeight="1" x14ac:dyDescent="0.2">
      <c r="A71" s="53" t="s">
        <v>542</v>
      </c>
      <c r="B71" s="76" t="s">
        <v>38</v>
      </c>
      <c r="C71" s="24" t="s">
        <v>358</v>
      </c>
      <c r="D71" s="31" t="s">
        <v>109</v>
      </c>
      <c r="E71" s="25" t="s">
        <v>47</v>
      </c>
      <c r="F71" s="26">
        <v>300</v>
      </c>
      <c r="G71" s="27"/>
      <c r="H71" s="72">
        <f t="shared" si="4"/>
        <v>0</v>
      </c>
    </row>
    <row r="72" spans="1:8" s="124" customFormat="1" ht="36" customHeight="1" x14ac:dyDescent="0.2">
      <c r="A72" s="128" t="s">
        <v>418</v>
      </c>
      <c r="B72" s="75" t="s">
        <v>48</v>
      </c>
      <c r="C72" s="3" t="s">
        <v>419</v>
      </c>
      <c r="D72" s="6" t="s">
        <v>273</v>
      </c>
      <c r="E72" s="4" t="s">
        <v>47</v>
      </c>
      <c r="F72" s="29">
        <v>30</v>
      </c>
      <c r="G72" s="5"/>
      <c r="H72" s="74">
        <f t="shared" si="4"/>
        <v>0</v>
      </c>
    </row>
    <row r="73" spans="1:8" s="124" customFormat="1" ht="36" customHeight="1" x14ac:dyDescent="0.2">
      <c r="A73" s="53" t="s">
        <v>54</v>
      </c>
      <c r="B73" s="76" t="s">
        <v>60</v>
      </c>
      <c r="C73" s="24" t="s">
        <v>123</v>
      </c>
      <c r="D73" s="31" t="s">
        <v>124</v>
      </c>
      <c r="E73" s="25" t="s">
        <v>47</v>
      </c>
      <c r="F73" s="26">
        <v>520</v>
      </c>
      <c r="G73" s="27"/>
      <c r="H73" s="72">
        <f t="shared" si="4"/>
        <v>0</v>
      </c>
    </row>
    <row r="74" spans="1:8" s="124" customFormat="1" ht="36" customHeight="1" x14ac:dyDescent="0.2">
      <c r="A74" s="53" t="s">
        <v>207</v>
      </c>
      <c r="B74" s="71" t="s">
        <v>155</v>
      </c>
      <c r="C74" s="24" t="s">
        <v>208</v>
      </c>
      <c r="D74" s="31" t="s">
        <v>209</v>
      </c>
      <c r="E74" s="25" t="s">
        <v>47</v>
      </c>
      <c r="F74" s="41">
        <v>4000</v>
      </c>
      <c r="G74" s="27"/>
      <c r="H74" s="72">
        <f t="shared" si="4"/>
        <v>0</v>
      </c>
    </row>
    <row r="75" spans="1:8" s="124" customFormat="1" ht="36" customHeight="1" x14ac:dyDescent="0.2">
      <c r="A75" s="53" t="s">
        <v>173</v>
      </c>
      <c r="B75" s="71" t="s">
        <v>157</v>
      </c>
      <c r="C75" s="24" t="s">
        <v>174</v>
      </c>
      <c r="D75" s="31" t="s">
        <v>175</v>
      </c>
      <c r="E75" s="25" t="s">
        <v>30</v>
      </c>
      <c r="F75" s="41">
        <v>385</v>
      </c>
      <c r="G75" s="27"/>
      <c r="H75" s="72">
        <f t="shared" si="4"/>
        <v>0</v>
      </c>
    </row>
    <row r="76" spans="1:8" s="124" customFormat="1" ht="36" customHeight="1" x14ac:dyDescent="0.2">
      <c r="A76" s="69"/>
      <c r="B76" s="71" t="s">
        <v>159</v>
      </c>
      <c r="C76" s="7" t="s">
        <v>409</v>
      </c>
      <c r="D76" s="1" t="s">
        <v>201</v>
      </c>
      <c r="E76" s="8" t="s">
        <v>30</v>
      </c>
      <c r="F76" s="9">
        <v>4800</v>
      </c>
      <c r="G76" s="5"/>
      <c r="H76" s="74">
        <f t="shared" si="4"/>
        <v>0</v>
      </c>
    </row>
    <row r="77" spans="1:8" s="124" customFormat="1" ht="36" customHeight="1" x14ac:dyDescent="0.2">
      <c r="A77" s="53"/>
      <c r="B77" s="71" t="s">
        <v>160</v>
      </c>
      <c r="C77" s="24" t="s">
        <v>410</v>
      </c>
      <c r="D77" s="42" t="s">
        <v>484</v>
      </c>
      <c r="E77" s="25" t="s">
        <v>30</v>
      </c>
      <c r="F77" s="26">
        <v>340</v>
      </c>
      <c r="G77" s="27"/>
      <c r="H77" s="72">
        <f>ROUND(G77*F77,2)</f>
        <v>0</v>
      </c>
    </row>
    <row r="78" spans="1:8" s="124" customFormat="1" ht="36" customHeight="1" x14ac:dyDescent="0.2">
      <c r="A78" s="2"/>
      <c r="B78" s="44"/>
      <c r="C78" s="34" t="s">
        <v>21</v>
      </c>
      <c r="D78" s="21"/>
      <c r="E78" s="45"/>
      <c r="F78" s="46"/>
      <c r="G78" s="37"/>
      <c r="H78" s="37"/>
    </row>
    <row r="79" spans="1:8" s="124" customFormat="1" ht="36" customHeight="1" x14ac:dyDescent="0.2">
      <c r="A79" s="53" t="s">
        <v>55</v>
      </c>
      <c r="B79" s="71" t="s">
        <v>161</v>
      </c>
      <c r="C79" s="24" t="s">
        <v>56</v>
      </c>
      <c r="D79" s="31" t="s">
        <v>128</v>
      </c>
      <c r="E79" s="25" t="s">
        <v>47</v>
      </c>
      <c r="F79" s="41">
        <v>400</v>
      </c>
      <c r="G79" s="27"/>
      <c r="H79" s="72">
        <f>ROUND(G79*F79,2)</f>
        <v>0</v>
      </c>
    </row>
    <row r="80" spans="1:8" s="124" customFormat="1" ht="36" customHeight="1" x14ac:dyDescent="0.2">
      <c r="A80" s="2"/>
      <c r="B80" s="44"/>
      <c r="C80" s="34" t="s">
        <v>22</v>
      </c>
      <c r="D80" s="21"/>
      <c r="E80" s="45"/>
      <c r="F80" s="46"/>
      <c r="G80" s="37"/>
      <c r="H80" s="37"/>
    </row>
    <row r="81" spans="1:8" s="124" customFormat="1" ht="36" customHeight="1" x14ac:dyDescent="0.2">
      <c r="A81" s="53" t="s">
        <v>129</v>
      </c>
      <c r="B81" s="71" t="s">
        <v>162</v>
      </c>
      <c r="C81" s="24" t="s">
        <v>131</v>
      </c>
      <c r="D81" s="31" t="s">
        <v>132</v>
      </c>
      <c r="E81" s="25"/>
      <c r="F81" s="41"/>
      <c r="G81" s="30"/>
      <c r="H81" s="80"/>
    </row>
    <row r="82" spans="1:8" s="124" customFormat="1" ht="36" customHeight="1" x14ac:dyDescent="0.2">
      <c r="A82" s="70" t="s">
        <v>324</v>
      </c>
      <c r="B82" s="76" t="s">
        <v>31</v>
      </c>
      <c r="C82" s="24" t="s">
        <v>133</v>
      </c>
      <c r="D82" s="31"/>
      <c r="E82" s="25" t="s">
        <v>37</v>
      </c>
      <c r="F82" s="41">
        <v>31</v>
      </c>
      <c r="G82" s="27"/>
      <c r="H82" s="72">
        <f>ROUND(G82*F82,2)</f>
        <v>0</v>
      </c>
    </row>
    <row r="83" spans="1:8" s="124" customFormat="1" ht="36" customHeight="1" x14ac:dyDescent="0.2">
      <c r="A83" s="53" t="s">
        <v>134</v>
      </c>
      <c r="B83" s="71" t="s">
        <v>215</v>
      </c>
      <c r="C83" s="24" t="s">
        <v>136</v>
      </c>
      <c r="D83" s="31" t="s">
        <v>132</v>
      </c>
      <c r="E83" s="25"/>
      <c r="F83" s="41"/>
      <c r="G83" s="30"/>
      <c r="H83" s="80"/>
    </row>
    <row r="84" spans="1:8" s="124" customFormat="1" ht="36" customHeight="1" x14ac:dyDescent="0.2">
      <c r="A84" s="53" t="s">
        <v>137</v>
      </c>
      <c r="B84" s="76" t="s">
        <v>31</v>
      </c>
      <c r="C84" s="24" t="s">
        <v>138</v>
      </c>
      <c r="D84" s="31"/>
      <c r="E84" s="25"/>
      <c r="F84" s="41"/>
      <c r="G84" s="30"/>
      <c r="H84" s="80"/>
    </row>
    <row r="85" spans="1:8" s="124" customFormat="1" ht="36" customHeight="1" x14ac:dyDescent="0.2">
      <c r="A85" s="53" t="s">
        <v>139</v>
      </c>
      <c r="B85" s="78" t="s">
        <v>104</v>
      </c>
      <c r="C85" s="24" t="s">
        <v>365</v>
      </c>
      <c r="D85" s="31"/>
      <c r="E85" s="25" t="s">
        <v>47</v>
      </c>
      <c r="F85" s="41">
        <v>31</v>
      </c>
      <c r="G85" s="27"/>
      <c r="H85" s="72">
        <f>ROUND(G85*F85,2)</f>
        <v>0</v>
      </c>
    </row>
    <row r="86" spans="1:8" s="124" customFormat="1" ht="36" customHeight="1" x14ac:dyDescent="0.2">
      <c r="A86" s="53" t="s">
        <v>213</v>
      </c>
      <c r="B86" s="78" t="s">
        <v>105</v>
      </c>
      <c r="C86" s="24" t="s">
        <v>366</v>
      </c>
      <c r="D86" s="31"/>
      <c r="E86" s="25" t="s">
        <v>47</v>
      </c>
      <c r="F86" s="41">
        <v>157</v>
      </c>
      <c r="G86" s="27"/>
      <c r="H86" s="72">
        <f>ROUND(G86*F86,2)</f>
        <v>0</v>
      </c>
    </row>
    <row r="87" spans="1:8" s="124" customFormat="1" ht="36" customHeight="1" x14ac:dyDescent="0.2">
      <c r="A87" s="53" t="s">
        <v>214</v>
      </c>
      <c r="B87" s="71" t="s">
        <v>221</v>
      </c>
      <c r="C87" s="24" t="s">
        <v>216</v>
      </c>
      <c r="D87" s="31" t="s">
        <v>132</v>
      </c>
      <c r="E87" s="25"/>
      <c r="F87" s="41"/>
      <c r="G87" s="30"/>
      <c r="H87" s="80"/>
    </row>
    <row r="88" spans="1:8" s="124" customFormat="1" ht="36" customHeight="1" x14ac:dyDescent="0.2">
      <c r="A88" s="53" t="s">
        <v>217</v>
      </c>
      <c r="B88" s="76" t="s">
        <v>31</v>
      </c>
      <c r="C88" s="24" t="s">
        <v>171</v>
      </c>
      <c r="D88" s="31"/>
      <c r="E88" s="25"/>
      <c r="F88" s="41"/>
      <c r="G88" s="30"/>
      <c r="H88" s="80"/>
    </row>
    <row r="89" spans="1:8" s="124" customFormat="1" ht="36" customHeight="1" x14ac:dyDescent="0.2">
      <c r="A89" s="53" t="s">
        <v>218</v>
      </c>
      <c r="B89" s="78" t="s">
        <v>104</v>
      </c>
      <c r="C89" s="24" t="s">
        <v>219</v>
      </c>
      <c r="D89" s="31"/>
      <c r="E89" s="25" t="s">
        <v>71</v>
      </c>
      <c r="F89" s="47">
        <v>45.2</v>
      </c>
      <c r="G89" s="27"/>
      <c r="H89" s="72">
        <f>ROUND(G89*F89,2)</f>
        <v>0</v>
      </c>
    </row>
    <row r="90" spans="1:8" s="124" customFormat="1" ht="36" customHeight="1" x14ac:dyDescent="0.2">
      <c r="A90" s="53" t="s">
        <v>78</v>
      </c>
      <c r="B90" s="71" t="s">
        <v>223</v>
      </c>
      <c r="C90" s="17" t="s">
        <v>367</v>
      </c>
      <c r="D90" s="18" t="s">
        <v>282</v>
      </c>
      <c r="E90" s="25"/>
      <c r="F90" s="41"/>
      <c r="G90" s="30"/>
      <c r="H90" s="80"/>
    </row>
    <row r="91" spans="1:8" s="124" customFormat="1" ht="36" customHeight="1" x14ac:dyDescent="0.2">
      <c r="A91" s="53" t="s">
        <v>79</v>
      </c>
      <c r="B91" s="76" t="s">
        <v>31</v>
      </c>
      <c r="C91" s="10" t="s">
        <v>315</v>
      </c>
      <c r="D91" s="31"/>
      <c r="E91" s="25" t="s">
        <v>37</v>
      </c>
      <c r="F91" s="41">
        <v>36</v>
      </c>
      <c r="G91" s="27"/>
      <c r="H91" s="72">
        <f>ROUND(G91*F91,2)</f>
        <v>0</v>
      </c>
    </row>
    <row r="92" spans="1:8" s="124" customFormat="1" ht="36" customHeight="1" x14ac:dyDescent="0.2">
      <c r="A92" s="53" t="s">
        <v>80</v>
      </c>
      <c r="B92" s="76" t="s">
        <v>38</v>
      </c>
      <c r="C92" s="24" t="s">
        <v>368</v>
      </c>
      <c r="D92" s="31"/>
      <c r="E92" s="25" t="s">
        <v>37</v>
      </c>
      <c r="F92" s="41">
        <v>36</v>
      </c>
      <c r="G92" s="27"/>
      <c r="H92" s="72">
        <f>ROUND(G92*F92,2)</f>
        <v>0</v>
      </c>
    </row>
    <row r="93" spans="1:8" s="124" customFormat="1" ht="36" customHeight="1" x14ac:dyDescent="0.2">
      <c r="A93" s="53" t="s">
        <v>222</v>
      </c>
      <c r="B93" s="71" t="s">
        <v>227</v>
      </c>
      <c r="C93" s="48" t="s">
        <v>224</v>
      </c>
      <c r="D93" s="31" t="s">
        <v>132</v>
      </c>
      <c r="E93" s="25"/>
      <c r="F93" s="41"/>
      <c r="G93" s="30"/>
      <c r="H93" s="80"/>
    </row>
    <row r="94" spans="1:8" s="124" customFormat="1" ht="36" customHeight="1" x14ac:dyDescent="0.2">
      <c r="A94" s="53" t="s">
        <v>225</v>
      </c>
      <c r="B94" s="76" t="s">
        <v>31</v>
      </c>
      <c r="C94" s="48" t="s">
        <v>226</v>
      </c>
      <c r="D94" s="31"/>
      <c r="E94" s="25" t="s">
        <v>37</v>
      </c>
      <c r="F94" s="41">
        <v>1</v>
      </c>
      <c r="G94" s="27"/>
      <c r="H94" s="72">
        <f>ROUND(G94*F94,2)</f>
        <v>0</v>
      </c>
    </row>
    <row r="95" spans="1:8" s="124" customFormat="1" ht="36" customHeight="1" x14ac:dyDescent="0.2">
      <c r="A95" s="53" t="s">
        <v>141</v>
      </c>
      <c r="B95" s="71" t="s">
        <v>230</v>
      </c>
      <c r="C95" s="48" t="s">
        <v>143</v>
      </c>
      <c r="D95" s="31" t="s">
        <v>132</v>
      </c>
      <c r="E95" s="25"/>
      <c r="F95" s="41"/>
      <c r="G95" s="30"/>
      <c r="H95" s="80"/>
    </row>
    <row r="96" spans="1:8" s="124" customFormat="1" ht="36" customHeight="1" x14ac:dyDescent="0.2">
      <c r="A96" s="53" t="s">
        <v>144</v>
      </c>
      <c r="B96" s="76" t="s">
        <v>31</v>
      </c>
      <c r="C96" s="48" t="s">
        <v>369</v>
      </c>
      <c r="D96" s="31"/>
      <c r="E96" s="25"/>
      <c r="F96" s="41"/>
      <c r="G96" s="30"/>
      <c r="H96" s="80"/>
    </row>
    <row r="97" spans="1:8" s="124" customFormat="1" ht="36" customHeight="1" x14ac:dyDescent="0.2">
      <c r="A97" s="70" t="s">
        <v>370</v>
      </c>
      <c r="B97" s="81" t="s">
        <v>104</v>
      </c>
      <c r="C97" s="10" t="s">
        <v>371</v>
      </c>
      <c r="D97" s="18"/>
      <c r="E97" s="49" t="s">
        <v>37</v>
      </c>
      <c r="F97" s="50">
        <v>2</v>
      </c>
      <c r="G97" s="51"/>
      <c r="H97" s="82">
        <f t="shared" ref="H97:H107" si="5">ROUND(G97*F97,2)</f>
        <v>0</v>
      </c>
    </row>
    <row r="98" spans="1:8" s="124" customFormat="1" ht="36" customHeight="1" x14ac:dyDescent="0.2">
      <c r="A98" s="53" t="s">
        <v>167</v>
      </c>
      <c r="B98" s="78" t="s">
        <v>105</v>
      </c>
      <c r="C98" s="24" t="s">
        <v>372</v>
      </c>
      <c r="D98" s="31"/>
      <c r="E98" s="25" t="s">
        <v>37</v>
      </c>
      <c r="F98" s="41">
        <v>1</v>
      </c>
      <c r="G98" s="27"/>
      <c r="H98" s="72">
        <f t="shared" si="5"/>
        <v>0</v>
      </c>
    </row>
    <row r="99" spans="1:8" s="124" customFormat="1" ht="36" customHeight="1" x14ac:dyDescent="0.2">
      <c r="A99" s="53" t="s">
        <v>167</v>
      </c>
      <c r="B99" s="78" t="s">
        <v>106</v>
      </c>
      <c r="C99" s="24" t="s">
        <v>373</v>
      </c>
      <c r="D99" s="31"/>
      <c r="E99" s="25" t="s">
        <v>37</v>
      </c>
      <c r="F99" s="41">
        <v>4</v>
      </c>
      <c r="G99" s="27"/>
      <c r="H99" s="72">
        <f t="shared" si="5"/>
        <v>0</v>
      </c>
    </row>
    <row r="100" spans="1:8" s="124" customFormat="1" ht="36" customHeight="1" x14ac:dyDescent="0.2">
      <c r="A100" s="53" t="s">
        <v>172</v>
      </c>
      <c r="B100" s="78" t="s">
        <v>145</v>
      </c>
      <c r="C100" s="24" t="s">
        <v>374</v>
      </c>
      <c r="D100" s="31"/>
      <c r="E100" s="25" t="s">
        <v>37</v>
      </c>
      <c r="F100" s="41">
        <v>4</v>
      </c>
      <c r="G100" s="27"/>
      <c r="H100" s="72">
        <f t="shared" si="5"/>
        <v>0</v>
      </c>
    </row>
    <row r="101" spans="1:8" s="124" customFormat="1" ht="36" customHeight="1" x14ac:dyDescent="0.2">
      <c r="A101" s="53" t="s">
        <v>228</v>
      </c>
      <c r="B101" s="78" t="s">
        <v>375</v>
      </c>
      <c r="C101" s="24" t="s">
        <v>376</v>
      </c>
      <c r="D101" s="31"/>
      <c r="E101" s="25" t="s">
        <v>37</v>
      </c>
      <c r="F101" s="41">
        <v>3</v>
      </c>
      <c r="G101" s="27"/>
      <c r="H101" s="72">
        <f t="shared" si="5"/>
        <v>0</v>
      </c>
    </row>
    <row r="102" spans="1:8" s="124" customFormat="1" ht="36" customHeight="1" x14ac:dyDescent="0.2">
      <c r="A102" s="70" t="s">
        <v>377</v>
      </c>
      <c r="B102" s="81" t="s">
        <v>378</v>
      </c>
      <c r="C102" s="10" t="s">
        <v>379</v>
      </c>
      <c r="D102" s="18"/>
      <c r="E102" s="49" t="s">
        <v>37</v>
      </c>
      <c r="F102" s="50">
        <v>2</v>
      </c>
      <c r="G102" s="51"/>
      <c r="H102" s="82">
        <f t="shared" si="5"/>
        <v>0</v>
      </c>
    </row>
    <row r="103" spans="1:8" s="124" customFormat="1" ht="36" customHeight="1" x14ac:dyDescent="0.2">
      <c r="A103" s="70" t="s">
        <v>370</v>
      </c>
      <c r="B103" s="81" t="s">
        <v>380</v>
      </c>
      <c r="C103" s="10" t="s">
        <v>381</v>
      </c>
      <c r="D103" s="18"/>
      <c r="E103" s="49" t="s">
        <v>37</v>
      </c>
      <c r="F103" s="50">
        <v>6</v>
      </c>
      <c r="G103" s="51"/>
      <c r="H103" s="82">
        <f t="shared" si="5"/>
        <v>0</v>
      </c>
    </row>
    <row r="104" spans="1:8" s="124" customFormat="1" ht="36" customHeight="1" x14ac:dyDescent="0.2">
      <c r="A104" s="70" t="s">
        <v>370</v>
      </c>
      <c r="B104" s="81" t="s">
        <v>382</v>
      </c>
      <c r="C104" s="10" t="s">
        <v>383</v>
      </c>
      <c r="D104" s="18"/>
      <c r="E104" s="49" t="s">
        <v>37</v>
      </c>
      <c r="F104" s="50">
        <v>6</v>
      </c>
      <c r="G104" s="51"/>
      <c r="H104" s="82">
        <f t="shared" si="5"/>
        <v>0</v>
      </c>
    </row>
    <row r="105" spans="1:8" s="124" customFormat="1" ht="36" customHeight="1" x14ac:dyDescent="0.2">
      <c r="A105" s="70" t="s">
        <v>370</v>
      </c>
      <c r="B105" s="81" t="s">
        <v>31</v>
      </c>
      <c r="C105" s="10" t="s">
        <v>384</v>
      </c>
      <c r="D105" s="18"/>
      <c r="E105" s="49" t="s">
        <v>37</v>
      </c>
      <c r="F105" s="50">
        <v>2</v>
      </c>
      <c r="G105" s="51"/>
      <c r="H105" s="82">
        <f t="shared" si="5"/>
        <v>0</v>
      </c>
    </row>
    <row r="106" spans="1:8" s="124" customFormat="1" ht="36" customHeight="1" x14ac:dyDescent="0.2">
      <c r="A106" s="53" t="s">
        <v>229</v>
      </c>
      <c r="B106" s="71" t="s">
        <v>232</v>
      </c>
      <c r="C106" s="24" t="s">
        <v>231</v>
      </c>
      <c r="D106" s="31" t="s">
        <v>132</v>
      </c>
      <c r="E106" s="25" t="s">
        <v>37</v>
      </c>
      <c r="F106" s="41">
        <v>28</v>
      </c>
      <c r="G106" s="27"/>
      <c r="H106" s="72">
        <f t="shared" si="5"/>
        <v>0</v>
      </c>
    </row>
    <row r="107" spans="1:8" s="124" customFormat="1" ht="36" customHeight="1" x14ac:dyDescent="0.2">
      <c r="A107" s="53" t="s">
        <v>147</v>
      </c>
      <c r="B107" s="83" t="s">
        <v>233</v>
      </c>
      <c r="C107" s="24" t="s">
        <v>149</v>
      </c>
      <c r="D107" s="31" t="s">
        <v>132</v>
      </c>
      <c r="E107" s="25" t="s">
        <v>37</v>
      </c>
      <c r="F107" s="41">
        <v>11</v>
      </c>
      <c r="G107" s="27"/>
      <c r="H107" s="72">
        <f t="shared" si="5"/>
        <v>0</v>
      </c>
    </row>
    <row r="108" spans="1:8" s="124" customFormat="1" ht="36" customHeight="1" x14ac:dyDescent="0.2">
      <c r="A108" s="52"/>
      <c r="B108" s="71" t="s">
        <v>236</v>
      </c>
      <c r="C108" s="7" t="s">
        <v>234</v>
      </c>
      <c r="D108" s="1" t="s">
        <v>132</v>
      </c>
      <c r="E108" s="45"/>
      <c r="F108" s="46"/>
      <c r="G108" s="37"/>
      <c r="H108" s="37"/>
    </row>
    <row r="109" spans="1:8" s="124" customFormat="1" ht="36" customHeight="1" x14ac:dyDescent="0.2">
      <c r="A109" s="52"/>
      <c r="B109" s="84" t="s">
        <v>31</v>
      </c>
      <c r="C109" s="7" t="s">
        <v>235</v>
      </c>
      <c r="D109" s="1"/>
      <c r="E109" s="8" t="s">
        <v>37</v>
      </c>
      <c r="F109" s="9">
        <v>28</v>
      </c>
      <c r="G109" s="5"/>
      <c r="H109" s="72">
        <f>ROUND(G109*F109,2)</f>
        <v>0</v>
      </c>
    </row>
    <row r="110" spans="1:8" s="124" customFormat="1" ht="36" customHeight="1" x14ac:dyDescent="0.2">
      <c r="A110" s="53" t="s">
        <v>150</v>
      </c>
      <c r="B110" s="71" t="s">
        <v>237</v>
      </c>
      <c r="C110" s="24" t="s">
        <v>152</v>
      </c>
      <c r="D110" s="31" t="s">
        <v>153</v>
      </c>
      <c r="E110" s="25" t="s">
        <v>47</v>
      </c>
      <c r="F110" s="41">
        <v>370</v>
      </c>
      <c r="G110" s="27"/>
      <c r="H110" s="72">
        <f>ROUND(G110*F110,2)</f>
        <v>0</v>
      </c>
    </row>
    <row r="111" spans="1:8" s="124" customFormat="1" ht="36" customHeight="1" x14ac:dyDescent="0.2">
      <c r="A111" s="52"/>
      <c r="B111" s="85"/>
      <c r="C111" s="34" t="s">
        <v>23</v>
      </c>
      <c r="D111" s="21"/>
      <c r="E111" s="45"/>
      <c r="F111" s="46"/>
      <c r="G111" s="37"/>
      <c r="H111" s="37"/>
    </row>
    <row r="112" spans="1:8" s="124" customFormat="1" ht="36" customHeight="1" x14ac:dyDescent="0.2">
      <c r="A112" s="53" t="s">
        <v>57</v>
      </c>
      <c r="B112" s="71" t="s">
        <v>238</v>
      </c>
      <c r="C112" s="10" t="s">
        <v>281</v>
      </c>
      <c r="D112" s="18" t="s">
        <v>282</v>
      </c>
      <c r="E112" s="25" t="s">
        <v>37</v>
      </c>
      <c r="F112" s="41">
        <v>36</v>
      </c>
      <c r="G112" s="27"/>
      <c r="H112" s="72">
        <f>ROUND(G112*F112,2)</f>
        <v>0</v>
      </c>
    </row>
    <row r="113" spans="1:8" s="124" customFormat="1" ht="36" customHeight="1" x14ac:dyDescent="0.2">
      <c r="A113" s="53" t="s">
        <v>70</v>
      </c>
      <c r="B113" s="71" t="s">
        <v>241</v>
      </c>
      <c r="C113" s="24" t="s">
        <v>81</v>
      </c>
      <c r="D113" s="31" t="s">
        <v>132</v>
      </c>
      <c r="E113" s="25"/>
      <c r="F113" s="41"/>
      <c r="G113" s="28"/>
      <c r="H113" s="80"/>
    </row>
    <row r="114" spans="1:8" s="124" customFormat="1" ht="36" customHeight="1" x14ac:dyDescent="0.2">
      <c r="A114" s="53" t="s">
        <v>82</v>
      </c>
      <c r="B114" s="76" t="s">
        <v>31</v>
      </c>
      <c r="C114" s="24" t="s">
        <v>156</v>
      </c>
      <c r="D114" s="31"/>
      <c r="E114" s="25" t="s">
        <v>71</v>
      </c>
      <c r="F114" s="47">
        <v>2</v>
      </c>
      <c r="G114" s="27"/>
      <c r="H114" s="72">
        <f>ROUND(G114*F114,2)</f>
        <v>0</v>
      </c>
    </row>
    <row r="115" spans="1:8" s="124" customFormat="1" ht="36" customHeight="1" x14ac:dyDescent="0.2">
      <c r="A115" s="53" t="s">
        <v>58</v>
      </c>
      <c r="B115" s="71" t="s">
        <v>244</v>
      </c>
      <c r="C115" s="10" t="s">
        <v>283</v>
      </c>
      <c r="D115" s="18" t="s">
        <v>282</v>
      </c>
      <c r="E115" s="25"/>
      <c r="F115" s="41"/>
      <c r="G115" s="30"/>
      <c r="H115" s="80"/>
    </row>
    <row r="116" spans="1:8" s="124" customFormat="1" ht="36" customHeight="1" x14ac:dyDescent="0.2">
      <c r="A116" s="53" t="s">
        <v>59</v>
      </c>
      <c r="B116" s="76" t="s">
        <v>31</v>
      </c>
      <c r="C116" s="24" t="s">
        <v>158</v>
      </c>
      <c r="D116" s="31"/>
      <c r="E116" s="25" t="s">
        <v>37</v>
      </c>
      <c r="F116" s="41">
        <v>5</v>
      </c>
      <c r="G116" s="27"/>
      <c r="H116" s="72">
        <f t="shared" ref="H116:H121" si="6">ROUND(G116*F116,2)</f>
        <v>0</v>
      </c>
    </row>
    <row r="117" spans="1:8" s="124" customFormat="1" ht="36" customHeight="1" x14ac:dyDescent="0.2">
      <c r="A117" s="53" t="s">
        <v>247</v>
      </c>
      <c r="B117" s="76" t="s">
        <v>38</v>
      </c>
      <c r="C117" s="24" t="s">
        <v>248</v>
      </c>
      <c r="D117" s="31"/>
      <c r="E117" s="25" t="s">
        <v>37</v>
      </c>
      <c r="F117" s="41">
        <v>36</v>
      </c>
      <c r="G117" s="27"/>
      <c r="H117" s="72">
        <f t="shared" si="6"/>
        <v>0</v>
      </c>
    </row>
    <row r="118" spans="1:8" s="124" customFormat="1" ht="36" customHeight="1" x14ac:dyDescent="0.2">
      <c r="A118" s="53" t="s">
        <v>72</v>
      </c>
      <c r="B118" s="71" t="s">
        <v>245</v>
      </c>
      <c r="C118" s="24" t="s">
        <v>83</v>
      </c>
      <c r="D118" s="18" t="s">
        <v>282</v>
      </c>
      <c r="E118" s="25" t="s">
        <v>37</v>
      </c>
      <c r="F118" s="41">
        <v>26</v>
      </c>
      <c r="G118" s="27"/>
      <c r="H118" s="72">
        <f t="shared" si="6"/>
        <v>0</v>
      </c>
    </row>
    <row r="119" spans="1:8" s="124" customFormat="1" ht="36" customHeight="1" x14ac:dyDescent="0.2">
      <c r="A119" s="53" t="s">
        <v>73</v>
      </c>
      <c r="B119" s="71" t="s">
        <v>246</v>
      </c>
      <c r="C119" s="24" t="s">
        <v>84</v>
      </c>
      <c r="D119" s="18" t="s">
        <v>282</v>
      </c>
      <c r="E119" s="25" t="s">
        <v>37</v>
      </c>
      <c r="F119" s="41">
        <v>5</v>
      </c>
      <c r="G119" s="27"/>
      <c r="H119" s="72">
        <f t="shared" si="6"/>
        <v>0</v>
      </c>
    </row>
    <row r="120" spans="1:8" s="124" customFormat="1" ht="36" customHeight="1" x14ac:dyDescent="0.2">
      <c r="A120" s="69" t="s">
        <v>74</v>
      </c>
      <c r="B120" s="71" t="s">
        <v>249</v>
      </c>
      <c r="C120" s="7" t="s">
        <v>85</v>
      </c>
      <c r="D120" s="18" t="s">
        <v>282</v>
      </c>
      <c r="E120" s="8" t="s">
        <v>37</v>
      </c>
      <c r="F120" s="9">
        <v>20</v>
      </c>
      <c r="G120" s="5"/>
      <c r="H120" s="74">
        <f t="shared" si="6"/>
        <v>0</v>
      </c>
    </row>
    <row r="121" spans="1:8" s="124" customFormat="1" ht="36" customHeight="1" x14ac:dyDescent="0.2">
      <c r="A121" s="70" t="s">
        <v>289</v>
      </c>
      <c r="B121" s="71" t="s">
        <v>250</v>
      </c>
      <c r="C121" s="10" t="s">
        <v>290</v>
      </c>
      <c r="D121" s="18" t="s">
        <v>282</v>
      </c>
      <c r="E121" s="49" t="s">
        <v>37</v>
      </c>
      <c r="F121" s="9">
        <v>5</v>
      </c>
      <c r="G121" s="5"/>
      <c r="H121" s="74">
        <f t="shared" si="6"/>
        <v>0</v>
      </c>
    </row>
    <row r="122" spans="1:8" s="124" customFormat="1" ht="36" customHeight="1" x14ac:dyDescent="0.2">
      <c r="A122" s="2"/>
      <c r="B122" s="19"/>
      <c r="C122" s="34" t="s">
        <v>24</v>
      </c>
      <c r="D122" s="21"/>
      <c r="E122" s="35"/>
      <c r="F122" s="36"/>
      <c r="G122" s="37"/>
      <c r="H122" s="37"/>
    </row>
    <row r="123" spans="1:8" s="124" customFormat="1" ht="36" customHeight="1" x14ac:dyDescent="0.2">
      <c r="A123" s="67" t="s">
        <v>61</v>
      </c>
      <c r="B123" s="86" t="s">
        <v>251</v>
      </c>
      <c r="C123" s="24" t="s">
        <v>62</v>
      </c>
      <c r="D123" s="31" t="s">
        <v>163</v>
      </c>
      <c r="E123" s="25"/>
      <c r="F123" s="26"/>
      <c r="G123" s="30"/>
      <c r="H123" s="72"/>
    </row>
    <row r="124" spans="1:8" s="124" customFormat="1" ht="36" customHeight="1" x14ac:dyDescent="0.2">
      <c r="A124" s="67" t="s">
        <v>164</v>
      </c>
      <c r="B124" s="76" t="s">
        <v>31</v>
      </c>
      <c r="C124" s="24" t="s">
        <v>165</v>
      </c>
      <c r="D124" s="31"/>
      <c r="E124" s="25" t="s">
        <v>30</v>
      </c>
      <c r="F124" s="26">
        <v>300</v>
      </c>
      <c r="G124" s="27"/>
      <c r="H124" s="72">
        <f>ROUND(G124*F124,2)</f>
        <v>0</v>
      </c>
    </row>
    <row r="125" spans="1:8" s="124" customFormat="1" ht="36" customHeight="1" x14ac:dyDescent="0.2">
      <c r="A125" s="67" t="s">
        <v>63</v>
      </c>
      <c r="B125" s="76" t="s">
        <v>38</v>
      </c>
      <c r="C125" s="24" t="s">
        <v>166</v>
      </c>
      <c r="D125" s="31"/>
      <c r="E125" s="25" t="s">
        <v>30</v>
      </c>
      <c r="F125" s="26">
        <v>600</v>
      </c>
      <c r="G125" s="27"/>
      <c r="H125" s="72">
        <f>ROUND(G125*F125,2)</f>
        <v>0</v>
      </c>
    </row>
    <row r="126" spans="1:8" ht="48" customHeight="1" thickBot="1" x14ac:dyDescent="0.25">
      <c r="A126" s="129"/>
      <c r="B126" s="130" t="s">
        <v>12</v>
      </c>
      <c r="C126" s="198" t="str">
        <f>C6</f>
        <v>SARGENT AVENUE - ARLINGTON ST TO ERIN ST - CONCRETE RECONSTRUCTION</v>
      </c>
      <c r="D126" s="199"/>
      <c r="E126" s="199"/>
      <c r="F126" s="200"/>
      <c r="G126" s="131" t="s">
        <v>17</v>
      </c>
      <c r="H126" s="131">
        <f>SUM(H6:H125)</f>
        <v>0</v>
      </c>
    </row>
    <row r="127" spans="1:8" s="124" customFormat="1" ht="48" customHeight="1" thickTop="1" x14ac:dyDescent="0.2">
      <c r="A127" s="121"/>
      <c r="B127" s="132" t="s">
        <v>13</v>
      </c>
      <c r="C127" s="204" t="s">
        <v>255</v>
      </c>
      <c r="D127" s="205"/>
      <c r="E127" s="205"/>
      <c r="F127" s="206"/>
      <c r="G127" s="121"/>
      <c r="H127" s="133"/>
    </row>
    <row r="128" spans="1:8" ht="36" customHeight="1" x14ac:dyDescent="0.2">
      <c r="A128" s="2"/>
      <c r="B128" s="134"/>
      <c r="C128" s="201" t="s">
        <v>413</v>
      </c>
      <c r="D128" s="202"/>
      <c r="E128" s="202"/>
      <c r="F128" s="202"/>
      <c r="G128" s="202"/>
      <c r="H128" s="203"/>
    </row>
    <row r="129" spans="1:8" ht="36" customHeight="1" x14ac:dyDescent="0.2">
      <c r="A129" s="128" t="s">
        <v>240</v>
      </c>
      <c r="B129" s="73" t="s">
        <v>267</v>
      </c>
      <c r="C129" s="135" t="s">
        <v>486</v>
      </c>
      <c r="D129" s="136" t="s">
        <v>485</v>
      </c>
      <c r="E129" s="4"/>
      <c r="F129" s="11"/>
      <c r="G129" s="127"/>
      <c r="H129" s="74"/>
    </row>
    <row r="130" spans="1:8" ht="36" customHeight="1" x14ac:dyDescent="0.2">
      <c r="A130" s="128" t="s">
        <v>242</v>
      </c>
      <c r="B130" s="75" t="s">
        <v>31</v>
      </c>
      <c r="C130" s="56" t="s">
        <v>243</v>
      </c>
      <c r="D130" s="136"/>
      <c r="E130" s="4" t="s">
        <v>30</v>
      </c>
      <c r="F130" s="9">
        <v>350</v>
      </c>
      <c r="G130" s="5"/>
      <c r="H130" s="74">
        <f>ROUND(G130*F130,2)</f>
        <v>0</v>
      </c>
    </row>
    <row r="131" spans="1:8" ht="36" customHeight="1" x14ac:dyDescent="0.2">
      <c r="A131" s="53" t="s">
        <v>256</v>
      </c>
      <c r="B131" s="71" t="s">
        <v>266</v>
      </c>
      <c r="C131" s="24" t="s">
        <v>257</v>
      </c>
      <c r="D131" s="31" t="s">
        <v>132</v>
      </c>
      <c r="E131" s="25"/>
      <c r="F131" s="41"/>
      <c r="G131" s="30"/>
      <c r="H131" s="80"/>
    </row>
    <row r="132" spans="1:8" ht="36" customHeight="1" x14ac:dyDescent="0.2">
      <c r="A132" s="70" t="s">
        <v>258</v>
      </c>
      <c r="B132" s="87" t="s">
        <v>31</v>
      </c>
      <c r="C132" s="10" t="s">
        <v>171</v>
      </c>
      <c r="D132" s="18"/>
      <c r="E132" s="49"/>
      <c r="F132" s="50"/>
      <c r="G132" s="54"/>
      <c r="H132" s="88"/>
    </row>
    <row r="133" spans="1:8" ht="36" customHeight="1" x14ac:dyDescent="0.2">
      <c r="A133" s="70" t="s">
        <v>259</v>
      </c>
      <c r="B133" s="81" t="s">
        <v>104</v>
      </c>
      <c r="C133" s="10" t="s">
        <v>260</v>
      </c>
      <c r="D133" s="18"/>
      <c r="E133" s="49" t="s">
        <v>37</v>
      </c>
      <c r="F133" s="50">
        <v>1</v>
      </c>
      <c r="G133" s="51"/>
      <c r="H133" s="82">
        <f>ROUND(G133*F133,2)</f>
        <v>0</v>
      </c>
    </row>
    <row r="134" spans="1:8" ht="36" customHeight="1" x14ac:dyDescent="0.2">
      <c r="A134" s="70" t="s">
        <v>385</v>
      </c>
      <c r="B134" s="87" t="s">
        <v>38</v>
      </c>
      <c r="C134" s="10" t="s">
        <v>220</v>
      </c>
      <c r="D134" s="18"/>
      <c r="E134" s="49"/>
      <c r="F134" s="50"/>
      <c r="G134" s="54"/>
      <c r="H134" s="88"/>
    </row>
    <row r="135" spans="1:8" ht="36" customHeight="1" x14ac:dyDescent="0.2">
      <c r="A135" s="70" t="s">
        <v>386</v>
      </c>
      <c r="B135" s="81" t="s">
        <v>104</v>
      </c>
      <c r="C135" s="10" t="s">
        <v>260</v>
      </c>
      <c r="D135" s="18"/>
      <c r="E135" s="49" t="s">
        <v>37</v>
      </c>
      <c r="F135" s="50">
        <v>1</v>
      </c>
      <c r="G135" s="51"/>
      <c r="H135" s="82">
        <f>ROUND(G135*F135,2)</f>
        <v>0</v>
      </c>
    </row>
    <row r="136" spans="1:8" ht="36" customHeight="1" x14ac:dyDescent="0.2">
      <c r="A136" s="70" t="s">
        <v>387</v>
      </c>
      <c r="B136" s="87" t="s">
        <v>48</v>
      </c>
      <c r="C136" s="10" t="s">
        <v>388</v>
      </c>
      <c r="D136" s="18"/>
      <c r="E136" s="49"/>
      <c r="F136" s="50"/>
      <c r="G136" s="54"/>
      <c r="H136" s="88"/>
    </row>
    <row r="137" spans="1:8" ht="36" customHeight="1" x14ac:dyDescent="0.2">
      <c r="A137" s="70" t="s">
        <v>389</v>
      </c>
      <c r="B137" s="81" t="s">
        <v>104</v>
      </c>
      <c r="C137" s="10" t="s">
        <v>260</v>
      </c>
      <c r="D137" s="18"/>
      <c r="E137" s="49" t="s">
        <v>37</v>
      </c>
      <c r="F137" s="50">
        <v>2</v>
      </c>
      <c r="G137" s="51"/>
      <c r="H137" s="82">
        <f>ROUND(G137*F137,2)</f>
        <v>0</v>
      </c>
    </row>
    <row r="138" spans="1:8" ht="36" customHeight="1" x14ac:dyDescent="0.2">
      <c r="A138" s="53" t="s">
        <v>326</v>
      </c>
      <c r="B138" s="71" t="s">
        <v>265</v>
      </c>
      <c r="C138" s="24" t="s">
        <v>327</v>
      </c>
      <c r="D138" s="31" t="s">
        <v>132</v>
      </c>
      <c r="E138" s="25"/>
      <c r="F138" s="41"/>
      <c r="G138" s="30"/>
      <c r="H138" s="80"/>
    </row>
    <row r="139" spans="1:8" ht="36" customHeight="1" x14ac:dyDescent="0.2">
      <c r="A139" s="70" t="s">
        <v>390</v>
      </c>
      <c r="B139" s="87" t="s">
        <v>31</v>
      </c>
      <c r="C139" s="10" t="s">
        <v>391</v>
      </c>
      <c r="D139" s="18"/>
      <c r="E139" s="49"/>
      <c r="F139" s="50"/>
      <c r="G139" s="54"/>
      <c r="H139" s="88"/>
    </row>
    <row r="140" spans="1:8" ht="36" customHeight="1" x14ac:dyDescent="0.2">
      <c r="A140" s="70" t="s">
        <v>392</v>
      </c>
      <c r="B140" s="81" t="s">
        <v>104</v>
      </c>
      <c r="C140" s="10" t="s">
        <v>260</v>
      </c>
      <c r="D140" s="18"/>
      <c r="E140" s="49" t="s">
        <v>47</v>
      </c>
      <c r="F140" s="55">
        <v>0.8</v>
      </c>
      <c r="G140" s="51"/>
      <c r="H140" s="82">
        <f>ROUND(G140*F140,2)</f>
        <v>0</v>
      </c>
    </row>
    <row r="141" spans="1:8" ht="36" customHeight="1" x14ac:dyDescent="0.2">
      <c r="A141" s="53" t="s">
        <v>141</v>
      </c>
      <c r="B141" s="71" t="s">
        <v>284</v>
      </c>
      <c r="C141" s="48" t="s">
        <v>143</v>
      </c>
      <c r="D141" s="31" t="s">
        <v>132</v>
      </c>
      <c r="E141" s="25"/>
      <c r="F141" s="41"/>
      <c r="G141" s="30"/>
      <c r="H141" s="80"/>
    </row>
    <row r="142" spans="1:8" ht="36" customHeight="1" x14ac:dyDescent="0.2">
      <c r="A142" s="53" t="s">
        <v>144</v>
      </c>
      <c r="B142" s="76" t="s">
        <v>31</v>
      </c>
      <c r="C142" s="48" t="s">
        <v>393</v>
      </c>
      <c r="D142" s="31"/>
      <c r="E142" s="25"/>
      <c r="F142" s="41"/>
      <c r="G142" s="30"/>
      <c r="H142" s="80"/>
    </row>
    <row r="143" spans="1:8" ht="36" customHeight="1" x14ac:dyDescent="0.2">
      <c r="A143" s="53" t="s">
        <v>370</v>
      </c>
      <c r="B143" s="78" t="s">
        <v>104</v>
      </c>
      <c r="C143" s="24" t="s">
        <v>371</v>
      </c>
      <c r="D143" s="31"/>
      <c r="E143" s="25" t="s">
        <v>37</v>
      </c>
      <c r="F143" s="41">
        <v>2</v>
      </c>
      <c r="G143" s="27"/>
      <c r="H143" s="72">
        <f>ROUND(G143*F143,2)</f>
        <v>0</v>
      </c>
    </row>
    <row r="144" spans="1:8" ht="36" customHeight="1" x14ac:dyDescent="0.2">
      <c r="A144" s="53" t="s">
        <v>167</v>
      </c>
      <c r="B144" s="78" t="s">
        <v>105</v>
      </c>
      <c r="C144" s="24" t="s">
        <v>394</v>
      </c>
      <c r="D144" s="31"/>
      <c r="E144" s="25" t="s">
        <v>37</v>
      </c>
      <c r="F144" s="41">
        <v>1</v>
      </c>
      <c r="G144" s="27"/>
      <c r="H144" s="72">
        <f>ROUND(G144*F144,2)</f>
        <v>0</v>
      </c>
    </row>
    <row r="145" spans="1:8" ht="36" customHeight="1" x14ac:dyDescent="0.2">
      <c r="A145" s="137" t="s">
        <v>261</v>
      </c>
      <c r="B145" s="71" t="s">
        <v>285</v>
      </c>
      <c r="C145" s="24" t="s">
        <v>262</v>
      </c>
      <c r="D145" s="31" t="s">
        <v>395</v>
      </c>
      <c r="E145" s="25"/>
      <c r="F145" s="41"/>
      <c r="G145" s="30"/>
      <c r="H145" s="80"/>
    </row>
    <row r="146" spans="1:8" ht="36" customHeight="1" x14ac:dyDescent="0.2">
      <c r="A146" s="70" t="s">
        <v>263</v>
      </c>
      <c r="B146" s="87" t="s">
        <v>31</v>
      </c>
      <c r="C146" s="10" t="s">
        <v>396</v>
      </c>
      <c r="D146" s="18"/>
      <c r="E146" s="49" t="s">
        <v>47</v>
      </c>
      <c r="F146" s="41">
        <v>25</v>
      </c>
      <c r="G146" s="51"/>
      <c r="H146" s="82">
        <f t="shared" ref="H146:H150" si="7">ROUND(G146*F146,2)</f>
        <v>0</v>
      </c>
    </row>
    <row r="147" spans="1:8" ht="36" customHeight="1" x14ac:dyDescent="0.2">
      <c r="A147" s="70" t="s">
        <v>397</v>
      </c>
      <c r="B147" s="87" t="s">
        <v>38</v>
      </c>
      <c r="C147" s="10" t="s">
        <v>398</v>
      </c>
      <c r="D147" s="18"/>
      <c r="E147" s="49" t="s">
        <v>47</v>
      </c>
      <c r="F147" s="41">
        <v>90</v>
      </c>
      <c r="G147" s="51"/>
      <c r="H147" s="82">
        <f t="shared" si="7"/>
        <v>0</v>
      </c>
    </row>
    <row r="148" spans="1:8" ht="36" customHeight="1" x14ac:dyDescent="0.2">
      <c r="A148" s="70" t="s">
        <v>399</v>
      </c>
      <c r="B148" s="87" t="s">
        <v>48</v>
      </c>
      <c r="C148" s="10" t="s">
        <v>400</v>
      </c>
      <c r="D148" s="18"/>
      <c r="E148" s="49" t="s">
        <v>47</v>
      </c>
      <c r="F148" s="41">
        <v>170</v>
      </c>
      <c r="G148" s="51"/>
      <c r="H148" s="82">
        <f t="shared" si="7"/>
        <v>0</v>
      </c>
    </row>
    <row r="149" spans="1:8" ht="36" customHeight="1" x14ac:dyDescent="0.2">
      <c r="A149" s="53"/>
      <c r="B149" s="71" t="s">
        <v>286</v>
      </c>
      <c r="C149" s="24" t="s">
        <v>415</v>
      </c>
      <c r="D149" s="31" t="s">
        <v>414</v>
      </c>
      <c r="E149" s="25" t="s">
        <v>71</v>
      </c>
      <c r="F149" s="47">
        <v>0.5</v>
      </c>
      <c r="G149" s="27"/>
      <c r="H149" s="72">
        <f t="shared" si="7"/>
        <v>0</v>
      </c>
    </row>
    <row r="150" spans="1:8" ht="36" customHeight="1" x14ac:dyDescent="0.2">
      <c r="A150" s="137"/>
      <c r="B150" s="71" t="s">
        <v>287</v>
      </c>
      <c r="C150" s="24" t="s">
        <v>480</v>
      </c>
      <c r="D150" s="31" t="s">
        <v>212</v>
      </c>
      <c r="E150" s="25" t="s">
        <v>37</v>
      </c>
      <c r="F150" s="41">
        <v>1</v>
      </c>
      <c r="G150" s="27"/>
      <c r="H150" s="72">
        <f t="shared" si="7"/>
        <v>0</v>
      </c>
    </row>
    <row r="151" spans="1:8" ht="36" customHeight="1" x14ac:dyDescent="0.2">
      <c r="A151" s="138"/>
      <c r="B151" s="71" t="s">
        <v>288</v>
      </c>
      <c r="C151" s="24" t="s">
        <v>420</v>
      </c>
      <c r="D151" s="31" t="s">
        <v>395</v>
      </c>
      <c r="E151" s="25" t="s">
        <v>37</v>
      </c>
      <c r="F151" s="41">
        <v>1</v>
      </c>
      <c r="G151" s="27"/>
      <c r="H151" s="72">
        <f t="shared" ref="H151" si="8">ROUND(G151*F151,2)</f>
        <v>0</v>
      </c>
    </row>
    <row r="152" spans="1:8" s="124" customFormat="1" ht="48" customHeight="1" thickBot="1" x14ac:dyDescent="0.25">
      <c r="A152" s="139"/>
      <c r="B152" s="130" t="s">
        <v>13</v>
      </c>
      <c r="C152" s="198" t="str">
        <f>C127</f>
        <v>WATER AND WASTE WORK</v>
      </c>
      <c r="D152" s="199"/>
      <c r="E152" s="199"/>
      <c r="F152" s="200"/>
      <c r="G152" s="140" t="s">
        <v>17</v>
      </c>
      <c r="H152" s="140">
        <f>SUM(H127:H151)</f>
        <v>0</v>
      </c>
    </row>
    <row r="153" spans="1:8" s="124" customFormat="1" ht="48" customHeight="1" thickTop="1" x14ac:dyDescent="0.2">
      <c r="A153" s="121"/>
      <c r="B153" s="132" t="s">
        <v>14</v>
      </c>
      <c r="C153" s="195" t="s">
        <v>334</v>
      </c>
      <c r="D153" s="196"/>
      <c r="E153" s="196"/>
      <c r="F153" s="197"/>
      <c r="G153" s="121"/>
      <c r="H153" s="133"/>
    </row>
    <row r="154" spans="1:8" s="124" customFormat="1" ht="36" customHeight="1" x14ac:dyDescent="0.2">
      <c r="A154" s="141"/>
      <c r="B154" s="132"/>
      <c r="C154" s="57" t="s">
        <v>521</v>
      </c>
      <c r="D154" s="92"/>
      <c r="E154" s="92"/>
      <c r="F154" s="92"/>
      <c r="G154" s="121"/>
      <c r="H154" s="133"/>
    </row>
    <row r="155" spans="1:8" s="124" customFormat="1" ht="36" customHeight="1" x14ac:dyDescent="0.2">
      <c r="A155" s="52"/>
      <c r="B155" s="85"/>
      <c r="C155" s="34" t="s">
        <v>498</v>
      </c>
      <c r="D155" s="21"/>
      <c r="E155" s="45"/>
      <c r="F155" s="46"/>
      <c r="G155" s="37"/>
      <c r="H155" s="37"/>
    </row>
    <row r="156" spans="1:8" s="124" customFormat="1" ht="36" customHeight="1" x14ac:dyDescent="0.2">
      <c r="A156" s="59"/>
      <c r="B156" s="71" t="s">
        <v>268</v>
      </c>
      <c r="C156" s="24" t="s">
        <v>359</v>
      </c>
      <c r="D156" s="42" t="s">
        <v>360</v>
      </c>
      <c r="E156" s="25"/>
      <c r="F156" s="41"/>
      <c r="G156" s="30"/>
      <c r="H156" s="80"/>
    </row>
    <row r="157" spans="1:8" s="124" customFormat="1" ht="36" customHeight="1" x14ac:dyDescent="0.2">
      <c r="A157" s="59"/>
      <c r="B157" s="76" t="s">
        <v>31</v>
      </c>
      <c r="C157" s="24" t="s">
        <v>361</v>
      </c>
      <c r="D157" s="31"/>
      <c r="E157" s="25" t="s">
        <v>47</v>
      </c>
      <c r="F157" s="26">
        <v>40</v>
      </c>
      <c r="G157" s="27"/>
      <c r="H157" s="72">
        <f t="shared" ref="H157:H160" si="9">ROUND(G157*F157,2)</f>
        <v>0</v>
      </c>
    </row>
    <row r="158" spans="1:8" s="124" customFormat="1" ht="36" customHeight="1" x14ac:dyDescent="0.2">
      <c r="A158" s="59"/>
      <c r="B158" s="76" t="s">
        <v>38</v>
      </c>
      <c r="C158" s="24" t="s">
        <v>362</v>
      </c>
      <c r="D158" s="31"/>
      <c r="E158" s="25" t="s">
        <v>47</v>
      </c>
      <c r="F158" s="26">
        <v>40</v>
      </c>
      <c r="G158" s="27"/>
      <c r="H158" s="72">
        <f t="shared" si="9"/>
        <v>0</v>
      </c>
    </row>
    <row r="159" spans="1:8" s="124" customFormat="1" ht="36" customHeight="1" x14ac:dyDescent="0.2">
      <c r="A159" s="59"/>
      <c r="B159" s="76" t="s">
        <v>48</v>
      </c>
      <c r="C159" s="24" t="s">
        <v>363</v>
      </c>
      <c r="D159" s="31"/>
      <c r="E159" s="25" t="s">
        <v>47</v>
      </c>
      <c r="F159" s="26">
        <v>85</v>
      </c>
      <c r="G159" s="27"/>
      <c r="H159" s="72">
        <f t="shared" si="9"/>
        <v>0</v>
      </c>
    </row>
    <row r="160" spans="1:8" s="124" customFormat="1" ht="36" customHeight="1" x14ac:dyDescent="0.2">
      <c r="A160" s="59"/>
      <c r="B160" s="76" t="s">
        <v>60</v>
      </c>
      <c r="C160" s="24" t="s">
        <v>364</v>
      </c>
      <c r="D160" s="31"/>
      <c r="E160" s="25" t="s">
        <v>47</v>
      </c>
      <c r="F160" s="26">
        <v>85</v>
      </c>
      <c r="G160" s="27"/>
      <c r="H160" s="72">
        <f t="shared" si="9"/>
        <v>0</v>
      </c>
    </row>
    <row r="161" spans="1:8" s="124" customFormat="1" ht="36" customHeight="1" x14ac:dyDescent="0.2">
      <c r="A161" s="59"/>
      <c r="B161" s="73" t="s">
        <v>269</v>
      </c>
      <c r="C161" s="3" t="s">
        <v>491</v>
      </c>
      <c r="D161" s="42" t="s">
        <v>360</v>
      </c>
      <c r="E161" s="25"/>
      <c r="F161" s="41"/>
      <c r="G161" s="30"/>
      <c r="H161" s="80"/>
    </row>
    <row r="162" spans="1:8" s="124" customFormat="1" ht="36" customHeight="1" x14ac:dyDescent="0.2">
      <c r="A162" s="59"/>
      <c r="B162" s="76" t="s">
        <v>31</v>
      </c>
      <c r="C162" s="24" t="s">
        <v>411</v>
      </c>
      <c r="D162" s="31"/>
      <c r="E162" s="4" t="s">
        <v>37</v>
      </c>
      <c r="F162" s="9">
        <v>1</v>
      </c>
      <c r="G162" s="5"/>
      <c r="H162" s="74">
        <f t="shared" ref="H162:H164" si="10">ROUND(G162*F162,2)</f>
        <v>0</v>
      </c>
    </row>
    <row r="163" spans="1:8" s="124" customFormat="1" ht="36" customHeight="1" x14ac:dyDescent="0.2">
      <c r="A163" s="59"/>
      <c r="B163" s="76" t="s">
        <v>38</v>
      </c>
      <c r="C163" s="12" t="s">
        <v>511</v>
      </c>
      <c r="D163" s="15" t="s">
        <v>512</v>
      </c>
      <c r="E163" s="4" t="s">
        <v>37</v>
      </c>
      <c r="F163" s="9">
        <v>2</v>
      </c>
      <c r="G163" s="5"/>
      <c r="H163" s="74">
        <f t="shared" si="10"/>
        <v>0</v>
      </c>
    </row>
    <row r="164" spans="1:8" s="124" customFormat="1" ht="36" customHeight="1" x14ac:dyDescent="0.2">
      <c r="A164" s="59"/>
      <c r="B164" s="76" t="s">
        <v>48</v>
      </c>
      <c r="C164" s="12" t="s">
        <v>492</v>
      </c>
      <c r="D164" s="15" t="s">
        <v>493</v>
      </c>
      <c r="E164" s="4" t="s">
        <v>37</v>
      </c>
      <c r="F164" s="9">
        <v>6</v>
      </c>
      <c r="G164" s="5"/>
      <c r="H164" s="74">
        <f t="shared" si="10"/>
        <v>0</v>
      </c>
    </row>
    <row r="165" spans="1:8" s="124" customFormat="1" ht="36" customHeight="1" x14ac:dyDescent="0.2">
      <c r="A165" s="59"/>
      <c r="B165" s="76" t="s">
        <v>60</v>
      </c>
      <c r="C165" s="12" t="s">
        <v>513</v>
      </c>
      <c r="D165" s="15" t="s">
        <v>530</v>
      </c>
      <c r="E165" s="4" t="s">
        <v>37</v>
      </c>
      <c r="F165" s="9">
        <v>2</v>
      </c>
      <c r="G165" s="5"/>
      <c r="H165" s="74">
        <f t="shared" ref="H165:H166" si="11">ROUND(G165*F165,2)</f>
        <v>0</v>
      </c>
    </row>
    <row r="166" spans="1:8" s="124" customFormat="1" ht="36" customHeight="1" x14ac:dyDescent="0.2">
      <c r="A166" s="59"/>
      <c r="B166" s="71" t="s">
        <v>270</v>
      </c>
      <c r="C166" s="12" t="s">
        <v>514</v>
      </c>
      <c r="D166" s="15" t="s">
        <v>515</v>
      </c>
      <c r="E166" s="25" t="s">
        <v>37</v>
      </c>
      <c r="F166" s="41">
        <v>1</v>
      </c>
      <c r="G166" s="27"/>
      <c r="H166" s="72">
        <f t="shared" si="11"/>
        <v>0</v>
      </c>
    </row>
    <row r="167" spans="1:8" s="124" customFormat="1" ht="36" customHeight="1" x14ac:dyDescent="0.2">
      <c r="A167" s="59"/>
      <c r="B167" s="71" t="s">
        <v>291</v>
      </c>
      <c r="C167" s="24" t="s">
        <v>495</v>
      </c>
      <c r="D167" s="42" t="s">
        <v>360</v>
      </c>
      <c r="E167" s="25"/>
      <c r="F167" s="41"/>
      <c r="G167" s="30"/>
      <c r="H167" s="80"/>
    </row>
    <row r="168" spans="1:8" s="124" customFormat="1" ht="36" customHeight="1" x14ac:dyDescent="0.2">
      <c r="A168" s="59"/>
      <c r="B168" s="76" t="s">
        <v>31</v>
      </c>
      <c r="C168" s="24" t="s">
        <v>497</v>
      </c>
      <c r="D168" s="31" t="s">
        <v>496</v>
      </c>
      <c r="E168" s="4" t="s">
        <v>37</v>
      </c>
      <c r="F168" s="9">
        <v>3</v>
      </c>
      <c r="G168" s="5"/>
      <c r="H168" s="74">
        <f t="shared" ref="H168:H169" si="12">ROUND(G168*F168,2)</f>
        <v>0</v>
      </c>
    </row>
    <row r="169" spans="1:8" s="124" customFormat="1" ht="36" customHeight="1" x14ac:dyDescent="0.2">
      <c r="A169" s="59"/>
      <c r="B169" s="71" t="s">
        <v>292</v>
      </c>
      <c r="C169" s="12" t="s">
        <v>516</v>
      </c>
      <c r="D169" s="15" t="s">
        <v>515</v>
      </c>
      <c r="E169" s="25" t="s">
        <v>37</v>
      </c>
      <c r="F169" s="41">
        <v>3</v>
      </c>
      <c r="G169" s="27"/>
      <c r="H169" s="72">
        <f t="shared" si="12"/>
        <v>0</v>
      </c>
    </row>
    <row r="170" spans="1:8" s="124" customFormat="1" ht="36" customHeight="1" x14ac:dyDescent="0.2">
      <c r="A170" s="59"/>
      <c r="B170" s="71" t="s">
        <v>293</v>
      </c>
      <c r="C170" s="12" t="s">
        <v>517</v>
      </c>
      <c r="D170" s="15" t="s">
        <v>515</v>
      </c>
      <c r="E170" s="25" t="s">
        <v>37</v>
      </c>
      <c r="F170" s="41">
        <v>2</v>
      </c>
      <c r="G170" s="27"/>
      <c r="H170" s="72">
        <f t="shared" ref="H170" si="13">ROUND(G170*F170,2)</f>
        <v>0</v>
      </c>
    </row>
    <row r="171" spans="1:8" s="124" customFormat="1" ht="36" customHeight="1" x14ac:dyDescent="0.2">
      <c r="A171" s="59"/>
      <c r="B171" s="142"/>
      <c r="C171" s="34" t="s">
        <v>499</v>
      </c>
      <c r="D171" s="15"/>
      <c r="E171" s="13"/>
      <c r="F171" s="64"/>
      <c r="G171" s="65"/>
      <c r="H171" s="89"/>
    </row>
    <row r="172" spans="1:8" s="124" customFormat="1" ht="36" customHeight="1" x14ac:dyDescent="0.2">
      <c r="A172" s="59"/>
      <c r="B172" s="90" t="s">
        <v>294</v>
      </c>
      <c r="C172" s="12" t="s">
        <v>494</v>
      </c>
      <c r="D172" s="15"/>
      <c r="E172" s="13"/>
      <c r="F172" s="64"/>
      <c r="G172" s="65"/>
      <c r="H172" s="89"/>
    </row>
    <row r="173" spans="1:8" s="124" customFormat="1" ht="36" customHeight="1" x14ac:dyDescent="0.2">
      <c r="A173" s="59"/>
      <c r="B173" s="76" t="s">
        <v>31</v>
      </c>
      <c r="C173" s="12" t="s">
        <v>518</v>
      </c>
      <c r="D173" s="15" t="s">
        <v>515</v>
      </c>
      <c r="E173" s="25" t="s">
        <v>37</v>
      </c>
      <c r="F173" s="14">
        <v>10</v>
      </c>
      <c r="G173" s="27"/>
      <c r="H173" s="72">
        <f t="shared" ref="H173" si="14">ROUND(G173*F173,2)</f>
        <v>0</v>
      </c>
    </row>
    <row r="174" spans="1:8" s="124" customFormat="1" ht="36" customHeight="1" x14ac:dyDescent="0.2">
      <c r="A174" s="59"/>
      <c r="B174" s="142"/>
      <c r="C174" s="34" t="s">
        <v>25</v>
      </c>
      <c r="D174" s="15"/>
      <c r="E174" s="13"/>
      <c r="F174" s="64"/>
      <c r="G174" s="65"/>
      <c r="H174" s="89"/>
    </row>
    <row r="175" spans="1:8" s="124" customFormat="1" ht="36" customHeight="1" x14ac:dyDescent="0.2">
      <c r="A175" s="59"/>
      <c r="B175" s="90" t="s">
        <v>295</v>
      </c>
      <c r="C175" s="12" t="s">
        <v>519</v>
      </c>
      <c r="D175" s="15" t="s">
        <v>515</v>
      </c>
      <c r="E175" s="13" t="s">
        <v>37</v>
      </c>
      <c r="F175" s="14">
        <v>3</v>
      </c>
      <c r="G175" s="27"/>
      <c r="H175" s="72">
        <f t="shared" ref="H175" si="15">ROUND(G175*F175,2)</f>
        <v>0</v>
      </c>
    </row>
    <row r="176" spans="1:8" s="124" customFormat="1" ht="36" customHeight="1" x14ac:dyDescent="0.2">
      <c r="A176" s="59"/>
      <c r="B176" s="45"/>
      <c r="C176" s="57" t="s">
        <v>520</v>
      </c>
      <c r="D176" s="60"/>
      <c r="E176" s="61"/>
      <c r="F176" s="62"/>
      <c r="G176" s="63"/>
      <c r="H176" s="91"/>
    </row>
    <row r="177" spans="1:8" s="124" customFormat="1" ht="36" customHeight="1" x14ac:dyDescent="0.2">
      <c r="A177" s="59"/>
      <c r="B177" s="85"/>
      <c r="C177" s="34" t="s">
        <v>498</v>
      </c>
      <c r="D177" s="21"/>
      <c r="E177" s="45"/>
      <c r="F177" s="46"/>
      <c r="G177" s="37"/>
      <c r="H177" s="37"/>
    </row>
    <row r="178" spans="1:8" s="124" customFormat="1" ht="36" customHeight="1" x14ac:dyDescent="0.2">
      <c r="A178" s="59"/>
      <c r="B178" s="71" t="s">
        <v>296</v>
      </c>
      <c r="C178" s="24" t="s">
        <v>359</v>
      </c>
      <c r="D178" s="42" t="s">
        <v>360</v>
      </c>
      <c r="E178" s="25"/>
      <c r="F178" s="41"/>
      <c r="G178" s="30"/>
      <c r="H178" s="80"/>
    </row>
    <row r="179" spans="1:8" s="124" customFormat="1" ht="36" customHeight="1" x14ac:dyDescent="0.2">
      <c r="A179" s="59"/>
      <c r="B179" s="76" t="s">
        <v>31</v>
      </c>
      <c r="C179" s="24" t="s">
        <v>361</v>
      </c>
      <c r="D179" s="31"/>
      <c r="E179" s="25" t="s">
        <v>47</v>
      </c>
      <c r="F179" s="26">
        <v>40</v>
      </c>
      <c r="G179" s="27"/>
      <c r="H179" s="72">
        <f t="shared" ref="H179:H182" si="16">ROUND(G179*F179,2)</f>
        <v>0</v>
      </c>
    </row>
    <row r="180" spans="1:8" s="124" customFormat="1" ht="36" customHeight="1" x14ac:dyDescent="0.2">
      <c r="A180" s="59"/>
      <c r="B180" s="76" t="s">
        <v>38</v>
      </c>
      <c r="C180" s="24" t="s">
        <v>362</v>
      </c>
      <c r="D180" s="31"/>
      <c r="E180" s="25" t="s">
        <v>47</v>
      </c>
      <c r="F180" s="26">
        <v>40</v>
      </c>
      <c r="G180" s="27"/>
      <c r="H180" s="72">
        <f t="shared" si="16"/>
        <v>0</v>
      </c>
    </row>
    <row r="181" spans="1:8" s="124" customFormat="1" ht="36" customHeight="1" x14ac:dyDescent="0.2">
      <c r="A181" s="59"/>
      <c r="B181" s="76" t="s">
        <v>48</v>
      </c>
      <c r="C181" s="24" t="s">
        <v>363</v>
      </c>
      <c r="D181" s="31"/>
      <c r="E181" s="25" t="s">
        <v>47</v>
      </c>
      <c r="F181" s="26">
        <v>85</v>
      </c>
      <c r="G181" s="27"/>
      <c r="H181" s="72">
        <f t="shared" si="16"/>
        <v>0</v>
      </c>
    </row>
    <row r="182" spans="1:8" s="124" customFormat="1" ht="36" customHeight="1" x14ac:dyDescent="0.2">
      <c r="A182" s="59"/>
      <c r="B182" s="76" t="s">
        <v>60</v>
      </c>
      <c r="C182" s="24" t="s">
        <v>364</v>
      </c>
      <c r="D182" s="31"/>
      <c r="E182" s="25" t="s">
        <v>47</v>
      </c>
      <c r="F182" s="26">
        <v>85</v>
      </c>
      <c r="G182" s="27"/>
      <c r="H182" s="72">
        <f t="shared" si="16"/>
        <v>0</v>
      </c>
    </row>
    <row r="183" spans="1:8" s="124" customFormat="1" ht="36" customHeight="1" x14ac:dyDescent="0.2">
      <c r="A183" s="59"/>
      <c r="B183" s="73" t="s">
        <v>297</v>
      </c>
      <c r="C183" s="3" t="s">
        <v>491</v>
      </c>
      <c r="D183" s="42" t="s">
        <v>360</v>
      </c>
      <c r="E183" s="25"/>
      <c r="F183" s="41"/>
      <c r="G183" s="30"/>
      <c r="H183" s="80"/>
    </row>
    <row r="184" spans="1:8" s="124" customFormat="1" ht="36" customHeight="1" x14ac:dyDescent="0.2">
      <c r="A184" s="59"/>
      <c r="B184" s="76" t="s">
        <v>31</v>
      </c>
      <c r="C184" s="24" t="s">
        <v>411</v>
      </c>
      <c r="D184" s="31"/>
      <c r="E184" s="4" t="s">
        <v>37</v>
      </c>
      <c r="F184" s="9">
        <v>1</v>
      </c>
      <c r="G184" s="5"/>
      <c r="H184" s="74">
        <f t="shared" ref="H184:H188" si="17">ROUND(G184*F184,2)</f>
        <v>0</v>
      </c>
    </row>
    <row r="185" spans="1:8" s="124" customFormat="1" ht="36" customHeight="1" x14ac:dyDescent="0.2">
      <c r="A185" s="59"/>
      <c r="B185" s="76" t="s">
        <v>38</v>
      </c>
      <c r="C185" s="12" t="s">
        <v>511</v>
      </c>
      <c r="D185" s="15" t="s">
        <v>512</v>
      </c>
      <c r="E185" s="4" t="s">
        <v>37</v>
      </c>
      <c r="F185" s="9">
        <v>2</v>
      </c>
      <c r="G185" s="5"/>
      <c r="H185" s="74">
        <f t="shared" si="17"/>
        <v>0</v>
      </c>
    </row>
    <row r="186" spans="1:8" s="124" customFormat="1" ht="36" customHeight="1" x14ac:dyDescent="0.2">
      <c r="A186" s="59"/>
      <c r="B186" s="76" t="s">
        <v>48</v>
      </c>
      <c r="C186" s="12" t="s">
        <v>492</v>
      </c>
      <c r="D186" s="15" t="s">
        <v>493</v>
      </c>
      <c r="E186" s="4" t="s">
        <v>37</v>
      </c>
      <c r="F186" s="9">
        <v>6</v>
      </c>
      <c r="G186" s="5"/>
      <c r="H186" s="74">
        <f t="shared" si="17"/>
        <v>0</v>
      </c>
    </row>
    <row r="187" spans="1:8" s="124" customFormat="1" ht="36" customHeight="1" x14ac:dyDescent="0.2">
      <c r="A187" s="59"/>
      <c r="B187" s="76" t="s">
        <v>60</v>
      </c>
      <c r="C187" s="12" t="s">
        <v>513</v>
      </c>
      <c r="D187" s="15" t="s">
        <v>530</v>
      </c>
      <c r="E187" s="4" t="s">
        <v>37</v>
      </c>
      <c r="F187" s="9">
        <v>2</v>
      </c>
      <c r="G187" s="5"/>
      <c r="H187" s="74">
        <f t="shared" si="17"/>
        <v>0</v>
      </c>
    </row>
    <row r="188" spans="1:8" s="124" customFormat="1" ht="36" customHeight="1" x14ac:dyDescent="0.2">
      <c r="A188" s="59"/>
      <c r="B188" s="71" t="s">
        <v>298</v>
      </c>
      <c r="C188" s="12" t="s">
        <v>514</v>
      </c>
      <c r="D188" s="15" t="s">
        <v>515</v>
      </c>
      <c r="E188" s="25" t="s">
        <v>37</v>
      </c>
      <c r="F188" s="41">
        <v>1</v>
      </c>
      <c r="G188" s="27"/>
      <c r="H188" s="72">
        <f t="shared" si="17"/>
        <v>0</v>
      </c>
    </row>
    <row r="189" spans="1:8" s="124" customFormat="1" ht="36" customHeight="1" x14ac:dyDescent="0.2">
      <c r="A189" s="59"/>
      <c r="B189" s="71" t="s">
        <v>299</v>
      </c>
      <c r="C189" s="24" t="s">
        <v>495</v>
      </c>
      <c r="D189" s="42" t="s">
        <v>360</v>
      </c>
      <c r="E189" s="25"/>
      <c r="F189" s="41"/>
      <c r="G189" s="30"/>
      <c r="H189" s="80"/>
    </row>
    <row r="190" spans="1:8" s="124" customFormat="1" ht="36" customHeight="1" x14ac:dyDescent="0.2">
      <c r="A190" s="59"/>
      <c r="B190" s="76" t="s">
        <v>31</v>
      </c>
      <c r="C190" s="24" t="s">
        <v>497</v>
      </c>
      <c r="D190" s="31" t="s">
        <v>496</v>
      </c>
      <c r="E190" s="4" t="s">
        <v>37</v>
      </c>
      <c r="F190" s="9">
        <v>3</v>
      </c>
      <c r="G190" s="5"/>
      <c r="H190" s="74">
        <f t="shared" ref="H190:H192" si="18">ROUND(G190*F190,2)</f>
        <v>0</v>
      </c>
    </row>
    <row r="191" spans="1:8" s="124" customFormat="1" ht="36" customHeight="1" x14ac:dyDescent="0.2">
      <c r="A191" s="59"/>
      <c r="B191" s="71" t="s">
        <v>300</v>
      </c>
      <c r="C191" s="12" t="s">
        <v>516</v>
      </c>
      <c r="D191" s="15" t="s">
        <v>515</v>
      </c>
      <c r="E191" s="25" t="s">
        <v>37</v>
      </c>
      <c r="F191" s="41">
        <v>3</v>
      </c>
      <c r="G191" s="27"/>
      <c r="H191" s="72">
        <f t="shared" si="18"/>
        <v>0</v>
      </c>
    </row>
    <row r="192" spans="1:8" s="124" customFormat="1" ht="36" customHeight="1" x14ac:dyDescent="0.2">
      <c r="A192" s="59"/>
      <c r="B192" s="71" t="s">
        <v>301</v>
      </c>
      <c r="C192" s="12" t="s">
        <v>517</v>
      </c>
      <c r="D192" s="15" t="s">
        <v>515</v>
      </c>
      <c r="E192" s="25" t="s">
        <v>37</v>
      </c>
      <c r="F192" s="41">
        <v>2</v>
      </c>
      <c r="G192" s="27"/>
      <c r="H192" s="72">
        <f t="shared" si="18"/>
        <v>0</v>
      </c>
    </row>
    <row r="193" spans="1:8" s="124" customFormat="1" ht="36" customHeight="1" x14ac:dyDescent="0.2">
      <c r="A193" s="59"/>
      <c r="B193" s="142"/>
      <c r="C193" s="34" t="s">
        <v>499</v>
      </c>
      <c r="D193" s="15"/>
      <c r="E193" s="13"/>
      <c r="F193" s="64"/>
      <c r="G193" s="65"/>
      <c r="H193" s="89"/>
    </row>
    <row r="194" spans="1:8" s="124" customFormat="1" ht="36" customHeight="1" x14ac:dyDescent="0.2">
      <c r="A194" s="59"/>
      <c r="B194" s="90" t="s">
        <v>302</v>
      </c>
      <c r="C194" s="12" t="s">
        <v>494</v>
      </c>
      <c r="D194" s="15"/>
      <c r="E194" s="13"/>
      <c r="F194" s="64"/>
      <c r="G194" s="65"/>
      <c r="H194" s="89"/>
    </row>
    <row r="195" spans="1:8" s="124" customFormat="1" ht="36" customHeight="1" x14ac:dyDescent="0.2">
      <c r="A195" s="59"/>
      <c r="B195" s="76" t="s">
        <v>31</v>
      </c>
      <c r="C195" s="12" t="s">
        <v>518</v>
      </c>
      <c r="D195" s="15" t="s">
        <v>515</v>
      </c>
      <c r="E195" s="25" t="s">
        <v>37</v>
      </c>
      <c r="F195" s="14">
        <v>10</v>
      </c>
      <c r="G195" s="27"/>
      <c r="H195" s="72">
        <f t="shared" ref="H195" si="19">ROUND(G195*F195,2)</f>
        <v>0</v>
      </c>
    </row>
    <row r="196" spans="1:8" s="124" customFormat="1" ht="36" customHeight="1" x14ac:dyDescent="0.2">
      <c r="A196" s="59"/>
      <c r="B196" s="142"/>
      <c r="C196" s="34" t="s">
        <v>25</v>
      </c>
      <c r="D196" s="15"/>
      <c r="E196" s="13"/>
      <c r="F196" s="64"/>
      <c r="G196" s="65"/>
      <c r="H196" s="89"/>
    </row>
    <row r="197" spans="1:8" s="124" customFormat="1" ht="36" customHeight="1" x14ac:dyDescent="0.2">
      <c r="A197" s="59"/>
      <c r="B197" s="90" t="s">
        <v>303</v>
      </c>
      <c r="C197" s="12" t="s">
        <v>519</v>
      </c>
      <c r="D197" s="15" t="s">
        <v>515</v>
      </c>
      <c r="E197" s="13" t="s">
        <v>37</v>
      </c>
      <c r="F197" s="14">
        <v>3</v>
      </c>
      <c r="G197" s="27"/>
      <c r="H197" s="72">
        <f t="shared" ref="H197" si="20">ROUND(G197*F197,2)</f>
        <v>0</v>
      </c>
    </row>
    <row r="198" spans="1:8" s="124" customFormat="1" ht="36" customHeight="1" x14ac:dyDescent="0.2">
      <c r="A198" s="59"/>
      <c r="B198" s="45"/>
      <c r="C198" s="57" t="s">
        <v>522</v>
      </c>
      <c r="D198" s="60"/>
      <c r="E198" s="61"/>
      <c r="F198" s="62"/>
      <c r="G198" s="63"/>
      <c r="H198" s="91"/>
    </row>
    <row r="199" spans="1:8" s="124" customFormat="1" ht="36" customHeight="1" x14ac:dyDescent="0.2">
      <c r="A199" s="59"/>
      <c r="B199" s="85"/>
      <c r="C199" s="34" t="s">
        <v>498</v>
      </c>
      <c r="D199" s="21"/>
      <c r="E199" s="45"/>
      <c r="F199" s="46"/>
      <c r="G199" s="37"/>
      <c r="H199" s="37"/>
    </row>
    <row r="200" spans="1:8" s="124" customFormat="1" ht="36" customHeight="1" x14ac:dyDescent="0.2">
      <c r="A200" s="59"/>
      <c r="B200" s="71" t="s">
        <v>304</v>
      </c>
      <c r="C200" s="24" t="s">
        <v>359</v>
      </c>
      <c r="D200" s="42" t="s">
        <v>360</v>
      </c>
      <c r="E200" s="25"/>
      <c r="F200" s="41"/>
      <c r="G200" s="30"/>
      <c r="H200" s="80"/>
    </row>
    <row r="201" spans="1:8" s="124" customFormat="1" ht="36" customHeight="1" x14ac:dyDescent="0.2">
      <c r="A201" s="59"/>
      <c r="B201" s="76" t="s">
        <v>31</v>
      </c>
      <c r="C201" s="24" t="s">
        <v>361</v>
      </c>
      <c r="D201" s="31"/>
      <c r="E201" s="25" t="s">
        <v>47</v>
      </c>
      <c r="F201" s="26">
        <v>40</v>
      </c>
      <c r="G201" s="27"/>
      <c r="H201" s="72">
        <f t="shared" ref="H201:H204" si="21">ROUND(G201*F201,2)</f>
        <v>0</v>
      </c>
    </row>
    <row r="202" spans="1:8" s="124" customFormat="1" ht="36" customHeight="1" x14ac:dyDescent="0.2">
      <c r="A202" s="59"/>
      <c r="B202" s="76" t="s">
        <v>38</v>
      </c>
      <c r="C202" s="24" t="s">
        <v>362</v>
      </c>
      <c r="D202" s="31"/>
      <c r="E202" s="25" t="s">
        <v>47</v>
      </c>
      <c r="F202" s="26">
        <v>40</v>
      </c>
      <c r="G202" s="27"/>
      <c r="H202" s="72">
        <f t="shared" si="21"/>
        <v>0</v>
      </c>
    </row>
    <row r="203" spans="1:8" s="124" customFormat="1" ht="36" customHeight="1" x14ac:dyDescent="0.2">
      <c r="A203" s="59"/>
      <c r="B203" s="76" t="s">
        <v>48</v>
      </c>
      <c r="C203" s="24" t="s">
        <v>363</v>
      </c>
      <c r="D203" s="31"/>
      <c r="E203" s="25" t="s">
        <v>47</v>
      </c>
      <c r="F203" s="26">
        <v>90</v>
      </c>
      <c r="G203" s="27"/>
      <c r="H203" s="72">
        <f t="shared" si="21"/>
        <v>0</v>
      </c>
    </row>
    <row r="204" spans="1:8" s="124" customFormat="1" ht="36" customHeight="1" x14ac:dyDescent="0.2">
      <c r="A204" s="59"/>
      <c r="B204" s="76" t="s">
        <v>60</v>
      </c>
      <c r="C204" s="24" t="s">
        <v>364</v>
      </c>
      <c r="D204" s="31"/>
      <c r="E204" s="25" t="s">
        <v>47</v>
      </c>
      <c r="F204" s="26">
        <v>90</v>
      </c>
      <c r="G204" s="27"/>
      <c r="H204" s="72">
        <f t="shared" si="21"/>
        <v>0</v>
      </c>
    </row>
    <row r="205" spans="1:8" s="124" customFormat="1" ht="36" customHeight="1" x14ac:dyDescent="0.2">
      <c r="A205" s="59"/>
      <c r="B205" s="73" t="s">
        <v>305</v>
      </c>
      <c r="C205" s="3" t="s">
        <v>491</v>
      </c>
      <c r="D205" s="42" t="s">
        <v>360</v>
      </c>
      <c r="E205" s="25"/>
      <c r="F205" s="41"/>
      <c r="G205" s="30"/>
      <c r="H205" s="80"/>
    </row>
    <row r="206" spans="1:8" s="124" customFormat="1" ht="36" customHeight="1" x14ac:dyDescent="0.2">
      <c r="A206" s="59"/>
      <c r="B206" s="76" t="s">
        <v>31</v>
      </c>
      <c r="C206" s="24" t="s">
        <v>411</v>
      </c>
      <c r="D206" s="31"/>
      <c r="E206" s="4" t="s">
        <v>37</v>
      </c>
      <c r="F206" s="9">
        <v>1</v>
      </c>
      <c r="G206" s="5"/>
      <c r="H206" s="74">
        <f t="shared" ref="H206:H209" si="22">ROUND(G206*F206,2)</f>
        <v>0</v>
      </c>
    </row>
    <row r="207" spans="1:8" s="124" customFormat="1" ht="36" customHeight="1" x14ac:dyDescent="0.2">
      <c r="A207" s="59"/>
      <c r="B207" s="76" t="s">
        <v>38</v>
      </c>
      <c r="C207" s="12" t="s">
        <v>511</v>
      </c>
      <c r="D207" s="15" t="s">
        <v>512</v>
      </c>
      <c r="E207" s="4" t="s">
        <v>37</v>
      </c>
      <c r="F207" s="9">
        <v>2</v>
      </c>
      <c r="G207" s="5"/>
      <c r="H207" s="74">
        <f t="shared" si="22"/>
        <v>0</v>
      </c>
    </row>
    <row r="208" spans="1:8" s="124" customFormat="1" ht="36" customHeight="1" x14ac:dyDescent="0.2">
      <c r="A208" s="59"/>
      <c r="B208" s="76" t="s">
        <v>48</v>
      </c>
      <c r="C208" s="12" t="s">
        <v>492</v>
      </c>
      <c r="D208" s="15" t="s">
        <v>493</v>
      </c>
      <c r="E208" s="4" t="s">
        <v>37</v>
      </c>
      <c r="F208" s="9">
        <v>6</v>
      </c>
      <c r="G208" s="5"/>
      <c r="H208" s="74">
        <f t="shared" si="22"/>
        <v>0</v>
      </c>
    </row>
    <row r="209" spans="1:8" s="124" customFormat="1" ht="36" customHeight="1" x14ac:dyDescent="0.2">
      <c r="A209" s="59"/>
      <c r="B209" s="71" t="s">
        <v>306</v>
      </c>
      <c r="C209" s="12" t="s">
        <v>514</v>
      </c>
      <c r="D209" s="15" t="s">
        <v>515</v>
      </c>
      <c r="E209" s="25" t="s">
        <v>37</v>
      </c>
      <c r="F209" s="41">
        <v>1</v>
      </c>
      <c r="G209" s="27"/>
      <c r="H209" s="72">
        <f t="shared" si="22"/>
        <v>0</v>
      </c>
    </row>
    <row r="210" spans="1:8" s="124" customFormat="1" ht="36" customHeight="1" x14ac:dyDescent="0.2">
      <c r="A210" s="59"/>
      <c r="B210" s="71" t="s">
        <v>307</v>
      </c>
      <c r="C210" s="24" t="s">
        <v>495</v>
      </c>
      <c r="D210" s="42" t="s">
        <v>360</v>
      </c>
      <c r="E210" s="25"/>
      <c r="F210" s="41"/>
      <c r="G210" s="30"/>
      <c r="H210" s="80"/>
    </row>
    <row r="211" spans="1:8" s="124" customFormat="1" ht="36" customHeight="1" x14ac:dyDescent="0.2">
      <c r="A211" s="59"/>
      <c r="B211" s="76" t="s">
        <v>31</v>
      </c>
      <c r="C211" s="24" t="s">
        <v>497</v>
      </c>
      <c r="D211" s="31" t="s">
        <v>496</v>
      </c>
      <c r="E211" s="4" t="s">
        <v>37</v>
      </c>
      <c r="F211" s="9">
        <v>3</v>
      </c>
      <c r="G211" s="5"/>
      <c r="H211" s="74">
        <f t="shared" ref="H211:H213" si="23">ROUND(G211*F211,2)</f>
        <v>0</v>
      </c>
    </row>
    <row r="212" spans="1:8" s="124" customFormat="1" ht="36" customHeight="1" x14ac:dyDescent="0.2">
      <c r="A212" s="59"/>
      <c r="B212" s="71" t="s">
        <v>308</v>
      </c>
      <c r="C212" s="12" t="s">
        <v>516</v>
      </c>
      <c r="D212" s="15" t="s">
        <v>515</v>
      </c>
      <c r="E212" s="25" t="s">
        <v>37</v>
      </c>
      <c r="F212" s="41">
        <v>3</v>
      </c>
      <c r="G212" s="27"/>
      <c r="H212" s="72">
        <f t="shared" si="23"/>
        <v>0</v>
      </c>
    </row>
    <row r="213" spans="1:8" s="124" customFormat="1" ht="36" customHeight="1" x14ac:dyDescent="0.2">
      <c r="A213" s="59"/>
      <c r="B213" s="71" t="s">
        <v>309</v>
      </c>
      <c r="C213" s="12" t="s">
        <v>517</v>
      </c>
      <c r="D213" s="15" t="s">
        <v>515</v>
      </c>
      <c r="E213" s="25" t="s">
        <v>37</v>
      </c>
      <c r="F213" s="41">
        <v>2</v>
      </c>
      <c r="G213" s="27"/>
      <c r="H213" s="72">
        <f t="shared" si="23"/>
        <v>0</v>
      </c>
    </row>
    <row r="214" spans="1:8" s="124" customFormat="1" ht="36" customHeight="1" x14ac:dyDescent="0.2">
      <c r="A214" s="59"/>
      <c r="B214" s="142"/>
      <c r="C214" s="34" t="s">
        <v>499</v>
      </c>
      <c r="D214" s="15"/>
      <c r="E214" s="13"/>
      <c r="F214" s="64"/>
      <c r="G214" s="65"/>
      <c r="H214" s="89"/>
    </row>
    <row r="215" spans="1:8" s="124" customFormat="1" ht="36" customHeight="1" x14ac:dyDescent="0.2">
      <c r="A215" s="59"/>
      <c r="B215" s="90" t="s">
        <v>310</v>
      </c>
      <c r="C215" s="12" t="s">
        <v>494</v>
      </c>
      <c r="D215" s="15"/>
      <c r="E215" s="13"/>
      <c r="F215" s="64"/>
      <c r="G215" s="65"/>
      <c r="H215" s="89"/>
    </row>
    <row r="216" spans="1:8" s="124" customFormat="1" ht="36" customHeight="1" x14ac:dyDescent="0.2">
      <c r="A216" s="59"/>
      <c r="B216" s="76" t="s">
        <v>31</v>
      </c>
      <c r="C216" s="12" t="s">
        <v>518</v>
      </c>
      <c r="D216" s="15" t="s">
        <v>515</v>
      </c>
      <c r="E216" s="25" t="s">
        <v>37</v>
      </c>
      <c r="F216" s="14">
        <v>11</v>
      </c>
      <c r="G216" s="27"/>
      <c r="H216" s="72">
        <f t="shared" ref="H216" si="24">ROUND(G216*F216,2)</f>
        <v>0</v>
      </c>
    </row>
    <row r="217" spans="1:8" s="124" customFormat="1" ht="36" customHeight="1" x14ac:dyDescent="0.2">
      <c r="A217" s="59"/>
      <c r="B217" s="142"/>
      <c r="C217" s="34" t="s">
        <v>25</v>
      </c>
      <c r="D217" s="15"/>
      <c r="E217" s="13"/>
      <c r="F217" s="64"/>
      <c r="G217" s="65"/>
      <c r="H217" s="89"/>
    </row>
    <row r="218" spans="1:8" s="124" customFormat="1" ht="36" customHeight="1" x14ac:dyDescent="0.2">
      <c r="A218" s="59"/>
      <c r="B218" s="90" t="s">
        <v>311</v>
      </c>
      <c r="C218" s="12" t="s">
        <v>519</v>
      </c>
      <c r="D218" s="15" t="s">
        <v>515</v>
      </c>
      <c r="E218" s="13" t="s">
        <v>37</v>
      </c>
      <c r="F218" s="14">
        <v>3</v>
      </c>
      <c r="G218" s="27"/>
      <c r="H218" s="72">
        <f t="shared" ref="H218" si="25">ROUND(G218*F218,2)</f>
        <v>0</v>
      </c>
    </row>
    <row r="219" spans="1:8" s="124" customFormat="1" ht="36" customHeight="1" x14ac:dyDescent="0.2">
      <c r="A219" s="59"/>
      <c r="B219" s="45"/>
      <c r="C219" s="57" t="s">
        <v>523</v>
      </c>
      <c r="D219" s="60"/>
      <c r="E219" s="61"/>
      <c r="F219" s="62"/>
      <c r="G219" s="63"/>
      <c r="H219" s="91"/>
    </row>
    <row r="220" spans="1:8" s="124" customFormat="1" ht="36" customHeight="1" x14ac:dyDescent="0.2">
      <c r="A220" s="59"/>
      <c r="B220" s="85"/>
      <c r="C220" s="34" t="s">
        <v>498</v>
      </c>
      <c r="D220" s="21"/>
      <c r="E220" s="45"/>
      <c r="F220" s="46"/>
      <c r="G220" s="37"/>
      <c r="H220" s="37"/>
    </row>
    <row r="221" spans="1:8" s="124" customFormat="1" ht="36" customHeight="1" x14ac:dyDescent="0.2">
      <c r="A221" s="59"/>
      <c r="B221" s="71" t="s">
        <v>312</v>
      </c>
      <c r="C221" s="24" t="s">
        <v>359</v>
      </c>
      <c r="D221" s="42" t="s">
        <v>360</v>
      </c>
      <c r="E221" s="25"/>
      <c r="F221" s="41"/>
      <c r="G221" s="30"/>
      <c r="H221" s="80"/>
    </row>
    <row r="222" spans="1:8" s="124" customFormat="1" ht="36" customHeight="1" x14ac:dyDescent="0.2">
      <c r="A222" s="59"/>
      <c r="B222" s="76" t="s">
        <v>31</v>
      </c>
      <c r="C222" s="24" t="s">
        <v>361</v>
      </c>
      <c r="D222" s="31"/>
      <c r="E222" s="25" t="s">
        <v>47</v>
      </c>
      <c r="F222" s="26">
        <v>30</v>
      </c>
      <c r="G222" s="27"/>
      <c r="H222" s="72">
        <f t="shared" ref="H222:H223" si="26">ROUND(G222*F222,2)</f>
        <v>0</v>
      </c>
    </row>
    <row r="223" spans="1:8" s="124" customFormat="1" ht="36" customHeight="1" x14ac:dyDescent="0.2">
      <c r="A223" s="59"/>
      <c r="B223" s="76" t="s">
        <v>38</v>
      </c>
      <c r="C223" s="24" t="s">
        <v>363</v>
      </c>
      <c r="D223" s="31"/>
      <c r="E223" s="25" t="s">
        <v>47</v>
      </c>
      <c r="F223" s="26">
        <v>30</v>
      </c>
      <c r="G223" s="27"/>
      <c r="H223" s="72">
        <f t="shared" si="26"/>
        <v>0</v>
      </c>
    </row>
    <row r="224" spans="1:8" s="124" customFormat="1" ht="36" customHeight="1" x14ac:dyDescent="0.2">
      <c r="A224" s="59"/>
      <c r="B224" s="73" t="s">
        <v>328</v>
      </c>
      <c r="C224" s="3" t="s">
        <v>491</v>
      </c>
      <c r="D224" s="42" t="s">
        <v>360</v>
      </c>
      <c r="E224" s="25"/>
      <c r="F224" s="41"/>
      <c r="G224" s="30"/>
      <c r="H224" s="80"/>
    </row>
    <row r="225" spans="1:8" s="124" customFormat="1" ht="36" customHeight="1" x14ac:dyDescent="0.2">
      <c r="A225" s="43"/>
      <c r="B225" s="76" t="s">
        <v>31</v>
      </c>
      <c r="C225" s="12" t="s">
        <v>492</v>
      </c>
      <c r="D225" s="15" t="s">
        <v>493</v>
      </c>
      <c r="E225" s="4" t="s">
        <v>37</v>
      </c>
      <c r="F225" s="9">
        <v>2</v>
      </c>
      <c r="G225" s="5"/>
      <c r="H225" s="74">
        <f t="shared" ref="H225" si="27">ROUND(G225*F225,2)</f>
        <v>0</v>
      </c>
    </row>
    <row r="226" spans="1:8" s="124" customFormat="1" ht="36" customHeight="1" x14ac:dyDescent="0.2">
      <c r="A226" s="128"/>
      <c r="B226" s="142"/>
      <c r="C226" s="34" t="s">
        <v>499</v>
      </c>
      <c r="D226" s="15"/>
      <c r="E226" s="13"/>
      <c r="F226" s="64"/>
      <c r="G226" s="65"/>
      <c r="H226" s="89"/>
    </row>
    <row r="227" spans="1:8" s="124" customFormat="1" ht="36" customHeight="1" x14ac:dyDescent="0.2">
      <c r="A227" s="128"/>
      <c r="B227" s="90" t="s">
        <v>329</v>
      </c>
      <c r="C227" s="12" t="s">
        <v>494</v>
      </c>
      <c r="D227" s="15"/>
      <c r="E227" s="13"/>
      <c r="F227" s="64"/>
      <c r="G227" s="65"/>
      <c r="H227" s="89"/>
    </row>
    <row r="228" spans="1:8" s="124" customFormat="1" ht="36" customHeight="1" x14ac:dyDescent="0.2">
      <c r="A228" s="128"/>
      <c r="B228" s="76" t="s">
        <v>31</v>
      </c>
      <c r="C228" s="12" t="s">
        <v>518</v>
      </c>
      <c r="D228" s="15" t="s">
        <v>515</v>
      </c>
      <c r="E228" s="25" t="s">
        <v>37</v>
      </c>
      <c r="F228" s="14">
        <v>2</v>
      </c>
      <c r="G228" s="27"/>
      <c r="H228" s="72">
        <f t="shared" ref="H228" si="28">ROUND(G228*F228,2)</f>
        <v>0</v>
      </c>
    </row>
    <row r="229" spans="1:8" s="124" customFormat="1" ht="36" customHeight="1" x14ac:dyDescent="0.2">
      <c r="A229" s="128"/>
      <c r="B229" s="142"/>
      <c r="C229" s="34" t="s">
        <v>25</v>
      </c>
      <c r="D229" s="15"/>
      <c r="E229" s="13"/>
      <c r="F229" s="64"/>
      <c r="G229" s="65"/>
      <c r="H229" s="89"/>
    </row>
    <row r="230" spans="1:8" s="124" customFormat="1" ht="36" customHeight="1" x14ac:dyDescent="0.2">
      <c r="A230" s="52"/>
      <c r="B230" s="90" t="s">
        <v>330</v>
      </c>
      <c r="C230" s="12" t="s">
        <v>519</v>
      </c>
      <c r="D230" s="15" t="s">
        <v>515</v>
      </c>
      <c r="E230" s="13" t="s">
        <v>37</v>
      </c>
      <c r="F230" s="14">
        <v>1</v>
      </c>
      <c r="G230" s="27"/>
      <c r="H230" s="72">
        <f t="shared" ref="H230" si="29">ROUND(G230*F230,2)</f>
        <v>0</v>
      </c>
    </row>
    <row r="231" spans="1:8" s="124" customFormat="1" ht="48" customHeight="1" thickBot="1" x14ac:dyDescent="0.25">
      <c r="A231" s="139"/>
      <c r="B231" s="130" t="s">
        <v>14</v>
      </c>
      <c r="C231" s="198" t="str">
        <f>C153</f>
        <v>SIGNALS</v>
      </c>
      <c r="D231" s="199"/>
      <c r="E231" s="199"/>
      <c r="F231" s="200"/>
      <c r="G231" s="140" t="s">
        <v>17</v>
      </c>
      <c r="H231" s="140">
        <f>SUM(H153:H230)</f>
        <v>0</v>
      </c>
    </row>
    <row r="232" spans="1:8" s="124" customFormat="1" ht="48" customHeight="1" thickTop="1" x14ac:dyDescent="0.2">
      <c r="A232" s="121"/>
      <c r="B232" s="132" t="s">
        <v>15</v>
      </c>
      <c r="C232" s="204" t="s">
        <v>502</v>
      </c>
      <c r="D232" s="205"/>
      <c r="E232" s="205"/>
      <c r="F232" s="206"/>
      <c r="G232" s="121"/>
      <c r="H232" s="133"/>
    </row>
    <row r="233" spans="1:8" s="124" customFormat="1" ht="36" customHeight="1" x14ac:dyDescent="0.2">
      <c r="A233" s="121"/>
      <c r="B233" s="143" t="s">
        <v>313</v>
      </c>
      <c r="C233" s="144" t="s">
        <v>503</v>
      </c>
      <c r="D233" s="145" t="s">
        <v>501</v>
      </c>
      <c r="E233" s="145" t="s">
        <v>47</v>
      </c>
      <c r="F233" s="26">
        <v>160</v>
      </c>
      <c r="G233" s="27"/>
      <c r="H233" s="72">
        <f t="shared" ref="H233" si="30">ROUND(G233*F233,2)</f>
        <v>0</v>
      </c>
    </row>
    <row r="234" spans="1:8" s="124" customFormat="1" ht="48" customHeight="1" thickBot="1" x14ac:dyDescent="0.25">
      <c r="A234" s="139"/>
      <c r="B234" s="130" t="str">
        <f>B232</f>
        <v>D</v>
      </c>
      <c r="C234" s="198" t="str">
        <f>C232</f>
        <v>STREET LIGHTING CONDUIT INSTALLATION</v>
      </c>
      <c r="D234" s="199"/>
      <c r="E234" s="199"/>
      <c r="F234" s="200"/>
      <c r="G234" s="140" t="s">
        <v>17</v>
      </c>
      <c r="H234" s="140">
        <f>H233</f>
        <v>0</v>
      </c>
    </row>
    <row r="235" spans="1:8" s="124" customFormat="1" ht="48" customHeight="1" thickTop="1" x14ac:dyDescent="0.2">
      <c r="A235" s="121"/>
      <c r="B235" s="132" t="s">
        <v>16</v>
      </c>
      <c r="C235" s="204" t="s">
        <v>335</v>
      </c>
      <c r="D235" s="205"/>
      <c r="E235" s="205"/>
      <c r="F235" s="206"/>
      <c r="G235" s="121"/>
      <c r="H235" s="133"/>
    </row>
    <row r="236" spans="1:8" s="124" customFormat="1" ht="36" customHeight="1" x14ac:dyDescent="0.2">
      <c r="A236" s="121"/>
      <c r="B236" s="132"/>
      <c r="C236" s="34" t="s">
        <v>498</v>
      </c>
      <c r="D236" s="92"/>
      <c r="E236" s="92"/>
      <c r="F236" s="58"/>
      <c r="G236" s="121"/>
      <c r="H236" s="133"/>
    </row>
    <row r="237" spans="1:8" s="124" customFormat="1" ht="36" customHeight="1" x14ac:dyDescent="0.2">
      <c r="A237" s="121"/>
      <c r="B237" s="143" t="s">
        <v>316</v>
      </c>
      <c r="C237" s="146" t="s">
        <v>421</v>
      </c>
      <c r="D237" s="147" t="s">
        <v>487</v>
      </c>
      <c r="E237" s="148"/>
      <c r="F237" s="149"/>
      <c r="G237" s="150"/>
      <c r="H237" s="151"/>
    </row>
    <row r="238" spans="1:8" s="124" customFormat="1" ht="36" customHeight="1" x14ac:dyDescent="0.2">
      <c r="A238" s="121"/>
      <c r="B238" s="152" t="s">
        <v>31</v>
      </c>
      <c r="C238" s="144" t="s">
        <v>439</v>
      </c>
      <c r="D238" s="153"/>
      <c r="E238" s="148"/>
      <c r="F238" s="149"/>
      <c r="G238" s="150"/>
      <c r="H238" s="151"/>
    </row>
    <row r="239" spans="1:8" s="124" customFormat="1" ht="36" customHeight="1" x14ac:dyDescent="0.2">
      <c r="A239" s="121"/>
      <c r="B239" s="154" t="s">
        <v>104</v>
      </c>
      <c r="C239" s="144" t="s">
        <v>440</v>
      </c>
      <c r="D239" s="153"/>
      <c r="E239" s="145" t="s">
        <v>47</v>
      </c>
      <c r="F239" s="155">
        <v>40</v>
      </c>
      <c r="G239" s="5"/>
      <c r="H239" s="72">
        <f t="shared" ref="H239:H262" si="31">ROUND(G239*F239,2)</f>
        <v>0</v>
      </c>
    </row>
    <row r="240" spans="1:8" s="124" customFormat="1" ht="36" customHeight="1" x14ac:dyDescent="0.2">
      <c r="A240" s="121"/>
      <c r="B240" s="152" t="s">
        <v>38</v>
      </c>
      <c r="C240" s="144" t="s">
        <v>441</v>
      </c>
      <c r="D240" s="153"/>
      <c r="E240" s="145"/>
      <c r="F240" s="155"/>
      <c r="G240" s="156"/>
      <c r="H240" s="157"/>
    </row>
    <row r="241" spans="1:8" s="124" customFormat="1" ht="36" customHeight="1" x14ac:dyDescent="0.2">
      <c r="A241" s="121"/>
      <c r="B241" s="154" t="s">
        <v>104</v>
      </c>
      <c r="C241" s="144" t="s">
        <v>442</v>
      </c>
      <c r="D241" s="153"/>
      <c r="E241" s="145" t="s">
        <v>47</v>
      </c>
      <c r="F241" s="155">
        <v>2</v>
      </c>
      <c r="G241" s="5"/>
      <c r="H241" s="72">
        <f t="shared" si="31"/>
        <v>0</v>
      </c>
    </row>
    <row r="242" spans="1:8" s="124" customFormat="1" ht="36" customHeight="1" x14ac:dyDescent="0.2">
      <c r="A242" s="121"/>
      <c r="B242" s="152" t="s">
        <v>48</v>
      </c>
      <c r="C242" s="144" t="s">
        <v>443</v>
      </c>
      <c r="D242" s="153"/>
      <c r="E242" s="145"/>
      <c r="F242" s="155"/>
      <c r="G242" s="156"/>
      <c r="H242" s="157"/>
    </row>
    <row r="243" spans="1:8" s="124" customFormat="1" ht="36" customHeight="1" x14ac:dyDescent="0.2">
      <c r="A243" s="121"/>
      <c r="B243" s="154" t="s">
        <v>104</v>
      </c>
      <c r="C243" s="144" t="s">
        <v>440</v>
      </c>
      <c r="D243" s="153"/>
      <c r="E243" s="145" t="s">
        <v>47</v>
      </c>
      <c r="F243" s="155">
        <v>40</v>
      </c>
      <c r="G243" s="5"/>
      <c r="H243" s="72">
        <f t="shared" si="31"/>
        <v>0</v>
      </c>
    </row>
    <row r="244" spans="1:8" s="124" customFormat="1" ht="36" customHeight="1" x14ac:dyDescent="0.2">
      <c r="A244" s="121"/>
      <c r="B244" s="152" t="s">
        <v>60</v>
      </c>
      <c r="C244" s="144" t="s">
        <v>391</v>
      </c>
      <c r="D244" s="153"/>
      <c r="E244" s="145"/>
      <c r="F244" s="155"/>
      <c r="G244" s="156"/>
      <c r="H244" s="157"/>
    </row>
    <row r="245" spans="1:8" s="124" customFormat="1" ht="36" customHeight="1" x14ac:dyDescent="0.2">
      <c r="A245" s="121"/>
      <c r="B245" s="154" t="s">
        <v>104</v>
      </c>
      <c r="C245" s="144" t="s">
        <v>440</v>
      </c>
      <c r="D245" s="153"/>
      <c r="E245" s="145" t="s">
        <v>47</v>
      </c>
      <c r="F245" s="155">
        <v>630</v>
      </c>
      <c r="G245" s="5"/>
      <c r="H245" s="72">
        <f t="shared" si="31"/>
        <v>0</v>
      </c>
    </row>
    <row r="246" spans="1:8" s="124" customFormat="1" ht="36" customHeight="1" x14ac:dyDescent="0.2">
      <c r="A246" s="121"/>
      <c r="B246" s="154" t="s">
        <v>105</v>
      </c>
      <c r="C246" s="144" t="s">
        <v>444</v>
      </c>
      <c r="D246" s="153"/>
      <c r="E246" s="145" t="s">
        <v>47</v>
      </c>
      <c r="F246" s="155">
        <v>25</v>
      </c>
      <c r="G246" s="5"/>
      <c r="H246" s="72">
        <f t="shared" si="31"/>
        <v>0</v>
      </c>
    </row>
    <row r="247" spans="1:8" s="124" customFormat="1" ht="36" customHeight="1" x14ac:dyDescent="0.2">
      <c r="A247" s="121"/>
      <c r="B247" s="152" t="s">
        <v>64</v>
      </c>
      <c r="C247" s="144" t="s">
        <v>445</v>
      </c>
      <c r="D247" s="153"/>
      <c r="E247" s="145"/>
      <c r="F247" s="155"/>
      <c r="G247" s="156"/>
      <c r="H247" s="157"/>
    </row>
    <row r="248" spans="1:8" s="124" customFormat="1" ht="36" customHeight="1" x14ac:dyDescent="0.2">
      <c r="A248" s="121"/>
      <c r="B248" s="154" t="s">
        <v>104</v>
      </c>
      <c r="C248" s="144" t="s">
        <v>440</v>
      </c>
      <c r="D248" s="153"/>
      <c r="E248" s="145" t="s">
        <v>47</v>
      </c>
      <c r="F248" s="155">
        <v>60</v>
      </c>
      <c r="G248" s="5"/>
      <c r="H248" s="72">
        <f t="shared" si="31"/>
        <v>0</v>
      </c>
    </row>
    <row r="249" spans="1:8" s="124" customFormat="1" ht="36" customHeight="1" x14ac:dyDescent="0.2">
      <c r="A249" s="121"/>
      <c r="B249" s="152" t="s">
        <v>121</v>
      </c>
      <c r="C249" s="144" t="s">
        <v>254</v>
      </c>
      <c r="D249" s="153"/>
      <c r="E249" s="145"/>
      <c r="F249" s="155"/>
      <c r="G249" s="156"/>
      <c r="H249" s="157"/>
    </row>
    <row r="250" spans="1:8" s="124" customFormat="1" ht="36" customHeight="1" x14ac:dyDescent="0.2">
      <c r="A250" s="121"/>
      <c r="B250" s="154" t="s">
        <v>104</v>
      </c>
      <c r="C250" s="144" t="s">
        <v>440</v>
      </c>
      <c r="D250" s="153"/>
      <c r="E250" s="145" t="s">
        <v>47</v>
      </c>
      <c r="F250" s="155">
        <v>70</v>
      </c>
      <c r="G250" s="5"/>
      <c r="H250" s="72">
        <f t="shared" si="31"/>
        <v>0</v>
      </c>
    </row>
    <row r="251" spans="1:8" s="124" customFormat="1" ht="36" customHeight="1" x14ac:dyDescent="0.2">
      <c r="A251" s="121"/>
      <c r="B251" s="152" t="s">
        <v>122</v>
      </c>
      <c r="C251" s="144" t="s">
        <v>446</v>
      </c>
      <c r="D251" s="153"/>
      <c r="E251" s="145"/>
      <c r="F251" s="155"/>
      <c r="G251" s="156"/>
      <c r="H251" s="157"/>
    </row>
    <row r="252" spans="1:8" s="124" customFormat="1" ht="36" customHeight="1" x14ac:dyDescent="0.2">
      <c r="A252" s="121"/>
      <c r="B252" s="154" t="s">
        <v>104</v>
      </c>
      <c r="C252" s="144" t="s">
        <v>440</v>
      </c>
      <c r="D252" s="153"/>
      <c r="E252" s="145" t="s">
        <v>47</v>
      </c>
      <c r="F252" s="155">
        <v>50</v>
      </c>
      <c r="G252" s="5"/>
      <c r="H252" s="72">
        <f t="shared" si="31"/>
        <v>0</v>
      </c>
    </row>
    <row r="253" spans="1:8" s="124" customFormat="1" ht="36" customHeight="1" x14ac:dyDescent="0.2">
      <c r="A253" s="121"/>
      <c r="B253" s="143" t="s">
        <v>317</v>
      </c>
      <c r="C253" s="146" t="s">
        <v>422</v>
      </c>
      <c r="D253" s="153" t="s">
        <v>253</v>
      </c>
      <c r="E253" s="145"/>
      <c r="F253" s="155"/>
      <c r="G253" s="156"/>
      <c r="H253" s="157"/>
    </row>
    <row r="254" spans="1:8" s="124" customFormat="1" ht="36" customHeight="1" x14ac:dyDescent="0.2">
      <c r="A254" s="121"/>
      <c r="B254" s="152" t="s">
        <v>31</v>
      </c>
      <c r="C254" s="146" t="s">
        <v>447</v>
      </c>
      <c r="D254" s="145"/>
      <c r="E254" s="145" t="s">
        <v>37</v>
      </c>
      <c r="F254" s="155">
        <v>3</v>
      </c>
      <c r="G254" s="5"/>
      <c r="H254" s="72">
        <f t="shared" si="31"/>
        <v>0</v>
      </c>
    </row>
    <row r="255" spans="1:8" s="124" customFormat="1" ht="36" customHeight="1" x14ac:dyDescent="0.2">
      <c r="A255" s="121"/>
      <c r="B255" s="152" t="s">
        <v>38</v>
      </c>
      <c r="C255" s="146" t="s">
        <v>448</v>
      </c>
      <c r="D255" s="145"/>
      <c r="E255" s="145" t="s">
        <v>37</v>
      </c>
      <c r="F255" s="155">
        <v>2</v>
      </c>
      <c r="G255" s="5"/>
      <c r="H255" s="72">
        <f t="shared" si="31"/>
        <v>0</v>
      </c>
    </row>
    <row r="256" spans="1:8" s="124" customFormat="1" ht="36" customHeight="1" x14ac:dyDescent="0.2">
      <c r="A256" s="121"/>
      <c r="B256" s="143" t="s">
        <v>318</v>
      </c>
      <c r="C256" s="146" t="s">
        <v>423</v>
      </c>
      <c r="D256" s="153" t="s">
        <v>253</v>
      </c>
      <c r="E256" s="145"/>
      <c r="F256" s="155"/>
      <c r="G256" s="156"/>
      <c r="H256" s="157"/>
    </row>
    <row r="257" spans="1:8" s="124" customFormat="1" ht="36" customHeight="1" x14ac:dyDescent="0.2">
      <c r="A257" s="121"/>
      <c r="B257" s="152" t="s">
        <v>31</v>
      </c>
      <c r="C257" s="146" t="s">
        <v>446</v>
      </c>
      <c r="D257" s="145"/>
      <c r="E257" s="145" t="s">
        <v>37</v>
      </c>
      <c r="F257" s="155">
        <v>5</v>
      </c>
      <c r="G257" s="5"/>
      <c r="H257" s="72">
        <f t="shared" si="31"/>
        <v>0</v>
      </c>
    </row>
    <row r="258" spans="1:8" s="124" customFormat="1" ht="36" customHeight="1" x14ac:dyDescent="0.2">
      <c r="A258" s="121"/>
      <c r="B258" s="152" t="s">
        <v>38</v>
      </c>
      <c r="C258" s="146" t="s">
        <v>254</v>
      </c>
      <c r="D258" s="145"/>
      <c r="E258" s="145" t="s">
        <v>37</v>
      </c>
      <c r="F258" s="155">
        <v>2</v>
      </c>
      <c r="G258" s="5"/>
      <c r="H258" s="72">
        <f t="shared" si="31"/>
        <v>0</v>
      </c>
    </row>
    <row r="259" spans="1:8" s="124" customFormat="1" ht="36" customHeight="1" x14ac:dyDescent="0.2">
      <c r="A259" s="121"/>
      <c r="B259" s="152" t="s">
        <v>48</v>
      </c>
      <c r="C259" s="146" t="s">
        <v>391</v>
      </c>
      <c r="D259" s="145"/>
      <c r="E259" s="145" t="s">
        <v>37</v>
      </c>
      <c r="F259" s="155">
        <v>10</v>
      </c>
      <c r="G259" s="5"/>
      <c r="H259" s="72">
        <f t="shared" si="31"/>
        <v>0</v>
      </c>
    </row>
    <row r="260" spans="1:8" s="124" customFormat="1" ht="36" customHeight="1" x14ac:dyDescent="0.2">
      <c r="A260" s="121"/>
      <c r="B260" s="152" t="s">
        <v>60</v>
      </c>
      <c r="C260" s="146" t="s">
        <v>443</v>
      </c>
      <c r="D260" s="145"/>
      <c r="E260" s="145" t="s">
        <v>37</v>
      </c>
      <c r="F260" s="155">
        <v>2</v>
      </c>
      <c r="G260" s="5"/>
      <c r="H260" s="72">
        <f t="shared" si="31"/>
        <v>0</v>
      </c>
    </row>
    <row r="261" spans="1:8" s="124" customFormat="1" ht="36" customHeight="1" x14ac:dyDescent="0.2">
      <c r="A261" s="121"/>
      <c r="B261" s="143" t="s">
        <v>319</v>
      </c>
      <c r="C261" s="146" t="s">
        <v>424</v>
      </c>
      <c r="D261" s="145" t="s">
        <v>239</v>
      </c>
      <c r="E261" s="145"/>
      <c r="F261" s="155"/>
      <c r="G261" s="156"/>
      <c r="H261" s="157"/>
    </row>
    <row r="262" spans="1:8" s="124" customFormat="1" ht="36" customHeight="1" x14ac:dyDescent="0.2">
      <c r="A262" s="121"/>
      <c r="B262" s="152" t="s">
        <v>31</v>
      </c>
      <c r="C262" s="146" t="s">
        <v>449</v>
      </c>
      <c r="D262" s="145"/>
      <c r="E262" s="145" t="s">
        <v>37</v>
      </c>
      <c r="F262" s="155">
        <v>1</v>
      </c>
      <c r="G262" s="5"/>
      <c r="H262" s="72">
        <f t="shared" si="31"/>
        <v>0</v>
      </c>
    </row>
    <row r="263" spans="1:8" s="124" customFormat="1" ht="36" customHeight="1" x14ac:dyDescent="0.2">
      <c r="A263" s="121"/>
      <c r="B263" s="143" t="s">
        <v>320</v>
      </c>
      <c r="C263" s="146" t="s">
        <v>425</v>
      </c>
      <c r="D263" s="153" t="s">
        <v>253</v>
      </c>
      <c r="E263" s="145"/>
      <c r="F263" s="155"/>
      <c r="G263" s="156"/>
      <c r="H263" s="157"/>
    </row>
    <row r="264" spans="1:8" s="124" customFormat="1" ht="36" customHeight="1" x14ac:dyDescent="0.2">
      <c r="A264" s="121"/>
      <c r="B264" s="152" t="s">
        <v>31</v>
      </c>
      <c r="C264" s="146" t="s">
        <v>450</v>
      </c>
      <c r="D264" s="145"/>
      <c r="E264" s="145"/>
      <c r="F264" s="155"/>
      <c r="G264" s="156"/>
      <c r="H264" s="157"/>
    </row>
    <row r="265" spans="1:8" s="124" customFormat="1" ht="36" customHeight="1" x14ac:dyDescent="0.2">
      <c r="A265" s="121"/>
      <c r="B265" s="154" t="s">
        <v>104</v>
      </c>
      <c r="C265" s="146" t="s">
        <v>451</v>
      </c>
      <c r="D265" s="145"/>
      <c r="E265" s="145" t="s">
        <v>37</v>
      </c>
      <c r="F265" s="155">
        <v>4</v>
      </c>
      <c r="G265" s="5"/>
      <c r="H265" s="72">
        <f t="shared" ref="H265:H284" si="32">ROUND(G265*F265,2)</f>
        <v>0</v>
      </c>
    </row>
    <row r="266" spans="1:8" s="124" customFormat="1" ht="36" customHeight="1" x14ac:dyDescent="0.2">
      <c r="A266" s="121"/>
      <c r="B266" s="152" t="s">
        <v>38</v>
      </c>
      <c r="C266" s="146" t="s">
        <v>452</v>
      </c>
      <c r="D266" s="145"/>
      <c r="E266" s="145"/>
      <c r="F266" s="155"/>
      <c r="G266" s="158"/>
      <c r="H266" s="157"/>
    </row>
    <row r="267" spans="1:8" s="124" customFormat="1" ht="36" customHeight="1" x14ac:dyDescent="0.2">
      <c r="A267" s="121"/>
      <c r="B267" s="154" t="s">
        <v>104</v>
      </c>
      <c r="C267" s="146" t="s">
        <v>453</v>
      </c>
      <c r="D267" s="145"/>
      <c r="E267" s="145" t="s">
        <v>37</v>
      </c>
      <c r="F267" s="155">
        <v>4</v>
      </c>
      <c r="G267" s="5"/>
      <c r="H267" s="72">
        <f t="shared" si="32"/>
        <v>0</v>
      </c>
    </row>
    <row r="268" spans="1:8" s="124" customFormat="1" ht="36" customHeight="1" x14ac:dyDescent="0.2">
      <c r="A268" s="121"/>
      <c r="B268" s="154" t="s">
        <v>105</v>
      </c>
      <c r="C268" s="146" t="s">
        <v>454</v>
      </c>
      <c r="D268" s="145"/>
      <c r="E268" s="145" t="s">
        <v>37</v>
      </c>
      <c r="F268" s="155">
        <v>6</v>
      </c>
      <c r="G268" s="5"/>
      <c r="H268" s="72">
        <f t="shared" si="32"/>
        <v>0</v>
      </c>
    </row>
    <row r="269" spans="1:8" s="124" customFormat="1" ht="36" customHeight="1" x14ac:dyDescent="0.2">
      <c r="A269" s="121"/>
      <c r="B269" s="154" t="s">
        <v>106</v>
      </c>
      <c r="C269" s="146" t="s">
        <v>455</v>
      </c>
      <c r="D269" s="145"/>
      <c r="E269" s="145" t="s">
        <v>37</v>
      </c>
      <c r="F269" s="155">
        <v>2</v>
      </c>
      <c r="G269" s="5"/>
      <c r="H269" s="72">
        <f t="shared" si="32"/>
        <v>0</v>
      </c>
    </row>
    <row r="270" spans="1:8" s="124" customFormat="1" ht="36" customHeight="1" x14ac:dyDescent="0.2">
      <c r="A270" s="121"/>
      <c r="B270" s="154" t="s">
        <v>145</v>
      </c>
      <c r="C270" s="146" t="s">
        <v>456</v>
      </c>
      <c r="D270" s="145"/>
      <c r="E270" s="145" t="s">
        <v>37</v>
      </c>
      <c r="F270" s="155">
        <v>8</v>
      </c>
      <c r="G270" s="5"/>
      <c r="H270" s="72">
        <f t="shared" si="32"/>
        <v>0</v>
      </c>
    </row>
    <row r="271" spans="1:8" s="124" customFormat="1" ht="36" customHeight="1" x14ac:dyDescent="0.2">
      <c r="A271" s="121"/>
      <c r="B271" s="154" t="s">
        <v>375</v>
      </c>
      <c r="C271" s="146" t="s">
        <v>457</v>
      </c>
      <c r="D271" s="145"/>
      <c r="E271" s="145" t="s">
        <v>37</v>
      </c>
      <c r="F271" s="155">
        <v>2</v>
      </c>
      <c r="G271" s="5"/>
      <c r="H271" s="72">
        <f t="shared" si="32"/>
        <v>0</v>
      </c>
    </row>
    <row r="272" spans="1:8" s="124" customFormat="1" ht="36" customHeight="1" x14ac:dyDescent="0.2">
      <c r="A272" s="121"/>
      <c r="B272" s="154" t="s">
        <v>378</v>
      </c>
      <c r="C272" s="146" t="s">
        <v>458</v>
      </c>
      <c r="D272" s="145"/>
      <c r="E272" s="145" t="s">
        <v>37</v>
      </c>
      <c r="F272" s="155">
        <v>4</v>
      </c>
      <c r="G272" s="5"/>
      <c r="H272" s="72">
        <f t="shared" si="32"/>
        <v>0</v>
      </c>
    </row>
    <row r="273" spans="1:8" s="124" customFormat="1" ht="36" customHeight="1" x14ac:dyDescent="0.2">
      <c r="A273" s="121"/>
      <c r="B273" s="152" t="s">
        <v>48</v>
      </c>
      <c r="C273" s="146" t="s">
        <v>459</v>
      </c>
      <c r="D273" s="145"/>
      <c r="E273" s="145"/>
      <c r="F273" s="155"/>
      <c r="G273" s="158"/>
      <c r="H273" s="157"/>
    </row>
    <row r="274" spans="1:8" s="124" customFormat="1" ht="36" customHeight="1" x14ac:dyDescent="0.2">
      <c r="A274" s="121"/>
      <c r="B274" s="154" t="s">
        <v>104</v>
      </c>
      <c r="C274" s="146" t="s">
        <v>453</v>
      </c>
      <c r="D274" s="145"/>
      <c r="E274" s="145" t="s">
        <v>37</v>
      </c>
      <c r="F274" s="155">
        <v>8</v>
      </c>
      <c r="G274" s="5"/>
      <c r="H274" s="72">
        <f t="shared" si="32"/>
        <v>0</v>
      </c>
    </row>
    <row r="275" spans="1:8" s="124" customFormat="1" ht="36" customHeight="1" x14ac:dyDescent="0.2">
      <c r="A275" s="121"/>
      <c r="B275" s="154" t="s">
        <v>105</v>
      </c>
      <c r="C275" s="146" t="s">
        <v>454</v>
      </c>
      <c r="D275" s="145"/>
      <c r="E275" s="145" t="s">
        <v>37</v>
      </c>
      <c r="F275" s="155">
        <v>8</v>
      </c>
      <c r="G275" s="5"/>
      <c r="H275" s="72">
        <f t="shared" si="32"/>
        <v>0</v>
      </c>
    </row>
    <row r="276" spans="1:8" s="124" customFormat="1" ht="36" customHeight="1" x14ac:dyDescent="0.2">
      <c r="A276" s="121"/>
      <c r="B276" s="154" t="s">
        <v>106</v>
      </c>
      <c r="C276" s="146" t="s">
        <v>455</v>
      </c>
      <c r="D276" s="145"/>
      <c r="E276" s="145" t="s">
        <v>37</v>
      </c>
      <c r="F276" s="155">
        <v>4</v>
      </c>
      <c r="G276" s="5"/>
      <c r="H276" s="72">
        <f t="shared" si="32"/>
        <v>0</v>
      </c>
    </row>
    <row r="277" spans="1:8" s="124" customFormat="1" ht="36" customHeight="1" x14ac:dyDescent="0.2">
      <c r="A277" s="121"/>
      <c r="B277" s="154" t="s">
        <v>145</v>
      </c>
      <c r="C277" s="146" t="s">
        <v>460</v>
      </c>
      <c r="D277" s="145"/>
      <c r="E277" s="145" t="s">
        <v>37</v>
      </c>
      <c r="F277" s="155">
        <v>2</v>
      </c>
      <c r="G277" s="5"/>
      <c r="H277" s="72">
        <f t="shared" si="32"/>
        <v>0</v>
      </c>
    </row>
    <row r="278" spans="1:8" s="124" customFormat="1" ht="36" customHeight="1" x14ac:dyDescent="0.2">
      <c r="A278" s="121"/>
      <c r="B278" s="152" t="s">
        <v>60</v>
      </c>
      <c r="C278" s="146" t="s">
        <v>461</v>
      </c>
      <c r="D278" s="145"/>
      <c r="E278" s="145"/>
      <c r="F278" s="155"/>
      <c r="G278" s="158"/>
      <c r="H278" s="157"/>
    </row>
    <row r="279" spans="1:8" s="124" customFormat="1" ht="36" customHeight="1" x14ac:dyDescent="0.2">
      <c r="A279" s="121"/>
      <c r="B279" s="154" t="s">
        <v>104</v>
      </c>
      <c r="C279" s="146" t="s">
        <v>462</v>
      </c>
      <c r="D279" s="145"/>
      <c r="E279" s="145" t="s">
        <v>37</v>
      </c>
      <c r="F279" s="155">
        <v>1</v>
      </c>
      <c r="G279" s="5"/>
      <c r="H279" s="72">
        <f t="shared" si="32"/>
        <v>0</v>
      </c>
    </row>
    <row r="280" spans="1:8" s="124" customFormat="1" ht="36" customHeight="1" x14ac:dyDescent="0.2">
      <c r="A280" s="121"/>
      <c r="B280" s="154" t="s">
        <v>105</v>
      </c>
      <c r="C280" s="146" t="s">
        <v>463</v>
      </c>
      <c r="D280" s="145"/>
      <c r="E280" s="145" t="s">
        <v>37</v>
      </c>
      <c r="F280" s="155">
        <v>1</v>
      </c>
      <c r="G280" s="5"/>
      <c r="H280" s="72">
        <f t="shared" si="32"/>
        <v>0</v>
      </c>
    </row>
    <row r="281" spans="1:8" s="124" customFormat="1" ht="36" customHeight="1" x14ac:dyDescent="0.2">
      <c r="A281" s="121"/>
      <c r="B281" s="154" t="s">
        <v>106</v>
      </c>
      <c r="C281" s="146" t="s">
        <v>464</v>
      </c>
      <c r="D281" s="145"/>
      <c r="E281" s="145" t="s">
        <v>37</v>
      </c>
      <c r="F281" s="155">
        <v>2</v>
      </c>
      <c r="G281" s="5"/>
      <c r="H281" s="72">
        <f t="shared" si="32"/>
        <v>0</v>
      </c>
    </row>
    <row r="282" spans="1:8" s="124" customFormat="1" ht="36" customHeight="1" x14ac:dyDescent="0.2">
      <c r="A282" s="121"/>
      <c r="B282" s="154" t="s">
        <v>145</v>
      </c>
      <c r="C282" s="146" t="s">
        <v>465</v>
      </c>
      <c r="D282" s="145"/>
      <c r="E282" s="145" t="s">
        <v>37</v>
      </c>
      <c r="F282" s="155">
        <v>1</v>
      </c>
      <c r="G282" s="5"/>
      <c r="H282" s="72">
        <f t="shared" si="32"/>
        <v>0</v>
      </c>
    </row>
    <row r="283" spans="1:8" s="124" customFormat="1" ht="36" customHeight="1" x14ac:dyDescent="0.2">
      <c r="A283" s="121"/>
      <c r="B283" s="152" t="s">
        <v>64</v>
      </c>
      <c r="C283" s="146" t="s">
        <v>466</v>
      </c>
      <c r="D283" s="145"/>
      <c r="E283" s="145"/>
      <c r="F283" s="155"/>
      <c r="G283" s="158"/>
      <c r="H283" s="159"/>
    </row>
    <row r="284" spans="1:8" s="124" customFormat="1" ht="36" customHeight="1" x14ac:dyDescent="0.2">
      <c r="A284" s="121"/>
      <c r="B284" s="154" t="s">
        <v>104</v>
      </c>
      <c r="C284" s="146" t="s">
        <v>467</v>
      </c>
      <c r="D284" s="145"/>
      <c r="E284" s="145" t="s">
        <v>37</v>
      </c>
      <c r="F284" s="155">
        <v>1</v>
      </c>
      <c r="G284" s="5"/>
      <c r="H284" s="72">
        <f t="shared" si="32"/>
        <v>0</v>
      </c>
    </row>
    <row r="285" spans="1:8" s="124" customFormat="1" ht="36" customHeight="1" x14ac:dyDescent="0.2">
      <c r="A285" s="121"/>
      <c r="B285" s="143" t="s">
        <v>321</v>
      </c>
      <c r="C285" s="146" t="s">
        <v>426</v>
      </c>
      <c r="D285" s="153" t="s">
        <v>253</v>
      </c>
      <c r="E285" s="145"/>
      <c r="F285" s="155"/>
      <c r="G285" s="156"/>
      <c r="H285" s="157"/>
    </row>
    <row r="286" spans="1:8" s="124" customFormat="1" ht="36" customHeight="1" x14ac:dyDescent="0.2">
      <c r="A286" s="121"/>
      <c r="B286" s="152" t="s">
        <v>31</v>
      </c>
      <c r="C286" s="146" t="s">
        <v>474</v>
      </c>
      <c r="D286" s="145"/>
      <c r="E286" s="145"/>
      <c r="F286" s="155"/>
      <c r="G286" s="156"/>
      <c r="H286" s="157"/>
    </row>
    <row r="287" spans="1:8" s="124" customFormat="1" ht="36" customHeight="1" x14ac:dyDescent="0.2">
      <c r="A287" s="121"/>
      <c r="B287" s="154" t="s">
        <v>104</v>
      </c>
      <c r="C287" s="144" t="s">
        <v>440</v>
      </c>
      <c r="D287" s="145"/>
      <c r="E287" s="145" t="s">
        <v>47</v>
      </c>
      <c r="F287" s="155">
        <v>45</v>
      </c>
      <c r="G287" s="5"/>
      <c r="H287" s="72">
        <f t="shared" ref="H287:H303" si="33">ROUND(G287*F287,2)</f>
        <v>0</v>
      </c>
    </row>
    <row r="288" spans="1:8" s="124" customFormat="1" ht="36" customHeight="1" x14ac:dyDescent="0.2">
      <c r="A288" s="121"/>
      <c r="B288" s="152" t="s">
        <v>38</v>
      </c>
      <c r="C288" s="146" t="s">
        <v>475</v>
      </c>
      <c r="D288" s="145"/>
      <c r="E288" s="145"/>
      <c r="F288" s="155"/>
      <c r="G288" s="156"/>
      <c r="H288" s="157"/>
    </row>
    <row r="289" spans="1:8" s="124" customFormat="1" ht="36" customHeight="1" x14ac:dyDescent="0.2">
      <c r="A289" s="121"/>
      <c r="B289" s="154" t="s">
        <v>104</v>
      </c>
      <c r="C289" s="144" t="s">
        <v>440</v>
      </c>
      <c r="D289" s="145"/>
      <c r="E289" s="145" t="s">
        <v>47</v>
      </c>
      <c r="F289" s="155">
        <v>30</v>
      </c>
      <c r="G289" s="5"/>
      <c r="H289" s="72">
        <f t="shared" si="33"/>
        <v>0</v>
      </c>
    </row>
    <row r="290" spans="1:8" s="124" customFormat="1" ht="36" customHeight="1" x14ac:dyDescent="0.2">
      <c r="A290" s="121"/>
      <c r="B290" s="152" t="s">
        <v>48</v>
      </c>
      <c r="C290" s="146" t="s">
        <v>476</v>
      </c>
      <c r="D290" s="145"/>
      <c r="E290" s="145"/>
      <c r="F290" s="155"/>
      <c r="G290" s="156"/>
      <c r="H290" s="157"/>
    </row>
    <row r="291" spans="1:8" s="124" customFormat="1" ht="36" customHeight="1" x14ac:dyDescent="0.2">
      <c r="A291" s="121"/>
      <c r="B291" s="154" t="s">
        <v>104</v>
      </c>
      <c r="C291" s="144" t="s">
        <v>440</v>
      </c>
      <c r="D291" s="145"/>
      <c r="E291" s="145" t="s">
        <v>47</v>
      </c>
      <c r="F291" s="155">
        <v>5</v>
      </c>
      <c r="G291" s="5"/>
      <c r="H291" s="72">
        <f t="shared" si="33"/>
        <v>0</v>
      </c>
    </row>
    <row r="292" spans="1:8" s="124" customFormat="1" ht="36" customHeight="1" x14ac:dyDescent="0.2">
      <c r="A292" s="121"/>
      <c r="B292" s="152" t="s">
        <v>60</v>
      </c>
      <c r="C292" s="146" t="s">
        <v>446</v>
      </c>
      <c r="D292" s="145"/>
      <c r="E292" s="145"/>
      <c r="F292" s="155"/>
      <c r="G292" s="156"/>
      <c r="H292" s="157"/>
    </row>
    <row r="293" spans="1:8" s="124" customFormat="1" ht="36" customHeight="1" x14ac:dyDescent="0.2">
      <c r="A293" s="121"/>
      <c r="B293" s="154" t="s">
        <v>104</v>
      </c>
      <c r="C293" s="144" t="s">
        <v>440</v>
      </c>
      <c r="D293" s="145"/>
      <c r="E293" s="145" t="s">
        <v>47</v>
      </c>
      <c r="F293" s="155">
        <v>6</v>
      </c>
      <c r="G293" s="5"/>
      <c r="H293" s="72">
        <f t="shared" si="33"/>
        <v>0</v>
      </c>
    </row>
    <row r="294" spans="1:8" s="124" customFormat="1" ht="36" customHeight="1" x14ac:dyDescent="0.2">
      <c r="A294" s="121"/>
      <c r="B294" s="143" t="s">
        <v>322</v>
      </c>
      <c r="C294" s="146" t="s">
        <v>427</v>
      </c>
      <c r="D294" s="153" t="s">
        <v>253</v>
      </c>
      <c r="E294" s="145"/>
      <c r="F294" s="155"/>
      <c r="G294" s="156"/>
      <c r="H294" s="157"/>
    </row>
    <row r="295" spans="1:8" s="124" customFormat="1" ht="36" customHeight="1" x14ac:dyDescent="0.2">
      <c r="A295" s="121"/>
      <c r="B295" s="152" t="s">
        <v>31</v>
      </c>
      <c r="C295" s="146" t="s">
        <v>474</v>
      </c>
      <c r="D295" s="145"/>
      <c r="E295" s="145" t="s">
        <v>37</v>
      </c>
      <c r="F295" s="155">
        <v>13</v>
      </c>
      <c r="G295" s="5"/>
      <c r="H295" s="72">
        <f t="shared" si="33"/>
        <v>0</v>
      </c>
    </row>
    <row r="296" spans="1:8" s="124" customFormat="1" ht="36" customHeight="1" x14ac:dyDescent="0.2">
      <c r="A296" s="121"/>
      <c r="B296" s="152" t="s">
        <v>38</v>
      </c>
      <c r="C296" s="146" t="s">
        <v>475</v>
      </c>
      <c r="D296" s="145"/>
      <c r="E296" s="145" t="s">
        <v>37</v>
      </c>
      <c r="F296" s="155">
        <v>6</v>
      </c>
      <c r="G296" s="5"/>
      <c r="H296" s="72">
        <f t="shared" si="33"/>
        <v>0</v>
      </c>
    </row>
    <row r="297" spans="1:8" s="124" customFormat="1" ht="36" customHeight="1" x14ac:dyDescent="0.2">
      <c r="A297" s="121"/>
      <c r="B297" s="152" t="s">
        <v>48</v>
      </c>
      <c r="C297" s="146" t="s">
        <v>476</v>
      </c>
      <c r="D297" s="145"/>
      <c r="E297" s="145" t="s">
        <v>37</v>
      </c>
      <c r="F297" s="155">
        <v>1</v>
      </c>
      <c r="G297" s="5"/>
      <c r="H297" s="72">
        <f t="shared" si="33"/>
        <v>0</v>
      </c>
    </row>
    <row r="298" spans="1:8" s="124" customFormat="1" ht="36" customHeight="1" x14ac:dyDescent="0.2">
      <c r="A298" s="121"/>
      <c r="B298" s="143" t="s">
        <v>323</v>
      </c>
      <c r="C298" s="146" t="s">
        <v>428</v>
      </c>
      <c r="D298" s="153" t="s">
        <v>253</v>
      </c>
      <c r="E298" s="145"/>
      <c r="F298" s="155"/>
      <c r="G298" s="156"/>
      <c r="H298" s="157"/>
    </row>
    <row r="299" spans="1:8" s="124" customFormat="1" ht="36" customHeight="1" x14ac:dyDescent="0.2">
      <c r="A299" s="121"/>
      <c r="B299" s="152" t="s">
        <v>31</v>
      </c>
      <c r="C299" s="146" t="s">
        <v>474</v>
      </c>
      <c r="D299" s="145"/>
      <c r="E299" s="145" t="s">
        <v>37</v>
      </c>
      <c r="F299" s="155">
        <v>5</v>
      </c>
      <c r="G299" s="5"/>
      <c r="H299" s="72">
        <f t="shared" si="33"/>
        <v>0</v>
      </c>
    </row>
    <row r="300" spans="1:8" s="124" customFormat="1" ht="36" customHeight="1" x14ac:dyDescent="0.2">
      <c r="A300" s="121"/>
      <c r="B300" s="152" t="s">
        <v>38</v>
      </c>
      <c r="C300" s="146" t="s">
        <v>475</v>
      </c>
      <c r="D300" s="145"/>
      <c r="E300" s="145" t="s">
        <v>37</v>
      </c>
      <c r="F300" s="155">
        <v>2</v>
      </c>
      <c r="G300" s="5"/>
      <c r="H300" s="72">
        <f t="shared" si="33"/>
        <v>0</v>
      </c>
    </row>
    <row r="301" spans="1:8" s="124" customFormat="1" ht="36" customHeight="1" x14ac:dyDescent="0.2">
      <c r="A301" s="121"/>
      <c r="B301" s="143" t="s">
        <v>504</v>
      </c>
      <c r="C301" s="146" t="s">
        <v>429</v>
      </c>
      <c r="D301" s="153" t="s">
        <v>253</v>
      </c>
      <c r="E301" s="145"/>
      <c r="F301" s="155"/>
      <c r="G301" s="156"/>
      <c r="H301" s="157"/>
    </row>
    <row r="302" spans="1:8" s="124" customFormat="1" ht="36" customHeight="1" x14ac:dyDescent="0.2">
      <c r="A302" s="121"/>
      <c r="B302" s="152" t="s">
        <v>31</v>
      </c>
      <c r="C302" s="146" t="s">
        <v>474</v>
      </c>
      <c r="D302" s="145"/>
      <c r="E302" s="145" t="s">
        <v>37</v>
      </c>
      <c r="F302" s="155">
        <v>5</v>
      </c>
      <c r="G302" s="5"/>
      <c r="H302" s="72">
        <f t="shared" si="33"/>
        <v>0</v>
      </c>
    </row>
    <row r="303" spans="1:8" s="124" customFormat="1" ht="36" customHeight="1" x14ac:dyDescent="0.2">
      <c r="A303" s="121"/>
      <c r="B303" s="152" t="s">
        <v>38</v>
      </c>
      <c r="C303" s="146" t="s">
        <v>475</v>
      </c>
      <c r="D303" s="145"/>
      <c r="E303" s="145" t="s">
        <v>37</v>
      </c>
      <c r="F303" s="155">
        <v>2</v>
      </c>
      <c r="G303" s="5"/>
      <c r="H303" s="72">
        <f t="shared" si="33"/>
        <v>0</v>
      </c>
    </row>
    <row r="304" spans="1:8" s="124" customFormat="1" ht="36" customHeight="1" x14ac:dyDescent="0.2">
      <c r="A304" s="121"/>
      <c r="B304" s="143" t="s">
        <v>505</v>
      </c>
      <c r="C304" s="146" t="s">
        <v>430</v>
      </c>
      <c r="D304" s="153" t="s">
        <v>253</v>
      </c>
      <c r="E304" s="145"/>
      <c r="F304" s="155"/>
      <c r="G304" s="156"/>
      <c r="H304" s="157"/>
    </row>
    <row r="305" spans="1:8" s="124" customFormat="1" ht="36" customHeight="1" x14ac:dyDescent="0.2">
      <c r="A305" s="121"/>
      <c r="B305" s="152" t="s">
        <v>31</v>
      </c>
      <c r="C305" s="146" t="s">
        <v>477</v>
      </c>
      <c r="D305" s="145"/>
      <c r="E305" s="145"/>
      <c r="F305" s="155"/>
      <c r="G305" s="158"/>
      <c r="H305" s="159"/>
    </row>
    <row r="306" spans="1:8" s="124" customFormat="1" ht="36" customHeight="1" x14ac:dyDescent="0.2">
      <c r="A306" s="121"/>
      <c r="B306" s="154" t="s">
        <v>104</v>
      </c>
      <c r="C306" s="144" t="s">
        <v>446</v>
      </c>
      <c r="D306" s="145"/>
      <c r="E306" s="145" t="s">
        <v>37</v>
      </c>
      <c r="F306" s="155">
        <v>6</v>
      </c>
      <c r="G306" s="5"/>
      <c r="H306" s="72">
        <f t="shared" ref="H306:H320" si="34">ROUND(G306*F306,2)</f>
        <v>0</v>
      </c>
    </row>
    <row r="307" spans="1:8" s="124" customFormat="1" ht="36" customHeight="1" x14ac:dyDescent="0.2">
      <c r="A307" s="121"/>
      <c r="B307" s="154" t="s">
        <v>105</v>
      </c>
      <c r="C307" s="144" t="s">
        <v>254</v>
      </c>
      <c r="D307" s="145"/>
      <c r="E307" s="145" t="s">
        <v>37</v>
      </c>
      <c r="F307" s="155">
        <v>4</v>
      </c>
      <c r="G307" s="5"/>
      <c r="H307" s="72">
        <f t="shared" si="34"/>
        <v>0</v>
      </c>
    </row>
    <row r="308" spans="1:8" s="124" customFormat="1" ht="36" customHeight="1" x14ac:dyDescent="0.2">
      <c r="A308" s="121"/>
      <c r="B308" s="154" t="s">
        <v>106</v>
      </c>
      <c r="C308" s="144" t="s">
        <v>391</v>
      </c>
      <c r="D308" s="145"/>
      <c r="E308" s="145" t="s">
        <v>37</v>
      </c>
      <c r="F308" s="155">
        <v>7</v>
      </c>
      <c r="G308" s="5"/>
      <c r="H308" s="72">
        <f t="shared" si="34"/>
        <v>0</v>
      </c>
    </row>
    <row r="309" spans="1:8" s="124" customFormat="1" ht="36" customHeight="1" x14ac:dyDescent="0.2">
      <c r="A309" s="121"/>
      <c r="B309" s="154" t="s">
        <v>145</v>
      </c>
      <c r="C309" s="144" t="s">
        <v>443</v>
      </c>
      <c r="D309" s="145"/>
      <c r="E309" s="145" t="s">
        <v>37</v>
      </c>
      <c r="F309" s="155">
        <v>1</v>
      </c>
      <c r="G309" s="5"/>
      <c r="H309" s="72">
        <f t="shared" si="34"/>
        <v>0</v>
      </c>
    </row>
    <row r="310" spans="1:8" s="124" customFormat="1" ht="36" customHeight="1" x14ac:dyDescent="0.2">
      <c r="A310" s="121"/>
      <c r="B310" s="154" t="s">
        <v>375</v>
      </c>
      <c r="C310" s="144" t="s">
        <v>441</v>
      </c>
      <c r="D310" s="145"/>
      <c r="E310" s="145" t="s">
        <v>37</v>
      </c>
      <c r="F310" s="155">
        <v>1</v>
      </c>
      <c r="G310" s="5"/>
      <c r="H310" s="72">
        <f t="shared" si="34"/>
        <v>0</v>
      </c>
    </row>
    <row r="311" spans="1:8" s="124" customFormat="1" ht="36" customHeight="1" x14ac:dyDescent="0.2">
      <c r="A311" s="121"/>
      <c r="B311" s="154" t="s">
        <v>378</v>
      </c>
      <c r="C311" s="144" t="s">
        <v>439</v>
      </c>
      <c r="D311" s="145"/>
      <c r="E311" s="145" t="s">
        <v>37</v>
      </c>
      <c r="F311" s="155">
        <v>2</v>
      </c>
      <c r="G311" s="5"/>
      <c r="H311" s="72">
        <f t="shared" si="34"/>
        <v>0</v>
      </c>
    </row>
    <row r="312" spans="1:8" s="124" customFormat="1" ht="36" customHeight="1" x14ac:dyDescent="0.2">
      <c r="A312" s="121"/>
      <c r="B312" s="143" t="s">
        <v>506</v>
      </c>
      <c r="C312" s="146" t="s">
        <v>431</v>
      </c>
      <c r="D312" s="153" t="s">
        <v>253</v>
      </c>
      <c r="E312" s="145"/>
      <c r="F312" s="155"/>
      <c r="G312" s="156"/>
      <c r="H312" s="157"/>
    </row>
    <row r="313" spans="1:8" s="124" customFormat="1" ht="36" customHeight="1" x14ac:dyDescent="0.2">
      <c r="A313" s="121"/>
      <c r="B313" s="152" t="s">
        <v>31</v>
      </c>
      <c r="C313" s="144" t="s">
        <v>474</v>
      </c>
      <c r="D313" s="145"/>
      <c r="E313" s="145" t="s">
        <v>37</v>
      </c>
      <c r="F313" s="155">
        <v>13</v>
      </c>
      <c r="G313" s="5"/>
      <c r="H313" s="72">
        <f t="shared" si="34"/>
        <v>0</v>
      </c>
    </row>
    <row r="314" spans="1:8" s="124" customFormat="1" ht="36" customHeight="1" x14ac:dyDescent="0.2">
      <c r="A314" s="121"/>
      <c r="B314" s="152" t="s">
        <v>38</v>
      </c>
      <c r="C314" s="144" t="s">
        <v>475</v>
      </c>
      <c r="D314" s="145"/>
      <c r="E314" s="145" t="s">
        <v>37</v>
      </c>
      <c r="F314" s="155">
        <v>6</v>
      </c>
      <c r="G314" s="5"/>
      <c r="H314" s="72">
        <f t="shared" si="34"/>
        <v>0</v>
      </c>
    </row>
    <row r="315" spans="1:8" s="124" customFormat="1" ht="36" customHeight="1" x14ac:dyDescent="0.2">
      <c r="A315" s="121"/>
      <c r="B315" s="152" t="s">
        <v>48</v>
      </c>
      <c r="C315" s="144" t="s">
        <v>476</v>
      </c>
      <c r="D315" s="145"/>
      <c r="E315" s="145" t="s">
        <v>37</v>
      </c>
      <c r="F315" s="155">
        <v>1</v>
      </c>
      <c r="G315" s="5"/>
      <c r="H315" s="72">
        <f t="shared" si="34"/>
        <v>0</v>
      </c>
    </row>
    <row r="316" spans="1:8" s="124" customFormat="1" ht="36" customHeight="1" x14ac:dyDescent="0.2">
      <c r="A316" s="121"/>
      <c r="B316" s="143" t="s">
        <v>507</v>
      </c>
      <c r="C316" s="146" t="s">
        <v>432</v>
      </c>
      <c r="D316" s="153" t="s">
        <v>253</v>
      </c>
      <c r="E316" s="145"/>
      <c r="F316" s="155"/>
      <c r="G316" s="156"/>
      <c r="H316" s="157"/>
    </row>
    <row r="317" spans="1:8" s="124" customFormat="1" ht="36" customHeight="1" x14ac:dyDescent="0.2">
      <c r="A317" s="121"/>
      <c r="B317" s="152" t="s">
        <v>31</v>
      </c>
      <c r="C317" s="144" t="s">
        <v>478</v>
      </c>
      <c r="D317" s="145"/>
      <c r="E317" s="145" t="s">
        <v>37</v>
      </c>
      <c r="F317" s="155">
        <v>6</v>
      </c>
      <c r="G317" s="5"/>
      <c r="H317" s="72">
        <f t="shared" si="34"/>
        <v>0</v>
      </c>
    </row>
    <row r="318" spans="1:8" s="124" customFormat="1" ht="36" customHeight="1" x14ac:dyDescent="0.2">
      <c r="A318" s="121"/>
      <c r="B318" s="152" t="s">
        <v>38</v>
      </c>
      <c r="C318" s="144" t="s">
        <v>479</v>
      </c>
      <c r="D318" s="145"/>
      <c r="E318" s="145" t="s">
        <v>37</v>
      </c>
      <c r="F318" s="155">
        <v>5</v>
      </c>
      <c r="G318" s="5"/>
      <c r="H318" s="72">
        <f t="shared" si="34"/>
        <v>0</v>
      </c>
    </row>
    <row r="319" spans="1:8" s="124" customFormat="1" ht="36" customHeight="1" x14ac:dyDescent="0.2">
      <c r="A319" s="121"/>
      <c r="B319" s="143" t="s">
        <v>508</v>
      </c>
      <c r="C319" s="144" t="s">
        <v>438</v>
      </c>
      <c r="D319" s="153" t="s">
        <v>253</v>
      </c>
      <c r="E319" s="145" t="s">
        <v>37</v>
      </c>
      <c r="F319" s="155">
        <v>25</v>
      </c>
      <c r="G319" s="5"/>
      <c r="H319" s="72">
        <f t="shared" si="34"/>
        <v>0</v>
      </c>
    </row>
    <row r="320" spans="1:8" s="124" customFormat="1" ht="36" customHeight="1" x14ac:dyDescent="0.2">
      <c r="A320" s="121"/>
      <c r="B320" s="143" t="s">
        <v>509</v>
      </c>
      <c r="C320" s="146" t="s">
        <v>433</v>
      </c>
      <c r="D320" s="153" t="s">
        <v>253</v>
      </c>
      <c r="E320" s="145" t="s">
        <v>434</v>
      </c>
      <c r="F320" s="155">
        <v>5</v>
      </c>
      <c r="G320" s="5"/>
      <c r="H320" s="72">
        <f t="shared" si="34"/>
        <v>0</v>
      </c>
    </row>
    <row r="321" spans="1:8" s="124" customFormat="1" ht="36" customHeight="1" x14ac:dyDescent="0.2">
      <c r="A321" s="121"/>
      <c r="B321" s="143"/>
      <c r="C321" s="34" t="s">
        <v>524</v>
      </c>
      <c r="D321" s="160"/>
      <c r="E321" s="161"/>
      <c r="F321" s="162"/>
      <c r="G321" s="158"/>
      <c r="H321" s="93"/>
    </row>
    <row r="322" spans="1:8" s="124" customFormat="1" ht="36" customHeight="1" x14ac:dyDescent="0.2">
      <c r="A322" s="121"/>
      <c r="B322" s="143" t="s">
        <v>525</v>
      </c>
      <c r="C322" s="144" t="s">
        <v>435</v>
      </c>
      <c r="D322" s="153" t="s">
        <v>488</v>
      </c>
      <c r="E322" s="145" t="s">
        <v>28</v>
      </c>
      <c r="F322" s="155">
        <v>10</v>
      </c>
      <c r="G322" s="5"/>
      <c r="H322" s="72">
        <f t="shared" ref="H322" si="35">ROUND(G322*F322,2)</f>
        <v>0</v>
      </c>
    </row>
    <row r="323" spans="1:8" s="124" customFormat="1" ht="36" customHeight="1" x14ac:dyDescent="0.2">
      <c r="A323" s="121"/>
      <c r="B323" s="143" t="s">
        <v>526</v>
      </c>
      <c r="C323" s="144" t="s">
        <v>426</v>
      </c>
      <c r="D323" s="153" t="s">
        <v>253</v>
      </c>
      <c r="E323" s="145"/>
      <c r="F323" s="155"/>
      <c r="G323" s="158"/>
      <c r="H323" s="159"/>
    </row>
    <row r="324" spans="1:8" s="124" customFormat="1" ht="36" customHeight="1" x14ac:dyDescent="0.2">
      <c r="A324" s="121"/>
      <c r="B324" s="152" t="s">
        <v>31</v>
      </c>
      <c r="C324" s="144" t="s">
        <v>468</v>
      </c>
      <c r="D324" s="145"/>
      <c r="E324" s="145"/>
      <c r="F324" s="155"/>
      <c r="G324" s="158"/>
      <c r="H324" s="159"/>
    </row>
    <row r="325" spans="1:8" s="124" customFormat="1" ht="36" customHeight="1" x14ac:dyDescent="0.2">
      <c r="A325" s="121"/>
      <c r="B325" s="154" t="s">
        <v>104</v>
      </c>
      <c r="C325" s="144" t="s">
        <v>440</v>
      </c>
      <c r="D325" s="145"/>
      <c r="E325" s="145" t="s">
        <v>47</v>
      </c>
      <c r="F325" s="155">
        <v>5</v>
      </c>
      <c r="G325" s="5"/>
      <c r="H325" s="72">
        <f t="shared" ref="H325" si="36">ROUND(G325*F325,2)</f>
        <v>0</v>
      </c>
    </row>
    <row r="326" spans="1:8" s="124" customFormat="1" ht="36" customHeight="1" x14ac:dyDescent="0.2">
      <c r="A326" s="121"/>
      <c r="B326" s="143" t="s">
        <v>527</v>
      </c>
      <c r="C326" s="144" t="s">
        <v>436</v>
      </c>
      <c r="D326" s="153" t="s">
        <v>132</v>
      </c>
      <c r="E326" s="145"/>
      <c r="F326" s="155"/>
      <c r="G326" s="158"/>
      <c r="H326" s="159"/>
    </row>
    <row r="327" spans="1:8" s="124" customFormat="1" ht="36" customHeight="1" x14ac:dyDescent="0.2">
      <c r="A327" s="121"/>
      <c r="B327" s="152" t="s">
        <v>31</v>
      </c>
      <c r="C327" s="144" t="s">
        <v>469</v>
      </c>
      <c r="D327" s="145"/>
      <c r="E327" s="145" t="s">
        <v>37</v>
      </c>
      <c r="F327" s="155">
        <v>5</v>
      </c>
      <c r="G327" s="5"/>
      <c r="H327" s="72">
        <f t="shared" ref="H327:H329" si="37">ROUND(G327*F327,2)</f>
        <v>0</v>
      </c>
    </row>
    <row r="328" spans="1:8" s="124" customFormat="1" ht="36" customHeight="1" x14ac:dyDescent="0.2">
      <c r="A328" s="121"/>
      <c r="B328" s="152" t="s">
        <v>38</v>
      </c>
      <c r="C328" s="144" t="s">
        <v>470</v>
      </c>
      <c r="D328" s="145"/>
      <c r="E328" s="145" t="s">
        <v>37</v>
      </c>
      <c r="F328" s="155">
        <v>3</v>
      </c>
      <c r="G328" s="5"/>
      <c r="H328" s="72">
        <f t="shared" si="37"/>
        <v>0</v>
      </c>
    </row>
    <row r="329" spans="1:8" s="124" customFormat="1" ht="36" customHeight="1" x14ac:dyDescent="0.2">
      <c r="A329" s="121"/>
      <c r="B329" s="152" t="s">
        <v>48</v>
      </c>
      <c r="C329" s="144" t="s">
        <v>471</v>
      </c>
      <c r="D329" s="145"/>
      <c r="E329" s="145" t="s">
        <v>37</v>
      </c>
      <c r="F329" s="155">
        <v>3</v>
      </c>
      <c r="G329" s="5"/>
      <c r="H329" s="72">
        <f t="shared" si="37"/>
        <v>0</v>
      </c>
    </row>
    <row r="330" spans="1:8" s="124" customFormat="1" ht="36" customHeight="1" x14ac:dyDescent="0.2">
      <c r="A330" s="121"/>
      <c r="B330" s="143" t="s">
        <v>528</v>
      </c>
      <c r="C330" s="144" t="s">
        <v>437</v>
      </c>
      <c r="D330" s="153" t="s">
        <v>132</v>
      </c>
      <c r="E330" s="145"/>
      <c r="F330" s="155"/>
      <c r="G330" s="158"/>
      <c r="H330" s="159"/>
    </row>
    <row r="331" spans="1:8" s="124" customFormat="1" ht="36" customHeight="1" x14ac:dyDescent="0.2">
      <c r="A331" s="121"/>
      <c r="B331" s="163" t="s">
        <v>31</v>
      </c>
      <c r="C331" s="144" t="s">
        <v>472</v>
      </c>
      <c r="D331" s="153"/>
      <c r="E331" s="145"/>
      <c r="F331" s="155"/>
      <c r="G331" s="158"/>
      <c r="H331" s="159"/>
    </row>
    <row r="332" spans="1:8" s="124" customFormat="1" ht="36" customHeight="1" x14ac:dyDescent="0.2">
      <c r="A332" s="121"/>
      <c r="B332" s="164" t="s">
        <v>104</v>
      </c>
      <c r="C332" s="144" t="s">
        <v>473</v>
      </c>
      <c r="D332" s="145"/>
      <c r="E332" s="145" t="s">
        <v>47</v>
      </c>
      <c r="F332" s="155">
        <v>15</v>
      </c>
      <c r="G332" s="5"/>
      <c r="H332" s="72">
        <f t="shared" ref="H332:H333" si="38">ROUND(G332*F332,2)</f>
        <v>0</v>
      </c>
    </row>
    <row r="333" spans="1:8" s="124" customFormat="1" ht="36" customHeight="1" x14ac:dyDescent="0.2">
      <c r="A333" s="121"/>
      <c r="B333" s="143" t="s">
        <v>529</v>
      </c>
      <c r="C333" s="144" t="s">
        <v>500</v>
      </c>
      <c r="D333" s="165" t="s">
        <v>264</v>
      </c>
      <c r="E333" s="165" t="s">
        <v>490</v>
      </c>
      <c r="F333" s="166">
        <v>1</v>
      </c>
      <c r="G333" s="5"/>
      <c r="H333" s="72">
        <f t="shared" si="38"/>
        <v>0</v>
      </c>
    </row>
    <row r="334" spans="1:8" s="124" customFormat="1" ht="48" customHeight="1" thickBot="1" x14ac:dyDescent="0.25">
      <c r="A334" s="139"/>
      <c r="B334" s="130" t="s">
        <v>16</v>
      </c>
      <c r="C334" s="198" t="str">
        <f>C235</f>
        <v>WATERMAIN</v>
      </c>
      <c r="D334" s="199"/>
      <c r="E334" s="199"/>
      <c r="F334" s="200"/>
      <c r="G334" s="140" t="s">
        <v>17</v>
      </c>
      <c r="H334" s="140">
        <f>SUM(H237:H333)</f>
        <v>0</v>
      </c>
    </row>
    <row r="335" spans="1:8" s="170" customFormat="1" ht="48" customHeight="1" thickTop="1" x14ac:dyDescent="0.2">
      <c r="A335" s="167"/>
      <c r="B335" s="168" t="s">
        <v>271</v>
      </c>
      <c r="C335" s="215" t="s">
        <v>412</v>
      </c>
      <c r="D335" s="216"/>
      <c r="E335" s="216"/>
      <c r="F335" s="217"/>
      <c r="G335" s="167"/>
      <c r="H335" s="169"/>
    </row>
    <row r="336" spans="1:8" s="172" customFormat="1" ht="36" customHeight="1" x14ac:dyDescent="0.2">
      <c r="A336" s="171" t="s">
        <v>332</v>
      </c>
      <c r="B336" s="90" t="s">
        <v>331</v>
      </c>
      <c r="C336" s="12" t="s">
        <v>531</v>
      </c>
      <c r="D336" s="18" t="s">
        <v>489</v>
      </c>
      <c r="E336" s="13" t="s">
        <v>490</v>
      </c>
      <c r="F336" s="16">
        <v>1</v>
      </c>
      <c r="G336" s="193"/>
      <c r="H336" s="94">
        <f t="shared" ref="H336" si="39">ROUND(G336*F336,2)</f>
        <v>0</v>
      </c>
    </row>
    <row r="337" spans="1:10" s="172" customFormat="1" ht="36" customHeight="1" x14ac:dyDescent="0.2">
      <c r="A337" s="171" t="s">
        <v>332</v>
      </c>
      <c r="B337" s="90" t="s">
        <v>510</v>
      </c>
      <c r="C337" s="12" t="s">
        <v>532</v>
      </c>
      <c r="D337" s="18" t="s">
        <v>489</v>
      </c>
      <c r="E337" s="13" t="s">
        <v>490</v>
      </c>
      <c r="F337" s="16">
        <v>1</v>
      </c>
      <c r="G337" s="193"/>
      <c r="H337" s="94">
        <f t="shared" ref="H337" si="40">ROUND(G337*F337,2)</f>
        <v>0</v>
      </c>
    </row>
    <row r="338" spans="1:10" s="170" customFormat="1" ht="48" customHeight="1" thickBot="1" x14ac:dyDescent="0.25">
      <c r="A338" s="173"/>
      <c r="B338" s="174" t="str">
        <f>B335</f>
        <v>F</v>
      </c>
      <c r="C338" s="218" t="str">
        <f>C335</f>
        <v>MOBILIZATION /DEMOBILIZATION</v>
      </c>
      <c r="D338" s="219"/>
      <c r="E338" s="219"/>
      <c r="F338" s="220"/>
      <c r="G338" s="175" t="s">
        <v>17</v>
      </c>
      <c r="H338" s="175">
        <f>SUM(H336:H337)</f>
        <v>0</v>
      </c>
    </row>
    <row r="339" spans="1:10" ht="48" customHeight="1" thickTop="1" x14ac:dyDescent="0.3">
      <c r="A339" s="176"/>
      <c r="B339" s="177"/>
      <c r="C339" s="178" t="s">
        <v>18</v>
      </c>
      <c r="D339" s="179"/>
      <c r="E339" s="179"/>
      <c r="F339" s="179"/>
      <c r="G339" s="179"/>
      <c r="H339" s="180"/>
    </row>
    <row r="340" spans="1:10" ht="48" customHeight="1" thickBot="1" x14ac:dyDescent="0.25">
      <c r="A340" s="129"/>
      <c r="B340" s="130" t="str">
        <f>B6</f>
        <v>A</v>
      </c>
      <c r="C340" s="214" t="str">
        <f>C6</f>
        <v>SARGENT AVENUE - ARLINGTON ST TO ERIN ST - CONCRETE RECONSTRUCTION</v>
      </c>
      <c r="D340" s="199"/>
      <c r="E340" s="199"/>
      <c r="F340" s="200"/>
      <c r="G340" s="131" t="s">
        <v>17</v>
      </c>
      <c r="H340" s="131">
        <f>H126</f>
        <v>0</v>
      </c>
    </row>
    <row r="341" spans="1:10" ht="48" customHeight="1" thickTop="1" thickBot="1" x14ac:dyDescent="0.25">
      <c r="A341" s="129"/>
      <c r="B341" s="130" t="str">
        <f>B127</f>
        <v>B</v>
      </c>
      <c r="C341" s="211" t="str">
        <f>C127</f>
        <v>WATER AND WASTE WORK</v>
      </c>
      <c r="D341" s="212"/>
      <c r="E341" s="212"/>
      <c r="F341" s="213"/>
      <c r="G341" s="131" t="s">
        <v>17</v>
      </c>
      <c r="H341" s="131">
        <f>H152</f>
        <v>0</v>
      </c>
      <c r="J341" s="181"/>
    </row>
    <row r="342" spans="1:10" ht="48" customHeight="1" thickTop="1" thickBot="1" x14ac:dyDescent="0.25">
      <c r="A342" s="129"/>
      <c r="B342" s="130" t="str">
        <f>B153</f>
        <v>C</v>
      </c>
      <c r="C342" s="211" t="str">
        <f>C153</f>
        <v>SIGNALS</v>
      </c>
      <c r="D342" s="212"/>
      <c r="E342" s="212"/>
      <c r="F342" s="213"/>
      <c r="G342" s="131" t="s">
        <v>17</v>
      </c>
      <c r="H342" s="131">
        <f>H231</f>
        <v>0</v>
      </c>
    </row>
    <row r="343" spans="1:10" ht="48" customHeight="1" thickTop="1" thickBot="1" x14ac:dyDescent="0.25">
      <c r="A343" s="129"/>
      <c r="B343" s="130" t="str">
        <f>B234</f>
        <v>D</v>
      </c>
      <c r="C343" s="211" t="str">
        <f>C234</f>
        <v>STREET LIGHTING CONDUIT INSTALLATION</v>
      </c>
      <c r="D343" s="212"/>
      <c r="E343" s="212"/>
      <c r="F343" s="213"/>
      <c r="G343" s="131" t="s">
        <v>17</v>
      </c>
      <c r="H343" s="131">
        <f>H234</f>
        <v>0</v>
      </c>
    </row>
    <row r="344" spans="1:10" ht="48" customHeight="1" thickTop="1" thickBot="1" x14ac:dyDescent="0.25">
      <c r="A344" s="129"/>
      <c r="B344" s="130" t="str">
        <f>B334</f>
        <v>E</v>
      </c>
      <c r="C344" s="211" t="str">
        <f>C334</f>
        <v>WATERMAIN</v>
      </c>
      <c r="D344" s="212"/>
      <c r="E344" s="212"/>
      <c r="F344" s="213"/>
      <c r="G344" s="131" t="s">
        <v>17</v>
      </c>
      <c r="H344" s="131">
        <f>H334</f>
        <v>0</v>
      </c>
    </row>
    <row r="345" spans="1:10" ht="48" customHeight="1" thickTop="1" thickBot="1" x14ac:dyDescent="0.25">
      <c r="A345" s="129"/>
      <c r="B345" s="182" t="str">
        <f>B335</f>
        <v>F</v>
      </c>
      <c r="C345" s="211" t="str">
        <f>C335</f>
        <v>MOBILIZATION /DEMOBILIZATION</v>
      </c>
      <c r="D345" s="212"/>
      <c r="E345" s="212"/>
      <c r="F345" s="213"/>
      <c r="G345" s="183" t="s">
        <v>17</v>
      </c>
      <c r="H345" s="184">
        <f>H338</f>
        <v>0</v>
      </c>
    </row>
    <row r="346" spans="1:10" s="104" customFormat="1" ht="48" customHeight="1" thickTop="1" x14ac:dyDescent="0.2">
      <c r="A346" s="2"/>
      <c r="B346" s="207" t="s">
        <v>27</v>
      </c>
      <c r="C346" s="208"/>
      <c r="D346" s="208"/>
      <c r="E346" s="208"/>
      <c r="F346" s="208"/>
      <c r="G346" s="209">
        <f>SUM(H340:H345)</f>
        <v>0</v>
      </c>
      <c r="H346" s="210"/>
      <c r="I346" s="194"/>
    </row>
    <row r="347" spans="1:10" ht="15.95" customHeight="1" x14ac:dyDescent="0.2">
      <c r="A347" s="185"/>
      <c r="B347" s="186"/>
      <c r="C347" s="187"/>
      <c r="D347" s="188"/>
      <c r="E347" s="187"/>
      <c r="F347" s="187"/>
      <c r="G347" s="189"/>
      <c r="H347" s="190"/>
    </row>
  </sheetData>
  <sheetProtection password="CC3D" sheet="1" objects="1" scenarios="1" selectLockedCells="1"/>
  <mergeCells count="21">
    <mergeCell ref="C340:F340"/>
    <mergeCell ref="C341:F341"/>
    <mergeCell ref="C234:F234"/>
    <mergeCell ref="C335:F335"/>
    <mergeCell ref="C338:F338"/>
    <mergeCell ref="C235:F235"/>
    <mergeCell ref="B346:F346"/>
    <mergeCell ref="G346:H346"/>
    <mergeCell ref="C342:F342"/>
    <mergeCell ref="C343:F343"/>
    <mergeCell ref="C345:F345"/>
    <mergeCell ref="C344:F344"/>
    <mergeCell ref="C153:F153"/>
    <mergeCell ref="C231:F231"/>
    <mergeCell ref="C128:H128"/>
    <mergeCell ref="C334:F334"/>
    <mergeCell ref="C6:F6"/>
    <mergeCell ref="C126:F126"/>
    <mergeCell ref="C127:F127"/>
    <mergeCell ref="C152:F152"/>
    <mergeCell ref="C232:F232"/>
  </mergeCells>
  <phoneticPr fontId="0" type="noConversion"/>
  <conditionalFormatting sqref="D336 D225">
    <cfRule type="cellIs" dxfId="446" priority="599" stopIfTrue="1" operator="equal">
      <formula>"CW 2130-R11"</formula>
    </cfRule>
    <cfRule type="cellIs" dxfId="445" priority="600" stopIfTrue="1" operator="equal">
      <formula>"CW 3120-R2"</formula>
    </cfRule>
    <cfRule type="cellIs" dxfId="444" priority="601" stopIfTrue="1" operator="equal">
      <formula>"CW 3240-R7"</formula>
    </cfRule>
  </conditionalFormatting>
  <conditionalFormatting sqref="D8 D123:D125 D38:D39 D115 D10">
    <cfRule type="cellIs" dxfId="443" priority="595" stopIfTrue="1" operator="equal">
      <formula>"CW 2130-R11"</formula>
    </cfRule>
    <cfRule type="cellIs" dxfId="442" priority="596" stopIfTrue="1" operator="equal">
      <formula>"CW 3120-R2"</formula>
    </cfRule>
    <cfRule type="cellIs" dxfId="441" priority="597" stopIfTrue="1" operator="equal">
      <formula>"CW 3240-R7"</formula>
    </cfRule>
  </conditionalFormatting>
  <conditionalFormatting sqref="D16">
    <cfRule type="cellIs" dxfId="440" priority="589" stopIfTrue="1" operator="equal">
      <formula>"CW 2130-R11"</formula>
    </cfRule>
    <cfRule type="cellIs" dxfId="439" priority="590" stopIfTrue="1" operator="equal">
      <formula>"CW 3120-R2"</formula>
    </cfRule>
    <cfRule type="cellIs" dxfId="438" priority="591" stopIfTrue="1" operator="equal">
      <formula>"CW 3240-R7"</formula>
    </cfRule>
  </conditionalFormatting>
  <conditionalFormatting sqref="D95">
    <cfRule type="cellIs" dxfId="437" priority="581" stopIfTrue="1" operator="equal">
      <formula>"CW 3120-R2"</formula>
    </cfRule>
    <cfRule type="cellIs" dxfId="436" priority="582" stopIfTrue="1" operator="equal">
      <formula>"CW 3240-R7"</formula>
    </cfRule>
  </conditionalFormatting>
  <conditionalFormatting sqref="D100">
    <cfRule type="cellIs" dxfId="435" priority="575" stopIfTrue="1" operator="equal">
      <formula>"CW 2130-R11"</formula>
    </cfRule>
    <cfRule type="cellIs" dxfId="434" priority="576" stopIfTrue="1" operator="equal">
      <formula>"CW 3120-R2"</formula>
    </cfRule>
    <cfRule type="cellIs" dxfId="433" priority="577" stopIfTrue="1" operator="equal">
      <formula>"CW 3240-R7"</formula>
    </cfRule>
  </conditionalFormatting>
  <conditionalFormatting sqref="D96">
    <cfRule type="cellIs" dxfId="432" priority="578" stopIfTrue="1" operator="equal">
      <formula>"CW 2130-R11"</formula>
    </cfRule>
    <cfRule type="cellIs" dxfId="431" priority="579" stopIfTrue="1" operator="equal">
      <formula>"CW 3120-R2"</formula>
    </cfRule>
    <cfRule type="cellIs" dxfId="430" priority="580" stopIfTrue="1" operator="equal">
      <formula>"CW 3240-R7"</formula>
    </cfRule>
  </conditionalFormatting>
  <conditionalFormatting sqref="D112">
    <cfRule type="cellIs" dxfId="429" priority="560" stopIfTrue="1" operator="equal">
      <formula>"CW 2130-R11"</formula>
    </cfRule>
    <cfRule type="cellIs" dxfId="428" priority="561" stopIfTrue="1" operator="equal">
      <formula>"CW 3120-R2"</formula>
    </cfRule>
    <cfRule type="cellIs" dxfId="427" priority="562" stopIfTrue="1" operator="equal">
      <formula>"CW 3240-R7"</formula>
    </cfRule>
  </conditionalFormatting>
  <conditionalFormatting sqref="D90">
    <cfRule type="cellIs" dxfId="426" priority="558" stopIfTrue="1" operator="equal">
      <formula>"CW 3120-R2"</formula>
    </cfRule>
    <cfRule type="cellIs" dxfId="425" priority="559" stopIfTrue="1" operator="equal">
      <formula>"CW 3240-R7"</formula>
    </cfRule>
  </conditionalFormatting>
  <conditionalFormatting sqref="D89">
    <cfRule type="cellIs" dxfId="424" priority="547" stopIfTrue="1" operator="equal">
      <formula>"CW 3120-R2"</formula>
    </cfRule>
    <cfRule type="cellIs" dxfId="423" priority="548" stopIfTrue="1" operator="equal">
      <formula>"CW 3240-R7"</formula>
    </cfRule>
  </conditionalFormatting>
  <conditionalFormatting sqref="D101">
    <cfRule type="cellIs" dxfId="422" priority="572" stopIfTrue="1" operator="equal">
      <formula>"CW 2130-R11"</formula>
    </cfRule>
    <cfRule type="cellIs" dxfId="421" priority="573" stopIfTrue="1" operator="equal">
      <formula>"CW 3120-R2"</formula>
    </cfRule>
    <cfRule type="cellIs" dxfId="420" priority="574" stopIfTrue="1" operator="equal">
      <formula>"CW 3240-R7"</formula>
    </cfRule>
  </conditionalFormatting>
  <conditionalFormatting sqref="D106">
    <cfRule type="cellIs" dxfId="419" priority="570" stopIfTrue="1" operator="equal">
      <formula>"CW 3120-R2"</formula>
    </cfRule>
    <cfRule type="cellIs" dxfId="418" priority="571" stopIfTrue="1" operator="equal">
      <formula>"CW 3240-R7"</formula>
    </cfRule>
  </conditionalFormatting>
  <conditionalFormatting sqref="D107">
    <cfRule type="cellIs" dxfId="417" priority="568" stopIfTrue="1" operator="equal">
      <formula>"CW 3120-R2"</formula>
    </cfRule>
    <cfRule type="cellIs" dxfId="416" priority="569" stopIfTrue="1" operator="equal">
      <formula>"CW 3240-R7"</formula>
    </cfRule>
  </conditionalFormatting>
  <conditionalFormatting sqref="D108">
    <cfRule type="cellIs" dxfId="415" priority="566" stopIfTrue="1" operator="equal">
      <formula>"CW 3120-R2"</formula>
    </cfRule>
    <cfRule type="cellIs" dxfId="414" priority="567" stopIfTrue="1" operator="equal">
      <formula>"CW 3240-R7"</formula>
    </cfRule>
  </conditionalFormatting>
  <conditionalFormatting sqref="D109">
    <cfRule type="cellIs" dxfId="413" priority="563" stopIfTrue="1" operator="equal">
      <formula>"CW 2130-R11"</formula>
    </cfRule>
    <cfRule type="cellIs" dxfId="412" priority="564" stopIfTrue="1" operator="equal">
      <formula>"CW 3120-R2"</formula>
    </cfRule>
    <cfRule type="cellIs" dxfId="411" priority="565" stopIfTrue="1" operator="equal">
      <formula>"CW 3240-R7"</formula>
    </cfRule>
  </conditionalFormatting>
  <conditionalFormatting sqref="D91:D92">
    <cfRule type="cellIs" dxfId="410" priority="538" stopIfTrue="1" operator="equal">
      <formula>"CW 2130-R11"</formula>
    </cfRule>
    <cfRule type="cellIs" dxfId="409" priority="539" stopIfTrue="1" operator="equal">
      <formula>"CW 3120-R2"</formula>
    </cfRule>
    <cfRule type="cellIs" dxfId="408" priority="540" stopIfTrue="1" operator="equal">
      <formula>"CW 3240-R7"</formula>
    </cfRule>
  </conditionalFormatting>
  <conditionalFormatting sqref="D28:D30">
    <cfRule type="cellIs" dxfId="407" priority="535" stopIfTrue="1" operator="equal">
      <formula>"CW 2130-R11"</formula>
    </cfRule>
    <cfRule type="cellIs" dxfId="406" priority="536" stopIfTrue="1" operator="equal">
      <formula>"CW 3120-R2"</formula>
    </cfRule>
    <cfRule type="cellIs" dxfId="405" priority="537" stopIfTrue="1" operator="equal">
      <formula>"CW 3240-R7"</formula>
    </cfRule>
  </conditionalFormatting>
  <conditionalFormatting sqref="D81">
    <cfRule type="cellIs" dxfId="404" priority="556" stopIfTrue="1" operator="equal">
      <formula>"CW 3120-R2"</formula>
    </cfRule>
    <cfRule type="cellIs" dxfId="403" priority="557" stopIfTrue="1" operator="equal">
      <formula>"CW 3240-R7"</formula>
    </cfRule>
  </conditionalFormatting>
  <conditionalFormatting sqref="D82">
    <cfRule type="cellIs" dxfId="402" priority="553" stopIfTrue="1" operator="equal">
      <formula>"CW 2130-R11"</formula>
    </cfRule>
    <cfRule type="cellIs" dxfId="401" priority="554" stopIfTrue="1" operator="equal">
      <formula>"CW 3120-R2"</formula>
    </cfRule>
    <cfRule type="cellIs" dxfId="400" priority="555" stopIfTrue="1" operator="equal">
      <formula>"CW 3240-R7"</formula>
    </cfRule>
  </conditionalFormatting>
  <conditionalFormatting sqref="D87">
    <cfRule type="cellIs" dxfId="399" priority="551" stopIfTrue="1" operator="equal">
      <formula>"CW 3120-R2"</formula>
    </cfRule>
    <cfRule type="cellIs" dxfId="398" priority="552" stopIfTrue="1" operator="equal">
      <formula>"CW 3240-R7"</formula>
    </cfRule>
  </conditionalFormatting>
  <conditionalFormatting sqref="D88">
    <cfRule type="cellIs" dxfId="397" priority="549" stopIfTrue="1" operator="equal">
      <formula>"CW 3120-R2"</formula>
    </cfRule>
    <cfRule type="cellIs" dxfId="396" priority="550" stopIfTrue="1" operator="equal">
      <formula>"CW 3240-R7"</formula>
    </cfRule>
  </conditionalFormatting>
  <conditionalFormatting sqref="D83">
    <cfRule type="cellIs" dxfId="395" priority="545" stopIfTrue="1" operator="equal">
      <formula>"CW 3120-R2"</formula>
    </cfRule>
    <cfRule type="cellIs" dxfId="394" priority="546" stopIfTrue="1" operator="equal">
      <formula>"CW 3240-R7"</formula>
    </cfRule>
  </conditionalFormatting>
  <conditionalFormatting sqref="D85:D86">
    <cfRule type="cellIs" dxfId="393" priority="543" stopIfTrue="1" operator="equal">
      <formula>"CW 3120-R2"</formula>
    </cfRule>
    <cfRule type="cellIs" dxfId="392" priority="544" stopIfTrue="1" operator="equal">
      <formula>"CW 3240-R7"</formula>
    </cfRule>
  </conditionalFormatting>
  <conditionalFormatting sqref="D84">
    <cfRule type="cellIs" dxfId="391" priority="541" stopIfTrue="1" operator="equal">
      <formula>"CW 3120-R2"</formula>
    </cfRule>
    <cfRule type="cellIs" dxfId="390" priority="542" stopIfTrue="1" operator="equal">
      <formula>"CW 3240-R7"</formula>
    </cfRule>
  </conditionalFormatting>
  <conditionalFormatting sqref="D79">
    <cfRule type="cellIs" dxfId="389" priority="532" stopIfTrue="1" operator="equal">
      <formula>"CW 2130-R11"</formula>
    </cfRule>
    <cfRule type="cellIs" dxfId="388" priority="533" stopIfTrue="1" operator="equal">
      <formula>"CW 3120-R2"</formula>
    </cfRule>
    <cfRule type="cellIs" dxfId="387" priority="534" stopIfTrue="1" operator="equal">
      <formula>"CW 3240-R7"</formula>
    </cfRule>
  </conditionalFormatting>
  <conditionalFormatting sqref="D36">
    <cfRule type="cellIs" dxfId="386" priority="523" stopIfTrue="1" operator="equal">
      <formula>"CW 2130-R11"</formula>
    </cfRule>
    <cfRule type="cellIs" dxfId="385" priority="524" stopIfTrue="1" operator="equal">
      <formula>"CW 3120-R2"</formula>
    </cfRule>
    <cfRule type="cellIs" dxfId="384" priority="525" stopIfTrue="1" operator="equal">
      <formula>"CW 3240-R7"</formula>
    </cfRule>
  </conditionalFormatting>
  <conditionalFormatting sqref="D31">
    <cfRule type="cellIs" dxfId="383" priority="529" stopIfTrue="1" operator="equal">
      <formula>"CW 2130-R11"</formula>
    </cfRule>
    <cfRule type="cellIs" dxfId="382" priority="530" stopIfTrue="1" operator="equal">
      <formula>"CW 3120-R2"</formula>
    </cfRule>
    <cfRule type="cellIs" dxfId="381" priority="531" stopIfTrue="1" operator="equal">
      <formula>"CW 3240-R7"</formula>
    </cfRule>
  </conditionalFormatting>
  <conditionalFormatting sqref="D37 D32:D35">
    <cfRule type="cellIs" dxfId="380" priority="526" stopIfTrue="1" operator="equal">
      <formula>"CW 2130-R11"</formula>
    </cfRule>
    <cfRule type="cellIs" dxfId="379" priority="527" stopIfTrue="1" operator="equal">
      <formula>"CW 3120-R2"</formula>
    </cfRule>
    <cfRule type="cellIs" dxfId="378" priority="528" stopIfTrue="1" operator="equal">
      <formula>"CW 3240-R7"</formula>
    </cfRule>
  </conditionalFormatting>
  <conditionalFormatting sqref="D40">
    <cfRule type="cellIs" dxfId="377" priority="520" stopIfTrue="1" operator="equal">
      <formula>"CW 2130-R11"</formula>
    </cfRule>
    <cfRule type="cellIs" dxfId="376" priority="521" stopIfTrue="1" operator="equal">
      <formula>"CW 3120-R2"</formula>
    </cfRule>
    <cfRule type="cellIs" dxfId="375" priority="522" stopIfTrue="1" operator="equal">
      <formula>"CW 3240-R7"</formula>
    </cfRule>
  </conditionalFormatting>
  <conditionalFormatting sqref="D47">
    <cfRule type="cellIs" dxfId="374" priority="517" stopIfTrue="1" operator="equal">
      <formula>"CW 2130-R11"</formula>
    </cfRule>
    <cfRule type="cellIs" dxfId="373" priority="518" stopIfTrue="1" operator="equal">
      <formula>"CW 3120-R2"</formula>
    </cfRule>
    <cfRule type="cellIs" dxfId="372" priority="519" stopIfTrue="1" operator="equal">
      <formula>"CW 3240-R7"</formula>
    </cfRule>
  </conditionalFormatting>
  <conditionalFormatting sqref="D50">
    <cfRule type="cellIs" dxfId="371" priority="514" stopIfTrue="1" operator="equal">
      <formula>"CW 2130-R11"</formula>
    </cfRule>
    <cfRule type="cellIs" dxfId="370" priority="515" stopIfTrue="1" operator="equal">
      <formula>"CW 3120-R2"</formula>
    </cfRule>
    <cfRule type="cellIs" dxfId="369" priority="516" stopIfTrue="1" operator="equal">
      <formula>"CW 3240-R7"</formula>
    </cfRule>
  </conditionalFormatting>
  <conditionalFormatting sqref="D51">
    <cfRule type="cellIs" dxfId="368" priority="511" stopIfTrue="1" operator="equal">
      <formula>"CW 2130-R11"</formula>
    </cfRule>
    <cfRule type="cellIs" dxfId="367" priority="512" stopIfTrue="1" operator="equal">
      <formula>"CW 3120-R2"</formula>
    </cfRule>
    <cfRule type="cellIs" dxfId="366" priority="513" stopIfTrue="1" operator="equal">
      <formula>"CW 3240-R7"</formula>
    </cfRule>
  </conditionalFormatting>
  <conditionalFormatting sqref="D54">
    <cfRule type="cellIs" dxfId="365" priority="508" stopIfTrue="1" operator="equal">
      <formula>"CW 2130-R11"</formula>
    </cfRule>
    <cfRule type="cellIs" dxfId="364" priority="509" stopIfTrue="1" operator="equal">
      <formula>"CW 3120-R2"</formula>
    </cfRule>
    <cfRule type="cellIs" dxfId="363" priority="510" stopIfTrue="1" operator="equal">
      <formula>"CW 3240-R7"</formula>
    </cfRule>
  </conditionalFormatting>
  <conditionalFormatting sqref="D55:D56">
    <cfRule type="cellIs" dxfId="362" priority="505" stopIfTrue="1" operator="equal">
      <formula>"CW 2130-R11"</formula>
    </cfRule>
    <cfRule type="cellIs" dxfId="361" priority="506" stopIfTrue="1" operator="equal">
      <formula>"CW 3120-R2"</formula>
    </cfRule>
    <cfRule type="cellIs" dxfId="360" priority="507" stopIfTrue="1" operator="equal">
      <formula>"CW 3240-R7"</formula>
    </cfRule>
  </conditionalFormatting>
  <conditionalFormatting sqref="D57">
    <cfRule type="cellIs" dxfId="359" priority="502" stopIfTrue="1" operator="equal">
      <formula>"CW 2130-R11"</formula>
    </cfRule>
    <cfRule type="cellIs" dxfId="358" priority="503" stopIfTrue="1" operator="equal">
      <formula>"CW 3120-R2"</formula>
    </cfRule>
    <cfRule type="cellIs" dxfId="357" priority="504" stopIfTrue="1" operator="equal">
      <formula>"CW 3240-R7"</formula>
    </cfRule>
  </conditionalFormatting>
  <conditionalFormatting sqref="D59">
    <cfRule type="cellIs" dxfId="356" priority="499" stopIfTrue="1" operator="equal">
      <formula>"CW 2130-R11"</formula>
    </cfRule>
    <cfRule type="cellIs" dxfId="355" priority="500" stopIfTrue="1" operator="equal">
      <formula>"CW 3120-R2"</formula>
    </cfRule>
    <cfRule type="cellIs" dxfId="354" priority="501" stopIfTrue="1" operator="equal">
      <formula>"CW 3240-R7"</formula>
    </cfRule>
  </conditionalFormatting>
  <conditionalFormatting sqref="D60">
    <cfRule type="cellIs" dxfId="353" priority="496" stopIfTrue="1" operator="equal">
      <formula>"CW 2130-R11"</formula>
    </cfRule>
    <cfRule type="cellIs" dxfId="352" priority="497" stopIfTrue="1" operator="equal">
      <formula>"CW 3120-R2"</formula>
    </cfRule>
    <cfRule type="cellIs" dxfId="351" priority="498" stopIfTrue="1" operator="equal">
      <formula>"CW 3240-R7"</formula>
    </cfRule>
  </conditionalFormatting>
  <conditionalFormatting sqref="D62">
    <cfRule type="cellIs" dxfId="350" priority="493" stopIfTrue="1" operator="equal">
      <formula>"CW 2130-R11"</formula>
    </cfRule>
    <cfRule type="cellIs" dxfId="349" priority="494" stopIfTrue="1" operator="equal">
      <formula>"CW 3120-R2"</formula>
    </cfRule>
    <cfRule type="cellIs" dxfId="348" priority="495" stopIfTrue="1" operator="equal">
      <formula>"CW 3240-R7"</formula>
    </cfRule>
  </conditionalFormatting>
  <conditionalFormatting sqref="D63">
    <cfRule type="cellIs" dxfId="347" priority="490" stopIfTrue="1" operator="equal">
      <formula>"CW 2130-R11"</formula>
    </cfRule>
    <cfRule type="cellIs" dxfId="346" priority="491" stopIfTrue="1" operator="equal">
      <formula>"CW 3120-R2"</formula>
    </cfRule>
    <cfRule type="cellIs" dxfId="345" priority="492" stopIfTrue="1" operator="equal">
      <formula>"CW 3240-R7"</formula>
    </cfRule>
  </conditionalFormatting>
  <conditionalFormatting sqref="D64">
    <cfRule type="cellIs" dxfId="344" priority="487" stopIfTrue="1" operator="equal">
      <formula>"CW 2130-R11"</formula>
    </cfRule>
    <cfRule type="cellIs" dxfId="343" priority="488" stopIfTrue="1" operator="equal">
      <formula>"CW 3120-R2"</formula>
    </cfRule>
    <cfRule type="cellIs" dxfId="342" priority="489" stopIfTrue="1" operator="equal">
      <formula>"CW 3240-R7"</formula>
    </cfRule>
  </conditionalFormatting>
  <conditionalFormatting sqref="D65">
    <cfRule type="cellIs" dxfId="341" priority="484" stopIfTrue="1" operator="equal">
      <formula>"CW 2130-R11"</formula>
    </cfRule>
    <cfRule type="cellIs" dxfId="340" priority="485" stopIfTrue="1" operator="equal">
      <formula>"CW 3120-R2"</formula>
    </cfRule>
    <cfRule type="cellIs" dxfId="339" priority="486" stopIfTrue="1" operator="equal">
      <formula>"CW 3240-R7"</formula>
    </cfRule>
  </conditionalFormatting>
  <conditionalFormatting sqref="D66">
    <cfRule type="cellIs" dxfId="338" priority="481" stopIfTrue="1" operator="equal">
      <formula>"CW 2130-R11"</formula>
    </cfRule>
    <cfRule type="cellIs" dxfId="337" priority="482" stopIfTrue="1" operator="equal">
      <formula>"CW 3120-R2"</formula>
    </cfRule>
    <cfRule type="cellIs" dxfId="336" priority="483" stopIfTrue="1" operator="equal">
      <formula>"CW 3240-R7"</formula>
    </cfRule>
  </conditionalFormatting>
  <conditionalFormatting sqref="D67">
    <cfRule type="cellIs" dxfId="335" priority="478" stopIfTrue="1" operator="equal">
      <formula>"CW 2130-R11"</formula>
    </cfRule>
    <cfRule type="cellIs" dxfId="334" priority="479" stopIfTrue="1" operator="equal">
      <formula>"CW 3120-R2"</formula>
    </cfRule>
    <cfRule type="cellIs" dxfId="333" priority="480" stopIfTrue="1" operator="equal">
      <formula>"CW 3240-R7"</formula>
    </cfRule>
  </conditionalFormatting>
  <conditionalFormatting sqref="D69">
    <cfRule type="cellIs" dxfId="332" priority="475" stopIfTrue="1" operator="equal">
      <formula>"CW 2130-R11"</formula>
    </cfRule>
    <cfRule type="cellIs" dxfId="331" priority="476" stopIfTrue="1" operator="equal">
      <formula>"CW 3120-R2"</formula>
    </cfRule>
    <cfRule type="cellIs" dxfId="330" priority="477" stopIfTrue="1" operator="equal">
      <formula>"CW 3240-R7"</formula>
    </cfRule>
  </conditionalFormatting>
  <conditionalFormatting sqref="D71">
    <cfRule type="cellIs" dxfId="329" priority="472" stopIfTrue="1" operator="equal">
      <formula>"CW 2130-R11"</formula>
    </cfRule>
    <cfRule type="cellIs" dxfId="328" priority="473" stopIfTrue="1" operator="equal">
      <formula>"CW 3120-R2"</formula>
    </cfRule>
    <cfRule type="cellIs" dxfId="327" priority="474" stopIfTrue="1" operator="equal">
      <formula>"CW 3240-R7"</formula>
    </cfRule>
  </conditionalFormatting>
  <conditionalFormatting sqref="D70">
    <cfRule type="cellIs" dxfId="326" priority="469" stopIfTrue="1" operator="equal">
      <formula>"CW 2130-R11"</formula>
    </cfRule>
    <cfRule type="cellIs" dxfId="325" priority="470" stopIfTrue="1" operator="equal">
      <formula>"CW 3120-R2"</formula>
    </cfRule>
    <cfRule type="cellIs" dxfId="324" priority="471" stopIfTrue="1" operator="equal">
      <formula>"CW 3240-R7"</formula>
    </cfRule>
  </conditionalFormatting>
  <conditionalFormatting sqref="D73">
    <cfRule type="cellIs" dxfId="323" priority="466" stopIfTrue="1" operator="equal">
      <formula>"CW 2130-R11"</formula>
    </cfRule>
    <cfRule type="cellIs" dxfId="322" priority="467" stopIfTrue="1" operator="equal">
      <formula>"CW 3120-R2"</formula>
    </cfRule>
    <cfRule type="cellIs" dxfId="321" priority="468" stopIfTrue="1" operator="equal">
      <formula>"CW 3240-R7"</formula>
    </cfRule>
  </conditionalFormatting>
  <conditionalFormatting sqref="D74">
    <cfRule type="cellIs" dxfId="320" priority="463" stopIfTrue="1" operator="equal">
      <formula>"CW 2130-R11"</formula>
    </cfRule>
    <cfRule type="cellIs" dxfId="319" priority="464" stopIfTrue="1" operator="equal">
      <formula>"CW 3120-R2"</formula>
    </cfRule>
    <cfRule type="cellIs" dxfId="318" priority="465" stopIfTrue="1" operator="equal">
      <formula>"CW 3240-R7"</formula>
    </cfRule>
  </conditionalFormatting>
  <conditionalFormatting sqref="D118:D119">
    <cfRule type="cellIs" dxfId="317" priority="452" stopIfTrue="1" operator="equal">
      <formula>"CW 2130-R11"</formula>
    </cfRule>
    <cfRule type="cellIs" dxfId="316" priority="453" stopIfTrue="1" operator="equal">
      <formula>"CW 3120-R2"</formula>
    </cfRule>
    <cfRule type="cellIs" dxfId="315" priority="454" stopIfTrue="1" operator="equal">
      <formula>"CW 3240-R7"</formula>
    </cfRule>
  </conditionalFormatting>
  <conditionalFormatting sqref="D75">
    <cfRule type="cellIs" dxfId="314" priority="460" stopIfTrue="1" operator="equal">
      <formula>"CW 2130-R11"</formula>
    </cfRule>
    <cfRule type="cellIs" dxfId="313" priority="461" stopIfTrue="1" operator="equal">
      <formula>"CW 3120-R2"</formula>
    </cfRule>
    <cfRule type="cellIs" dxfId="312" priority="462" stopIfTrue="1" operator="equal">
      <formula>"CW 3240-R7"</formula>
    </cfRule>
  </conditionalFormatting>
  <conditionalFormatting sqref="D45">
    <cfRule type="cellIs" dxfId="311" priority="449" stopIfTrue="1" operator="equal">
      <formula>"CW 2130-R11"</formula>
    </cfRule>
    <cfRule type="cellIs" dxfId="310" priority="450" stopIfTrue="1" operator="equal">
      <formula>"CW 3120-R2"</formula>
    </cfRule>
    <cfRule type="cellIs" dxfId="309" priority="451" stopIfTrue="1" operator="equal">
      <formula>"CW 3240-R7"</formula>
    </cfRule>
  </conditionalFormatting>
  <conditionalFormatting sqref="D114">
    <cfRule type="cellIs" dxfId="308" priority="455" stopIfTrue="1" operator="equal">
      <formula>"CW 2130-R11"</formula>
    </cfRule>
    <cfRule type="cellIs" dxfId="307" priority="456" stopIfTrue="1" operator="equal">
      <formula>"CW 3120-R2"</formula>
    </cfRule>
    <cfRule type="cellIs" dxfId="306" priority="457" stopIfTrue="1" operator="equal">
      <formula>"CW 3240-R7"</formula>
    </cfRule>
  </conditionalFormatting>
  <conditionalFormatting sqref="D113">
    <cfRule type="cellIs" dxfId="305" priority="458" stopIfTrue="1" operator="equal">
      <formula>"CW 3120-R2"</formula>
    </cfRule>
    <cfRule type="cellIs" dxfId="304" priority="459" stopIfTrue="1" operator="equal">
      <formula>"CW 3240-R7"</formula>
    </cfRule>
  </conditionalFormatting>
  <conditionalFormatting sqref="D52">
    <cfRule type="cellIs" dxfId="303" priority="446" stopIfTrue="1" operator="equal">
      <formula>"CW 2130-R11"</formula>
    </cfRule>
    <cfRule type="cellIs" dxfId="302" priority="447" stopIfTrue="1" operator="equal">
      <formula>"CW 3120-R2"</formula>
    </cfRule>
    <cfRule type="cellIs" dxfId="301" priority="448" stopIfTrue="1" operator="equal">
      <formula>"CW 3240-R7"</formula>
    </cfRule>
  </conditionalFormatting>
  <conditionalFormatting sqref="D61">
    <cfRule type="cellIs" dxfId="300" priority="440" stopIfTrue="1" operator="equal">
      <formula>"CW 2130-R11"</formula>
    </cfRule>
    <cfRule type="cellIs" dxfId="299" priority="441" stopIfTrue="1" operator="equal">
      <formula>"CW 3120-R2"</formula>
    </cfRule>
    <cfRule type="cellIs" dxfId="298" priority="442" stopIfTrue="1" operator="equal">
      <formula>"CW 3240-R7"</formula>
    </cfRule>
  </conditionalFormatting>
  <conditionalFormatting sqref="D53">
    <cfRule type="cellIs" dxfId="297" priority="443" stopIfTrue="1" operator="equal">
      <formula>"CW 2130-R11"</formula>
    </cfRule>
    <cfRule type="cellIs" dxfId="296" priority="444" stopIfTrue="1" operator="equal">
      <formula>"CW 3120-R2"</formula>
    </cfRule>
    <cfRule type="cellIs" dxfId="295" priority="445" stopIfTrue="1" operator="equal">
      <formula>"CW 3240-R7"</formula>
    </cfRule>
  </conditionalFormatting>
  <conditionalFormatting sqref="D110">
    <cfRule type="cellIs" dxfId="294" priority="438" stopIfTrue="1" operator="equal">
      <formula>"CW 2130-R11"</formula>
    </cfRule>
    <cfRule type="cellIs" dxfId="293" priority="439" stopIfTrue="1" operator="equal">
      <formula>"CW 3240-R7"</formula>
    </cfRule>
  </conditionalFormatting>
  <conditionalFormatting sqref="D97">
    <cfRule type="cellIs" dxfId="292" priority="435" stopIfTrue="1" operator="equal">
      <formula>"CW 2130-R11"</formula>
    </cfRule>
    <cfRule type="cellIs" dxfId="291" priority="436" stopIfTrue="1" operator="equal">
      <formula>"CW 3120-R2"</formula>
    </cfRule>
    <cfRule type="cellIs" dxfId="290" priority="437" stopIfTrue="1" operator="equal">
      <formula>"CW 3240-R7"</formula>
    </cfRule>
  </conditionalFormatting>
  <conditionalFormatting sqref="D43">
    <cfRule type="cellIs" dxfId="289" priority="429" stopIfTrue="1" operator="equal">
      <formula>"CW 2130-R11"</formula>
    </cfRule>
    <cfRule type="cellIs" dxfId="288" priority="430" stopIfTrue="1" operator="equal">
      <formula>"CW 3120-R2"</formula>
    </cfRule>
    <cfRule type="cellIs" dxfId="287" priority="431" stopIfTrue="1" operator="equal">
      <formula>"CW 3240-R7"</formula>
    </cfRule>
  </conditionalFormatting>
  <conditionalFormatting sqref="D44">
    <cfRule type="cellIs" dxfId="286" priority="426" stopIfTrue="1" operator="equal">
      <formula>"CW 2130-R11"</formula>
    </cfRule>
    <cfRule type="cellIs" dxfId="285" priority="427" stopIfTrue="1" operator="equal">
      <formula>"CW 3120-R2"</formula>
    </cfRule>
    <cfRule type="cellIs" dxfId="284" priority="428" stopIfTrue="1" operator="equal">
      <formula>"CW 3240-R7"</formula>
    </cfRule>
  </conditionalFormatting>
  <conditionalFormatting sqref="D68">
    <cfRule type="cellIs" dxfId="283" priority="423" stopIfTrue="1" operator="equal">
      <formula>"CW 2130-R11"</formula>
    </cfRule>
    <cfRule type="cellIs" dxfId="282" priority="424" stopIfTrue="1" operator="equal">
      <formula>"CW 3120-R2"</formula>
    </cfRule>
    <cfRule type="cellIs" dxfId="281" priority="425" stopIfTrue="1" operator="equal">
      <formula>"CW 3240-R7"</formula>
    </cfRule>
  </conditionalFormatting>
  <conditionalFormatting sqref="D76">
    <cfRule type="cellIs" dxfId="280" priority="420" stopIfTrue="1" operator="equal">
      <formula>"CW 2130-R11"</formula>
    </cfRule>
    <cfRule type="cellIs" dxfId="279" priority="421" stopIfTrue="1" operator="equal">
      <formula>"CW 3120-R2"</formula>
    </cfRule>
    <cfRule type="cellIs" dxfId="278" priority="422" stopIfTrue="1" operator="equal">
      <formula>"CW 3240-R7"</formula>
    </cfRule>
  </conditionalFormatting>
  <conditionalFormatting sqref="D99">
    <cfRule type="cellIs" dxfId="277" priority="412" stopIfTrue="1" operator="equal">
      <formula>"CW 2130-R11"</formula>
    </cfRule>
    <cfRule type="cellIs" dxfId="276" priority="413" stopIfTrue="1" operator="equal">
      <formula>"CW 3120-R2"</formula>
    </cfRule>
    <cfRule type="cellIs" dxfId="275" priority="414" stopIfTrue="1" operator="equal">
      <formula>"CW 3240-R7"</formula>
    </cfRule>
  </conditionalFormatting>
  <conditionalFormatting sqref="D93:D94">
    <cfRule type="cellIs" dxfId="274" priority="418" stopIfTrue="1" operator="equal">
      <formula>"CW 3120-R2"</formula>
    </cfRule>
    <cfRule type="cellIs" dxfId="273" priority="419" stopIfTrue="1" operator="equal">
      <formula>"CW 3240-R7"</formula>
    </cfRule>
  </conditionalFormatting>
  <conditionalFormatting sqref="D98">
    <cfRule type="cellIs" dxfId="272" priority="415" stopIfTrue="1" operator="equal">
      <formula>"CW 2130-R11"</formula>
    </cfRule>
    <cfRule type="cellIs" dxfId="271" priority="416" stopIfTrue="1" operator="equal">
      <formula>"CW 3120-R2"</formula>
    </cfRule>
    <cfRule type="cellIs" dxfId="270" priority="417" stopIfTrue="1" operator="equal">
      <formula>"CW 3240-R7"</formula>
    </cfRule>
  </conditionalFormatting>
  <conditionalFormatting sqref="D105">
    <cfRule type="cellIs" dxfId="269" priority="400" stopIfTrue="1" operator="equal">
      <formula>"CW 2130-R11"</formula>
    </cfRule>
    <cfRule type="cellIs" dxfId="268" priority="401" stopIfTrue="1" operator="equal">
      <formula>"CW 3120-R2"</formula>
    </cfRule>
    <cfRule type="cellIs" dxfId="267" priority="402" stopIfTrue="1" operator="equal">
      <formula>"CW 3240-R7"</formula>
    </cfRule>
  </conditionalFormatting>
  <conditionalFormatting sqref="D102">
    <cfRule type="cellIs" dxfId="266" priority="409" stopIfTrue="1" operator="equal">
      <formula>"CW 2130-R11"</formula>
    </cfRule>
    <cfRule type="cellIs" dxfId="265" priority="410" stopIfTrue="1" operator="equal">
      <formula>"CW 3120-R2"</formula>
    </cfRule>
    <cfRule type="cellIs" dxfId="264" priority="411" stopIfTrue="1" operator="equal">
      <formula>"CW 3240-R7"</formula>
    </cfRule>
  </conditionalFormatting>
  <conditionalFormatting sqref="D103">
    <cfRule type="cellIs" dxfId="263" priority="406" stopIfTrue="1" operator="equal">
      <formula>"CW 2130-R11"</formula>
    </cfRule>
    <cfRule type="cellIs" dxfId="262" priority="407" stopIfTrue="1" operator="equal">
      <formula>"CW 3120-R2"</formula>
    </cfRule>
    <cfRule type="cellIs" dxfId="261" priority="408" stopIfTrue="1" operator="equal">
      <formula>"CW 3240-R7"</formula>
    </cfRule>
  </conditionalFormatting>
  <conditionalFormatting sqref="D104">
    <cfRule type="cellIs" dxfId="260" priority="403" stopIfTrue="1" operator="equal">
      <formula>"CW 2130-R11"</formula>
    </cfRule>
    <cfRule type="cellIs" dxfId="259" priority="404" stopIfTrue="1" operator="equal">
      <formula>"CW 3120-R2"</formula>
    </cfRule>
    <cfRule type="cellIs" dxfId="258" priority="405" stopIfTrue="1" operator="equal">
      <formula>"CW 3240-R7"</formula>
    </cfRule>
  </conditionalFormatting>
  <conditionalFormatting sqref="D117">
    <cfRule type="cellIs" dxfId="257" priority="397" stopIfTrue="1" operator="equal">
      <formula>"CW 2130-R11"</formula>
    </cfRule>
    <cfRule type="cellIs" dxfId="256" priority="398" stopIfTrue="1" operator="equal">
      <formula>"CW 3120-R2"</formula>
    </cfRule>
    <cfRule type="cellIs" dxfId="255" priority="399" stopIfTrue="1" operator="equal">
      <formula>"CW 3240-R7"</formula>
    </cfRule>
  </conditionalFormatting>
  <conditionalFormatting sqref="D121">
    <cfRule type="cellIs" dxfId="254" priority="391" stopIfTrue="1" operator="equal">
      <formula>"CW 2130-R11"</formula>
    </cfRule>
    <cfRule type="cellIs" dxfId="253" priority="392" stopIfTrue="1" operator="equal">
      <formula>"CW 3120-R2"</formula>
    </cfRule>
    <cfRule type="cellIs" dxfId="252" priority="393" stopIfTrue="1" operator="equal">
      <formula>"CW 3240-R7"</formula>
    </cfRule>
  </conditionalFormatting>
  <conditionalFormatting sqref="D120">
    <cfRule type="cellIs" dxfId="251" priority="394" stopIfTrue="1" operator="equal">
      <formula>"CW 2130-R11"</formula>
    </cfRule>
    <cfRule type="cellIs" dxfId="250" priority="395" stopIfTrue="1" operator="equal">
      <formula>"CW 3120-R2"</formula>
    </cfRule>
    <cfRule type="cellIs" dxfId="249" priority="396" stopIfTrue="1" operator="equal">
      <formula>"CW 3240-R7"</formula>
    </cfRule>
  </conditionalFormatting>
  <conditionalFormatting sqref="D116">
    <cfRule type="cellIs" dxfId="248" priority="388" stopIfTrue="1" operator="equal">
      <formula>"CW 2130-R11"</formula>
    </cfRule>
    <cfRule type="cellIs" dxfId="247" priority="389" stopIfTrue="1" operator="equal">
      <formula>"CW 3120-R2"</formula>
    </cfRule>
    <cfRule type="cellIs" dxfId="246" priority="390" stopIfTrue="1" operator="equal">
      <formula>"CW 3240-R7"</formula>
    </cfRule>
  </conditionalFormatting>
  <conditionalFormatting sqref="D9">
    <cfRule type="cellIs" dxfId="245" priority="385" stopIfTrue="1" operator="equal">
      <formula>"CW 2130-R11"</formula>
    </cfRule>
    <cfRule type="cellIs" dxfId="244" priority="386" stopIfTrue="1" operator="equal">
      <formula>"CW 3120-R2"</formula>
    </cfRule>
    <cfRule type="cellIs" dxfId="243" priority="387" stopIfTrue="1" operator="equal">
      <formula>"CW 3240-R7"</formula>
    </cfRule>
  </conditionalFormatting>
  <conditionalFormatting sqref="D17:D18">
    <cfRule type="cellIs" dxfId="242" priority="382" stopIfTrue="1" operator="equal">
      <formula>"CW 2130-R11"</formula>
    </cfRule>
    <cfRule type="cellIs" dxfId="241" priority="383" stopIfTrue="1" operator="equal">
      <formula>"CW 3120-R2"</formula>
    </cfRule>
    <cfRule type="cellIs" dxfId="240" priority="384" stopIfTrue="1" operator="equal">
      <formula>"CW 3240-R7"</formula>
    </cfRule>
  </conditionalFormatting>
  <conditionalFormatting sqref="D25">
    <cfRule type="cellIs" dxfId="239" priority="379" stopIfTrue="1" operator="equal">
      <formula>"CW 2130-R11"</formula>
    </cfRule>
    <cfRule type="cellIs" dxfId="238" priority="380" stopIfTrue="1" operator="equal">
      <formula>"CW 3120-R2"</formula>
    </cfRule>
    <cfRule type="cellIs" dxfId="237" priority="381" stopIfTrue="1" operator="equal">
      <formula>"CW 3240-R7"</formula>
    </cfRule>
  </conditionalFormatting>
  <conditionalFormatting sqref="D26">
    <cfRule type="cellIs" dxfId="236" priority="376" stopIfTrue="1" operator="equal">
      <formula>"CW 2130-R11"</formula>
    </cfRule>
    <cfRule type="cellIs" dxfId="235" priority="377" stopIfTrue="1" operator="equal">
      <formula>"CW 3120-R2"</formula>
    </cfRule>
    <cfRule type="cellIs" dxfId="234" priority="378" stopIfTrue="1" operator="equal">
      <formula>"CW 3240-R7"</formula>
    </cfRule>
  </conditionalFormatting>
  <conditionalFormatting sqref="D19">
    <cfRule type="cellIs" dxfId="233" priority="373" stopIfTrue="1" operator="equal">
      <formula>"CW 2130-R11"</formula>
    </cfRule>
    <cfRule type="cellIs" dxfId="232" priority="374" stopIfTrue="1" operator="equal">
      <formula>"CW 3120-R2"</formula>
    </cfRule>
    <cfRule type="cellIs" dxfId="231" priority="375" stopIfTrue="1" operator="equal">
      <formula>"CW 3240-R7"</formula>
    </cfRule>
  </conditionalFormatting>
  <conditionalFormatting sqref="D20">
    <cfRule type="cellIs" dxfId="230" priority="370" stopIfTrue="1" operator="equal">
      <formula>"CW 2130-R11"</formula>
    </cfRule>
    <cfRule type="cellIs" dxfId="229" priority="371" stopIfTrue="1" operator="equal">
      <formula>"CW 3120-R2"</formula>
    </cfRule>
    <cfRule type="cellIs" dxfId="228" priority="372" stopIfTrue="1" operator="equal">
      <formula>"CW 3240-R7"</formula>
    </cfRule>
  </conditionalFormatting>
  <conditionalFormatting sqref="D41">
    <cfRule type="cellIs" dxfId="227" priority="355" stopIfTrue="1" operator="equal">
      <formula>"CW 2130-R11"</formula>
    </cfRule>
    <cfRule type="cellIs" dxfId="226" priority="356" stopIfTrue="1" operator="equal">
      <formula>"CW 3120-R2"</formula>
    </cfRule>
    <cfRule type="cellIs" dxfId="225" priority="357" stopIfTrue="1" operator="equal">
      <formula>"CW 3240-R7"</formula>
    </cfRule>
  </conditionalFormatting>
  <conditionalFormatting sqref="D42">
    <cfRule type="cellIs" dxfId="224" priority="352" stopIfTrue="1" operator="equal">
      <formula>"CW 2130-R11"</formula>
    </cfRule>
    <cfRule type="cellIs" dxfId="223" priority="353" stopIfTrue="1" operator="equal">
      <formula>"CW 3120-R2"</formula>
    </cfRule>
    <cfRule type="cellIs" dxfId="222" priority="354" stopIfTrue="1" operator="equal">
      <formula>"CW 3240-R7"</formula>
    </cfRule>
  </conditionalFormatting>
  <conditionalFormatting sqref="D13">
    <cfRule type="cellIs" dxfId="221" priority="337" stopIfTrue="1" operator="equal">
      <formula>"CW 2130-R11"</formula>
    </cfRule>
    <cfRule type="cellIs" dxfId="220" priority="338" stopIfTrue="1" operator="equal">
      <formula>"CW 3120-R2"</formula>
    </cfRule>
    <cfRule type="cellIs" dxfId="219" priority="339" stopIfTrue="1" operator="equal">
      <formula>"CW 3240-R7"</formula>
    </cfRule>
  </conditionalFormatting>
  <conditionalFormatting sqref="D48:D49">
    <cfRule type="cellIs" dxfId="218" priority="346" stopIfTrue="1" operator="equal">
      <formula>"CW 2130-R11"</formula>
    </cfRule>
    <cfRule type="cellIs" dxfId="217" priority="347" stopIfTrue="1" operator="equal">
      <formula>"CW 3120-R2"</formula>
    </cfRule>
    <cfRule type="cellIs" dxfId="216" priority="348" stopIfTrue="1" operator="equal">
      <formula>"CW 3240-R7"</formula>
    </cfRule>
  </conditionalFormatting>
  <conditionalFormatting sqref="D11">
    <cfRule type="cellIs" dxfId="215" priority="343" stopIfTrue="1" operator="equal">
      <formula>"CW 2130-R11"</formula>
    </cfRule>
    <cfRule type="cellIs" dxfId="214" priority="344" stopIfTrue="1" operator="equal">
      <formula>"CW 3120-R2"</formula>
    </cfRule>
    <cfRule type="cellIs" dxfId="213" priority="345" stopIfTrue="1" operator="equal">
      <formula>"CW 3240-R7"</formula>
    </cfRule>
  </conditionalFormatting>
  <conditionalFormatting sqref="D12">
    <cfRule type="cellIs" dxfId="212" priority="340" stopIfTrue="1" operator="equal">
      <formula>"CW 2130-R11"</formula>
    </cfRule>
    <cfRule type="cellIs" dxfId="211" priority="341" stopIfTrue="1" operator="equal">
      <formula>"CW 3120-R2"</formula>
    </cfRule>
    <cfRule type="cellIs" dxfId="210" priority="342" stopIfTrue="1" operator="equal">
      <formula>"CW 3240-R7"</formula>
    </cfRule>
  </conditionalFormatting>
  <conditionalFormatting sqref="D131">
    <cfRule type="cellIs" dxfId="209" priority="332" stopIfTrue="1" operator="equal">
      <formula>"CW 3120-R2"</formula>
    </cfRule>
    <cfRule type="cellIs" dxfId="208" priority="333" stopIfTrue="1" operator="equal">
      <formula>"CW 3240-R7"</formula>
    </cfRule>
  </conditionalFormatting>
  <conditionalFormatting sqref="D133">
    <cfRule type="cellIs" dxfId="207" priority="330" stopIfTrue="1" operator="equal">
      <formula>"CW 3120-R2"</formula>
    </cfRule>
    <cfRule type="cellIs" dxfId="206" priority="331" stopIfTrue="1" operator="equal">
      <formula>"CW 3240-R7"</formula>
    </cfRule>
  </conditionalFormatting>
  <conditionalFormatting sqref="D132">
    <cfRule type="cellIs" dxfId="205" priority="328" stopIfTrue="1" operator="equal">
      <formula>"CW 3120-R2"</formula>
    </cfRule>
    <cfRule type="cellIs" dxfId="204" priority="329" stopIfTrue="1" operator="equal">
      <formula>"CW 3240-R7"</formula>
    </cfRule>
  </conditionalFormatting>
  <conditionalFormatting sqref="D135">
    <cfRule type="cellIs" dxfId="203" priority="326" stopIfTrue="1" operator="equal">
      <formula>"CW 3120-R2"</formula>
    </cfRule>
    <cfRule type="cellIs" dxfId="202" priority="327" stopIfTrue="1" operator="equal">
      <formula>"CW 3240-R7"</formula>
    </cfRule>
  </conditionalFormatting>
  <conditionalFormatting sqref="D134">
    <cfRule type="cellIs" dxfId="201" priority="324" stopIfTrue="1" operator="equal">
      <formula>"CW 3120-R2"</formula>
    </cfRule>
    <cfRule type="cellIs" dxfId="200" priority="325" stopIfTrue="1" operator="equal">
      <formula>"CW 3240-R7"</formula>
    </cfRule>
  </conditionalFormatting>
  <conditionalFormatting sqref="D137">
    <cfRule type="cellIs" dxfId="199" priority="322" stopIfTrue="1" operator="equal">
      <formula>"CW 3120-R2"</formula>
    </cfRule>
    <cfRule type="cellIs" dxfId="198" priority="323" stopIfTrue="1" operator="equal">
      <formula>"CW 3240-R7"</formula>
    </cfRule>
  </conditionalFormatting>
  <conditionalFormatting sqref="D136">
    <cfRule type="cellIs" dxfId="197" priority="320" stopIfTrue="1" operator="equal">
      <formula>"CW 3120-R2"</formula>
    </cfRule>
    <cfRule type="cellIs" dxfId="196" priority="321" stopIfTrue="1" operator="equal">
      <formula>"CW 3240-R7"</formula>
    </cfRule>
  </conditionalFormatting>
  <conditionalFormatting sqref="D138">
    <cfRule type="cellIs" dxfId="195" priority="318" stopIfTrue="1" operator="equal">
      <formula>"CW 3120-R2"</formula>
    </cfRule>
    <cfRule type="cellIs" dxfId="194" priority="319" stopIfTrue="1" operator="equal">
      <formula>"CW 3240-R7"</formula>
    </cfRule>
  </conditionalFormatting>
  <conditionalFormatting sqref="D140">
    <cfRule type="cellIs" dxfId="193" priority="316" stopIfTrue="1" operator="equal">
      <formula>"CW 3120-R2"</formula>
    </cfRule>
    <cfRule type="cellIs" dxfId="192" priority="317" stopIfTrue="1" operator="equal">
      <formula>"CW 3240-R7"</formula>
    </cfRule>
  </conditionalFormatting>
  <conditionalFormatting sqref="D139">
    <cfRule type="cellIs" dxfId="191" priority="314" stopIfTrue="1" operator="equal">
      <formula>"CW 3120-R2"</formula>
    </cfRule>
    <cfRule type="cellIs" dxfId="190" priority="315" stopIfTrue="1" operator="equal">
      <formula>"CW 3240-R7"</formula>
    </cfRule>
  </conditionalFormatting>
  <conditionalFormatting sqref="D142">
    <cfRule type="cellIs" dxfId="189" priority="305" stopIfTrue="1" operator="equal">
      <formula>"CW 2130-R11"</formula>
    </cfRule>
    <cfRule type="cellIs" dxfId="188" priority="306" stopIfTrue="1" operator="equal">
      <formula>"CW 3120-R2"</formula>
    </cfRule>
    <cfRule type="cellIs" dxfId="187" priority="307" stopIfTrue="1" operator="equal">
      <formula>"CW 3240-R7"</formula>
    </cfRule>
  </conditionalFormatting>
  <conditionalFormatting sqref="D141">
    <cfRule type="cellIs" dxfId="186" priority="308" stopIfTrue="1" operator="equal">
      <formula>"CW 3120-R2"</formula>
    </cfRule>
    <cfRule type="cellIs" dxfId="185" priority="309" stopIfTrue="1" operator="equal">
      <formula>"CW 3240-R7"</formula>
    </cfRule>
  </conditionalFormatting>
  <conditionalFormatting sqref="D143">
    <cfRule type="cellIs" dxfId="184" priority="302" stopIfTrue="1" operator="equal">
      <formula>"CW 2130-R11"</formula>
    </cfRule>
    <cfRule type="cellIs" dxfId="183" priority="303" stopIfTrue="1" operator="equal">
      <formula>"CW 3120-R2"</formula>
    </cfRule>
    <cfRule type="cellIs" dxfId="182" priority="304" stopIfTrue="1" operator="equal">
      <formula>"CW 3240-R7"</formula>
    </cfRule>
  </conditionalFormatting>
  <conditionalFormatting sqref="D144">
    <cfRule type="cellIs" dxfId="181" priority="299" stopIfTrue="1" operator="equal">
      <formula>"CW 2130-R11"</formula>
    </cfRule>
    <cfRule type="cellIs" dxfId="180" priority="300" stopIfTrue="1" operator="equal">
      <formula>"CW 3120-R2"</formula>
    </cfRule>
    <cfRule type="cellIs" dxfId="179" priority="301" stopIfTrue="1" operator="equal">
      <formula>"CW 3240-R7"</formula>
    </cfRule>
  </conditionalFormatting>
  <conditionalFormatting sqref="D146">
    <cfRule type="cellIs" dxfId="178" priority="294" stopIfTrue="1" operator="equal">
      <formula>"CW 3120-R2"</formula>
    </cfRule>
    <cfRule type="cellIs" dxfId="177" priority="295" stopIfTrue="1" operator="equal">
      <formula>"CW 3240-R7"</formula>
    </cfRule>
  </conditionalFormatting>
  <conditionalFormatting sqref="D147">
    <cfRule type="cellIs" dxfId="176" priority="292" stopIfTrue="1" operator="equal">
      <formula>"CW 3120-R2"</formula>
    </cfRule>
    <cfRule type="cellIs" dxfId="175" priority="293" stopIfTrue="1" operator="equal">
      <formula>"CW 3240-R7"</formula>
    </cfRule>
  </conditionalFormatting>
  <conditionalFormatting sqref="D148">
    <cfRule type="cellIs" dxfId="174" priority="290" stopIfTrue="1" operator="equal">
      <formula>"CW 3120-R2"</formula>
    </cfRule>
    <cfRule type="cellIs" dxfId="173" priority="291" stopIfTrue="1" operator="equal">
      <formula>"CW 3240-R7"</formula>
    </cfRule>
  </conditionalFormatting>
  <conditionalFormatting sqref="D15">
    <cfRule type="cellIs" dxfId="172" priority="287" stopIfTrue="1" operator="equal">
      <formula>"CW 2130-R11"</formula>
    </cfRule>
    <cfRule type="cellIs" dxfId="171" priority="288" stopIfTrue="1" operator="equal">
      <formula>"CW 3120-R2"</formula>
    </cfRule>
    <cfRule type="cellIs" dxfId="170" priority="289" stopIfTrue="1" operator="equal">
      <formula>"CW 3240-R7"</formula>
    </cfRule>
  </conditionalFormatting>
  <conditionalFormatting sqref="D14">
    <cfRule type="cellIs" dxfId="169" priority="284" stopIfTrue="1" operator="equal">
      <formula>"CW 2130-R11"</formula>
    </cfRule>
    <cfRule type="cellIs" dxfId="168" priority="285" stopIfTrue="1" operator="equal">
      <formula>"CW 3120-R2"</formula>
    </cfRule>
    <cfRule type="cellIs" dxfId="167" priority="286" stopIfTrue="1" operator="equal">
      <formula>"CW 3240-R7"</formula>
    </cfRule>
  </conditionalFormatting>
  <conditionalFormatting sqref="D22">
    <cfRule type="cellIs" dxfId="166" priority="281" stopIfTrue="1" operator="equal">
      <formula>"CW 2130-R11"</formula>
    </cfRule>
    <cfRule type="cellIs" dxfId="165" priority="282" stopIfTrue="1" operator="equal">
      <formula>"CW 3120-R2"</formula>
    </cfRule>
    <cfRule type="cellIs" dxfId="164" priority="283" stopIfTrue="1" operator="equal">
      <formula>"CW 3240-R7"</formula>
    </cfRule>
  </conditionalFormatting>
  <conditionalFormatting sqref="D21">
    <cfRule type="cellIs" dxfId="163" priority="278" stopIfTrue="1" operator="equal">
      <formula>"CW 2130-R11"</formula>
    </cfRule>
    <cfRule type="cellIs" dxfId="162" priority="279" stopIfTrue="1" operator="equal">
      <formula>"CW 3120-R2"</formula>
    </cfRule>
    <cfRule type="cellIs" dxfId="161" priority="280" stopIfTrue="1" operator="equal">
      <formula>"CW 3240-R7"</formula>
    </cfRule>
  </conditionalFormatting>
  <conditionalFormatting sqref="D23">
    <cfRule type="cellIs" dxfId="160" priority="272" stopIfTrue="1" operator="equal">
      <formula>"CW 2130-R11"</formula>
    </cfRule>
    <cfRule type="cellIs" dxfId="159" priority="273" stopIfTrue="1" operator="equal">
      <formula>"CW 3120-R2"</formula>
    </cfRule>
    <cfRule type="cellIs" dxfId="158" priority="274" stopIfTrue="1" operator="equal">
      <formula>"CW 3240-R7"</formula>
    </cfRule>
  </conditionalFormatting>
  <conditionalFormatting sqref="D46">
    <cfRule type="cellIs" dxfId="157" priority="269" stopIfTrue="1" operator="equal">
      <formula>"CW 2130-R11"</formula>
    </cfRule>
    <cfRule type="cellIs" dxfId="156" priority="270" stopIfTrue="1" operator="equal">
      <formula>"CW 3120-R2"</formula>
    </cfRule>
    <cfRule type="cellIs" dxfId="155" priority="271" stopIfTrue="1" operator="equal">
      <formula>"CW 3240-R7"</formula>
    </cfRule>
  </conditionalFormatting>
  <conditionalFormatting sqref="D130">
    <cfRule type="cellIs" dxfId="154" priority="248" stopIfTrue="1" operator="equal">
      <formula>"CW 2130-R11"</formula>
    </cfRule>
    <cfRule type="cellIs" dxfId="153" priority="249" stopIfTrue="1" operator="equal">
      <formula>"CW 3120-R2"</formula>
    </cfRule>
    <cfRule type="cellIs" dxfId="152" priority="250" stopIfTrue="1" operator="equal">
      <formula>"CW 3240-R7"</formula>
    </cfRule>
  </conditionalFormatting>
  <conditionalFormatting sqref="D129">
    <cfRule type="cellIs" dxfId="151" priority="245" stopIfTrue="1" operator="equal">
      <formula>"CW 2130-R11"</formula>
    </cfRule>
    <cfRule type="cellIs" dxfId="150" priority="246" stopIfTrue="1" operator="equal">
      <formula>"CW 3120-R2"</formula>
    </cfRule>
    <cfRule type="cellIs" dxfId="149" priority="247" stopIfTrue="1" operator="equal">
      <formula>"CW 3240-R7"</formula>
    </cfRule>
  </conditionalFormatting>
  <conditionalFormatting sqref="D24">
    <cfRule type="cellIs" dxfId="148" priority="228" stopIfTrue="1" operator="equal">
      <formula>"CW 2130-R11"</formula>
    </cfRule>
    <cfRule type="cellIs" dxfId="147" priority="229" stopIfTrue="1" operator="equal">
      <formula>"CW 3120-R2"</formula>
    </cfRule>
    <cfRule type="cellIs" dxfId="146" priority="230" stopIfTrue="1" operator="equal">
      <formula>"CW 3240-R7"</formula>
    </cfRule>
  </conditionalFormatting>
  <conditionalFormatting sqref="D72">
    <cfRule type="cellIs" dxfId="145" priority="222" stopIfTrue="1" operator="equal">
      <formula>"CW 2130-R11"</formula>
    </cfRule>
    <cfRule type="cellIs" dxfId="144" priority="223" stopIfTrue="1" operator="equal">
      <formula>"CW 3120-R2"</formula>
    </cfRule>
    <cfRule type="cellIs" dxfId="143" priority="224" stopIfTrue="1" operator="equal">
      <formula>"CW 3240-R7"</formula>
    </cfRule>
  </conditionalFormatting>
  <conditionalFormatting sqref="D159">
    <cfRule type="cellIs" dxfId="142" priority="171" stopIfTrue="1" operator="equal">
      <formula>"CW 2130-R11"</formula>
    </cfRule>
    <cfRule type="cellIs" dxfId="141" priority="172" stopIfTrue="1" operator="equal">
      <formula>"CW 3120-R2"</formula>
    </cfRule>
    <cfRule type="cellIs" dxfId="140" priority="173" stopIfTrue="1" operator="equal">
      <formula>"CW 3240-R7"</formula>
    </cfRule>
  </conditionalFormatting>
  <conditionalFormatting sqref="D162">
    <cfRule type="cellIs" dxfId="139" priority="165" stopIfTrue="1" operator="equal">
      <formula>"CW 2130-R11"</formula>
    </cfRule>
    <cfRule type="cellIs" dxfId="138" priority="166" stopIfTrue="1" operator="equal">
      <formula>"CW 3120-R2"</formula>
    </cfRule>
    <cfRule type="cellIs" dxfId="137" priority="167" stopIfTrue="1" operator="equal">
      <formula>"CW 3240-R7"</formula>
    </cfRule>
  </conditionalFormatting>
  <conditionalFormatting sqref="D166">
    <cfRule type="cellIs" dxfId="136" priority="147" stopIfTrue="1" operator="equal">
      <formula>"CW 2130-R11"</formula>
    </cfRule>
    <cfRule type="cellIs" dxfId="135" priority="148" stopIfTrue="1" operator="equal">
      <formula>"CW 3120-R2"</formula>
    </cfRule>
    <cfRule type="cellIs" dxfId="134" priority="149" stopIfTrue="1" operator="equal">
      <formula>"CW 3240-R7"</formula>
    </cfRule>
  </conditionalFormatting>
  <conditionalFormatting sqref="D337">
    <cfRule type="cellIs" dxfId="133" priority="183" stopIfTrue="1" operator="equal">
      <formula>"CW 2130-R11"</formula>
    </cfRule>
    <cfRule type="cellIs" dxfId="132" priority="184" stopIfTrue="1" operator="equal">
      <formula>"CW 3120-R2"</formula>
    </cfRule>
    <cfRule type="cellIs" dxfId="131" priority="185" stopIfTrue="1" operator="equal">
      <formula>"CW 3240-R7"</formula>
    </cfRule>
  </conditionalFormatting>
  <conditionalFormatting sqref="D157">
    <cfRule type="cellIs" dxfId="130" priority="177" stopIfTrue="1" operator="equal">
      <formula>"CW 2130-R11"</formula>
    </cfRule>
    <cfRule type="cellIs" dxfId="129" priority="178" stopIfTrue="1" operator="equal">
      <formula>"CW 3120-R2"</formula>
    </cfRule>
    <cfRule type="cellIs" dxfId="128" priority="179" stopIfTrue="1" operator="equal">
      <formula>"CW 3240-R7"</formula>
    </cfRule>
  </conditionalFormatting>
  <conditionalFormatting sqref="D158">
    <cfRule type="cellIs" dxfId="127" priority="174" stopIfTrue="1" operator="equal">
      <formula>"CW 2130-R11"</formula>
    </cfRule>
    <cfRule type="cellIs" dxfId="126" priority="175" stopIfTrue="1" operator="equal">
      <formula>"CW 3120-R2"</formula>
    </cfRule>
    <cfRule type="cellIs" dxfId="125" priority="176" stopIfTrue="1" operator="equal">
      <formula>"CW 3240-R7"</formula>
    </cfRule>
  </conditionalFormatting>
  <conditionalFormatting sqref="D160">
    <cfRule type="cellIs" dxfId="124" priority="168" stopIfTrue="1" operator="equal">
      <formula>"CW 2130-R11"</formula>
    </cfRule>
    <cfRule type="cellIs" dxfId="123" priority="169" stopIfTrue="1" operator="equal">
      <formula>"CW 3120-R2"</formula>
    </cfRule>
    <cfRule type="cellIs" dxfId="122" priority="170" stopIfTrue="1" operator="equal">
      <formula>"CW 3240-R7"</formula>
    </cfRule>
  </conditionalFormatting>
  <conditionalFormatting sqref="D171">
    <cfRule type="cellIs" dxfId="121" priority="129" stopIfTrue="1" operator="equal">
      <formula>"CW 2130-R11"</formula>
    </cfRule>
    <cfRule type="cellIs" dxfId="120" priority="130" stopIfTrue="1" operator="equal">
      <formula>"CW 3120-R2"</formula>
    </cfRule>
    <cfRule type="cellIs" dxfId="119" priority="131" stopIfTrue="1" operator="equal">
      <formula>"CW 3240-R7"</formula>
    </cfRule>
  </conditionalFormatting>
  <conditionalFormatting sqref="D174">
    <cfRule type="cellIs" dxfId="118" priority="126" stopIfTrue="1" operator="equal">
      <formula>"CW 2130-R11"</formula>
    </cfRule>
    <cfRule type="cellIs" dxfId="117" priority="127" stopIfTrue="1" operator="equal">
      <formula>"CW 3120-R2"</formula>
    </cfRule>
    <cfRule type="cellIs" dxfId="116" priority="128" stopIfTrue="1" operator="equal">
      <formula>"CW 3240-R7"</formula>
    </cfRule>
  </conditionalFormatting>
  <conditionalFormatting sqref="D163:D164">
    <cfRule type="cellIs" dxfId="115" priority="156" stopIfTrue="1" operator="equal">
      <formula>"CW 2130-R11"</formula>
    </cfRule>
    <cfRule type="cellIs" dxfId="114" priority="157" stopIfTrue="1" operator="equal">
      <formula>"CW 3120-R2"</formula>
    </cfRule>
    <cfRule type="cellIs" dxfId="113" priority="158" stopIfTrue="1" operator="equal">
      <formula>"CW 3240-R7"</formula>
    </cfRule>
  </conditionalFormatting>
  <conditionalFormatting sqref="D196">
    <cfRule type="cellIs" dxfId="112" priority="84" stopIfTrue="1" operator="equal">
      <formula>"CW 2130-R11"</formula>
    </cfRule>
    <cfRule type="cellIs" dxfId="111" priority="85" stopIfTrue="1" operator="equal">
      <formula>"CW 3120-R2"</formula>
    </cfRule>
    <cfRule type="cellIs" dxfId="110" priority="86" stopIfTrue="1" operator="equal">
      <formula>"CW 3240-R7"</formula>
    </cfRule>
  </conditionalFormatting>
  <conditionalFormatting sqref="D217">
    <cfRule type="cellIs" dxfId="109" priority="42" stopIfTrue="1" operator="equal">
      <formula>"CW 2130-R11"</formula>
    </cfRule>
    <cfRule type="cellIs" dxfId="108" priority="43" stopIfTrue="1" operator="equal">
      <formula>"CW 3120-R2"</formula>
    </cfRule>
    <cfRule type="cellIs" dxfId="107" priority="44" stopIfTrue="1" operator="equal">
      <formula>"CW 3240-R7"</formula>
    </cfRule>
  </conditionalFormatting>
  <conditionalFormatting sqref="D229">
    <cfRule type="cellIs" dxfId="106" priority="3" stopIfTrue="1" operator="equal">
      <formula>"CW 2130-R11"</formula>
    </cfRule>
    <cfRule type="cellIs" dxfId="105" priority="4" stopIfTrue="1" operator="equal">
      <formula>"CW 3120-R2"</formula>
    </cfRule>
    <cfRule type="cellIs" dxfId="104" priority="5" stopIfTrue="1" operator="equal">
      <formula>"CW 3240-R7"</formula>
    </cfRule>
  </conditionalFormatting>
  <conditionalFormatting sqref="D165">
    <cfRule type="cellIs" dxfId="103" priority="150" stopIfTrue="1" operator="equal">
      <formula>"CW 2130-R11"</formula>
    </cfRule>
    <cfRule type="cellIs" dxfId="102" priority="151" stopIfTrue="1" operator="equal">
      <formula>"CW 3120-R2"</formula>
    </cfRule>
    <cfRule type="cellIs" dxfId="101" priority="152" stopIfTrue="1" operator="equal">
      <formula>"CW 3240-R7"</formula>
    </cfRule>
  </conditionalFormatting>
  <conditionalFormatting sqref="D168">
    <cfRule type="cellIs" dxfId="100" priority="144" stopIfTrue="1" operator="equal">
      <formula>"CW 2130-R11"</formula>
    </cfRule>
    <cfRule type="cellIs" dxfId="99" priority="145" stopIfTrue="1" operator="equal">
      <formula>"CW 3120-R2"</formula>
    </cfRule>
    <cfRule type="cellIs" dxfId="98" priority="146" stopIfTrue="1" operator="equal">
      <formula>"CW 3240-R7"</formula>
    </cfRule>
  </conditionalFormatting>
  <conditionalFormatting sqref="D169">
    <cfRule type="cellIs" dxfId="97" priority="138" stopIfTrue="1" operator="equal">
      <formula>"CW 2130-R11"</formula>
    </cfRule>
    <cfRule type="cellIs" dxfId="96" priority="139" stopIfTrue="1" operator="equal">
      <formula>"CW 3120-R2"</formula>
    </cfRule>
    <cfRule type="cellIs" dxfId="95" priority="140" stopIfTrue="1" operator="equal">
      <formula>"CW 3240-R7"</formula>
    </cfRule>
  </conditionalFormatting>
  <conditionalFormatting sqref="D170">
    <cfRule type="cellIs" dxfId="94" priority="135" stopIfTrue="1" operator="equal">
      <formula>"CW 2130-R11"</formula>
    </cfRule>
    <cfRule type="cellIs" dxfId="93" priority="136" stopIfTrue="1" operator="equal">
      <formula>"CW 3120-R2"</formula>
    </cfRule>
    <cfRule type="cellIs" dxfId="92" priority="137" stopIfTrue="1" operator="equal">
      <formula>"CW 3240-R7"</formula>
    </cfRule>
  </conditionalFormatting>
  <conditionalFormatting sqref="D175 D172:D173">
    <cfRule type="cellIs" dxfId="91" priority="132" stopIfTrue="1" operator="equal">
      <formula>"CW 2130-R11"</formula>
    </cfRule>
    <cfRule type="cellIs" dxfId="90" priority="133" stopIfTrue="1" operator="equal">
      <formula>"CW 3120-R2"</formula>
    </cfRule>
    <cfRule type="cellIs" dxfId="89" priority="134" stopIfTrue="1" operator="equal">
      <formula>"CW 3240-R7"</formula>
    </cfRule>
  </conditionalFormatting>
  <conditionalFormatting sqref="D193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179">
    <cfRule type="cellIs" dxfId="85" priority="123" stopIfTrue="1" operator="equal">
      <formula>"CW 2130-R11"</formula>
    </cfRule>
    <cfRule type="cellIs" dxfId="84" priority="124" stopIfTrue="1" operator="equal">
      <formula>"CW 3120-R2"</formula>
    </cfRule>
    <cfRule type="cellIs" dxfId="83" priority="125" stopIfTrue="1" operator="equal">
      <formula>"CW 3240-R7"</formula>
    </cfRule>
  </conditionalFormatting>
  <conditionalFormatting sqref="D180">
    <cfRule type="cellIs" dxfId="82" priority="120" stopIfTrue="1" operator="equal">
      <formula>"CW 2130-R11"</formula>
    </cfRule>
    <cfRule type="cellIs" dxfId="81" priority="121" stopIfTrue="1" operator="equal">
      <formula>"CW 3120-R2"</formula>
    </cfRule>
    <cfRule type="cellIs" dxfId="80" priority="122" stopIfTrue="1" operator="equal">
      <formula>"CW 3240-R7"</formula>
    </cfRule>
  </conditionalFormatting>
  <conditionalFormatting sqref="D181">
    <cfRule type="cellIs" dxfId="79" priority="117" stopIfTrue="1" operator="equal">
      <formula>"CW 2130-R11"</formula>
    </cfRule>
    <cfRule type="cellIs" dxfId="78" priority="118" stopIfTrue="1" operator="equal">
      <formula>"CW 3120-R2"</formula>
    </cfRule>
    <cfRule type="cellIs" dxfId="77" priority="119" stopIfTrue="1" operator="equal">
      <formula>"CW 3240-R7"</formula>
    </cfRule>
  </conditionalFormatting>
  <conditionalFormatting sqref="D182">
    <cfRule type="cellIs" dxfId="76" priority="114" stopIfTrue="1" operator="equal">
      <formula>"CW 2130-R11"</formula>
    </cfRule>
    <cfRule type="cellIs" dxfId="75" priority="115" stopIfTrue="1" operator="equal">
      <formula>"CW 3120-R2"</formula>
    </cfRule>
    <cfRule type="cellIs" dxfId="74" priority="116" stopIfTrue="1" operator="equal">
      <formula>"CW 3240-R7"</formula>
    </cfRule>
  </conditionalFormatting>
  <conditionalFormatting sqref="D184">
    <cfRule type="cellIs" dxfId="73" priority="111" stopIfTrue="1" operator="equal">
      <formula>"CW 2130-R11"</formula>
    </cfRule>
    <cfRule type="cellIs" dxfId="72" priority="112" stopIfTrue="1" operator="equal">
      <formula>"CW 3120-R2"</formula>
    </cfRule>
    <cfRule type="cellIs" dxfId="71" priority="113" stopIfTrue="1" operator="equal">
      <formula>"CW 3240-R7"</formula>
    </cfRule>
  </conditionalFormatting>
  <conditionalFormatting sqref="D214">
    <cfRule type="cellIs" dxfId="70" priority="45" stopIfTrue="1" operator="equal">
      <formula>"CW 2130-R11"</formula>
    </cfRule>
    <cfRule type="cellIs" dxfId="69" priority="46" stopIfTrue="1" operator="equal">
      <formula>"CW 3120-R2"</formula>
    </cfRule>
    <cfRule type="cellIs" dxfId="68" priority="47" stopIfTrue="1" operator="equal">
      <formula>"CW 3240-R7"</formula>
    </cfRule>
  </conditionalFormatting>
  <conditionalFormatting sqref="D185:D186">
    <cfRule type="cellIs" dxfId="67" priority="108" stopIfTrue="1" operator="equal">
      <formula>"CW 2130-R11"</formula>
    </cfRule>
    <cfRule type="cellIs" dxfId="66" priority="109" stopIfTrue="1" operator="equal">
      <formula>"CW 3120-R2"</formula>
    </cfRule>
    <cfRule type="cellIs" dxfId="65" priority="110" stopIfTrue="1" operator="equal">
      <formula>"CW 3240-R7"</formula>
    </cfRule>
  </conditionalFormatting>
  <conditionalFormatting sqref="D187">
    <cfRule type="cellIs" dxfId="64" priority="105" stopIfTrue="1" operator="equal">
      <formula>"CW 2130-R11"</formula>
    </cfRule>
    <cfRule type="cellIs" dxfId="63" priority="106" stopIfTrue="1" operator="equal">
      <formula>"CW 3120-R2"</formula>
    </cfRule>
    <cfRule type="cellIs" dxfId="62" priority="107" stopIfTrue="1" operator="equal">
      <formula>"CW 3240-R7"</formula>
    </cfRule>
  </conditionalFormatting>
  <conditionalFormatting sqref="D188">
    <cfRule type="cellIs" dxfId="61" priority="102" stopIfTrue="1" operator="equal">
      <formula>"CW 2130-R11"</formula>
    </cfRule>
    <cfRule type="cellIs" dxfId="60" priority="103" stopIfTrue="1" operator="equal">
      <formula>"CW 3120-R2"</formula>
    </cfRule>
    <cfRule type="cellIs" dxfId="59" priority="104" stopIfTrue="1" operator="equal">
      <formula>"CW 3240-R7"</formula>
    </cfRule>
  </conditionalFormatting>
  <conditionalFormatting sqref="D190">
    <cfRule type="cellIs" dxfId="58" priority="99" stopIfTrue="1" operator="equal">
      <formula>"CW 2130-R11"</formula>
    </cfRule>
    <cfRule type="cellIs" dxfId="57" priority="100" stopIfTrue="1" operator="equal">
      <formula>"CW 3120-R2"</formula>
    </cfRule>
    <cfRule type="cellIs" dxfId="56" priority="101" stopIfTrue="1" operator="equal">
      <formula>"CW 3240-R7"</formula>
    </cfRule>
  </conditionalFormatting>
  <conditionalFormatting sqref="D191">
    <cfRule type="cellIs" dxfId="55" priority="96" stopIfTrue="1" operator="equal">
      <formula>"CW 2130-R11"</formula>
    </cfRule>
    <cfRule type="cellIs" dxfId="54" priority="97" stopIfTrue="1" operator="equal">
      <formula>"CW 3120-R2"</formula>
    </cfRule>
    <cfRule type="cellIs" dxfId="53" priority="98" stopIfTrue="1" operator="equal">
      <formula>"CW 3240-R7"</formula>
    </cfRule>
  </conditionalFormatting>
  <conditionalFormatting sqref="D192">
    <cfRule type="cellIs" dxfId="52" priority="93" stopIfTrue="1" operator="equal">
      <formula>"CW 2130-R11"</formula>
    </cfRule>
    <cfRule type="cellIs" dxfId="51" priority="94" stopIfTrue="1" operator="equal">
      <formula>"CW 3120-R2"</formula>
    </cfRule>
    <cfRule type="cellIs" dxfId="50" priority="95" stopIfTrue="1" operator="equal">
      <formula>"CW 3240-R7"</formula>
    </cfRule>
  </conditionalFormatting>
  <conditionalFormatting sqref="D197 D194:D195">
    <cfRule type="cellIs" dxfId="49" priority="90" stopIfTrue="1" operator="equal">
      <formula>"CW 2130-R11"</formula>
    </cfRule>
    <cfRule type="cellIs" dxfId="48" priority="91" stopIfTrue="1" operator="equal">
      <formula>"CW 3120-R2"</formula>
    </cfRule>
    <cfRule type="cellIs" dxfId="47" priority="92" stopIfTrue="1" operator="equal">
      <formula>"CW 3240-R7"</formula>
    </cfRule>
  </conditionalFormatting>
  <conditionalFormatting sqref="D226">
    <cfRule type="cellIs" dxfId="46" priority="6" stopIfTrue="1" operator="equal">
      <formula>"CW 2130-R11"</formula>
    </cfRule>
    <cfRule type="cellIs" dxfId="45" priority="7" stopIfTrue="1" operator="equal">
      <formula>"CW 3120-R2"</formula>
    </cfRule>
    <cfRule type="cellIs" dxfId="44" priority="8" stopIfTrue="1" operator="equal">
      <formula>"CW 3240-R7"</formula>
    </cfRule>
  </conditionalFormatting>
  <conditionalFormatting sqref="D201">
    <cfRule type="cellIs" dxfId="43" priority="81" stopIfTrue="1" operator="equal">
      <formula>"CW 2130-R11"</formula>
    </cfRule>
    <cfRule type="cellIs" dxfId="42" priority="82" stopIfTrue="1" operator="equal">
      <formula>"CW 3120-R2"</formula>
    </cfRule>
    <cfRule type="cellIs" dxfId="41" priority="83" stopIfTrue="1" operator="equal">
      <formula>"CW 3240-R7"</formula>
    </cfRule>
  </conditionalFormatting>
  <conditionalFormatting sqref="D202">
    <cfRule type="cellIs" dxfId="40" priority="78" stopIfTrue="1" operator="equal">
      <formula>"CW 2130-R11"</formula>
    </cfRule>
    <cfRule type="cellIs" dxfId="39" priority="79" stopIfTrue="1" operator="equal">
      <formula>"CW 3120-R2"</formula>
    </cfRule>
    <cfRule type="cellIs" dxfId="38" priority="80" stopIfTrue="1" operator="equal">
      <formula>"CW 3240-R7"</formula>
    </cfRule>
  </conditionalFormatting>
  <conditionalFormatting sqref="D203">
    <cfRule type="cellIs" dxfId="37" priority="75" stopIfTrue="1" operator="equal">
      <formula>"CW 2130-R11"</formula>
    </cfRule>
    <cfRule type="cellIs" dxfId="36" priority="76" stopIfTrue="1" operator="equal">
      <formula>"CW 3120-R2"</formula>
    </cfRule>
    <cfRule type="cellIs" dxfId="35" priority="77" stopIfTrue="1" operator="equal">
      <formula>"CW 3240-R7"</formula>
    </cfRule>
  </conditionalFormatting>
  <conditionalFormatting sqref="D204">
    <cfRule type="cellIs" dxfId="34" priority="72" stopIfTrue="1" operator="equal">
      <formula>"CW 2130-R11"</formula>
    </cfRule>
    <cfRule type="cellIs" dxfId="33" priority="73" stopIfTrue="1" operator="equal">
      <formula>"CW 3120-R2"</formula>
    </cfRule>
    <cfRule type="cellIs" dxfId="32" priority="74" stopIfTrue="1" operator="equal">
      <formula>"CW 3240-R7"</formula>
    </cfRule>
  </conditionalFormatting>
  <conditionalFormatting sqref="D206">
    <cfRule type="cellIs" dxfId="31" priority="69" stopIfTrue="1" operator="equal">
      <formula>"CW 2130-R11"</formula>
    </cfRule>
    <cfRule type="cellIs" dxfId="30" priority="70" stopIfTrue="1" operator="equal">
      <formula>"CW 3120-R2"</formula>
    </cfRule>
    <cfRule type="cellIs" dxfId="29" priority="71" stopIfTrue="1" operator="equal">
      <formula>"CW 3240-R7"</formula>
    </cfRule>
  </conditionalFormatting>
  <conditionalFormatting sqref="D207:D208">
    <cfRule type="cellIs" dxfId="28" priority="66" stopIfTrue="1" operator="equal">
      <formula>"CW 2130-R11"</formula>
    </cfRule>
    <cfRule type="cellIs" dxfId="27" priority="67" stopIfTrue="1" operator="equal">
      <formula>"CW 3120-R2"</formula>
    </cfRule>
    <cfRule type="cellIs" dxfId="26" priority="68" stopIfTrue="1" operator="equal">
      <formula>"CW 3240-R7"</formula>
    </cfRule>
  </conditionalFormatting>
  <conditionalFormatting sqref="D209">
    <cfRule type="cellIs" dxfId="25" priority="60" stopIfTrue="1" operator="equal">
      <formula>"CW 2130-R11"</formula>
    </cfRule>
    <cfRule type="cellIs" dxfId="24" priority="61" stopIfTrue="1" operator="equal">
      <formula>"CW 3120-R2"</formula>
    </cfRule>
    <cfRule type="cellIs" dxfId="23" priority="62" stopIfTrue="1" operator="equal">
      <formula>"CW 3240-R7"</formula>
    </cfRule>
  </conditionalFormatting>
  <conditionalFormatting sqref="D211">
    <cfRule type="cellIs" dxfId="22" priority="57" stopIfTrue="1" operator="equal">
      <formula>"CW 2130-R11"</formula>
    </cfRule>
    <cfRule type="cellIs" dxfId="21" priority="58" stopIfTrue="1" operator="equal">
      <formula>"CW 3120-R2"</formula>
    </cfRule>
    <cfRule type="cellIs" dxfId="20" priority="59" stopIfTrue="1" operator="equal">
      <formula>"CW 3240-R7"</formula>
    </cfRule>
  </conditionalFormatting>
  <conditionalFormatting sqref="D212">
    <cfRule type="cellIs" dxfId="19" priority="54" stopIfTrue="1" operator="equal">
      <formula>"CW 2130-R11"</formula>
    </cfRule>
    <cfRule type="cellIs" dxfId="18" priority="55" stopIfTrue="1" operator="equal">
      <formula>"CW 3120-R2"</formula>
    </cfRule>
    <cfRule type="cellIs" dxfId="17" priority="56" stopIfTrue="1" operator="equal">
      <formula>"CW 3240-R7"</formula>
    </cfRule>
  </conditionalFormatting>
  <conditionalFormatting sqref="D213">
    <cfRule type="cellIs" dxfId="16" priority="51" stopIfTrue="1" operator="equal">
      <formula>"CW 2130-R11"</formula>
    </cfRule>
    <cfRule type="cellIs" dxfId="15" priority="52" stopIfTrue="1" operator="equal">
      <formula>"CW 3120-R2"</formula>
    </cfRule>
    <cfRule type="cellIs" dxfId="14" priority="53" stopIfTrue="1" operator="equal">
      <formula>"CW 3240-R7"</formula>
    </cfRule>
  </conditionalFormatting>
  <conditionalFormatting sqref="D218 D215:D216">
    <cfRule type="cellIs" dxfId="13" priority="48" stopIfTrue="1" operator="equal">
      <formula>"CW 2130-R11"</formula>
    </cfRule>
    <cfRule type="cellIs" dxfId="12" priority="49" stopIfTrue="1" operator="equal">
      <formula>"CW 3120-R2"</formula>
    </cfRule>
    <cfRule type="cellIs" dxfId="11" priority="50" stopIfTrue="1" operator="equal">
      <formula>"CW 3240-R7"</formula>
    </cfRule>
  </conditionalFormatting>
  <conditionalFormatting sqref="D222">
    <cfRule type="cellIs" dxfId="10" priority="39" stopIfTrue="1" operator="equal">
      <formula>"CW 2130-R11"</formula>
    </cfRule>
    <cfRule type="cellIs" dxfId="9" priority="40" stopIfTrue="1" operator="equal">
      <formula>"CW 3120-R2"</formula>
    </cfRule>
    <cfRule type="cellIs" dxfId="8" priority="41" stopIfTrue="1" operator="equal">
      <formula>"CW 3240-R7"</formula>
    </cfRule>
  </conditionalFormatting>
  <conditionalFormatting sqref="D223">
    <cfRule type="cellIs" dxfId="7" priority="33" stopIfTrue="1" operator="equal">
      <formula>"CW 2130-R11"</formula>
    </cfRule>
    <cfRule type="cellIs" dxfId="6" priority="34" stopIfTrue="1" operator="equal">
      <formula>"CW 3120-R2"</formula>
    </cfRule>
    <cfRule type="cellIs" dxfId="5" priority="35" stopIfTrue="1" operator="equal">
      <formula>"CW 3240-R7"</formula>
    </cfRule>
  </conditionalFormatting>
  <conditionalFormatting sqref="D230 D227:D228">
    <cfRule type="cellIs" dxfId="4" priority="9" stopIfTrue="1" operator="equal">
      <formula>"CW 2130-R11"</formula>
    </cfRule>
    <cfRule type="cellIs" dxfId="3" priority="10" stopIfTrue="1" operator="equal">
      <formula>"CW 3120-R2"</formula>
    </cfRule>
    <cfRule type="cellIs" dxfId="2" priority="11" stopIfTrue="1" operator="equal">
      <formula>"CW 3240-R7"</formula>
    </cfRule>
  </conditionalFormatting>
  <conditionalFormatting sqref="G336">
    <cfRule type="expression" dxfId="1" priority="2">
      <formula>G336&gt;SUM(H340:H343)*0.05</formula>
    </cfRule>
  </conditionalFormatting>
  <conditionalFormatting sqref="G337">
    <cfRule type="expression" dxfId="0" priority="1">
      <formula>G337&gt;H344*0.05</formula>
    </cfRule>
  </conditionalFormatting>
  <dataValidations count="5">
    <dataValidation type="decimal" operator="greaterThan" allowBlank="1" showErrorMessage="1" errorTitle="Illegal Entry" error="Unit Prices must be greater than 0. " prompt="Enter your Unit Bid Price._x000a_You do not need to type in the &quot;$&quot;" sqref="G113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:G13 G22 G130 G26 G112 G82 G85:G86 G29:G31 G79 G89 G36:G37 G124:G125 G56:G57 G114 G51 G53:G54 G60:G62 G94 G8:G10 G33:G34 G39 G64:G68 G91:G92 G97:G107 G116:G121 G109:G110 G49 G15:G16 G146:G151 G143:G144 G18:G20 G133 G135 G137 G140 G42:G46 G24 G70:G77 G233 G216 G218 G206:G209 G157:G160 G162:G166 G168:G170 G173 G175 G179:G182 G184:G188 G190:G192 G195 G197 G201:G204 G211:G213 G228 G230 G222:G223 G225 G239 G241 G243 G245:G246 G248 G250 G252 G254:G255 G257:G260 G262 G265 G267:G272 G274:G277 G279:G282 G284 G287 G289 G291 G293 G295:G297 G299:G300 G302:G303 G306:G311 G313:G315 G317:G320 G322 G325 G327:G329 G332:G333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50 G81 G87:G88 G83:G84 G90 G28 G123 G32 G35 G38 G55 G59 G63 G69 G93 G52 G95:G96 G40 G115 G17 G25 G200 G47:G48 G11 G131:G132 G134 G136 G138:G139 G141:G142 G145 G14 G23 G205 G210 G156 G161 G167 G178 G183 G189 G221 G224">
      <formula1>"isblank(G3)"</formula1>
    </dataValidation>
    <dataValidation type="decimal" operator="equal" allowBlank="1" showInputMessage="1" showErrorMessage="1" errorTitle="ENTRY ERROR!" error="Lump Sum Price cannot be more than 5% of the Section E  Bid _x000a_Must be greater than 0 and cannot include fractions of a cent. " promptTitle="CAUTION" prompt="Enter your LUMP SUM BID PRICE _x000a_only after all other bid prices have _x000a_been entered as you are restricted_x000a_to a maximum of 5% of Section E Price in accordance with contract conditions. Red =  5% of Total Bid Price exceeded._x000a_You do not need to type in the &quot;$&quot;" sqref="G337">
      <formula1>IF(AND(G337&gt;=0.01,G337&lt;=H344*0.05),ROUND(G337,2),0.01)</formula1>
    </dataValidation>
    <dataValidation type="decimal" operator="equal" allowBlank="1" showInputMessage="1" showErrorMessage="1" errorTitle="ENTRY ERROR!" error="Lump Sum Price cannot be more than 5% of the Total Bid Price for Sections A to D_x000a_Must be greater than 0 and cannot include fractions of a cent. " promptTitle="CAUTION" prompt="Enter your LUMP SUM BID PRICE _x000a_only after all other bid prices have _x000a_been entered as you are restricted_x000a_to a maximum of 5% of Sections A to D in accordance with contract conditions. Red =  5% of Total Bid Price exceeded._x000a_You do not need to type in the &quot;$&quot;" sqref="G336">
      <formula1>IF(AND(G336&gt;=0.01,G336&lt;=SUM(H340:H343)*0.05),ROUND(G336,2),0.01)</formula1>
    </dataValidation>
  </dataValidations>
  <pageMargins left="0.5" right="0.5" top="0.75" bottom="0.75" header="0.25" footer="0.25"/>
  <pageSetup scale="76" orientation="portrait" r:id="rId1"/>
  <headerFooter alignWithMargins="0">
    <oddHeader>&amp;L&amp;10The City of Winnipeg
Tender No. 10-2020
&amp;R&amp;10Bid Submission
&amp;P of &amp;N</oddHeader>
    <oddFooter xml:space="preserve">&amp;R                   </oddFooter>
  </headerFooter>
  <rowBreaks count="16" manualBreakCount="16">
    <brk id="26" min="1" max="7" man="1"/>
    <brk id="46" min="1" max="7" man="1"/>
    <brk id="68" min="1" max="7" man="1"/>
    <brk id="89" min="1" max="7" man="1"/>
    <brk id="110" min="1" max="7" man="1"/>
    <brk id="126" min="1" max="7" man="1"/>
    <brk id="152" min="1" max="7" man="1"/>
    <brk id="197" min="1" max="7" man="1"/>
    <brk id="218" min="1" max="7" man="1"/>
    <brk id="231" min="1" max="7" man="1"/>
    <brk id="234" min="1" max="7" man="1"/>
    <brk id="255" min="1" max="7" man="1"/>
    <brk id="277" min="1" max="7" man="1"/>
    <brk id="231" min="1" max="7" man="1"/>
    <brk id="334" min="1" max="7" man="1"/>
    <brk id="33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B- PRICES</vt:lpstr>
      <vt:lpstr>'FORM B- PRICES'!Print_Area</vt:lpstr>
      <vt:lpstr>'FORM B- PRICES'!Print_Titles</vt:lpstr>
      <vt:lpstr>'FORM B- PRICES'!XEVERYTHING</vt:lpstr>
      <vt:lpstr>'FORM B- PRICES'!XITEMS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TK_x000d_
Date checked: February 26, 2020_x000d_
_x000d_
_x000d_
_x000d_
_x000d_
_x000d_
_x000d_
_x000d_
_x000d_
_x000d_
_x000d_
size: 49,646 bytes_x000d_
_x000d_
_x000d_
_x000d_
</dc:description>
  <cp:lastModifiedBy>Windows User</cp:lastModifiedBy>
  <cp:lastPrinted>2020-02-21T17:50:34Z</cp:lastPrinted>
  <dcterms:created xsi:type="dcterms:W3CDTF">1999-03-31T15:44:33Z</dcterms:created>
  <dcterms:modified xsi:type="dcterms:W3CDTF">2020-02-26T21:15:42Z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