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5712" windowWidth="19176" windowHeight="5628"/>
  </bookViews>
  <sheets>
    <sheet name="FORM B - PRICES (2)" sheetId="11" r:id="rId1"/>
  </sheets>
  <definedNames>
    <definedName name="_12TENDER_SUBMISSI" localSheetId="0">'FORM B - PRICES (2)'!#REF!</definedName>
    <definedName name="_12TENDER_SUBMISSI">#REF!</definedName>
    <definedName name="_4PAGE_1_OF_13" localSheetId="0">'FORM B - PRICES (2)'!#REF!</definedName>
    <definedName name="_4PAGE_1_OF_13">#REF!</definedName>
    <definedName name="_8TENDER_NO._181" localSheetId="0">'FORM B - PRICES (2)'!#REF!</definedName>
    <definedName name="_8TENDER_NO._181">#REF!</definedName>
    <definedName name="ColumnTypes" localSheetId="0">{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0">'FORM B - PRICES (2)'!#REF!</definedName>
    <definedName name="HEADER">#REF!</definedName>
    <definedName name="_xlnm.Print_Area" localSheetId="0">'FORM B - PRICES (2)'!$A$1:$H$146</definedName>
    <definedName name="_xlnm.Print_Titles" localSheetId="0">'FORM B - PRICES (2)'!$1:$5</definedName>
    <definedName name="_xlnm.Print_Titles">#REF!</definedName>
    <definedName name="TEMP" localSheetId="0">'FORM B - PRICES (2)'!#REF!</definedName>
    <definedName name="TEMP">#REF!</definedName>
    <definedName name="TESTHEAD" localSheetId="0">'FORM B - PRICES (2)'!#REF!</definedName>
    <definedName name="TESTHEAD">#REF!</definedName>
    <definedName name="XEVERYTHING" localSheetId="0">'FORM B - PRICES (2)'!$B$1:$IV$36</definedName>
    <definedName name="XEVERYTHING">#REF!</definedName>
    <definedName name="XITEMS" localSheetId="0">'FORM B - PRICES (2)'!$B$6:$IV$36</definedName>
    <definedName name="XITEMS">#REF!</definedName>
  </definedNames>
  <calcPr calcId="145621" fullPrecision="0"/>
</workbook>
</file>

<file path=xl/calcChain.xml><?xml version="1.0" encoding="utf-8"?>
<calcChain xmlns="http://schemas.openxmlformats.org/spreadsheetml/2006/main">
  <c r="H138" i="11" l="1"/>
  <c r="H137" i="11"/>
  <c r="H133" i="11"/>
  <c r="H132" i="11"/>
  <c r="H129" i="11"/>
  <c r="H127" i="11"/>
  <c r="H126" i="11"/>
  <c r="H125" i="11"/>
  <c r="H124" i="11"/>
  <c r="H123" i="11"/>
  <c r="H121" i="11"/>
  <c r="H119" i="11"/>
  <c r="H118" i="11"/>
  <c r="H116" i="11"/>
  <c r="H113" i="11"/>
  <c r="H110" i="11"/>
  <c r="H109" i="11"/>
  <c r="H106" i="11"/>
  <c r="H103" i="11"/>
  <c r="H101" i="11"/>
  <c r="H100" i="11"/>
  <c r="H96" i="11"/>
  <c r="H95" i="11"/>
  <c r="H94" i="11"/>
  <c r="H93" i="11"/>
  <c r="H92" i="11"/>
  <c r="H91" i="11"/>
  <c r="H89" i="11"/>
  <c r="H88" i="11"/>
  <c r="H85" i="11"/>
  <c r="H84" i="11"/>
  <c r="H83" i="11"/>
  <c r="H82" i="11"/>
  <c r="H81" i="11"/>
  <c r="H80" i="11"/>
  <c r="H79" i="11"/>
  <c r="H78" i="11"/>
  <c r="H77" i="11"/>
  <c r="H75" i="11"/>
  <c r="H74" i="11"/>
  <c r="H72" i="11"/>
  <c r="H70" i="11"/>
  <c r="H69" i="11"/>
  <c r="H68" i="11"/>
  <c r="H67" i="11"/>
  <c r="H66" i="11"/>
  <c r="H64" i="11"/>
  <c r="H63" i="11"/>
  <c r="H62" i="11"/>
  <c r="H60" i="11"/>
  <c r="H58" i="11"/>
  <c r="H55" i="11"/>
  <c r="H54" i="11"/>
  <c r="H53" i="11"/>
  <c r="H52" i="11"/>
  <c r="H51" i="11"/>
  <c r="H48" i="11"/>
  <c r="H46" i="11"/>
  <c r="H45" i="11"/>
  <c r="H44" i="11"/>
  <c r="H41" i="11"/>
  <c r="H39" i="11"/>
  <c r="H38" i="11"/>
  <c r="H36" i="11"/>
  <c r="H34" i="11"/>
  <c r="H32" i="11"/>
  <c r="H31" i="11"/>
  <c r="H30" i="11"/>
  <c r="H29" i="11"/>
  <c r="H28" i="11"/>
  <c r="H26" i="11"/>
  <c r="H24" i="11"/>
  <c r="H23" i="11"/>
  <c r="H22" i="11"/>
  <c r="H21" i="11"/>
  <c r="H19" i="11"/>
  <c r="H17" i="11"/>
  <c r="H14" i="11"/>
  <c r="H13" i="11"/>
  <c r="H12" i="11"/>
  <c r="H11" i="11"/>
  <c r="H10" i="11"/>
  <c r="H8" i="11"/>
  <c r="H7" i="11" l="1"/>
  <c r="H97" i="11" s="1"/>
  <c r="H141" i="11" s="1"/>
  <c r="H134" i="11"/>
  <c r="H142" i="11" s="1"/>
  <c r="H139" i="11"/>
  <c r="H143" i="11" s="1"/>
  <c r="H145" i="11" l="1"/>
</calcChain>
</file>

<file path=xl/comments1.xml><?xml version="1.0" encoding="utf-8"?>
<comments xmlns="http://schemas.openxmlformats.org/spreadsheetml/2006/main">
  <authors>
    <author>Pheifer, Henly</author>
  </authors>
  <commentList>
    <comment ref="D2" authorId="0">
      <text>
        <r>
          <rPr>
            <b/>
            <sz val="9"/>
            <color indexed="81"/>
            <rFont val="Tahoma"/>
            <family val="2"/>
          </rPr>
          <t xml:space="preserve">Insert reference to "Prices" clause from the "Bidding Procedures". Also Revise the Header by inserting BO # and revising the BO Version number to match the BO template used. </t>
        </r>
      </text>
    </comment>
    <comment ref="C62" authorId="0">
      <text>
        <r>
          <rPr>
            <b/>
            <sz val="9"/>
            <color indexed="81"/>
            <rFont val="Tahoma"/>
            <family val="2"/>
          </rPr>
          <t>Pheifer, Henly:</t>
        </r>
        <r>
          <rPr>
            <sz val="9"/>
            <color indexed="81"/>
            <rFont val="Tahoma"/>
            <family val="2"/>
          </rPr>
          <t xml:space="preserve">
old version has 0 - 50</t>
        </r>
      </text>
    </comment>
    <comment ref="E109" authorId="0">
      <text>
        <r>
          <rPr>
            <b/>
            <sz val="9"/>
            <color indexed="81"/>
            <rFont val="Tahoma"/>
            <family val="2"/>
          </rPr>
          <t>Pheifer, Henly:</t>
        </r>
        <r>
          <rPr>
            <sz val="9"/>
            <color indexed="81"/>
            <rFont val="Tahoma"/>
            <family val="2"/>
          </rPr>
          <t xml:space="preserve">
old version has vert m ( no period)</t>
        </r>
      </text>
    </comment>
    <comment ref="E110" authorId="0">
      <text>
        <r>
          <rPr>
            <b/>
            <sz val="9"/>
            <color indexed="81"/>
            <rFont val="Tahoma"/>
            <family val="2"/>
          </rPr>
          <t>Pheifer, Henly:</t>
        </r>
        <r>
          <rPr>
            <sz val="9"/>
            <color indexed="81"/>
            <rFont val="Tahoma"/>
            <family val="2"/>
          </rPr>
          <t xml:space="preserve">
old version has vert m ( no period)</t>
        </r>
      </text>
    </comment>
  </commentList>
</comments>
</file>

<file path=xl/sharedStrings.xml><?xml version="1.0" encoding="utf-8"?>
<sst xmlns="http://schemas.openxmlformats.org/spreadsheetml/2006/main" count="575" uniqueCount="358">
  <si>
    <t>FORM B: PRICES</t>
  </si>
  <si>
    <t>UNIT PRICES</t>
  </si>
  <si>
    <t/>
  </si>
  <si>
    <t>ITEM</t>
  </si>
  <si>
    <t>DESCRIPTION</t>
  </si>
  <si>
    <t>SPEC.</t>
  </si>
  <si>
    <t>UNIT</t>
  </si>
  <si>
    <t>APPROX.</t>
  </si>
  <si>
    <t>UNIT PRICE</t>
  </si>
  <si>
    <t>AMOUNT</t>
  </si>
  <si>
    <t>REF.</t>
  </si>
  <si>
    <t>QUANTITY</t>
  </si>
  <si>
    <t>A</t>
  </si>
  <si>
    <t>B</t>
  </si>
  <si>
    <t>C</t>
  </si>
  <si>
    <t>Subtotal:</t>
  </si>
  <si>
    <t>SUMMARY</t>
  </si>
  <si>
    <t>ADJUSTMENTS</t>
  </si>
  <si>
    <t>LANDSCAPING</t>
  </si>
  <si>
    <t>MISCELLANEOUS</t>
  </si>
  <si>
    <t>CODE</t>
  </si>
  <si>
    <t xml:space="preserve">TOTAL BID PRICE (GST extra)                                                                              (in figures)                                             </t>
  </si>
  <si>
    <t>m³</t>
  </si>
  <si>
    <t>A.2</t>
  </si>
  <si>
    <t>m²</t>
  </si>
  <si>
    <t>i)</t>
  </si>
  <si>
    <t>tonne</t>
  </si>
  <si>
    <t>A012</t>
  </si>
  <si>
    <t>Grading of Boulevards</t>
  </si>
  <si>
    <t>each</t>
  </si>
  <si>
    <t>ii)</t>
  </si>
  <si>
    <t>B094</t>
  </si>
  <si>
    <t>Drilled Dowels</t>
  </si>
  <si>
    <t>B095</t>
  </si>
  <si>
    <t>19.1 mm Diameter</t>
  </si>
  <si>
    <t>B097</t>
  </si>
  <si>
    <t>Drilled Tie Bars</t>
  </si>
  <si>
    <t>B098</t>
  </si>
  <si>
    <t>20 M Deformed Tie Bar</t>
  </si>
  <si>
    <t>m</t>
  </si>
  <si>
    <t>iii)</t>
  </si>
  <si>
    <t>Concrete Curb Renewal</t>
  </si>
  <si>
    <t>C001</t>
  </si>
  <si>
    <t>Concrete Pavements, Median Slabs, Bull-noses, and Safety Medians</t>
  </si>
  <si>
    <t>D006</t>
  </si>
  <si>
    <t xml:space="preserve">Reflective Crack Maintenance </t>
  </si>
  <si>
    <t>F001</t>
  </si>
  <si>
    <t>F003</t>
  </si>
  <si>
    <t>F005</t>
  </si>
  <si>
    <t>F007</t>
  </si>
  <si>
    <t>iv)</t>
  </si>
  <si>
    <t>G001</t>
  </si>
  <si>
    <t>Sodding</t>
  </si>
  <si>
    <t>G003</t>
  </si>
  <si>
    <t>v)</t>
  </si>
  <si>
    <t>B001</t>
  </si>
  <si>
    <t>Pavement Removal</t>
  </si>
  <si>
    <t>B002</t>
  </si>
  <si>
    <t>Concrete Pavement</t>
  </si>
  <si>
    <t>Tie-ins and Approaches</t>
  </si>
  <si>
    <t>F002</t>
  </si>
  <si>
    <t>vert. m</t>
  </si>
  <si>
    <t>F009</t>
  </si>
  <si>
    <t>F010</t>
  </si>
  <si>
    <t>F011</t>
  </si>
  <si>
    <t>C008</t>
  </si>
  <si>
    <t>E023</t>
  </si>
  <si>
    <t>E024</t>
  </si>
  <si>
    <t>E025</t>
  </si>
  <si>
    <t>Replacing Existing Risers</t>
  </si>
  <si>
    <t>F002A</t>
  </si>
  <si>
    <t>Adjustment of Valve Boxes</t>
  </si>
  <si>
    <t>Valve Box Extensions</t>
  </si>
  <si>
    <t>Adjustment of Curb Stop Boxes</t>
  </si>
  <si>
    <t>A003</t>
  </si>
  <si>
    <t>Excavation</t>
  </si>
  <si>
    <t>A004</t>
  </si>
  <si>
    <t>Sub-Grade Compaction</t>
  </si>
  <si>
    <t>A007</t>
  </si>
  <si>
    <t>A.3</t>
  </si>
  <si>
    <t>Crushed Sub-base Material</t>
  </si>
  <si>
    <t>A.4</t>
  </si>
  <si>
    <t>A.5</t>
  </si>
  <si>
    <t>A022</t>
  </si>
  <si>
    <t>A.6</t>
  </si>
  <si>
    <t>Separation Geotextile Fabric</t>
  </si>
  <si>
    <t xml:space="preserve">CW 3130-R4 </t>
  </si>
  <si>
    <t>A.7</t>
  </si>
  <si>
    <t>A.8</t>
  </si>
  <si>
    <t>A.9</t>
  </si>
  <si>
    <t>A.10</t>
  </si>
  <si>
    <t>A.11</t>
  </si>
  <si>
    <t xml:space="preserve">CW 3235-R9  </t>
  </si>
  <si>
    <t>100 mm Sidewalk</t>
  </si>
  <si>
    <t>a)</t>
  </si>
  <si>
    <t>b)</t>
  </si>
  <si>
    <t>c)</t>
  </si>
  <si>
    <t>B154rl</t>
  </si>
  <si>
    <t>A.12</t>
  </si>
  <si>
    <t>B167rl</t>
  </si>
  <si>
    <t>SD-203B</t>
  </si>
  <si>
    <t>Curb Ramp (8-12 mm reveal ht, Monolithic)</t>
  </si>
  <si>
    <t>SD-229C,D</t>
  </si>
  <si>
    <t>B200</t>
  </si>
  <si>
    <t>A.13</t>
  </si>
  <si>
    <t>Planing of Pavement</t>
  </si>
  <si>
    <t>B201</t>
  </si>
  <si>
    <t>B219</t>
  </si>
  <si>
    <t>A.14</t>
  </si>
  <si>
    <t>Detectable Warning Surface Tiles</t>
  </si>
  <si>
    <t>A.15</t>
  </si>
  <si>
    <t>A.16</t>
  </si>
  <si>
    <t>SD-205</t>
  </si>
  <si>
    <t>A.17</t>
  </si>
  <si>
    <t>Type IA</t>
  </si>
  <si>
    <t>A.18</t>
  </si>
  <si>
    <t>CW 3250-R7</t>
  </si>
  <si>
    <t>A.19</t>
  </si>
  <si>
    <t>CW 2130-R12</t>
  </si>
  <si>
    <t>E008</t>
  </si>
  <si>
    <t>A.20</t>
  </si>
  <si>
    <t>Sewer Service</t>
  </si>
  <si>
    <t>E009</t>
  </si>
  <si>
    <t>250 mm, PVC</t>
  </si>
  <si>
    <t>E010</t>
  </si>
  <si>
    <t>A.21</t>
  </si>
  <si>
    <t>E036</t>
  </si>
  <si>
    <t>A.22</t>
  </si>
  <si>
    <t xml:space="preserve">Connecting to Existing Sewer </t>
  </si>
  <si>
    <t>E037</t>
  </si>
  <si>
    <t>A.23</t>
  </si>
  <si>
    <t>A.24</t>
  </si>
  <si>
    <t>A.25</t>
  </si>
  <si>
    <t>A.26</t>
  </si>
  <si>
    <t>A.27</t>
  </si>
  <si>
    <t>Pre-cast Concrete Risers</t>
  </si>
  <si>
    <t>A.28</t>
  </si>
  <si>
    <t>51 mm</t>
  </si>
  <si>
    <t>A.29</t>
  </si>
  <si>
    <t>A.30</t>
  </si>
  <si>
    <t>A.31</t>
  </si>
  <si>
    <t>A.32</t>
  </si>
  <si>
    <t>CW 3510-R9</t>
  </si>
  <si>
    <t>G002</t>
  </si>
  <si>
    <t xml:space="preserve"> width &lt; 600 mm</t>
  </si>
  <si>
    <t xml:space="preserve"> width &gt; or = 600 mm</t>
  </si>
  <si>
    <t>E038</t>
  </si>
  <si>
    <t>B100r</t>
  </si>
  <si>
    <t>Miscellaneous Concrete Slab Removal</t>
  </si>
  <si>
    <t>B104r</t>
  </si>
  <si>
    <t>SD-023</t>
  </si>
  <si>
    <t xml:space="preserve">250 mm </t>
  </si>
  <si>
    <t>76 mm</t>
  </si>
  <si>
    <t>(SEE B9)</t>
  </si>
  <si>
    <t>A.1</t>
  </si>
  <si>
    <t>E15</t>
  </si>
  <si>
    <t>CW 3110-R19</t>
  </si>
  <si>
    <t>ROADWORK - REMOVALS/RENEWALS</t>
  </si>
  <si>
    <t xml:space="preserve">CW 3230-R8
</t>
  </si>
  <si>
    <t>B184rlA</t>
  </si>
  <si>
    <t>B190</t>
  </si>
  <si>
    <t xml:space="preserve">Construction of Asphaltic Concrete Overlay </t>
  </si>
  <si>
    <t>B193</t>
  </si>
  <si>
    <t>B194</t>
  </si>
  <si>
    <t>B195</t>
  </si>
  <si>
    <t>CW 3326-R3</t>
  </si>
  <si>
    <t>E12</t>
  </si>
  <si>
    <t>E19</t>
  </si>
  <si>
    <t>ROADWORK - NEW CONSTRUCTION</t>
  </si>
  <si>
    <t>Construction of 200 mm Concrete Pavement (Reinforced)</t>
  </si>
  <si>
    <t>CW 3310-R17</t>
  </si>
  <si>
    <t>Interlocking Paving Stones</t>
  </si>
  <si>
    <t>E22</t>
  </si>
  <si>
    <t>E013</t>
  </si>
  <si>
    <t>A.33</t>
  </si>
  <si>
    <t>Sewer Service Risers</t>
  </si>
  <si>
    <t>E014</t>
  </si>
  <si>
    <t>E016</t>
  </si>
  <si>
    <t>SD-015</t>
  </si>
  <si>
    <t>A.34</t>
  </si>
  <si>
    <t>E026</t>
  </si>
  <si>
    <t>A.35</t>
  </si>
  <si>
    <t>A.38</t>
  </si>
  <si>
    <t>A.39</t>
  </si>
  <si>
    <t>A.40</t>
  </si>
  <si>
    <t>F004</t>
  </si>
  <si>
    <t>38 mm</t>
  </si>
  <si>
    <t>F006</t>
  </si>
  <si>
    <t>64 mm</t>
  </si>
  <si>
    <t>E017</t>
  </si>
  <si>
    <t>Sewer Repair - Up to 3.0 Meters Long</t>
  </si>
  <si>
    <t>E017E</t>
  </si>
  <si>
    <t>E017F</t>
  </si>
  <si>
    <t>Class 3 Backfill</t>
  </si>
  <si>
    <t>E022A</t>
  </si>
  <si>
    <t>Sewer Inspection ( following repair)</t>
  </si>
  <si>
    <t>CW2145-R3</t>
  </si>
  <si>
    <t>E022D</t>
  </si>
  <si>
    <t>E13</t>
  </si>
  <si>
    <t>B.3</t>
  </si>
  <si>
    <t>B.2</t>
  </si>
  <si>
    <t>B.1</t>
  </si>
  <si>
    <t>C.1</t>
  </si>
  <si>
    <t>C.2</t>
  </si>
  <si>
    <t>Slab Replacement - Early Opening (72 hour)</t>
  </si>
  <si>
    <t>B114rl</t>
  </si>
  <si>
    <t xml:space="preserve">Miscellaneous Concrete Slab Renewal </t>
  </si>
  <si>
    <t>B118rl</t>
  </si>
  <si>
    <t>SD-228A</t>
  </si>
  <si>
    <t>B119rl</t>
  </si>
  <si>
    <t>Less than 5 sq.m.</t>
  </si>
  <si>
    <t>B120rl</t>
  </si>
  <si>
    <t>5 sq.m. to 20 sq.m.</t>
  </si>
  <si>
    <t xml:space="preserve">CW 3240-R10 </t>
  </si>
  <si>
    <t>B135i</t>
  </si>
  <si>
    <t>Concrete Curb Installation</t>
  </si>
  <si>
    <t>B136i</t>
  </si>
  <si>
    <t>Modified Barrier (150 mm reveal ht, Dowelled)</t>
  </si>
  <si>
    <t>CW 3330-R5</t>
  </si>
  <si>
    <t>B191</t>
  </si>
  <si>
    <t>Main Line Paving</t>
  </si>
  <si>
    <t xml:space="preserve">CW 3450-R6 </t>
  </si>
  <si>
    <t>1 - 50 mm Depth (Asphalt)</t>
  </si>
  <si>
    <t>B202</t>
  </si>
  <si>
    <t>50 - 100 mm Depth (Asphalt)</t>
  </si>
  <si>
    <t>Frames &amp; Covers</t>
  </si>
  <si>
    <t>E028</t>
  </si>
  <si>
    <t xml:space="preserve">AP-011 - Barrier Curb and Gutter Frame </t>
  </si>
  <si>
    <t>E029</t>
  </si>
  <si>
    <t xml:space="preserve">AP-012 - Barrier Curb and Gutter Cover </t>
  </si>
  <si>
    <t>Adjustment of Manholes/Catch Basins Frames</t>
  </si>
  <si>
    <t>CW 3210-R8</t>
  </si>
  <si>
    <t>Lifter Rings (AP-010)</t>
  </si>
  <si>
    <t>B.4</t>
  </si>
  <si>
    <t>B.5</t>
  </si>
  <si>
    <t>B.6</t>
  </si>
  <si>
    <t>B.7</t>
  </si>
  <si>
    <t>B.8</t>
  </si>
  <si>
    <t>B121rl</t>
  </si>
  <si>
    <t>Greater than 20 sq.m.</t>
  </si>
  <si>
    <t>B.9</t>
  </si>
  <si>
    <t>B.10</t>
  </si>
  <si>
    <t>B.11</t>
  </si>
  <si>
    <t>F018</t>
  </si>
  <si>
    <t>Curb Stop Extensions</t>
  </si>
  <si>
    <t>B155rl</t>
  </si>
  <si>
    <t>SD-205,
SD-206A</t>
  </si>
  <si>
    <t>AP-006 - Standard Frame for Manhole and Catch Basin</t>
  </si>
  <si>
    <t>AP-007 - Standard Solid Cover for Standard Frame</t>
  </si>
  <si>
    <t>B156rl</t>
  </si>
  <si>
    <t>Less than 3 m</t>
  </si>
  <si>
    <t>hr</t>
  </si>
  <si>
    <t>E020</t>
  </si>
  <si>
    <t xml:space="preserve">Sewer Repair - In Addition to First 3.0 Meters </t>
  </si>
  <si>
    <t>Ellice Avenue - Arlington Street to Maryland Street -  Rehabilitation</t>
  </si>
  <si>
    <t>Could also specify "Crushed Aggregate" see CW 3110-R12, 2.1.3</t>
  </si>
  <si>
    <t>A008</t>
  </si>
  <si>
    <t>50 mm - Limestone</t>
  </si>
  <si>
    <t>Where Crushed Limestone is being specified</t>
  </si>
  <si>
    <t>A010A</t>
  </si>
  <si>
    <t>Supplying and Placing Limestone Base Course Material</t>
  </si>
  <si>
    <t xml:space="preserve">With the approval of the City's Project Manager, Limestone, Granular or Crushed Concrete may be specified.  </t>
  </si>
  <si>
    <t xml:space="preserve"> </t>
  </si>
  <si>
    <t>Slab Replacement</t>
  </si>
  <si>
    <t>200 mm Concrete Pavement (Reinforced)</t>
  </si>
  <si>
    <t>Partial Slab Patches</t>
  </si>
  <si>
    <t>200 mm Concrete Pavement (Type A)</t>
  </si>
  <si>
    <t>200 mm Concrete Pavement (Type B)</t>
  </si>
  <si>
    <t>200 mm Concrete Pavement (Type C)</t>
  </si>
  <si>
    <t>200 mm Concrete Pavement (Type D)</t>
  </si>
  <si>
    <t>Partial Slab Patches - Early Opening (72 hour)</t>
  </si>
  <si>
    <t>Asphalt Patching of Miscellaneous Concrete</t>
  </si>
  <si>
    <t>E21</t>
  </si>
  <si>
    <t>Paving Stone Sidewalk Removal</t>
  </si>
  <si>
    <t>B107i</t>
  </si>
  <si>
    <t xml:space="preserve">Miscellaneous Concrete Slab Installation </t>
  </si>
  <si>
    <t>100 mm Sidewalk with Paving Stone Blockout</t>
  </si>
  <si>
    <t>SD-228A      E14</t>
  </si>
  <si>
    <t>Barrier (150 mm reveal ht, Dowelled)</t>
  </si>
  <si>
    <t>^ reveal height, add "Slip Form Paving" if specified</t>
  </si>
  <si>
    <t>B157rl</t>
  </si>
  <si>
    <t>3 m to 30 m</t>
  </si>
  <si>
    <t>B158rl</t>
  </si>
  <si>
    <t xml:space="preserve">c) </t>
  </si>
  <si>
    <t xml:space="preserve"> Greater than 30 m</t>
  </si>
  <si>
    <t>^ reveal height, type &amp; reference to Standard Detail</t>
  </si>
  <si>
    <t>Charcoal Holland Paver 210x210x60</t>
  </si>
  <si>
    <t>add "Slip Form Paving" if specified</t>
  </si>
  <si>
    <t>F002B</t>
  </si>
  <si>
    <t>Brick Risers</t>
  </si>
  <si>
    <t>F015</t>
  </si>
  <si>
    <t>Adjustment of Curb and Gutter Frames</t>
  </si>
  <si>
    <t>Abandon Tree Well</t>
  </si>
  <si>
    <t xml:space="preserve">Include for Regional &amp; Collector boulevards, medians, etc. </t>
  </si>
  <si>
    <t>Removal of Painted Tree Braces</t>
  </si>
  <si>
    <t>E20</t>
  </si>
  <si>
    <t>Stump Grinding</t>
  </si>
  <si>
    <t>CW 3010-R4       E16</t>
  </si>
  <si>
    <t>Top Soil and Black Granite Mulch</t>
  </si>
  <si>
    <t>E17</t>
  </si>
  <si>
    <t>Ellice Avenue - Arlington Street to Maryland Street -  Land Drainage</t>
  </si>
  <si>
    <t>E007A</t>
  </si>
  <si>
    <t xml:space="preserve">Remove and Replace Existing Catch Basin  </t>
  </si>
  <si>
    <t>E007B</t>
  </si>
  <si>
    <t>SD-024</t>
  </si>
  <si>
    <t>E007C</t>
  </si>
  <si>
    <t>SD-025</t>
  </si>
  <si>
    <t>E007D</t>
  </si>
  <si>
    <t>Remove and Replace Existing Catch Pit</t>
  </si>
  <si>
    <t>E007E</t>
  </si>
  <si>
    <t>^ specify diameter, type</t>
  </si>
  <si>
    <t>In a Trench, Class B Type 3  Bedding, Class 3 Backfill</t>
  </si>
  <si>
    <t>^  Class A bedding or Class B bedding with sand, type 2 or type 3 material and Class 1,2,3,4 or 5 Backfill</t>
  </si>
  <si>
    <t>^ specify diameter</t>
  </si>
  <si>
    <t>E015</t>
  </si>
  <si>
    <t>SD-014</t>
  </si>
  <si>
    <t xml:space="preserve">3.25.1 (Video Inspections) – 
“ Perform video inspection of sewers in accordance with CW 2145 except for Sections 3.18, 3.19,
3.21 and 3.22 and their associated payment clauses which do not apply to sewer repairs and
new sewer installations.”  (See A021A)
</t>
  </si>
  <si>
    <t xml:space="preserve">^ specify diameter </t>
  </si>
  <si>
    <t>E020E</t>
  </si>
  <si>
    <t>250 mm</t>
  </si>
  <si>
    <t>E020F</t>
  </si>
  <si>
    <t>^ specify class of backfill 1,2,3,4,5</t>
  </si>
  <si>
    <t>300 mm, VC</t>
  </si>
  <si>
    <t xml:space="preserve">^ specify type of sewer </t>
  </si>
  <si>
    <t>600 mm, Concrete</t>
  </si>
  <si>
    <t>AP-008 - Standard Grated Cover for Standard Frame</t>
  </si>
  <si>
    <t>E034</t>
  </si>
  <si>
    <t>Connecting to Existing Catch Basin</t>
  </si>
  <si>
    <t>E035</t>
  </si>
  <si>
    <t>250 mm Drainage Connection Pipe</t>
  </si>
  <si>
    <t xml:space="preserve">^ specify size </t>
  </si>
  <si>
    <t>3.16.7 - Perform a video inspection of the existing sewer after completion of backfilling and compaction using the video equipment indicated in CW 2145 from the nearest manhole to a minimum of 2
metres past the new connection. - (incidental)</t>
  </si>
  <si>
    <t>250 mm (Type PVC) Connecting Pipe</t>
  </si>
  <si>
    <t>^ specify size and type</t>
  </si>
  <si>
    <t>Connecting to 300 mm  (Type VC ) Sewer</t>
  </si>
  <si>
    <t>"Type" opt. if known</t>
  </si>
  <si>
    <t>E041A</t>
  </si>
  <si>
    <t>Connecting to 600 mm  (Type Concrete) Sewer</t>
  </si>
  <si>
    <t>Ellice Avenue - Arlington Street to Maryland Street -  Water and Waste Work</t>
  </si>
  <si>
    <t>Temporary Support of Existing Hydro Poles</t>
  </si>
  <si>
    <t>Patching Existing Manholes</t>
  </si>
  <si>
    <t>A008C</t>
  </si>
  <si>
    <t xml:space="preserve">100 mm - Limestone </t>
  </si>
  <si>
    <t xml:space="preserve">CW 3230-R8        E23
</t>
  </si>
  <si>
    <t xml:space="preserve">CW 3230-R8            E23
</t>
  </si>
  <si>
    <t xml:space="preserve">CW 3230-R8           E23
</t>
  </si>
  <si>
    <t>Sewer Inspection</t>
  </si>
  <si>
    <t>Removal and Installation of Bike Lock Posts</t>
  </si>
  <si>
    <t xml:space="preserve">CW 3410-R12 </t>
  </si>
  <si>
    <t>CW 2145-R4</t>
  </si>
  <si>
    <t>COMMENTS</t>
  </si>
  <si>
    <t>OLD
CODE</t>
  </si>
  <si>
    <t>A037</t>
  </si>
  <si>
    <t>b214rl</t>
  </si>
  <si>
    <t>E022E</t>
  </si>
  <si>
    <t>E022H</t>
  </si>
  <si>
    <t>A.36</t>
  </si>
  <si>
    <t>A.37</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</si>
</sst>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7" formatCode="&quot;$&quot;#,##0.00_);\(&quot;$&quot;#,##0.00\)"/>
    <numFmt numFmtId="164" formatCode="0;0;&quot;&quot;;@"/>
    <numFmt numFmtId="165" formatCode="0;0;[Red]&quot;###&quot;;@"/>
    <numFmt numFmtId="166" formatCode="&quot;$&quot;#,##0.00"/>
    <numFmt numFmtId="167" formatCode="&quot;Subtotal: &quot;#\ ###\ ##0.00;;&quot;Subtotal: Nil&quot;;@"/>
    <numFmt numFmtId="168" formatCode="#\ ###\ ##0.00;;0;@"/>
    <numFmt numFmtId="169" formatCode="&quot;&quot;;&quot;&quot;;&quot;&quot;;&quot;&quot;"/>
    <numFmt numFmtId="170" formatCode="#\ ###\ ##0.00;;0;[Red]@"/>
    <numFmt numFmtId="171" formatCode="0;\-0;0;@"/>
    <numFmt numFmtId="172" formatCode="#\ ###\ ##0.00;;&quot;(in figures)                                 &quot;;@"/>
    <numFmt numFmtId="173" formatCode="#\ ###\ ##0.00;;;@"/>
    <numFmt numFmtId="174" formatCode="#\ ###\ ##0.?;[Red]0;[Red]0;[Red]@"/>
    <numFmt numFmtId="175" formatCode="#\ ###\ ##0.00;;;"/>
    <numFmt numFmtId="176" formatCode="[Red]&quot;Z&quot;;[Red]&quot;Z&quot;;[Red]&quot;Z&quot;;@"/>
    <numFmt numFmtId="177" formatCode="0.0"/>
  </numFmts>
  <fonts count="64" x14ac:knownFonts="1">
    <font>
      <sz val="12"/>
      <name val="Arial"/>
    </font>
    <font>
      <sz val="11"/>
      <color theme="1"/>
      <name val="Calibri"/>
      <family val="2"/>
      <scheme val="minor"/>
    </font>
    <font>
      <sz val="6"/>
      <color indexed="8"/>
      <name val="Arial"/>
      <family val="2"/>
    </font>
    <font>
      <b/>
      <sz val="12"/>
      <color indexed="8"/>
      <name val="Arial"/>
      <family val="2"/>
    </font>
    <font>
      <b/>
      <sz val="12"/>
      <name val="Arial"/>
      <family val="2"/>
    </font>
    <font>
      <b/>
      <sz val="6"/>
      <color indexed="8"/>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b/>
      <sz val="9"/>
      <color indexed="81"/>
      <name val="Tahoma"/>
      <family val="2"/>
    </font>
    <font>
      <sz val="11"/>
      <color theme="1"/>
      <name val="Calibri"/>
      <family val="2"/>
      <scheme val="minor"/>
    </font>
    <font>
      <sz val="12"/>
      <color theme="1"/>
      <name val="Arial"/>
      <family val="2"/>
    </font>
    <font>
      <sz val="10"/>
      <color theme="1"/>
      <name val="MS Sans Serif"/>
      <family val="2"/>
    </font>
    <font>
      <b/>
      <i/>
      <u/>
      <sz val="12"/>
      <name val="Arial"/>
      <family val="2"/>
    </font>
    <font>
      <sz val="12"/>
      <name val="Cambria"/>
      <family val="1"/>
    </font>
    <font>
      <sz val="10"/>
      <color theme="1"/>
      <name val="Cambria"/>
      <family val="1"/>
    </font>
    <font>
      <sz val="10"/>
      <color indexed="8"/>
      <name val="Cambria"/>
      <family val="1"/>
    </font>
    <font>
      <sz val="10"/>
      <name val="Cambria"/>
      <family val="1"/>
    </font>
    <font>
      <sz val="12"/>
      <color theme="1"/>
      <name val="Cambria"/>
      <family val="1"/>
    </font>
    <font>
      <sz val="12"/>
      <color rgb="FFFF0000"/>
      <name val="Arial"/>
      <family val="2"/>
    </font>
    <font>
      <sz val="10"/>
      <color rgb="FFFF0000"/>
      <name val="Cambria"/>
      <family val="1"/>
    </font>
    <font>
      <sz val="10"/>
      <name val="MS Sans Serif"/>
      <family val="2"/>
    </font>
    <font>
      <b/>
      <i/>
      <sz val="12"/>
      <name val="Cambria"/>
      <family val="1"/>
    </font>
    <font>
      <b/>
      <i/>
      <sz val="12"/>
      <name val="Arial"/>
      <family val="2"/>
    </font>
  </fonts>
  <fills count="29">
    <fill>
      <patternFill patternType="none"/>
    </fill>
    <fill>
      <patternFill patternType="gray125"/>
    </fill>
    <fill>
      <patternFill patternType="solid">
        <f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9"/>
      </patternFill>
    </fill>
    <fill>
      <patternFill patternType="solid">
        <fgColor theme="0"/>
        <bgColor indexed="64"/>
      </patternFill>
    </fill>
    <fill>
      <patternFill patternType="solid">
        <fgColor theme="4" tint="0.59999389629810485"/>
        <bgColor indexed="64"/>
      </patternFill>
    </fill>
    <fill>
      <patternFill patternType="solid">
        <fgColor indexed="13"/>
        <bgColor indexed="64"/>
      </patternFill>
    </fill>
  </fills>
  <borders count="44">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style="thin">
        <color indexed="8"/>
      </left>
      <right style="thin">
        <color indexed="8"/>
      </right>
      <top style="thin">
        <color indexed="8"/>
      </top>
      <bottom style="double">
        <color indexed="8"/>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style="thin">
        <color indexed="64"/>
      </right>
      <top/>
      <bottom style="thin">
        <color indexed="64"/>
      </bottom>
      <diagonal/>
    </border>
    <border>
      <left/>
      <right/>
      <top/>
      <bottom style="double">
        <color indexed="8"/>
      </bottom>
      <diagonal/>
    </border>
    <border>
      <left/>
      <right style="thin">
        <color indexed="8"/>
      </right>
      <top/>
      <bottom style="double">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style="double">
        <color indexed="8"/>
      </top>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style="thin">
        <color indexed="64"/>
      </left>
      <right style="thin">
        <color indexed="64"/>
      </right>
      <top style="double">
        <color indexed="64"/>
      </top>
      <bottom/>
      <diagonal/>
    </border>
    <border>
      <left style="thin">
        <color indexed="64"/>
      </left>
      <right style="thin">
        <color indexed="64"/>
      </right>
      <top style="double">
        <color indexed="8"/>
      </top>
      <bottom/>
      <diagonal/>
    </border>
    <border>
      <left/>
      <right style="thin">
        <color indexed="64"/>
      </right>
      <top style="double">
        <color indexed="8"/>
      </top>
      <bottom/>
      <diagonal/>
    </border>
    <border>
      <left style="thin">
        <color indexed="8"/>
      </left>
      <right style="thin">
        <color indexed="8"/>
      </right>
      <top style="thin">
        <color indexed="8"/>
      </top>
      <bottom style="thin">
        <color indexed="8"/>
      </bottom>
      <diagonal/>
    </border>
    <border>
      <left/>
      <right style="thin">
        <color indexed="64"/>
      </right>
      <top style="thin">
        <color indexed="8"/>
      </top>
      <bottom style="double">
        <color indexed="8"/>
      </bottom>
      <diagonal/>
    </border>
    <border>
      <left style="thin">
        <color indexed="64"/>
      </left>
      <right style="thin">
        <color indexed="64"/>
      </right>
      <top style="thin">
        <color indexed="64"/>
      </top>
      <bottom style="double">
        <color indexed="8"/>
      </bottom>
      <diagonal/>
    </border>
    <border>
      <left/>
      <right style="thin">
        <color indexed="8"/>
      </right>
      <top style="double">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s>
  <cellStyleXfs count="112">
    <xf numFmtId="0" fontId="0" fillId="2" borderId="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6" borderId="0" applyNumberFormat="0" applyBorder="0" applyAlignment="0" applyProtection="0"/>
    <xf numFmtId="0" fontId="35" fillId="9" borderId="0" applyNumberFormat="0" applyBorder="0" applyAlignment="0" applyProtection="0"/>
    <xf numFmtId="0" fontId="35" fillId="12"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20" borderId="0" applyNumberFormat="0" applyBorder="0" applyAlignment="0" applyProtection="0"/>
    <xf numFmtId="0" fontId="24" fillId="4" borderId="0" applyNumberFormat="0" applyBorder="0" applyAlignment="0" applyProtection="0"/>
    <xf numFmtId="0" fontId="8" fillId="0" borderId="0" applyFill="0">
      <alignment horizontal="right" vertical="top"/>
    </xf>
    <xf numFmtId="0" fontId="37" fillId="0" borderId="0" applyFill="0">
      <alignment horizontal="right" vertical="top"/>
    </xf>
    <xf numFmtId="0" fontId="9" fillId="0" borderId="1" applyFill="0">
      <alignment horizontal="right" vertical="top"/>
    </xf>
    <xf numFmtId="0" fontId="38" fillId="0" borderId="1" applyFill="0">
      <alignment horizontal="right" vertical="top"/>
    </xf>
    <xf numFmtId="0" fontId="38" fillId="0" borderId="1" applyFill="0">
      <alignment horizontal="right" vertical="top"/>
    </xf>
    <xf numFmtId="169" fontId="9" fillId="0" borderId="2" applyFill="0">
      <alignment horizontal="right" vertical="top"/>
    </xf>
    <xf numFmtId="169" fontId="38" fillId="0" borderId="2" applyFill="0">
      <alignment horizontal="right" vertical="top"/>
    </xf>
    <xf numFmtId="0" fontId="9" fillId="0" borderId="1" applyFill="0">
      <alignment horizontal="center" vertical="top" wrapText="1"/>
    </xf>
    <xf numFmtId="0" fontId="38" fillId="0" borderId="1" applyFill="0">
      <alignment horizontal="center" vertical="top" wrapText="1"/>
    </xf>
    <xf numFmtId="0" fontId="38" fillId="0" borderId="1" applyFill="0">
      <alignment horizontal="center" vertical="top" wrapText="1"/>
    </xf>
    <xf numFmtId="0" fontId="10" fillId="0" borderId="3" applyFill="0">
      <alignment horizontal="center" vertical="center" wrapText="1"/>
    </xf>
    <xf numFmtId="0" fontId="39" fillId="0" borderId="3" applyFill="0">
      <alignment horizontal="center" vertical="center" wrapText="1"/>
    </xf>
    <xf numFmtId="0" fontId="9" fillId="0" borderId="1" applyFill="0">
      <alignment horizontal="left" vertical="top" wrapText="1"/>
    </xf>
    <xf numFmtId="0" fontId="38" fillId="0" borderId="1" applyFill="0">
      <alignment horizontal="left" vertical="top" wrapText="1"/>
    </xf>
    <xf numFmtId="0" fontId="38" fillId="0" borderId="1" applyFill="0">
      <alignment horizontal="left" vertical="top" wrapText="1"/>
    </xf>
    <xf numFmtId="0" fontId="11" fillId="0" borderId="1" applyFill="0">
      <alignment horizontal="left" vertical="top" wrapText="1"/>
    </xf>
    <xf numFmtId="0" fontId="40" fillId="0" borderId="1" applyFill="0">
      <alignment horizontal="left" vertical="top" wrapText="1"/>
    </xf>
    <xf numFmtId="0" fontId="40" fillId="0" borderId="1" applyFill="0">
      <alignment horizontal="left" vertical="top" wrapText="1"/>
    </xf>
    <xf numFmtId="164" fontId="12" fillId="0" borderId="4" applyFill="0">
      <alignment horizontal="centerContinuous" wrapText="1"/>
    </xf>
    <xf numFmtId="164" fontId="41" fillId="0" borderId="4" applyFill="0">
      <alignment horizontal="centerContinuous" wrapText="1"/>
    </xf>
    <xf numFmtId="164" fontId="9" fillId="0" borderId="1" applyFill="0">
      <alignment horizontal="center" vertical="top" wrapText="1"/>
    </xf>
    <xf numFmtId="164" fontId="38" fillId="0" borderId="1" applyFill="0">
      <alignment horizontal="center" vertical="top" wrapText="1"/>
    </xf>
    <xf numFmtId="164" fontId="38" fillId="0" borderId="1" applyFill="0">
      <alignment horizontal="center" vertical="top" wrapText="1"/>
    </xf>
    <xf numFmtId="0" fontId="9" fillId="0" borderId="1" applyFill="0">
      <alignment horizontal="center" wrapText="1"/>
    </xf>
    <xf numFmtId="0" fontId="38" fillId="0" borderId="1" applyFill="0">
      <alignment horizontal="center" wrapText="1"/>
    </xf>
    <xf numFmtId="0" fontId="38" fillId="0" borderId="1" applyFill="0">
      <alignment horizontal="center" wrapText="1"/>
    </xf>
    <xf numFmtId="174" fontId="9" fillId="0" borderId="1" applyFill="0"/>
    <xf numFmtId="174" fontId="38" fillId="0" borderId="1" applyFill="0"/>
    <xf numFmtId="174" fontId="38" fillId="0" borderId="1" applyFill="0"/>
    <xf numFmtId="170" fontId="9" fillId="0" borderId="1" applyFill="0">
      <alignment horizontal="right"/>
      <protection locked="0"/>
    </xf>
    <xf numFmtId="170" fontId="38" fillId="0" borderId="1" applyFill="0">
      <alignment horizontal="right"/>
      <protection locked="0"/>
    </xf>
    <xf numFmtId="170" fontId="38" fillId="0" borderId="1" applyFill="0">
      <alignment horizontal="right"/>
      <protection locked="0"/>
    </xf>
    <xf numFmtId="168" fontId="9" fillId="0" borderId="1" applyFill="0">
      <alignment horizontal="right"/>
      <protection locked="0"/>
    </xf>
    <xf numFmtId="168" fontId="38" fillId="0" borderId="1" applyFill="0">
      <alignment horizontal="right"/>
      <protection locked="0"/>
    </xf>
    <xf numFmtId="168" fontId="38" fillId="0" borderId="1" applyFill="0">
      <alignment horizontal="right"/>
      <protection locked="0"/>
    </xf>
    <xf numFmtId="168" fontId="9" fillId="0" borderId="1" applyFill="0"/>
    <xf numFmtId="168" fontId="38" fillId="0" borderId="1" applyFill="0"/>
    <xf numFmtId="168" fontId="38" fillId="0" borderId="1" applyFill="0"/>
    <xf numFmtId="168" fontId="9" fillId="0" borderId="3" applyFill="0">
      <alignment horizontal="right"/>
    </xf>
    <xf numFmtId="168" fontId="38" fillId="0" borderId="3" applyFill="0">
      <alignment horizontal="right"/>
    </xf>
    <xf numFmtId="0" fontId="28" fillId="21" borderId="5" applyNumberFormat="0" applyAlignment="0" applyProtection="0"/>
    <xf numFmtId="0" fontId="30" fillId="22" borderId="6" applyNumberFormat="0" applyAlignment="0" applyProtection="0"/>
    <xf numFmtId="0" fontId="13" fillId="0" borderId="1" applyFill="0">
      <alignment horizontal="left" vertical="top"/>
    </xf>
    <xf numFmtId="0" fontId="42" fillId="0" borderId="1" applyFill="0">
      <alignment horizontal="left" vertical="top"/>
    </xf>
    <xf numFmtId="0" fontId="42" fillId="0" borderId="1" applyFill="0">
      <alignment horizontal="left" vertical="top"/>
    </xf>
    <xf numFmtId="0" fontId="32" fillId="0" borderId="0" applyNumberFormat="0" applyFill="0" applyBorder="0" applyAlignment="0" applyProtection="0"/>
    <xf numFmtId="0" fontId="23" fillId="5" borderId="0" applyNumberFormat="0" applyBorder="0" applyAlignment="0" applyProtection="0"/>
    <xf numFmtId="0" fontId="20" fillId="0" borderId="7"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0" applyNumberFormat="0" applyFill="0" applyBorder="0" applyAlignment="0" applyProtection="0"/>
    <xf numFmtId="0" fontId="26" fillId="8" borderId="5" applyNumberFormat="0" applyAlignment="0" applyProtection="0"/>
    <xf numFmtId="0" fontId="29" fillId="0" borderId="10" applyNumberFormat="0" applyFill="0" applyAlignment="0" applyProtection="0"/>
    <xf numFmtId="0" fontId="25" fillId="23" borderId="0" applyNumberFormat="0" applyBorder="0" applyAlignment="0" applyProtection="0"/>
    <xf numFmtId="0" fontId="7" fillId="0" borderId="0"/>
    <xf numFmtId="0" fontId="6" fillId="2" borderId="0"/>
    <xf numFmtId="0" fontId="7" fillId="0" borderId="0"/>
    <xf numFmtId="0" fontId="50" fillId="0" borderId="0"/>
    <xf numFmtId="0" fontId="6" fillId="24" borderId="11" applyNumberFormat="0" applyFont="0" applyAlignment="0" applyProtection="0"/>
    <xf numFmtId="176" fontId="10" fillId="0" borderId="3" applyNumberFormat="0" applyFont="0" applyFill="0" applyBorder="0" applyAlignment="0" applyProtection="0">
      <alignment horizontal="center" vertical="top" wrapText="1"/>
    </xf>
    <xf numFmtId="176" fontId="39" fillId="0" borderId="3" applyNumberFormat="0" applyFont="0" applyFill="0" applyBorder="0" applyAlignment="0" applyProtection="0">
      <alignment horizontal="center" vertical="top" wrapText="1"/>
    </xf>
    <xf numFmtId="0" fontId="27" fillId="21" borderId="12" applyNumberFormat="0" applyAlignment="0" applyProtection="0"/>
    <xf numFmtId="0" fontId="14" fillId="0" borderId="0">
      <alignment horizontal="right"/>
    </xf>
    <xf numFmtId="0" fontId="43" fillId="0" borderId="0">
      <alignment horizontal="right"/>
    </xf>
    <xf numFmtId="0" fontId="19" fillId="0" borderId="0" applyNumberFormat="0" applyFill="0" applyBorder="0" applyAlignment="0" applyProtection="0"/>
    <xf numFmtId="0" fontId="9" fillId="0" borderId="0" applyFill="0">
      <alignment horizontal="left"/>
    </xf>
    <xf numFmtId="0" fontId="38" fillId="0" borderId="0" applyFill="0">
      <alignment horizontal="left"/>
    </xf>
    <xf numFmtId="0" fontId="15" fillId="0" borderId="0" applyFill="0">
      <alignment horizontal="centerContinuous" vertical="center"/>
    </xf>
    <xf numFmtId="0" fontId="44" fillId="0" borderId="0" applyFill="0">
      <alignment horizontal="centerContinuous" vertical="center"/>
    </xf>
    <xf numFmtId="173" fontId="16" fillId="0" borderId="0" applyFill="0">
      <alignment horizontal="centerContinuous" vertical="center"/>
    </xf>
    <xf numFmtId="173" fontId="45" fillId="0" borderId="0" applyFill="0">
      <alignment horizontal="centerContinuous" vertical="center"/>
    </xf>
    <xf numFmtId="175" fontId="16" fillId="0" borderId="0" applyFill="0">
      <alignment horizontal="centerContinuous" vertical="center"/>
    </xf>
    <xf numFmtId="175" fontId="45" fillId="0" borderId="0" applyFill="0">
      <alignment horizontal="centerContinuous" vertical="center"/>
    </xf>
    <xf numFmtId="0" fontId="9" fillId="0" borderId="3">
      <alignment horizontal="centerContinuous" wrapText="1"/>
    </xf>
    <xf numFmtId="0" fontId="38" fillId="0" borderId="3">
      <alignment horizontal="centerContinuous" wrapText="1"/>
    </xf>
    <xf numFmtId="171" fontId="17" fillId="0" borderId="0" applyFill="0">
      <alignment horizontal="left"/>
    </xf>
    <xf numFmtId="171" fontId="46" fillId="0" borderId="0" applyFill="0">
      <alignment horizontal="left"/>
    </xf>
    <xf numFmtId="172" fontId="18" fillId="0" borderId="0" applyFill="0">
      <alignment horizontal="right"/>
    </xf>
    <xf numFmtId="172" fontId="47" fillId="0" borderId="0" applyFill="0">
      <alignment horizontal="right"/>
    </xf>
    <xf numFmtId="0" fontId="9" fillId="0" borderId="13" applyFill="0"/>
    <xf numFmtId="0" fontId="38" fillId="0" borderId="13" applyFill="0"/>
    <xf numFmtId="0" fontId="33" fillId="0" borderId="14" applyNumberFormat="0" applyFill="0" applyAlignment="0" applyProtection="0"/>
    <xf numFmtId="0" fontId="31" fillId="0" borderId="0" applyNumberFormat="0" applyFill="0" applyBorder="0" applyAlignment="0" applyProtection="0"/>
    <xf numFmtId="0" fontId="61" fillId="0" borderId="0"/>
    <xf numFmtId="0" fontId="7" fillId="0" borderId="0"/>
    <xf numFmtId="0" fontId="1" fillId="0" borderId="0"/>
  </cellStyleXfs>
  <cellXfs count="163">
    <xf numFmtId="0" fontId="0" fillId="2" borderId="0" xfId="0" applyNumberFormat="1"/>
    <xf numFmtId="164" fontId="6" fillId="0" borderId="1" xfId="80" applyNumberFormat="1" applyFont="1" applyFill="1" applyBorder="1" applyAlignment="1" applyProtection="1">
      <alignment horizontal="left" vertical="top" wrapText="1"/>
    </xf>
    <xf numFmtId="164" fontId="6" fillId="26" borderId="1" xfId="80" applyNumberFormat="1" applyFont="1" applyFill="1" applyBorder="1" applyAlignment="1" applyProtection="1">
      <alignment horizontal="center" vertical="top" wrapText="1"/>
    </xf>
    <xf numFmtId="7" fontId="5" fillId="2" borderId="0" xfId="81" applyNumberFormat="1" applyFont="1" applyAlignment="1">
      <alignment horizontal="centerContinuous" vertical="center"/>
    </xf>
    <xf numFmtId="1" fontId="4" fillId="2" borderId="0" xfId="81" applyNumberFormat="1" applyFont="1" applyAlignment="1">
      <alignment horizontal="centerContinuous" vertical="top"/>
    </xf>
    <xf numFmtId="0" fontId="4" fillId="2" borderId="0" xfId="81" applyNumberFormat="1" applyFont="1" applyAlignment="1">
      <alignment horizontal="centerContinuous" vertical="center"/>
    </xf>
    <xf numFmtId="0" fontId="6" fillId="2" borderId="0" xfId="81" applyNumberFormat="1" applyFont="1"/>
    <xf numFmtId="164" fontId="6" fillId="0" borderId="1" xfId="81" applyNumberFormat="1" applyFont="1" applyFill="1" applyBorder="1" applyAlignment="1" applyProtection="1">
      <alignment horizontal="left" vertical="top" wrapText="1"/>
    </xf>
    <xf numFmtId="0" fontId="6" fillId="0" borderId="1" xfId="81" applyNumberFormat="1" applyFont="1" applyFill="1" applyBorder="1" applyAlignment="1" applyProtection="1">
      <alignment horizontal="center" vertical="top" wrapText="1"/>
    </xf>
    <xf numFmtId="1" fontId="51" fillId="0" borderId="1" xfId="81" applyNumberFormat="1" applyFont="1" applyFill="1" applyBorder="1" applyAlignment="1" applyProtection="1">
      <alignment horizontal="right" vertical="top"/>
    </xf>
    <xf numFmtId="166" fontId="51" fillId="0" borderId="1" xfId="81" applyNumberFormat="1" applyFont="1" applyFill="1" applyBorder="1" applyAlignment="1" applyProtection="1">
      <alignment vertical="top"/>
    </xf>
    <xf numFmtId="4" fontId="6" fillId="26" borderId="1" xfId="81" applyNumberFormat="1" applyFont="1" applyFill="1" applyBorder="1" applyAlignment="1" applyProtection="1">
      <alignment horizontal="center" vertical="top" wrapText="1"/>
    </xf>
    <xf numFmtId="4" fontId="6" fillId="26" borderId="1" xfId="81" applyNumberFormat="1" applyFont="1" applyFill="1" applyBorder="1" applyAlignment="1" applyProtection="1">
      <alignment horizontal="center" vertical="top"/>
    </xf>
    <xf numFmtId="164" fontId="6" fillId="0" borderId="1" xfId="81" applyNumberFormat="1" applyFont="1" applyFill="1" applyBorder="1" applyAlignment="1" applyProtection="1">
      <alignment horizontal="center" vertical="top" wrapText="1"/>
    </xf>
    <xf numFmtId="165" fontId="6" fillId="0" borderId="1" xfId="81" applyNumberFormat="1" applyFont="1" applyFill="1" applyBorder="1" applyAlignment="1" applyProtection="1">
      <alignment horizontal="center" vertical="top" wrapText="1"/>
    </xf>
    <xf numFmtId="164" fontId="6" fillId="0" borderId="1" xfId="80" applyNumberFormat="1" applyFont="1" applyFill="1" applyBorder="1" applyAlignment="1" applyProtection="1">
      <alignment vertical="top" wrapText="1"/>
    </xf>
    <xf numFmtId="164" fontId="6" fillId="0" borderId="1" xfId="80" applyNumberFormat="1" applyFont="1" applyFill="1" applyBorder="1" applyAlignment="1" applyProtection="1">
      <alignment horizontal="center" vertical="top" wrapText="1"/>
    </xf>
    <xf numFmtId="7" fontId="6" fillId="2" borderId="19" xfId="81" applyNumberFormat="1" applyFont="1" applyBorder="1" applyAlignment="1">
      <alignment horizontal="right"/>
    </xf>
    <xf numFmtId="164" fontId="6" fillId="0" borderId="1" xfId="81" applyNumberFormat="1" applyFont="1" applyFill="1" applyBorder="1" applyAlignment="1" applyProtection="1">
      <alignment vertical="top" wrapText="1"/>
    </xf>
    <xf numFmtId="4" fontId="51" fillId="26" borderId="1" xfId="81" applyNumberFormat="1" applyFont="1" applyFill="1" applyBorder="1" applyAlignment="1" applyProtection="1">
      <alignment horizontal="center" vertical="top" wrapText="1"/>
    </xf>
    <xf numFmtId="165" fontId="51" fillId="0" borderId="1" xfId="81" applyNumberFormat="1" applyFont="1" applyFill="1" applyBorder="1" applyAlignment="1" applyProtection="1">
      <alignment horizontal="left" vertical="top" wrapText="1"/>
    </xf>
    <xf numFmtId="164" fontId="51" fillId="0" borderId="1" xfId="81" applyNumberFormat="1" applyFont="1" applyFill="1" applyBorder="1" applyAlignment="1" applyProtection="1">
      <alignment horizontal="left" vertical="top" wrapText="1"/>
    </xf>
    <xf numFmtId="164" fontId="51" fillId="0" borderId="1" xfId="81" applyNumberFormat="1" applyFont="1" applyFill="1" applyBorder="1" applyAlignment="1" applyProtection="1">
      <alignment horizontal="center" vertical="top" wrapText="1"/>
    </xf>
    <xf numFmtId="0" fontId="6" fillId="2" borderId="0" xfId="81" applyNumberFormat="1"/>
    <xf numFmtId="0" fontId="6" fillId="2" borderId="18" xfId="81" applyNumberFormat="1" applyFont="1" applyBorder="1" applyAlignment="1">
      <alignment horizontal="right"/>
    </xf>
    <xf numFmtId="0" fontId="6" fillId="2" borderId="27" xfId="81" applyNumberFormat="1" applyFont="1" applyBorder="1" applyAlignment="1">
      <alignment vertical="top"/>
    </xf>
    <xf numFmtId="0" fontId="6" fillId="2" borderId="13" xfId="81" applyNumberFormat="1" applyFont="1" applyBorder="1"/>
    <xf numFmtId="0" fontId="6" fillId="2" borderId="13" xfId="81" applyNumberFormat="1" applyFont="1" applyBorder="1" applyAlignment="1">
      <alignment horizontal="center"/>
    </xf>
    <xf numFmtId="0" fontId="6" fillId="2" borderId="0" xfId="81" applyNumberFormat="1" applyFont="1" applyAlignment="1">
      <alignment horizontal="right"/>
    </xf>
    <xf numFmtId="165" fontId="4" fillId="0" borderId="34" xfId="80" applyNumberFormat="1" applyFont="1" applyFill="1" applyBorder="1" applyAlignment="1" applyProtection="1">
      <alignment horizontal="center" vertical="center" wrapText="1"/>
    </xf>
    <xf numFmtId="0" fontId="54" fillId="0" borderId="33" xfId="80" applyNumberFormat="1" applyFont="1" applyFill="1" applyBorder="1" applyAlignment="1" applyProtection="1">
      <alignment vertical="center"/>
    </xf>
    <xf numFmtId="168" fontId="54" fillId="0" borderId="33" xfId="80" applyNumberFormat="1" applyFont="1" applyFill="1" applyBorder="1" applyAlignment="1" applyProtection="1">
      <alignment horizontal="centerContinuous"/>
    </xf>
    <xf numFmtId="0" fontId="55" fillId="0" borderId="1" xfId="80" applyFont="1" applyFill="1" applyBorder="1" applyAlignment="1">
      <alignment vertical="top" wrapText="1"/>
    </xf>
    <xf numFmtId="0" fontId="56" fillId="26" borderId="1" xfId="80" applyFont="1" applyFill="1" applyBorder="1"/>
    <xf numFmtId="0" fontId="57" fillId="0" borderId="0" xfId="80" applyFont="1" applyAlignment="1" applyProtection="1">
      <alignment vertical="center"/>
    </xf>
    <xf numFmtId="166" fontId="6" fillId="25" borderId="0" xfId="80" applyNumberFormat="1" applyFont="1" applyFill="1" applyBorder="1" applyAlignment="1" applyProtection="1">
      <alignment vertical="center"/>
    </xf>
    <xf numFmtId="164" fontId="6" fillId="25" borderId="0" xfId="80" applyNumberFormat="1" applyFont="1" applyFill="1" applyBorder="1" applyAlignment="1" applyProtection="1">
      <alignment horizontal="center" vertical="center"/>
    </xf>
    <xf numFmtId="0" fontId="7" fillId="0" borderId="0" xfId="80" applyFont="1" applyAlignment="1" applyProtection="1">
      <alignment horizontal="center" vertical="center"/>
    </xf>
    <xf numFmtId="4" fontId="36" fillId="26" borderId="1" xfId="80" applyNumberFormat="1" applyFont="1" applyFill="1" applyBorder="1" applyAlignment="1" applyProtection="1">
      <alignment horizontal="center" vertical="top" wrapText="1"/>
    </xf>
    <xf numFmtId="165" fontId="6" fillId="0" borderId="1" xfId="80" applyNumberFormat="1" applyFont="1" applyFill="1" applyBorder="1" applyAlignment="1" applyProtection="1">
      <alignment horizontal="left" vertical="top" wrapText="1"/>
    </xf>
    <xf numFmtId="0" fontId="6" fillId="0" borderId="1" xfId="80" applyNumberFormat="1" applyFont="1" applyFill="1" applyBorder="1" applyAlignment="1" applyProtection="1">
      <alignment horizontal="center" vertical="top" wrapText="1"/>
    </xf>
    <xf numFmtId="1" fontId="6" fillId="0" borderId="1" xfId="80" applyNumberFormat="1" applyFont="1" applyFill="1" applyBorder="1" applyAlignment="1" applyProtection="1">
      <alignment horizontal="right" vertical="top"/>
    </xf>
    <xf numFmtId="167" fontId="36" fillId="26" borderId="1" xfId="80" applyNumberFormat="1" applyFont="1" applyFill="1" applyBorder="1" applyAlignment="1" applyProtection="1">
      <alignment horizontal="center" vertical="top"/>
    </xf>
    <xf numFmtId="165" fontId="6" fillId="0" borderId="1" xfId="80" applyNumberFormat="1" applyFont="1" applyFill="1" applyBorder="1" applyAlignment="1" applyProtection="1">
      <alignment horizontal="center" vertical="top" wrapText="1"/>
    </xf>
    <xf numFmtId="165" fontId="4" fillId="0" borderId="1" xfId="80" applyNumberFormat="1" applyFont="1" applyFill="1" applyBorder="1" applyAlignment="1" applyProtection="1">
      <alignment horizontal="left" vertical="center" wrapText="1"/>
    </xf>
    <xf numFmtId="164" fontId="4" fillId="0" borderId="1" xfId="80" applyNumberFormat="1" applyFont="1" applyFill="1" applyBorder="1" applyAlignment="1" applyProtection="1">
      <alignment vertical="center" wrapText="1"/>
    </xf>
    <xf numFmtId="164" fontId="6" fillId="0" borderId="1" xfId="80" applyNumberFormat="1" applyFont="1" applyFill="1" applyBorder="1" applyAlignment="1" applyProtection="1">
      <alignment horizontal="centerContinuous" wrapText="1"/>
    </xf>
    <xf numFmtId="4" fontId="36" fillId="26" borderId="1" xfId="80" applyNumberFormat="1" applyFont="1" applyFill="1" applyBorder="1" applyAlignment="1" applyProtection="1">
      <alignment horizontal="center" vertical="top"/>
    </xf>
    <xf numFmtId="0" fontId="55" fillId="0" borderId="1" xfId="80" applyFont="1" applyFill="1" applyBorder="1" applyAlignment="1">
      <alignment vertical="top" wrapText="1" shrinkToFit="1"/>
    </xf>
    <xf numFmtId="0" fontId="6" fillId="0" borderId="13" xfId="80" applyFont="1" applyBorder="1" applyAlignment="1">
      <alignment vertical="top" wrapText="1"/>
    </xf>
    <xf numFmtId="164" fontId="6" fillId="0" borderId="2" xfId="80" applyNumberFormat="1" applyFont="1" applyFill="1" applyBorder="1" applyAlignment="1" applyProtection="1">
      <alignment horizontal="center" vertical="top" wrapText="1"/>
    </xf>
    <xf numFmtId="0" fontId="6" fillId="0" borderId="2" xfId="80" applyNumberFormat="1" applyFont="1" applyFill="1" applyBorder="1" applyAlignment="1" applyProtection="1">
      <alignment horizontal="center" vertical="top" wrapText="1"/>
    </xf>
    <xf numFmtId="1" fontId="6" fillId="0" borderId="2" xfId="80" applyNumberFormat="1" applyFont="1" applyFill="1" applyBorder="1" applyAlignment="1" applyProtection="1">
      <alignment horizontal="right" vertical="top"/>
    </xf>
    <xf numFmtId="165" fontId="6" fillId="0" borderId="1" xfId="80" applyNumberFormat="1" applyFont="1" applyFill="1" applyBorder="1" applyAlignment="1" applyProtection="1">
      <alignment horizontal="right" vertical="top" wrapText="1"/>
    </xf>
    <xf numFmtId="1" fontId="54" fillId="0" borderId="1" xfId="80" applyNumberFormat="1" applyFont="1" applyFill="1" applyBorder="1" applyAlignment="1" applyProtection="1">
      <alignment horizontal="right" vertical="top"/>
    </xf>
    <xf numFmtId="0" fontId="54" fillId="0" borderId="1" xfId="80" applyNumberFormat="1" applyFont="1" applyFill="1" applyBorder="1" applyAlignment="1" applyProtection="1">
      <alignment vertical="center"/>
    </xf>
    <xf numFmtId="0" fontId="7" fillId="0" borderId="0" xfId="80" applyFont="1" applyFill="1" applyAlignment="1"/>
    <xf numFmtId="165" fontId="6" fillId="0" borderId="2" xfId="80" applyNumberFormat="1" applyFont="1" applyFill="1" applyBorder="1" applyAlignment="1" applyProtection="1">
      <alignment horizontal="right" vertical="top" wrapText="1"/>
    </xf>
    <xf numFmtId="164" fontId="6" fillId="0" borderId="2" xfId="80" applyNumberFormat="1" applyFont="1" applyFill="1" applyBorder="1" applyAlignment="1" applyProtection="1">
      <alignment horizontal="left" vertical="top" wrapText="1"/>
    </xf>
    <xf numFmtId="4" fontId="36" fillId="0" borderId="1" xfId="80" applyNumberFormat="1" applyFont="1" applyFill="1" applyBorder="1" applyAlignment="1" applyProtection="1">
      <alignment horizontal="center" vertical="top" wrapText="1"/>
    </xf>
    <xf numFmtId="1" fontId="6" fillId="0" borderId="1" xfId="80" applyNumberFormat="1" applyFont="1" applyFill="1" applyBorder="1" applyAlignment="1" applyProtection="1">
      <alignment horizontal="right" vertical="top" wrapText="1"/>
    </xf>
    <xf numFmtId="166" fontId="6" fillId="0" borderId="1" xfId="80" applyNumberFormat="1" applyFont="1" applyFill="1" applyBorder="1" applyAlignment="1" applyProtection="1">
      <alignment vertical="top"/>
      <protection locked="0"/>
    </xf>
    <xf numFmtId="166" fontId="6" fillId="0" borderId="1" xfId="80" applyNumberFormat="1" applyFont="1" applyFill="1" applyBorder="1" applyAlignment="1" applyProtection="1">
      <alignment vertical="top"/>
    </xf>
    <xf numFmtId="0" fontId="56" fillId="0" borderId="1" xfId="80" applyFont="1" applyFill="1" applyBorder="1" applyAlignment="1"/>
    <xf numFmtId="0" fontId="55" fillId="0" borderId="29" xfId="80" applyFont="1" applyFill="1" applyBorder="1" applyAlignment="1">
      <alignment vertical="top" wrapText="1"/>
    </xf>
    <xf numFmtId="164" fontId="6" fillId="0" borderId="29" xfId="80" applyNumberFormat="1" applyFont="1" applyFill="1" applyBorder="1" applyAlignment="1" applyProtection="1">
      <alignment horizontal="center" vertical="top" wrapText="1"/>
    </xf>
    <xf numFmtId="1" fontId="6" fillId="0" borderId="29" xfId="80" applyNumberFormat="1" applyFont="1" applyFill="1" applyBorder="1" applyAlignment="1" applyProtection="1">
      <alignment horizontal="right" vertical="top" wrapText="1"/>
    </xf>
    <xf numFmtId="165" fontId="4" fillId="0" borderId="1" xfId="80" applyNumberFormat="1" applyFont="1" applyFill="1" applyBorder="1" applyAlignment="1" applyProtection="1">
      <alignment horizontal="center" vertical="center" wrapText="1"/>
    </xf>
    <xf numFmtId="164" fontId="54" fillId="0" borderId="1" xfId="80" applyNumberFormat="1" applyFont="1" applyFill="1" applyBorder="1" applyAlignment="1" applyProtection="1">
      <alignment horizontal="centerContinuous" wrapText="1"/>
    </xf>
    <xf numFmtId="1" fontId="54" fillId="0" borderId="1" xfId="80" applyNumberFormat="1" applyFont="1" applyFill="1" applyBorder="1" applyAlignment="1" applyProtection="1">
      <alignment horizontal="right" vertical="top" wrapText="1"/>
    </xf>
    <xf numFmtId="4" fontId="51" fillId="26" borderId="1" xfId="80" applyNumberFormat="1" applyFont="1" applyFill="1" applyBorder="1" applyAlignment="1" applyProtection="1">
      <alignment horizontal="center" vertical="top" wrapText="1"/>
    </xf>
    <xf numFmtId="0" fontId="55" fillId="0" borderId="1" xfId="80" applyFont="1" applyFill="1" applyBorder="1" applyAlignment="1"/>
    <xf numFmtId="165" fontId="6" fillId="0" borderId="2" xfId="80" applyNumberFormat="1" applyFont="1" applyFill="1" applyBorder="1" applyAlignment="1" applyProtection="1">
      <alignment horizontal="center" vertical="top" wrapText="1"/>
    </xf>
    <xf numFmtId="4" fontId="36" fillId="26" borderId="0" xfId="80" applyNumberFormat="1" applyFont="1" applyFill="1" applyBorder="1" applyAlignment="1" applyProtection="1">
      <alignment horizontal="center" vertical="top"/>
    </xf>
    <xf numFmtId="166" fontId="6" fillId="0" borderId="38" xfId="80" applyNumberFormat="1" applyFont="1" applyFill="1" applyBorder="1" applyAlignment="1" applyProtection="1">
      <alignment horizontal="right" vertical="center"/>
    </xf>
    <xf numFmtId="0" fontId="55" fillId="0" borderId="0" xfId="80" applyFont="1" applyFill="1" applyBorder="1" applyAlignment="1">
      <alignment vertical="top" wrapText="1"/>
    </xf>
    <xf numFmtId="0" fontId="56" fillId="26" borderId="0" xfId="80" applyFont="1" applyFill="1" applyBorder="1"/>
    <xf numFmtId="4" fontId="36" fillId="27" borderId="1" xfId="80" applyNumberFormat="1" applyFont="1" applyFill="1" applyBorder="1" applyAlignment="1" applyProtection="1">
      <alignment horizontal="center" vertical="top" wrapText="1"/>
    </xf>
    <xf numFmtId="166" fontId="58" fillId="0" borderId="1" xfId="80" applyNumberFormat="1" applyFont="1" applyFill="1" applyBorder="1" applyAlignment="1" applyProtection="1">
      <alignment vertical="top" wrapText="1"/>
    </xf>
    <xf numFmtId="4" fontId="59" fillId="27" borderId="1" xfId="80" applyNumberFormat="1" applyFont="1" applyFill="1" applyBorder="1" applyAlignment="1" applyProtection="1">
      <alignment horizontal="center" vertical="top" wrapText="1"/>
    </xf>
    <xf numFmtId="0" fontId="60" fillId="0" borderId="1" xfId="80" applyFont="1" applyFill="1" applyBorder="1" applyAlignment="1">
      <alignment vertical="top" wrapText="1"/>
    </xf>
    <xf numFmtId="0" fontId="60" fillId="0" borderId="1" xfId="80" applyFont="1" applyFill="1" applyBorder="1" applyAlignment="1"/>
    <xf numFmtId="4" fontId="51" fillId="27" borderId="1" xfId="80" applyNumberFormat="1" applyFont="1" applyFill="1" applyBorder="1" applyAlignment="1" applyProtection="1">
      <alignment horizontal="center" vertical="top" wrapText="1"/>
    </xf>
    <xf numFmtId="0" fontId="55" fillId="0" borderId="1" xfId="80" applyFont="1" applyFill="1" applyBorder="1" applyAlignment="1" applyProtection="1">
      <alignment vertical="top" wrapText="1"/>
    </xf>
    <xf numFmtId="0" fontId="60" fillId="0" borderId="1" xfId="80" applyFont="1" applyFill="1" applyBorder="1" applyAlignment="1">
      <alignment vertical="top" wrapText="1" shrinkToFit="1"/>
    </xf>
    <xf numFmtId="166" fontId="6" fillId="0" borderId="38" xfId="80" applyNumberFormat="1" applyFont="1" applyFill="1" applyBorder="1" applyAlignment="1" applyProtection="1">
      <alignment horizontal="right"/>
    </xf>
    <xf numFmtId="165" fontId="6" fillId="0" borderId="2" xfId="80" applyNumberFormat="1" applyFont="1" applyFill="1" applyBorder="1" applyAlignment="1" applyProtection="1">
      <alignment horizontal="left" vertical="top" wrapText="1"/>
    </xf>
    <xf numFmtId="177" fontId="6" fillId="0" borderId="1" xfId="80" applyNumberFormat="1" applyFont="1" applyFill="1" applyBorder="1" applyAlignment="1" applyProtection="1">
      <alignment horizontal="right" vertical="top"/>
    </xf>
    <xf numFmtId="0" fontId="4" fillId="2" borderId="0" xfId="81" applyNumberFormat="1" applyFont="1" applyAlignment="1" applyProtection="1">
      <alignment horizontal="centerContinuous" vertical="center"/>
    </xf>
    <xf numFmtId="7" fontId="2" fillId="2" borderId="0" xfId="81" applyNumberFormat="1" applyFont="1" applyAlignment="1">
      <alignment horizontal="centerContinuous" vertical="center"/>
    </xf>
    <xf numFmtId="1" fontId="6" fillId="2" borderId="0" xfId="81" applyNumberFormat="1" applyAlignment="1">
      <alignment horizontal="centerContinuous" vertical="top"/>
    </xf>
    <xf numFmtId="0" fontId="6" fillId="2" borderId="0" xfId="81" applyNumberFormat="1" applyAlignment="1">
      <alignment horizontal="centerContinuous" vertical="center"/>
    </xf>
    <xf numFmtId="0" fontId="6" fillId="2" borderId="0" xfId="81" applyNumberFormat="1" applyAlignment="1" applyProtection="1">
      <alignment horizontal="centerContinuous" vertical="center"/>
    </xf>
    <xf numFmtId="7" fontId="6" fillId="2" borderId="0" xfId="81" applyNumberFormat="1" applyAlignment="1">
      <alignment horizontal="right"/>
    </xf>
    <xf numFmtId="0" fontId="6" fillId="2" borderId="0" xfId="81" applyNumberFormat="1" applyAlignment="1">
      <alignment vertical="top"/>
    </xf>
    <xf numFmtId="0" fontId="6" fillId="2" borderId="0" xfId="81" applyNumberFormat="1" applyAlignment="1"/>
    <xf numFmtId="7" fontId="6" fillId="2" borderId="0" xfId="81" applyNumberFormat="1" applyAlignment="1">
      <alignment horizontal="centerContinuous" vertical="center"/>
    </xf>
    <xf numFmtId="2" fontId="6" fillId="2" borderId="0" xfId="81" applyNumberFormat="1" applyAlignment="1" applyProtection="1">
      <alignment horizontal="centerContinuous"/>
    </xf>
    <xf numFmtId="7" fontId="6" fillId="2" borderId="15" xfId="81" applyNumberFormat="1" applyBorder="1" applyAlignment="1">
      <alignment horizontal="center"/>
    </xf>
    <xf numFmtId="0" fontId="6" fillId="2" borderId="15" xfId="81" applyNumberFormat="1" applyBorder="1" applyAlignment="1">
      <alignment horizontal="center" vertical="top"/>
    </xf>
    <xf numFmtId="0" fontId="6" fillId="2" borderId="16" xfId="81" applyNumberFormat="1" applyBorder="1" applyAlignment="1">
      <alignment horizontal="center"/>
    </xf>
    <xf numFmtId="0" fontId="6" fillId="2" borderId="15" xfId="81" applyNumberFormat="1" applyBorder="1" applyAlignment="1">
      <alignment horizontal="center"/>
    </xf>
    <xf numFmtId="0" fontId="6" fillId="2" borderId="17" xfId="81" applyNumberFormat="1" applyBorder="1" applyAlignment="1">
      <alignment horizontal="center"/>
    </xf>
    <xf numFmtId="7" fontId="6" fillId="2" borderId="17" xfId="81" applyNumberFormat="1" applyBorder="1" applyAlignment="1">
      <alignment horizontal="right"/>
    </xf>
    <xf numFmtId="0" fontId="6" fillId="2" borderId="17" xfId="81" applyNumberFormat="1" applyBorder="1" applyAlignment="1" applyProtection="1">
      <alignment horizontal="center"/>
    </xf>
    <xf numFmtId="0" fontId="51" fillId="0" borderId="43" xfId="81" applyNumberFormat="1" applyFont="1" applyFill="1" applyBorder="1" applyAlignment="1" applyProtection="1">
      <alignment horizontal="centerContinuous" vertical="top" wrapText="1"/>
    </xf>
    <xf numFmtId="0" fontId="51" fillId="0" borderId="43" xfId="81" applyNumberFormat="1" applyFont="1" applyFill="1" applyBorder="1" applyAlignment="1" applyProtection="1">
      <alignment horizontal="center" wrapText="1"/>
    </xf>
    <xf numFmtId="7" fontId="6" fillId="2" borderId="20" xfId="81" applyNumberFormat="1" applyBorder="1" applyAlignment="1">
      <alignment horizontal="right"/>
    </xf>
    <xf numFmtId="0" fontId="6" fillId="2" borderId="21" xfId="81" applyNumberFormat="1" applyBorder="1" applyAlignment="1">
      <alignment vertical="top"/>
    </xf>
    <xf numFmtId="0" fontId="6" fillId="2" borderId="23" xfId="81" applyNumberFormat="1" applyBorder="1"/>
    <xf numFmtId="0" fontId="6" fillId="2" borderId="21" xfId="81" applyNumberFormat="1" applyBorder="1" applyAlignment="1">
      <alignment horizontal="center"/>
    </xf>
    <xf numFmtId="0" fontId="6" fillId="2" borderId="24" xfId="81" applyNumberFormat="1" applyBorder="1"/>
    <xf numFmtId="0" fontId="6" fillId="2" borderId="24" xfId="81" applyNumberFormat="1" applyBorder="1" applyAlignment="1">
      <alignment horizontal="center"/>
    </xf>
    <xf numFmtId="7" fontId="6" fillId="2" borderId="24" xfId="81" applyNumberFormat="1" applyBorder="1" applyAlignment="1">
      <alignment horizontal="right"/>
    </xf>
    <xf numFmtId="0" fontId="6" fillId="2" borderId="24" xfId="81" applyNumberFormat="1" applyBorder="1" applyAlignment="1" applyProtection="1">
      <alignment horizontal="right"/>
    </xf>
    <xf numFmtId="0" fontId="62" fillId="28" borderId="0" xfId="80" applyNumberFormat="1" applyFont="1" applyFill="1"/>
    <xf numFmtId="0" fontId="63" fillId="28" borderId="0" xfId="110" applyFont="1" applyFill="1" applyAlignment="1">
      <alignment wrapText="1"/>
    </xf>
    <xf numFmtId="0" fontId="63" fillId="28" borderId="0" xfId="80" applyNumberFormat="1" applyFont="1" applyFill="1" applyBorder="1" applyAlignment="1" applyProtection="1">
      <alignment horizontal="center"/>
    </xf>
    <xf numFmtId="0" fontId="63" fillId="28" borderId="0" xfId="80" applyNumberFormat="1" applyFont="1" applyFill="1"/>
    <xf numFmtId="0" fontId="63" fillId="28" borderId="0" xfId="80" applyNumberFormat="1" applyFont="1" applyFill="1" applyAlignment="1" applyProtection="1">
      <alignment horizontal="center"/>
    </xf>
    <xf numFmtId="167" fontId="3" fillId="26" borderId="33" xfId="80" applyNumberFormat="1" applyFont="1" applyFill="1" applyBorder="1" applyAlignment="1" applyProtection="1">
      <alignment horizontal="center"/>
    </xf>
    <xf numFmtId="0" fontId="7" fillId="2" borderId="0" xfId="81" applyFont="1" applyAlignment="1" applyProtection="1">
      <alignment horizontal="center" vertical="center"/>
    </xf>
    <xf numFmtId="0" fontId="6" fillId="2" borderId="0" xfId="81" applyNumberFormat="1" applyAlignment="1">
      <alignment vertical="center"/>
    </xf>
    <xf numFmtId="166" fontId="6" fillId="0" borderId="1" xfId="81" applyNumberFormat="1" applyFont="1" applyFill="1" applyBorder="1" applyAlignment="1" applyProtection="1">
      <alignment vertical="top"/>
      <protection locked="0"/>
    </xf>
    <xf numFmtId="166" fontId="6" fillId="0" borderId="1" xfId="81" applyNumberFormat="1" applyFont="1" applyFill="1" applyBorder="1" applyAlignment="1" applyProtection="1">
      <alignment vertical="top"/>
    </xf>
    <xf numFmtId="0" fontId="52" fillId="0" borderId="1" xfId="81" applyFont="1" applyFill="1" applyBorder="1" applyAlignment="1">
      <alignment vertical="top" wrapText="1"/>
    </xf>
    <xf numFmtId="4" fontId="51" fillId="0" borderId="1" xfId="81" applyNumberFormat="1" applyFont="1" applyFill="1" applyBorder="1" applyAlignment="1" applyProtection="1">
      <alignment horizontal="center" vertical="top" wrapText="1"/>
    </xf>
    <xf numFmtId="0" fontId="52" fillId="26" borderId="0" xfId="81" applyFont="1" applyFill="1"/>
    <xf numFmtId="166" fontId="6" fillId="0" borderId="2" xfId="81" applyNumberFormat="1" applyFont="1" applyFill="1" applyBorder="1" applyAlignment="1" applyProtection="1">
      <alignment vertical="top"/>
      <protection locked="0"/>
    </xf>
    <xf numFmtId="166" fontId="6" fillId="0" borderId="2" xfId="81" applyNumberFormat="1" applyFont="1" applyFill="1" applyBorder="1" applyAlignment="1" applyProtection="1">
      <alignment vertical="top"/>
    </xf>
    <xf numFmtId="4" fontId="36" fillId="26" borderId="1" xfId="81" applyNumberFormat="1" applyFont="1" applyFill="1" applyBorder="1" applyAlignment="1" applyProtection="1">
      <alignment horizontal="center" vertical="top"/>
    </xf>
    <xf numFmtId="0" fontId="6" fillId="0" borderId="0" xfId="111" applyNumberFormat="1" applyFont="1" applyFill="1"/>
    <xf numFmtId="0" fontId="6" fillId="0" borderId="0" xfId="81" applyNumberFormat="1" applyFill="1"/>
    <xf numFmtId="0" fontId="0" fillId="0" borderId="0" xfId="111" applyNumberFormat="1" applyFont="1" applyFill="1"/>
    <xf numFmtId="165" fontId="4" fillId="2" borderId="36" xfId="81" applyNumberFormat="1" applyFont="1" applyBorder="1" applyAlignment="1">
      <alignment horizontal="center" vertical="center"/>
    </xf>
    <xf numFmtId="164" fontId="51" fillId="0" borderId="1" xfId="80" applyNumberFormat="1" applyFont="1" applyFill="1" applyBorder="1" applyAlignment="1" applyProtection="1">
      <alignment horizontal="left" vertical="top" wrapText="1"/>
    </xf>
    <xf numFmtId="164" fontId="51" fillId="26" borderId="1" xfId="80" applyNumberFormat="1" applyFont="1" applyFill="1" applyBorder="1" applyAlignment="1" applyProtection="1">
      <alignment horizontal="center" vertical="top" wrapText="1"/>
    </xf>
    <xf numFmtId="4" fontId="36" fillId="26" borderId="1" xfId="81" applyNumberFormat="1" applyFont="1" applyFill="1" applyBorder="1" applyAlignment="1" applyProtection="1">
      <alignment horizontal="center" vertical="top" wrapText="1"/>
    </xf>
    <xf numFmtId="0" fontId="6" fillId="2" borderId="25" xfId="81" applyNumberFormat="1" applyFont="1" applyBorder="1" applyAlignment="1">
      <alignment vertical="top"/>
    </xf>
    <xf numFmtId="0" fontId="4" fillId="2" borderId="26" xfId="81" applyNumberFormat="1" applyFont="1" applyBorder="1"/>
    <xf numFmtId="0" fontId="6" fillId="2" borderId="26" xfId="81" applyNumberFormat="1" applyFont="1" applyBorder="1" applyAlignment="1">
      <alignment horizontal="center"/>
    </xf>
    <xf numFmtId="0" fontId="6" fillId="2" borderId="26" xfId="81" applyNumberFormat="1" applyFont="1" applyBorder="1"/>
    <xf numFmtId="0" fontId="6" fillId="2" borderId="39" xfId="81" applyNumberFormat="1" applyFont="1" applyBorder="1" applyAlignment="1" applyProtection="1">
      <alignment horizontal="right"/>
    </xf>
    <xf numFmtId="7" fontId="4" fillId="2" borderId="19" xfId="81" applyNumberFormat="1" applyFont="1" applyBorder="1" applyAlignment="1">
      <alignment horizontal="center" vertical="center"/>
    </xf>
    <xf numFmtId="7" fontId="6" fillId="2" borderId="0" xfId="81" applyNumberFormat="1" applyFont="1" applyBorder="1" applyAlignment="1">
      <alignment horizontal="right"/>
    </xf>
    <xf numFmtId="0" fontId="6" fillId="2" borderId="40" xfId="81" applyNumberFormat="1" applyFont="1" applyBorder="1" applyAlignment="1">
      <alignment vertical="top"/>
    </xf>
    <xf numFmtId="0" fontId="6" fillId="2" borderId="41" xfId="81" applyNumberFormat="1" applyFont="1" applyBorder="1"/>
    <xf numFmtId="0" fontId="6" fillId="2" borderId="41" xfId="81" applyNumberFormat="1" applyFont="1" applyBorder="1" applyAlignment="1">
      <alignment horizontal="center"/>
    </xf>
    <xf numFmtId="0" fontId="6" fillId="2" borderId="41" xfId="81" applyNumberFormat="1" applyFont="1" applyBorder="1" applyAlignment="1">
      <alignment horizontal="right"/>
    </xf>
    <xf numFmtId="0" fontId="6" fillId="2" borderId="42" xfId="81" applyNumberFormat="1" applyFont="1" applyBorder="1" applyAlignment="1" applyProtection="1">
      <alignment horizontal="right"/>
    </xf>
    <xf numFmtId="0" fontId="6" fillId="2" borderId="13" xfId="81" applyNumberFormat="1" applyFont="1" applyBorder="1" applyAlignment="1">
      <alignment horizontal="right"/>
    </xf>
    <xf numFmtId="0" fontId="6" fillId="2" borderId="22" xfId="81" applyNumberFormat="1" applyFont="1" applyBorder="1" applyAlignment="1" applyProtection="1">
      <alignment horizontal="right"/>
    </xf>
    <xf numFmtId="0" fontId="6" fillId="2" borderId="0" xfId="81" applyNumberFormat="1" applyAlignment="1">
      <alignment horizontal="right"/>
    </xf>
    <xf numFmtId="0" fontId="6" fillId="2" borderId="0" xfId="81" applyNumberFormat="1" applyAlignment="1">
      <alignment horizontal="center"/>
    </xf>
    <xf numFmtId="0" fontId="6" fillId="2" borderId="0" xfId="81" applyNumberFormat="1" applyAlignment="1" applyProtection="1">
      <alignment horizontal="right"/>
    </xf>
    <xf numFmtId="7" fontId="6" fillId="2" borderId="22" xfId="81" applyNumberFormat="1" applyFont="1" applyBorder="1" applyAlignment="1" applyProtection="1">
      <alignment horizontal="right"/>
    </xf>
    <xf numFmtId="1" fontId="53" fillId="0" borderId="31" xfId="81" applyNumberFormat="1" applyFont="1" applyFill="1" applyBorder="1" applyAlignment="1">
      <alignment horizontal="left" vertical="center"/>
    </xf>
    <xf numFmtId="1" fontId="53" fillId="0" borderId="32" xfId="81" applyNumberFormat="1" applyFont="1" applyFill="1" applyBorder="1" applyAlignment="1">
      <alignment horizontal="left" vertical="center"/>
    </xf>
    <xf numFmtId="1" fontId="53" fillId="0" borderId="37" xfId="81" applyNumberFormat="1" applyFont="1" applyFill="1" applyBorder="1" applyAlignment="1">
      <alignment horizontal="left" vertical="center"/>
    </xf>
    <xf numFmtId="0" fontId="6" fillId="2" borderId="28" xfId="81" applyNumberFormat="1" applyBorder="1" applyAlignment="1"/>
    <xf numFmtId="0" fontId="6" fillId="2" borderId="0" xfId="81" applyNumberFormat="1" applyBorder="1" applyAlignment="1"/>
    <xf numFmtId="1" fontId="53" fillId="0" borderId="30" xfId="81" applyNumberFormat="1" applyFont="1" applyFill="1" applyBorder="1" applyAlignment="1">
      <alignment horizontal="left" vertical="center"/>
    </xf>
    <xf numFmtId="1" fontId="53" fillId="0" borderId="35" xfId="81" applyNumberFormat="1" applyFont="1" applyFill="1" applyBorder="1" applyAlignment="1">
      <alignment horizontal="left" vertical="center"/>
    </xf>
  </cellXfs>
  <cellStyles count="112">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BigLine" xfId="26"/>
    <cellStyle name="BigLine 2" xfId="27"/>
    <cellStyle name="Blank" xfId="28"/>
    <cellStyle name="Blank 2" xfId="29"/>
    <cellStyle name="Blank 3" xfId="30"/>
    <cellStyle name="BLine" xfId="31"/>
    <cellStyle name="BLine 2" xfId="32"/>
    <cellStyle name="C2" xfId="33"/>
    <cellStyle name="C2 2" xfId="34"/>
    <cellStyle name="C2 3" xfId="35"/>
    <cellStyle name="C2Sctn" xfId="36"/>
    <cellStyle name="C2Sctn 2" xfId="37"/>
    <cellStyle name="C3" xfId="38"/>
    <cellStyle name="C3 2" xfId="39"/>
    <cellStyle name="C3 3" xfId="40"/>
    <cellStyle name="C3Rem" xfId="41"/>
    <cellStyle name="C3Rem 2" xfId="42"/>
    <cellStyle name="C3Rem 3" xfId="43"/>
    <cellStyle name="C3Sctn" xfId="44"/>
    <cellStyle name="C3Sctn 2" xfId="45"/>
    <cellStyle name="C4" xfId="46"/>
    <cellStyle name="C4 2" xfId="47"/>
    <cellStyle name="C4 3" xfId="48"/>
    <cellStyle name="C5" xfId="49"/>
    <cellStyle name="C5 2" xfId="50"/>
    <cellStyle name="C5 3" xfId="51"/>
    <cellStyle name="C6" xfId="52"/>
    <cellStyle name="C6 2" xfId="53"/>
    <cellStyle name="C6 3" xfId="54"/>
    <cellStyle name="C7" xfId="55"/>
    <cellStyle name="C7 2" xfId="56"/>
    <cellStyle name="C7 3" xfId="57"/>
    <cellStyle name="C7Create" xfId="58"/>
    <cellStyle name="C7Create 2" xfId="59"/>
    <cellStyle name="C7Create 3" xfId="60"/>
    <cellStyle name="C8" xfId="61"/>
    <cellStyle name="C8 2" xfId="62"/>
    <cellStyle name="C8 3" xfId="63"/>
    <cellStyle name="C8Sctn" xfId="64"/>
    <cellStyle name="C8Sctn 2" xfId="65"/>
    <cellStyle name="Calculation 2" xfId="66"/>
    <cellStyle name="Check Cell 2" xfId="67"/>
    <cellStyle name="Continued" xfId="68"/>
    <cellStyle name="Continued 2" xfId="69"/>
    <cellStyle name="Continued 3" xfId="70"/>
    <cellStyle name="Explanatory Text 2" xfId="71"/>
    <cellStyle name="Good 2" xfId="72"/>
    <cellStyle name="Heading 1 2" xfId="73"/>
    <cellStyle name="Heading 2 2" xfId="74"/>
    <cellStyle name="Heading 3 2" xfId="75"/>
    <cellStyle name="Heading 4 2" xfId="76"/>
    <cellStyle name="Input 2" xfId="77"/>
    <cellStyle name="Linked Cell 2" xfId="78"/>
    <cellStyle name="Neutral 2" xfId="79"/>
    <cellStyle name="Normal" xfId="0" builtinId="0"/>
    <cellStyle name="Normal 2" xfId="80"/>
    <cellStyle name="Normal 3" xfId="81"/>
    <cellStyle name="Normal 4" xfId="82"/>
    <cellStyle name="Normal 5" xfId="83"/>
    <cellStyle name="Normal 5 2" xfId="111"/>
    <cellStyle name="Normal 6" xfId="109"/>
    <cellStyle name="Normal_Surface Works Pay Items" xfId="110"/>
    <cellStyle name="Note 2" xfId="84"/>
    <cellStyle name="Null" xfId="85"/>
    <cellStyle name="Null 2" xfId="86"/>
    <cellStyle name="Output 2" xfId="87"/>
    <cellStyle name="Regular" xfId="88"/>
    <cellStyle name="Regular 2" xfId="89"/>
    <cellStyle name="Title 2" xfId="90"/>
    <cellStyle name="TitleA" xfId="91"/>
    <cellStyle name="TitleA 2" xfId="92"/>
    <cellStyle name="TitleC" xfId="93"/>
    <cellStyle name="TitleC 2" xfId="94"/>
    <cellStyle name="TitleE8" xfId="95"/>
    <cellStyle name="TitleE8 2" xfId="96"/>
    <cellStyle name="TitleE8x" xfId="97"/>
    <cellStyle name="TitleE8x 2" xfId="98"/>
    <cellStyle name="TitleF" xfId="99"/>
    <cellStyle name="TitleF 2" xfId="100"/>
    <cellStyle name="TitleT" xfId="101"/>
    <cellStyle name="TitleT 2" xfId="102"/>
    <cellStyle name="TitleYC89" xfId="103"/>
    <cellStyle name="TitleYC89 2" xfId="104"/>
    <cellStyle name="TitleZ" xfId="105"/>
    <cellStyle name="TitleZ 2" xfId="106"/>
    <cellStyle name="Total 2" xfId="107"/>
    <cellStyle name="Warning Text 2" xfId="108"/>
  </cellStyles>
  <dxfs count="75">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1249680</xdr:colOff>
      <xdr:row>148</xdr:row>
      <xdr:rowOff>121920</xdr:rowOff>
    </xdr:from>
    <xdr:ext cx="184731" cy="264560"/>
    <xdr:sp macro="" textlink="">
      <xdr:nvSpPr>
        <xdr:cNvPr id="2" name="TextBox 1"/>
        <xdr:cNvSpPr txBox="1"/>
      </xdr:nvSpPr>
      <xdr:spPr>
        <a:xfrm>
          <a:off x="2651760" y="528294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396240</xdr:colOff>
      <xdr:row>33</xdr:row>
      <xdr:rowOff>53340</xdr:rowOff>
    </xdr:from>
    <xdr:ext cx="184731" cy="264560"/>
    <xdr:sp macro="" textlink="">
      <xdr:nvSpPr>
        <xdr:cNvPr id="3" name="TextBox 2"/>
        <xdr:cNvSpPr txBox="1"/>
      </xdr:nvSpPr>
      <xdr:spPr>
        <a:xfrm>
          <a:off x="1798320" y="1146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46"/>
  <sheetViews>
    <sheetView showZeros="0" tabSelected="1" showOutlineSymbols="0" view="pageLayout" topLeftCell="D117" zoomScaleNormal="75" zoomScaleSheetLayoutView="85" workbookViewId="0">
      <selection activeCell="G127" sqref="G127"/>
    </sheetView>
  </sheetViews>
  <sheetFormatPr defaultColWidth="10.54296875" defaultRowHeight="15" x14ac:dyDescent="0.25"/>
  <cols>
    <col min="1" max="1" width="10.453125" style="152" hidden="1" customWidth="1"/>
    <col min="2" max="2" width="8.81640625" style="94" customWidth="1"/>
    <col min="3" max="3" width="36.81640625" style="23" customWidth="1"/>
    <col min="4" max="4" width="12.81640625" style="153" customWidth="1"/>
    <col min="5" max="5" width="6.81640625" style="23" customWidth="1"/>
    <col min="6" max="6" width="11.81640625" style="23" customWidth="1"/>
    <col min="7" max="7" width="11.81640625" style="152" customWidth="1"/>
    <col min="8" max="8" width="16.81640625" style="154" customWidth="1"/>
    <col min="9" max="9" width="17.81640625" style="23" hidden="1" customWidth="1"/>
    <col min="10" max="10" width="7.453125" style="23" hidden="1" customWidth="1"/>
    <col min="11" max="18" width="10.54296875" style="23" customWidth="1"/>
    <col min="19" max="16384" width="10.54296875" style="23"/>
  </cols>
  <sheetData>
    <row r="1" spans="1:18" ht="15.6" x14ac:dyDescent="0.25">
      <c r="A1" s="3"/>
      <c r="B1" s="4" t="s">
        <v>0</v>
      </c>
      <c r="C1" s="5"/>
      <c r="D1" s="5"/>
      <c r="E1" s="5"/>
      <c r="F1" s="5"/>
      <c r="G1" s="3"/>
      <c r="H1" s="88"/>
    </row>
    <row r="2" spans="1:18" x14ac:dyDescent="0.25">
      <c r="A2" s="89"/>
      <c r="B2" s="90" t="s">
        <v>153</v>
      </c>
      <c r="C2" s="91"/>
      <c r="D2" s="91"/>
      <c r="E2" s="91"/>
      <c r="F2" s="91"/>
      <c r="G2" s="89"/>
      <c r="H2" s="92"/>
    </row>
    <row r="3" spans="1:18" x14ac:dyDescent="0.25">
      <c r="A3" s="93"/>
      <c r="B3" s="94" t="s">
        <v>1</v>
      </c>
      <c r="C3" s="95"/>
      <c r="D3" s="95"/>
      <c r="E3" s="95"/>
      <c r="F3" s="95"/>
      <c r="G3" s="96"/>
      <c r="H3" s="97"/>
    </row>
    <row r="4" spans="1:18" ht="22.2" customHeight="1" thickBot="1" x14ac:dyDescent="0.3">
      <c r="A4" s="98" t="s">
        <v>20</v>
      </c>
      <c r="B4" s="99" t="s">
        <v>3</v>
      </c>
      <c r="C4" s="100" t="s">
        <v>4</v>
      </c>
      <c r="D4" s="101" t="s">
        <v>5</v>
      </c>
      <c r="E4" s="102" t="s">
        <v>6</v>
      </c>
      <c r="F4" s="102" t="s">
        <v>7</v>
      </c>
      <c r="G4" s="103" t="s">
        <v>8</v>
      </c>
      <c r="H4" s="104" t="s">
        <v>9</v>
      </c>
      <c r="I4" s="105" t="s">
        <v>350</v>
      </c>
      <c r="J4" s="106" t="s">
        <v>351</v>
      </c>
    </row>
    <row r="5" spans="1:18" ht="16.95" customHeight="1" thickTop="1" thickBot="1" x14ac:dyDescent="0.35">
      <c r="A5" s="107"/>
      <c r="B5" s="108"/>
      <c r="C5" s="109"/>
      <c r="D5" s="110" t="s">
        <v>10</v>
      </c>
      <c r="E5" s="111"/>
      <c r="F5" s="112" t="s">
        <v>11</v>
      </c>
      <c r="G5" s="113"/>
      <c r="H5" s="114"/>
      <c r="K5" s="115"/>
      <c r="L5" s="116"/>
      <c r="M5" s="117"/>
      <c r="N5" s="118"/>
      <c r="O5" s="119"/>
      <c r="P5" s="118"/>
    </row>
    <row r="6" spans="1:18" s="122" customFormat="1" ht="35.4" customHeight="1" thickTop="1" x14ac:dyDescent="0.3">
      <c r="A6" s="120"/>
      <c r="B6" s="29" t="s">
        <v>12</v>
      </c>
      <c r="C6" s="161" t="s">
        <v>254</v>
      </c>
      <c r="D6" s="161"/>
      <c r="E6" s="161"/>
      <c r="F6" s="162"/>
      <c r="G6" s="30"/>
      <c r="H6" s="31"/>
      <c r="I6" s="32"/>
      <c r="J6" s="32"/>
      <c r="K6" s="34"/>
      <c r="L6" s="35"/>
      <c r="M6" s="36"/>
      <c r="N6" s="37"/>
      <c r="O6" s="37"/>
      <c r="P6" s="37"/>
      <c r="Q6" s="121"/>
    </row>
    <row r="7" spans="1:18" ht="28.5" customHeight="1" x14ac:dyDescent="0.25">
      <c r="A7" s="38" t="s">
        <v>74</v>
      </c>
      <c r="B7" s="39" t="s">
        <v>154</v>
      </c>
      <c r="C7" s="1" t="s">
        <v>75</v>
      </c>
      <c r="D7" s="2" t="s">
        <v>156</v>
      </c>
      <c r="E7" s="40" t="s">
        <v>22</v>
      </c>
      <c r="F7" s="41">
        <v>320</v>
      </c>
      <c r="G7" s="123"/>
      <c r="H7" s="124">
        <f>ROUND(G7*F7,2)</f>
        <v>0</v>
      </c>
      <c r="I7" s="32"/>
      <c r="J7" s="32"/>
      <c r="K7" s="34"/>
      <c r="L7" s="35"/>
      <c r="M7" s="36"/>
      <c r="N7" s="37"/>
      <c r="O7" s="37"/>
      <c r="P7" s="37"/>
      <c r="Q7" s="121"/>
      <c r="R7" s="6"/>
    </row>
    <row r="8" spans="1:18" ht="28.5" customHeight="1" x14ac:dyDescent="0.25">
      <c r="A8" s="42" t="s">
        <v>76</v>
      </c>
      <c r="B8" s="39" t="s">
        <v>23</v>
      </c>
      <c r="C8" s="1" t="s">
        <v>77</v>
      </c>
      <c r="D8" s="2" t="s">
        <v>156</v>
      </c>
      <c r="E8" s="40" t="s">
        <v>24</v>
      </c>
      <c r="F8" s="41">
        <v>650</v>
      </c>
      <c r="G8" s="123"/>
      <c r="H8" s="124">
        <f>ROUND(G8*F8,2)</f>
        <v>0</v>
      </c>
      <c r="I8" s="32"/>
      <c r="J8" s="32"/>
      <c r="K8" s="34"/>
      <c r="L8" s="35"/>
      <c r="M8" s="36"/>
      <c r="N8" s="37"/>
      <c r="O8" s="37"/>
      <c r="P8" s="37"/>
      <c r="Q8" s="121"/>
    </row>
    <row r="9" spans="1:18" ht="28.5" customHeight="1" x14ac:dyDescent="0.25">
      <c r="A9" s="42" t="s">
        <v>78</v>
      </c>
      <c r="B9" s="39" t="s">
        <v>79</v>
      </c>
      <c r="C9" s="1" t="s">
        <v>80</v>
      </c>
      <c r="D9" s="2" t="s">
        <v>156</v>
      </c>
      <c r="E9" s="40"/>
      <c r="F9" s="46"/>
      <c r="G9" s="46"/>
      <c r="H9" s="124"/>
      <c r="I9" s="32" t="s">
        <v>255</v>
      </c>
      <c r="J9" s="32"/>
      <c r="K9" s="34"/>
      <c r="L9" s="35"/>
      <c r="M9" s="36"/>
      <c r="N9" s="37"/>
      <c r="O9" s="37"/>
      <c r="P9" s="37"/>
      <c r="Q9" s="121"/>
    </row>
    <row r="10" spans="1:18" ht="28.5" customHeight="1" x14ac:dyDescent="0.25">
      <c r="A10" s="38" t="s">
        <v>256</v>
      </c>
      <c r="B10" s="43" t="s">
        <v>25</v>
      </c>
      <c r="C10" s="1" t="s">
        <v>257</v>
      </c>
      <c r="D10" s="16" t="s">
        <v>2</v>
      </c>
      <c r="E10" s="40" t="s">
        <v>26</v>
      </c>
      <c r="F10" s="41">
        <v>250</v>
      </c>
      <c r="G10" s="123"/>
      <c r="H10" s="124">
        <f>ROUND(G10*F10,2)</f>
        <v>0</v>
      </c>
      <c r="I10" s="32" t="s">
        <v>258</v>
      </c>
      <c r="J10" s="32"/>
      <c r="K10" s="34"/>
      <c r="L10" s="35"/>
      <c r="M10" s="36"/>
      <c r="N10" s="37"/>
      <c r="O10" s="37"/>
      <c r="P10" s="37"/>
      <c r="Q10" s="121"/>
    </row>
    <row r="11" spans="1:18" s="127" customFormat="1" ht="30" customHeight="1" x14ac:dyDescent="0.25">
      <c r="A11" s="11" t="s">
        <v>341</v>
      </c>
      <c r="B11" s="14" t="s">
        <v>30</v>
      </c>
      <c r="C11" s="7" t="s">
        <v>342</v>
      </c>
      <c r="D11" s="13" t="s">
        <v>2</v>
      </c>
      <c r="E11" s="8" t="s">
        <v>26</v>
      </c>
      <c r="F11" s="9">
        <v>450</v>
      </c>
      <c r="G11" s="123"/>
      <c r="H11" s="10">
        <f>ROUND(G11*F11,2)</f>
        <v>0</v>
      </c>
      <c r="I11" s="125" t="s">
        <v>258</v>
      </c>
      <c r="J11" s="126" t="s">
        <v>352</v>
      </c>
      <c r="K11" s="34"/>
      <c r="L11" s="35"/>
      <c r="M11" s="36"/>
      <c r="N11" s="37"/>
      <c r="O11" s="37"/>
      <c r="P11" s="37"/>
      <c r="Q11" s="121"/>
    </row>
    <row r="12" spans="1:18" ht="33" customHeight="1" x14ac:dyDescent="0.25">
      <c r="A12" s="42" t="s">
        <v>259</v>
      </c>
      <c r="B12" s="39" t="s">
        <v>81</v>
      </c>
      <c r="C12" s="1" t="s">
        <v>260</v>
      </c>
      <c r="D12" s="2" t="s">
        <v>156</v>
      </c>
      <c r="E12" s="40" t="s">
        <v>22</v>
      </c>
      <c r="F12" s="41">
        <v>50</v>
      </c>
      <c r="G12" s="123"/>
      <c r="H12" s="124">
        <f>ROUND(G12*F12,2)</f>
        <v>0</v>
      </c>
      <c r="I12" s="32" t="s">
        <v>261</v>
      </c>
      <c r="J12" s="32"/>
      <c r="K12" s="34"/>
      <c r="L12" s="35"/>
      <c r="M12" s="36"/>
      <c r="N12" s="37"/>
      <c r="O12" s="37"/>
      <c r="P12" s="37"/>
      <c r="Q12" s="121"/>
    </row>
    <row r="13" spans="1:18" s="122" customFormat="1" ht="28.5" customHeight="1" x14ac:dyDescent="0.25">
      <c r="A13" s="38" t="s">
        <v>27</v>
      </c>
      <c r="B13" s="39" t="s">
        <v>82</v>
      </c>
      <c r="C13" s="1" t="s">
        <v>28</v>
      </c>
      <c r="D13" s="2" t="s">
        <v>156</v>
      </c>
      <c r="E13" s="40" t="s">
        <v>24</v>
      </c>
      <c r="F13" s="41">
        <v>110</v>
      </c>
      <c r="G13" s="123"/>
      <c r="H13" s="124">
        <f>ROUND(G13*F13,2)</f>
        <v>0</v>
      </c>
      <c r="I13" s="32" t="s">
        <v>262</v>
      </c>
      <c r="J13" s="32"/>
      <c r="K13" s="34"/>
      <c r="L13" s="35"/>
      <c r="M13" s="36"/>
      <c r="N13" s="37"/>
      <c r="O13" s="37"/>
      <c r="P13" s="37"/>
      <c r="Q13" s="121"/>
    </row>
    <row r="14" spans="1:18" s="122" customFormat="1" ht="28.5" customHeight="1" thickBot="1" x14ac:dyDescent="0.3">
      <c r="A14" s="42" t="s">
        <v>83</v>
      </c>
      <c r="B14" s="39" t="s">
        <v>84</v>
      </c>
      <c r="C14" s="1" t="s">
        <v>85</v>
      </c>
      <c r="D14" s="16" t="s">
        <v>86</v>
      </c>
      <c r="E14" s="40" t="s">
        <v>24</v>
      </c>
      <c r="F14" s="41">
        <v>650</v>
      </c>
      <c r="G14" s="123"/>
      <c r="H14" s="124">
        <f>ROUND(G14*F14,2)</f>
        <v>0</v>
      </c>
      <c r="I14" s="32"/>
      <c r="J14" s="32"/>
      <c r="K14" s="34"/>
      <c r="L14" s="35"/>
      <c r="M14" s="36"/>
      <c r="N14" s="37"/>
      <c r="O14" s="37"/>
      <c r="P14" s="37"/>
      <c r="Q14" s="121"/>
    </row>
    <row r="15" spans="1:18" ht="28.5" customHeight="1" thickTop="1" x14ac:dyDescent="0.3">
      <c r="A15" s="120"/>
      <c r="B15" s="44"/>
      <c r="C15" s="45" t="s">
        <v>157</v>
      </c>
      <c r="D15" s="46"/>
      <c r="E15" s="46"/>
      <c r="F15" s="46"/>
      <c r="G15" s="46"/>
      <c r="H15" s="46"/>
      <c r="I15" s="32"/>
      <c r="J15" s="32"/>
      <c r="K15" s="34"/>
      <c r="L15" s="35"/>
      <c r="M15" s="36"/>
      <c r="N15" s="37"/>
      <c r="O15" s="37"/>
      <c r="P15" s="37"/>
      <c r="Q15" s="121"/>
    </row>
    <row r="16" spans="1:18" ht="28.5" customHeight="1" x14ac:dyDescent="0.25">
      <c r="A16" s="47" t="s">
        <v>55</v>
      </c>
      <c r="B16" s="39" t="s">
        <v>87</v>
      </c>
      <c r="C16" s="1" t="s">
        <v>56</v>
      </c>
      <c r="D16" s="2" t="s">
        <v>156</v>
      </c>
      <c r="E16" s="40"/>
      <c r="F16" s="41"/>
      <c r="G16" s="46"/>
      <c r="H16" s="124"/>
      <c r="I16" s="32"/>
      <c r="J16" s="32"/>
      <c r="K16" s="34"/>
      <c r="L16" s="35"/>
      <c r="M16" s="36"/>
      <c r="N16" s="37"/>
      <c r="O16" s="37"/>
      <c r="P16" s="37"/>
      <c r="Q16" s="121"/>
    </row>
    <row r="17" spans="1:18" ht="28.5" customHeight="1" x14ac:dyDescent="0.25">
      <c r="A17" s="47" t="s">
        <v>57</v>
      </c>
      <c r="B17" s="43" t="s">
        <v>25</v>
      </c>
      <c r="C17" s="1" t="s">
        <v>58</v>
      </c>
      <c r="D17" s="16" t="s">
        <v>2</v>
      </c>
      <c r="E17" s="40" t="s">
        <v>24</v>
      </c>
      <c r="F17" s="41">
        <v>920</v>
      </c>
      <c r="G17" s="123"/>
      <c r="H17" s="124">
        <f>ROUND(G17*F17,2)</f>
        <v>0</v>
      </c>
      <c r="I17" s="48"/>
      <c r="J17" s="48"/>
      <c r="K17" s="34"/>
      <c r="L17" s="35"/>
      <c r="M17" s="36"/>
      <c r="N17" s="37"/>
      <c r="O17" s="37"/>
      <c r="P17" s="37"/>
      <c r="Q17" s="121"/>
    </row>
    <row r="18" spans="1:18" ht="30.6" customHeight="1" x14ac:dyDescent="0.25">
      <c r="A18" s="47"/>
      <c r="B18" s="39" t="s">
        <v>88</v>
      </c>
      <c r="C18" s="1" t="s">
        <v>263</v>
      </c>
      <c r="D18" s="16" t="s">
        <v>343</v>
      </c>
      <c r="E18" s="40"/>
      <c r="F18" s="41"/>
      <c r="G18" s="46"/>
      <c r="H18" s="124"/>
      <c r="I18" s="32"/>
      <c r="J18" s="32"/>
      <c r="K18" s="34"/>
      <c r="L18" s="35"/>
      <c r="M18" s="36"/>
      <c r="N18" s="37"/>
      <c r="O18" s="37"/>
      <c r="P18" s="37"/>
      <c r="Q18" s="121"/>
    </row>
    <row r="19" spans="1:18" ht="28.5" customHeight="1" x14ac:dyDescent="0.25">
      <c r="A19" s="47"/>
      <c r="B19" s="43" t="s">
        <v>25</v>
      </c>
      <c r="C19" s="1" t="s">
        <v>264</v>
      </c>
      <c r="D19" s="16"/>
      <c r="E19" s="40" t="s">
        <v>24</v>
      </c>
      <c r="F19" s="41">
        <v>720</v>
      </c>
      <c r="G19" s="123"/>
      <c r="H19" s="124">
        <f>ROUND(G19*F19,2)</f>
        <v>0</v>
      </c>
      <c r="I19" s="48"/>
      <c r="J19" s="48"/>
      <c r="K19" s="34"/>
      <c r="L19" s="35"/>
      <c r="M19" s="36"/>
      <c r="N19" s="37"/>
      <c r="O19" s="37"/>
      <c r="P19" s="37"/>
      <c r="Q19" s="121"/>
      <c r="R19" s="6"/>
    </row>
    <row r="20" spans="1:18" ht="30.6" customHeight="1" x14ac:dyDescent="0.25">
      <c r="A20" s="47"/>
      <c r="B20" s="39" t="s">
        <v>89</v>
      </c>
      <c r="C20" s="1" t="s">
        <v>265</v>
      </c>
      <c r="D20" s="16" t="s">
        <v>344</v>
      </c>
      <c r="E20" s="40"/>
      <c r="F20" s="41"/>
      <c r="G20" s="46"/>
      <c r="H20" s="124"/>
      <c r="I20" s="32"/>
      <c r="J20" s="32"/>
      <c r="K20" s="34"/>
      <c r="L20" s="35"/>
      <c r="M20" s="36"/>
      <c r="N20" s="37"/>
      <c r="O20" s="37"/>
      <c r="P20" s="37"/>
      <c r="Q20" s="121"/>
    </row>
    <row r="21" spans="1:18" ht="28.5" customHeight="1" x14ac:dyDescent="0.25">
      <c r="A21" s="47"/>
      <c r="B21" s="43" t="s">
        <v>25</v>
      </c>
      <c r="C21" s="1" t="s">
        <v>266</v>
      </c>
      <c r="D21" s="16"/>
      <c r="E21" s="40" t="s">
        <v>24</v>
      </c>
      <c r="F21" s="41">
        <v>30</v>
      </c>
      <c r="G21" s="123"/>
      <c r="H21" s="124">
        <f>ROUND(G21*F21,2)</f>
        <v>0</v>
      </c>
      <c r="I21" s="32"/>
      <c r="J21" s="32"/>
      <c r="K21" s="34"/>
      <c r="L21" s="35"/>
      <c r="M21" s="36"/>
      <c r="N21" s="37"/>
      <c r="O21" s="37"/>
      <c r="P21" s="37"/>
      <c r="Q21" s="121"/>
    </row>
    <row r="22" spans="1:18" ht="28.5" customHeight="1" x14ac:dyDescent="0.25">
      <c r="A22" s="47"/>
      <c r="B22" s="43" t="s">
        <v>30</v>
      </c>
      <c r="C22" s="1" t="s">
        <v>267</v>
      </c>
      <c r="D22" s="16"/>
      <c r="E22" s="40" t="s">
        <v>24</v>
      </c>
      <c r="F22" s="41">
        <v>330</v>
      </c>
      <c r="G22" s="123"/>
      <c r="H22" s="124">
        <f>ROUND(G22*F22,2)</f>
        <v>0</v>
      </c>
      <c r="I22" s="32"/>
      <c r="J22" s="32"/>
      <c r="K22" s="34"/>
      <c r="L22" s="35"/>
      <c r="M22" s="36"/>
      <c r="N22" s="37"/>
      <c r="O22" s="37"/>
      <c r="P22" s="37"/>
      <c r="Q22" s="121"/>
    </row>
    <row r="23" spans="1:18" ht="28.5" customHeight="1" x14ac:dyDescent="0.25">
      <c r="A23" s="47"/>
      <c r="B23" s="43" t="s">
        <v>40</v>
      </c>
      <c r="C23" s="1" t="s">
        <v>268</v>
      </c>
      <c r="D23" s="16"/>
      <c r="E23" s="40" t="s">
        <v>24</v>
      </c>
      <c r="F23" s="41">
        <v>35</v>
      </c>
      <c r="G23" s="123"/>
      <c r="H23" s="124">
        <f>ROUND(G23*F23,2)</f>
        <v>0</v>
      </c>
      <c r="I23" s="32"/>
      <c r="J23" s="32"/>
      <c r="K23" s="34"/>
      <c r="L23" s="35"/>
      <c r="M23" s="36"/>
      <c r="N23" s="37"/>
      <c r="O23" s="37"/>
      <c r="P23" s="37"/>
      <c r="Q23" s="121"/>
    </row>
    <row r="24" spans="1:18" ht="28.5" customHeight="1" x14ac:dyDescent="0.25">
      <c r="A24" s="47"/>
      <c r="B24" s="43" t="s">
        <v>50</v>
      </c>
      <c r="C24" s="1" t="s">
        <v>269</v>
      </c>
      <c r="D24" s="16"/>
      <c r="E24" s="40" t="s">
        <v>24</v>
      </c>
      <c r="F24" s="41">
        <v>175</v>
      </c>
      <c r="G24" s="123"/>
      <c r="H24" s="124">
        <f>ROUND(G24*F24,2)</f>
        <v>0</v>
      </c>
      <c r="I24" s="32"/>
      <c r="J24" s="32"/>
      <c r="K24" s="34"/>
      <c r="L24" s="35"/>
      <c r="M24" s="36"/>
      <c r="N24" s="37"/>
      <c r="O24" s="37"/>
      <c r="P24" s="37"/>
      <c r="Q24" s="121"/>
    </row>
    <row r="25" spans="1:18" ht="30.6" customHeight="1" x14ac:dyDescent="0.25">
      <c r="A25" s="47"/>
      <c r="B25" s="39" t="s">
        <v>90</v>
      </c>
      <c r="C25" s="1" t="s">
        <v>204</v>
      </c>
      <c r="D25" s="16" t="s">
        <v>343</v>
      </c>
      <c r="E25" s="40"/>
      <c r="F25" s="41"/>
      <c r="G25" s="46"/>
      <c r="H25" s="124"/>
      <c r="I25" s="32"/>
      <c r="J25" s="32"/>
      <c r="K25" s="34"/>
      <c r="L25" s="35"/>
      <c r="M25" s="36"/>
      <c r="N25" s="37"/>
      <c r="O25" s="37"/>
      <c r="P25" s="37"/>
      <c r="Q25" s="121"/>
    </row>
    <row r="26" spans="1:18" ht="28.5" customHeight="1" x14ac:dyDescent="0.25">
      <c r="A26" s="12"/>
      <c r="B26" s="43" t="s">
        <v>25</v>
      </c>
      <c r="C26" s="1" t="s">
        <v>264</v>
      </c>
      <c r="D26" s="16" t="s">
        <v>2</v>
      </c>
      <c r="E26" s="40" t="s">
        <v>24</v>
      </c>
      <c r="F26" s="41">
        <v>180</v>
      </c>
      <c r="G26" s="123"/>
      <c r="H26" s="124">
        <f>ROUND(G26*F26,2)</f>
        <v>0</v>
      </c>
      <c r="I26" s="48"/>
      <c r="J26" s="48"/>
      <c r="K26" s="34"/>
      <c r="L26" s="35"/>
      <c r="M26" s="36"/>
      <c r="N26" s="37"/>
      <c r="O26" s="37"/>
      <c r="P26" s="37"/>
      <c r="Q26" s="121"/>
      <c r="R26" s="6"/>
    </row>
    <row r="27" spans="1:18" ht="31.2" customHeight="1" x14ac:dyDescent="0.25">
      <c r="A27" s="47"/>
      <c r="B27" s="39" t="s">
        <v>91</v>
      </c>
      <c r="C27" s="1" t="s">
        <v>270</v>
      </c>
      <c r="D27" s="16" t="s">
        <v>345</v>
      </c>
      <c r="E27" s="40"/>
      <c r="F27" s="41"/>
      <c r="G27" s="46"/>
      <c r="H27" s="124"/>
      <c r="I27" s="32"/>
      <c r="J27" s="32"/>
      <c r="K27" s="34"/>
      <c r="L27" s="35"/>
      <c r="M27" s="36"/>
      <c r="N27" s="37"/>
      <c r="O27" s="37"/>
      <c r="P27" s="37"/>
      <c r="Q27" s="121"/>
    </row>
    <row r="28" spans="1:18" ht="28.5" customHeight="1" x14ac:dyDescent="0.25">
      <c r="A28" s="12"/>
      <c r="B28" s="43" t="s">
        <v>25</v>
      </c>
      <c r="C28" s="1" t="s">
        <v>266</v>
      </c>
      <c r="D28" s="16" t="s">
        <v>2</v>
      </c>
      <c r="E28" s="40" t="s">
        <v>24</v>
      </c>
      <c r="F28" s="41">
        <v>15</v>
      </c>
      <c r="G28" s="123"/>
      <c r="H28" s="124">
        <f>ROUND(G28*F28,2)</f>
        <v>0</v>
      </c>
      <c r="I28" s="32"/>
      <c r="J28" s="32"/>
      <c r="K28" s="34"/>
      <c r="L28" s="35"/>
      <c r="M28" s="36"/>
      <c r="N28" s="37"/>
      <c r="O28" s="37"/>
      <c r="P28" s="37"/>
      <c r="Q28" s="121"/>
    </row>
    <row r="29" spans="1:18" ht="28.5" customHeight="1" x14ac:dyDescent="0.25">
      <c r="A29" s="12"/>
      <c r="B29" s="43" t="s">
        <v>30</v>
      </c>
      <c r="C29" s="1" t="s">
        <v>267</v>
      </c>
      <c r="D29" s="16" t="s">
        <v>2</v>
      </c>
      <c r="E29" s="40" t="s">
        <v>24</v>
      </c>
      <c r="F29" s="41">
        <v>90</v>
      </c>
      <c r="G29" s="123"/>
      <c r="H29" s="124">
        <f>ROUND(G29*F29,2)</f>
        <v>0</v>
      </c>
      <c r="I29" s="32"/>
      <c r="J29" s="32"/>
      <c r="K29" s="34"/>
      <c r="L29" s="35"/>
      <c r="M29" s="36"/>
      <c r="N29" s="37"/>
      <c r="O29" s="37"/>
      <c r="P29" s="37"/>
      <c r="Q29" s="121"/>
    </row>
    <row r="30" spans="1:18" ht="28.5" customHeight="1" x14ac:dyDescent="0.25">
      <c r="A30" s="12"/>
      <c r="B30" s="43" t="s">
        <v>40</v>
      </c>
      <c r="C30" s="1" t="s">
        <v>268</v>
      </c>
      <c r="D30" s="16" t="s">
        <v>2</v>
      </c>
      <c r="E30" s="40" t="s">
        <v>24</v>
      </c>
      <c r="F30" s="41">
        <v>15</v>
      </c>
      <c r="G30" s="123"/>
      <c r="H30" s="124">
        <f>ROUND(G30*F30,2)</f>
        <v>0</v>
      </c>
      <c r="I30" s="48"/>
      <c r="J30" s="48"/>
      <c r="K30" s="34"/>
      <c r="L30" s="35"/>
      <c r="M30" s="36"/>
      <c r="N30" s="37"/>
      <c r="O30" s="37"/>
      <c r="P30" s="37"/>
      <c r="Q30" s="121"/>
    </row>
    <row r="31" spans="1:18" ht="28.5" customHeight="1" x14ac:dyDescent="0.25">
      <c r="A31" s="12"/>
      <c r="B31" s="43" t="s">
        <v>50</v>
      </c>
      <c r="C31" s="1" t="s">
        <v>269</v>
      </c>
      <c r="D31" s="16" t="s">
        <v>2</v>
      </c>
      <c r="E31" s="40" t="s">
        <v>24</v>
      </c>
      <c r="F31" s="41">
        <v>50</v>
      </c>
      <c r="G31" s="123"/>
      <c r="H31" s="124">
        <f>ROUND(G31*F31,2)</f>
        <v>0</v>
      </c>
      <c r="I31" s="48"/>
      <c r="J31" s="48"/>
      <c r="K31" s="34"/>
      <c r="L31" s="35"/>
      <c r="M31" s="36"/>
      <c r="N31" s="37"/>
      <c r="O31" s="37"/>
      <c r="P31" s="37"/>
      <c r="Q31" s="121"/>
    </row>
    <row r="32" spans="1:18" ht="28.5" customHeight="1" x14ac:dyDescent="0.25">
      <c r="A32" s="47"/>
      <c r="B32" s="86" t="s">
        <v>98</v>
      </c>
      <c r="C32" s="49" t="s">
        <v>271</v>
      </c>
      <c r="D32" s="50" t="s">
        <v>272</v>
      </c>
      <c r="E32" s="51" t="s">
        <v>24</v>
      </c>
      <c r="F32" s="52">
        <v>350</v>
      </c>
      <c r="G32" s="128"/>
      <c r="H32" s="129">
        <f>ROUND(G32*F32,2)</f>
        <v>0</v>
      </c>
      <c r="I32" s="48"/>
      <c r="J32" s="48"/>
      <c r="K32" s="34"/>
      <c r="L32" s="35"/>
      <c r="M32" s="36"/>
      <c r="N32" s="37"/>
      <c r="O32" s="37"/>
      <c r="P32" s="37"/>
      <c r="Q32" s="121"/>
      <c r="R32" s="6"/>
    </row>
    <row r="33" spans="1:18" ht="28.5" customHeight="1" x14ac:dyDescent="0.25">
      <c r="A33" s="47" t="s">
        <v>31</v>
      </c>
      <c r="B33" s="39" t="s">
        <v>104</v>
      </c>
      <c r="C33" s="1" t="s">
        <v>32</v>
      </c>
      <c r="D33" s="16" t="s">
        <v>158</v>
      </c>
      <c r="E33" s="40"/>
      <c r="F33" s="41"/>
      <c r="G33" s="46"/>
      <c r="H33" s="124"/>
      <c r="I33" s="32"/>
      <c r="J33" s="32"/>
      <c r="K33" s="34"/>
      <c r="L33" s="35"/>
      <c r="M33" s="36"/>
      <c r="N33" s="37"/>
      <c r="O33" s="37"/>
      <c r="P33" s="37"/>
      <c r="Q33" s="121"/>
    </row>
    <row r="34" spans="1:18" ht="28.5" customHeight="1" x14ac:dyDescent="0.25">
      <c r="A34" s="47" t="s">
        <v>33</v>
      </c>
      <c r="B34" s="43" t="s">
        <v>25</v>
      </c>
      <c r="C34" s="1" t="s">
        <v>34</v>
      </c>
      <c r="D34" s="16" t="s">
        <v>2</v>
      </c>
      <c r="E34" s="40" t="s">
        <v>29</v>
      </c>
      <c r="F34" s="41">
        <v>1500</v>
      </c>
      <c r="G34" s="123"/>
      <c r="H34" s="124">
        <f>ROUND(G34*F34,2)</f>
        <v>0</v>
      </c>
      <c r="I34" s="32"/>
      <c r="J34" s="32"/>
      <c r="K34" s="34"/>
      <c r="L34" s="35"/>
      <c r="M34" s="36"/>
      <c r="N34" s="37"/>
      <c r="O34" s="37"/>
      <c r="P34" s="37"/>
      <c r="Q34" s="121"/>
      <c r="R34" s="6"/>
    </row>
    <row r="35" spans="1:18" ht="28.5" customHeight="1" x14ac:dyDescent="0.25">
      <c r="A35" s="47" t="s">
        <v>35</v>
      </c>
      <c r="B35" s="39" t="s">
        <v>108</v>
      </c>
      <c r="C35" s="1" t="s">
        <v>36</v>
      </c>
      <c r="D35" s="16" t="s">
        <v>158</v>
      </c>
      <c r="E35" s="40"/>
      <c r="F35" s="41"/>
      <c r="G35" s="46"/>
      <c r="H35" s="124"/>
      <c r="I35" s="32"/>
      <c r="J35" s="32"/>
      <c r="K35" s="34"/>
      <c r="L35" s="35"/>
      <c r="M35" s="36"/>
      <c r="N35" s="37"/>
      <c r="O35" s="37"/>
      <c r="P35" s="37"/>
      <c r="Q35" s="121"/>
    </row>
    <row r="36" spans="1:18" ht="28.5" customHeight="1" x14ac:dyDescent="0.25">
      <c r="A36" s="47" t="s">
        <v>37</v>
      </c>
      <c r="B36" s="43" t="s">
        <v>25</v>
      </c>
      <c r="C36" s="1" t="s">
        <v>38</v>
      </c>
      <c r="D36" s="16" t="s">
        <v>2</v>
      </c>
      <c r="E36" s="40" t="s">
        <v>29</v>
      </c>
      <c r="F36" s="41">
        <v>1850</v>
      </c>
      <c r="G36" s="123"/>
      <c r="H36" s="124">
        <f>ROUND(G36*F36,2)</f>
        <v>0</v>
      </c>
      <c r="I36" s="32"/>
      <c r="J36" s="32"/>
      <c r="K36" s="34"/>
      <c r="L36" s="35"/>
      <c r="M36" s="36"/>
      <c r="N36" s="37"/>
      <c r="O36" s="37"/>
      <c r="P36" s="37"/>
      <c r="Q36" s="121"/>
      <c r="R36" s="6"/>
    </row>
    <row r="37" spans="1:18" ht="28.5" customHeight="1" x14ac:dyDescent="0.25">
      <c r="A37" s="47" t="s">
        <v>147</v>
      </c>
      <c r="B37" s="39" t="s">
        <v>110</v>
      </c>
      <c r="C37" s="1" t="s">
        <v>148</v>
      </c>
      <c r="D37" s="16" t="s">
        <v>92</v>
      </c>
      <c r="E37" s="40"/>
      <c r="F37" s="41"/>
      <c r="G37" s="46"/>
      <c r="H37" s="124"/>
      <c r="I37" s="32"/>
      <c r="J37" s="32"/>
      <c r="K37" s="34"/>
      <c r="L37" s="35"/>
      <c r="M37" s="36"/>
      <c r="N37" s="37"/>
      <c r="O37" s="37"/>
      <c r="P37" s="37"/>
      <c r="Q37" s="121"/>
    </row>
    <row r="38" spans="1:18" ht="28.5" customHeight="1" x14ac:dyDescent="0.25">
      <c r="A38" s="47" t="s">
        <v>149</v>
      </c>
      <c r="B38" s="43" t="s">
        <v>25</v>
      </c>
      <c r="C38" s="1" t="s">
        <v>93</v>
      </c>
      <c r="D38" s="16" t="s">
        <v>2</v>
      </c>
      <c r="E38" s="40" t="s">
        <v>24</v>
      </c>
      <c r="F38" s="41">
        <v>300</v>
      </c>
      <c r="G38" s="123"/>
      <c r="H38" s="124">
        <f>ROUND(G38*F38,2)</f>
        <v>0</v>
      </c>
      <c r="I38" s="32"/>
      <c r="J38" s="32"/>
      <c r="K38" s="34"/>
      <c r="L38" s="35"/>
      <c r="M38" s="36"/>
      <c r="N38" s="37"/>
      <c r="O38" s="37"/>
      <c r="P38" s="37"/>
      <c r="Q38" s="121"/>
      <c r="R38" s="6"/>
    </row>
    <row r="39" spans="1:18" ht="28.5" customHeight="1" x14ac:dyDescent="0.25">
      <c r="A39" s="47"/>
      <c r="B39" s="43" t="s">
        <v>30</v>
      </c>
      <c r="C39" s="1" t="s">
        <v>273</v>
      </c>
      <c r="D39" s="16" t="s">
        <v>166</v>
      </c>
      <c r="E39" s="40" t="s">
        <v>24</v>
      </c>
      <c r="F39" s="41">
        <v>750</v>
      </c>
      <c r="G39" s="123"/>
      <c r="H39" s="124">
        <f>ROUND(G39*F39,2)</f>
        <v>0</v>
      </c>
      <c r="I39" s="32"/>
      <c r="J39" s="32"/>
      <c r="K39" s="34"/>
      <c r="L39" s="35"/>
      <c r="M39" s="36"/>
      <c r="N39" s="37"/>
      <c r="O39" s="37"/>
      <c r="P39" s="37"/>
      <c r="Q39" s="121"/>
      <c r="R39" s="6"/>
    </row>
    <row r="40" spans="1:18" ht="28.5" customHeight="1" x14ac:dyDescent="0.25">
      <c r="A40" s="47" t="s">
        <v>274</v>
      </c>
      <c r="B40" s="39" t="s">
        <v>111</v>
      </c>
      <c r="C40" s="1" t="s">
        <v>275</v>
      </c>
      <c r="D40" s="16" t="s">
        <v>92</v>
      </c>
      <c r="E40" s="40"/>
      <c r="F40" s="41"/>
      <c r="G40" s="46"/>
      <c r="H40" s="124"/>
      <c r="I40" s="32"/>
      <c r="J40" s="32"/>
      <c r="K40" s="34"/>
      <c r="L40" s="35"/>
      <c r="M40" s="36"/>
      <c r="N40" s="37"/>
      <c r="O40" s="37"/>
      <c r="P40" s="37"/>
      <c r="Q40" s="121"/>
    </row>
    <row r="41" spans="1:18" ht="33.6" customHeight="1" x14ac:dyDescent="0.25">
      <c r="A41" s="47"/>
      <c r="B41" s="43" t="s">
        <v>25</v>
      </c>
      <c r="C41" s="1" t="s">
        <v>276</v>
      </c>
      <c r="D41" s="16" t="s">
        <v>277</v>
      </c>
      <c r="E41" s="40" t="s">
        <v>24</v>
      </c>
      <c r="F41" s="41">
        <v>1200</v>
      </c>
      <c r="G41" s="123"/>
      <c r="H41" s="124">
        <f>ROUND(G41*F41,2)</f>
        <v>0</v>
      </c>
      <c r="I41" s="32"/>
      <c r="J41" s="32"/>
      <c r="K41" s="34"/>
      <c r="L41" s="35"/>
      <c r="M41" s="36"/>
      <c r="N41" s="37"/>
      <c r="O41" s="37"/>
      <c r="P41" s="37"/>
      <c r="Q41" s="121"/>
      <c r="R41" s="6"/>
    </row>
    <row r="42" spans="1:18" ht="28.5" customHeight="1" x14ac:dyDescent="0.25">
      <c r="A42" s="47" t="s">
        <v>205</v>
      </c>
      <c r="B42" s="39" t="s">
        <v>113</v>
      </c>
      <c r="C42" s="1" t="s">
        <v>206</v>
      </c>
      <c r="D42" s="16" t="s">
        <v>92</v>
      </c>
      <c r="E42" s="40"/>
      <c r="F42" s="41"/>
      <c r="G42" s="46"/>
      <c r="H42" s="124"/>
      <c r="I42" s="32"/>
      <c r="J42" s="32"/>
      <c r="K42" s="34"/>
      <c r="L42" s="35"/>
      <c r="M42" s="36"/>
      <c r="N42" s="37"/>
      <c r="O42" s="37"/>
      <c r="P42" s="37"/>
      <c r="Q42" s="121"/>
    </row>
    <row r="43" spans="1:18" ht="28.5" customHeight="1" x14ac:dyDescent="0.25">
      <c r="A43" s="47" t="s">
        <v>207</v>
      </c>
      <c r="B43" s="43" t="s">
        <v>25</v>
      </c>
      <c r="C43" s="1" t="s">
        <v>93</v>
      </c>
      <c r="D43" s="16" t="s">
        <v>208</v>
      </c>
      <c r="E43" s="40"/>
      <c r="F43" s="41"/>
      <c r="G43" s="46"/>
      <c r="H43" s="124"/>
      <c r="I43" s="32"/>
      <c r="J43" s="32"/>
      <c r="K43" s="34"/>
      <c r="L43" s="35"/>
      <c r="M43" s="36"/>
      <c r="N43" s="37"/>
      <c r="O43" s="37"/>
      <c r="P43" s="37"/>
      <c r="Q43" s="121"/>
    </row>
    <row r="44" spans="1:18" ht="28.5" customHeight="1" x14ac:dyDescent="0.25">
      <c r="A44" s="47" t="s">
        <v>209</v>
      </c>
      <c r="B44" s="53" t="s">
        <v>94</v>
      </c>
      <c r="C44" s="1" t="s">
        <v>210</v>
      </c>
      <c r="D44" s="16"/>
      <c r="E44" s="40" t="s">
        <v>24</v>
      </c>
      <c r="F44" s="41">
        <v>10</v>
      </c>
      <c r="G44" s="123"/>
      <c r="H44" s="124">
        <f>ROUND(G44*F44,2)</f>
        <v>0</v>
      </c>
      <c r="I44" s="32"/>
      <c r="J44" s="32"/>
      <c r="K44" s="34"/>
      <c r="L44" s="35"/>
      <c r="M44" s="36"/>
      <c r="N44" s="37"/>
      <c r="O44" s="37"/>
      <c r="P44" s="37"/>
      <c r="Q44" s="121"/>
    </row>
    <row r="45" spans="1:18" ht="28.5" customHeight="1" x14ac:dyDescent="0.25">
      <c r="A45" s="47" t="s">
        <v>211</v>
      </c>
      <c r="B45" s="53" t="s">
        <v>95</v>
      </c>
      <c r="C45" s="1" t="s">
        <v>212</v>
      </c>
      <c r="D45" s="16"/>
      <c r="E45" s="40" t="s">
        <v>24</v>
      </c>
      <c r="F45" s="41">
        <v>40</v>
      </c>
      <c r="G45" s="123"/>
      <c r="H45" s="124">
        <f>ROUND(G45*F45,2)</f>
        <v>0</v>
      </c>
      <c r="I45" s="32"/>
      <c r="J45" s="32"/>
      <c r="K45" s="34"/>
      <c r="L45" s="35"/>
      <c r="M45" s="36"/>
      <c r="N45" s="37"/>
      <c r="O45" s="37"/>
      <c r="P45" s="37"/>
      <c r="Q45" s="121"/>
    </row>
    <row r="46" spans="1:18" ht="28.5" customHeight="1" x14ac:dyDescent="0.25">
      <c r="A46" s="47" t="s">
        <v>238</v>
      </c>
      <c r="B46" s="53" t="s">
        <v>96</v>
      </c>
      <c r="C46" s="1" t="s">
        <v>239</v>
      </c>
      <c r="D46" s="16" t="s">
        <v>2</v>
      </c>
      <c r="E46" s="40" t="s">
        <v>24</v>
      </c>
      <c r="F46" s="41">
        <v>60</v>
      </c>
      <c r="G46" s="123"/>
      <c r="H46" s="124">
        <f>ROUND(G46*F46,2)</f>
        <v>0</v>
      </c>
      <c r="I46" s="48"/>
      <c r="J46" s="48"/>
      <c r="K46" s="34"/>
      <c r="L46" s="35"/>
      <c r="M46" s="36"/>
      <c r="N46" s="37"/>
      <c r="O46" s="37"/>
      <c r="P46" s="37"/>
      <c r="Q46" s="121"/>
    </row>
    <row r="47" spans="1:18" ht="28.5" customHeight="1" x14ac:dyDescent="0.25">
      <c r="A47" s="47" t="s">
        <v>214</v>
      </c>
      <c r="B47" s="39" t="s">
        <v>115</v>
      </c>
      <c r="C47" s="1" t="s">
        <v>215</v>
      </c>
      <c r="D47" s="16" t="s">
        <v>213</v>
      </c>
      <c r="E47" s="40"/>
      <c r="F47" s="54"/>
      <c r="G47" s="55"/>
      <c r="H47" s="124"/>
      <c r="I47" s="32"/>
      <c r="J47" s="32"/>
      <c r="K47" s="34"/>
      <c r="L47" s="35"/>
      <c r="M47" s="36"/>
      <c r="N47" s="37"/>
      <c r="O47" s="37"/>
      <c r="P47" s="37"/>
      <c r="Q47" s="121"/>
    </row>
    <row r="48" spans="1:18" ht="28.5" customHeight="1" x14ac:dyDescent="0.25">
      <c r="A48" s="47" t="s">
        <v>216</v>
      </c>
      <c r="B48" s="43" t="s">
        <v>25</v>
      </c>
      <c r="C48" s="1" t="s">
        <v>278</v>
      </c>
      <c r="D48" s="16" t="s">
        <v>112</v>
      </c>
      <c r="E48" s="40" t="s">
        <v>39</v>
      </c>
      <c r="F48" s="41">
        <v>70</v>
      </c>
      <c r="G48" s="123"/>
      <c r="H48" s="124">
        <f>ROUND(G48*F48,2)</f>
        <v>0</v>
      </c>
      <c r="I48" s="32" t="s">
        <v>279</v>
      </c>
      <c r="J48" s="32"/>
      <c r="K48" s="34"/>
      <c r="L48" s="35"/>
      <c r="M48" s="36"/>
      <c r="N48" s="37"/>
      <c r="O48" s="37"/>
      <c r="P48" s="37"/>
      <c r="Q48" s="121"/>
    </row>
    <row r="49" spans="1:18" ht="28.5" customHeight="1" x14ac:dyDescent="0.25">
      <c r="A49" s="47" t="s">
        <v>97</v>
      </c>
      <c r="B49" s="39" t="s">
        <v>117</v>
      </c>
      <c r="C49" s="1" t="s">
        <v>41</v>
      </c>
      <c r="D49" s="16" t="s">
        <v>213</v>
      </c>
      <c r="E49" s="40"/>
      <c r="F49" s="41"/>
      <c r="G49" s="55"/>
      <c r="H49" s="124"/>
      <c r="I49" s="32"/>
      <c r="J49" s="32"/>
      <c r="K49" s="34"/>
      <c r="L49" s="35"/>
      <c r="M49" s="36"/>
      <c r="N49" s="37"/>
      <c r="O49" s="37"/>
      <c r="P49" s="37"/>
      <c r="Q49" s="121"/>
    </row>
    <row r="50" spans="1:18" ht="28.5" customHeight="1" x14ac:dyDescent="0.25">
      <c r="A50" s="47" t="s">
        <v>245</v>
      </c>
      <c r="B50" s="43" t="s">
        <v>25</v>
      </c>
      <c r="C50" s="1" t="s">
        <v>278</v>
      </c>
      <c r="D50" s="16" t="s">
        <v>246</v>
      </c>
      <c r="E50" s="40"/>
      <c r="F50" s="41"/>
      <c r="G50" s="55"/>
      <c r="H50" s="124"/>
      <c r="I50" s="32" t="s">
        <v>279</v>
      </c>
      <c r="J50" s="32"/>
      <c r="K50" s="34"/>
      <c r="L50" s="35"/>
      <c r="M50" s="36"/>
      <c r="N50" s="37"/>
      <c r="O50" s="37"/>
      <c r="P50" s="37"/>
      <c r="Q50" s="121"/>
    </row>
    <row r="51" spans="1:18" ht="28.5" customHeight="1" x14ac:dyDescent="0.25">
      <c r="A51" s="47" t="s">
        <v>249</v>
      </c>
      <c r="B51" s="53" t="s">
        <v>94</v>
      </c>
      <c r="C51" s="1" t="s">
        <v>250</v>
      </c>
      <c r="D51" s="16"/>
      <c r="E51" s="40" t="s">
        <v>39</v>
      </c>
      <c r="F51" s="41">
        <v>30</v>
      </c>
      <c r="G51" s="123"/>
      <c r="H51" s="124">
        <f>ROUND(G51*F51,2)</f>
        <v>0</v>
      </c>
      <c r="I51" s="32"/>
      <c r="J51" s="32"/>
      <c r="K51" s="34"/>
      <c r="L51" s="35"/>
      <c r="M51" s="36"/>
      <c r="N51" s="37"/>
      <c r="O51" s="37"/>
      <c r="P51" s="37"/>
      <c r="Q51" s="121"/>
    </row>
    <row r="52" spans="1:18" ht="28.5" customHeight="1" x14ac:dyDescent="0.25">
      <c r="A52" s="47" t="s">
        <v>280</v>
      </c>
      <c r="B52" s="53" t="s">
        <v>95</v>
      </c>
      <c r="C52" s="1" t="s">
        <v>281</v>
      </c>
      <c r="D52" s="16"/>
      <c r="E52" s="40" t="s">
        <v>39</v>
      </c>
      <c r="F52" s="41">
        <v>375</v>
      </c>
      <c r="G52" s="123"/>
      <c r="H52" s="124">
        <f>ROUND(G52*F52,2)</f>
        <v>0</v>
      </c>
      <c r="I52" s="32"/>
      <c r="J52" s="32"/>
      <c r="K52" s="34"/>
      <c r="L52" s="35"/>
      <c r="M52" s="36"/>
      <c r="N52" s="37"/>
      <c r="O52" s="37"/>
      <c r="P52" s="37"/>
      <c r="Q52" s="121"/>
    </row>
    <row r="53" spans="1:18" ht="28.5" customHeight="1" x14ac:dyDescent="0.25">
      <c r="A53" s="47" t="s">
        <v>282</v>
      </c>
      <c r="B53" s="53" t="s">
        <v>283</v>
      </c>
      <c r="C53" s="1" t="s">
        <v>284</v>
      </c>
      <c r="D53" s="16" t="s">
        <v>2</v>
      </c>
      <c r="E53" s="40" t="s">
        <v>39</v>
      </c>
      <c r="F53" s="41">
        <v>110</v>
      </c>
      <c r="G53" s="123"/>
      <c r="H53" s="124">
        <f>ROUND(G53*F53,2)</f>
        <v>0</v>
      </c>
      <c r="I53" s="48"/>
      <c r="J53" s="48"/>
      <c r="K53" s="34"/>
      <c r="L53" s="35"/>
      <c r="M53" s="36"/>
      <c r="N53" s="37"/>
      <c r="O53" s="37"/>
      <c r="P53" s="37"/>
      <c r="Q53" s="121"/>
    </row>
    <row r="54" spans="1:18" ht="28.5" customHeight="1" x14ac:dyDescent="0.25">
      <c r="A54" s="47" t="s">
        <v>99</v>
      </c>
      <c r="B54" s="43" t="s">
        <v>30</v>
      </c>
      <c r="C54" s="1" t="s">
        <v>217</v>
      </c>
      <c r="D54" s="16" t="s">
        <v>100</v>
      </c>
      <c r="E54" s="40" t="s">
        <v>39</v>
      </c>
      <c r="F54" s="41">
        <v>60</v>
      </c>
      <c r="G54" s="123"/>
      <c r="H54" s="124">
        <f>ROUND(G54*F54,2)</f>
        <v>0</v>
      </c>
      <c r="I54" s="32" t="s">
        <v>285</v>
      </c>
      <c r="J54" s="32"/>
      <c r="K54" s="34"/>
      <c r="L54" s="35"/>
      <c r="M54" s="36"/>
      <c r="N54" s="37"/>
      <c r="O54" s="37"/>
      <c r="P54" s="37"/>
      <c r="Q54" s="121"/>
      <c r="R54" s="6"/>
    </row>
    <row r="55" spans="1:18" ht="28.5" customHeight="1" x14ac:dyDescent="0.25">
      <c r="A55" s="47" t="s">
        <v>159</v>
      </c>
      <c r="B55" s="43" t="s">
        <v>40</v>
      </c>
      <c r="C55" s="1" t="s">
        <v>101</v>
      </c>
      <c r="D55" s="16" t="s">
        <v>102</v>
      </c>
      <c r="E55" s="40" t="s">
        <v>39</v>
      </c>
      <c r="F55" s="41">
        <v>140</v>
      </c>
      <c r="G55" s="123"/>
      <c r="H55" s="124">
        <f>ROUND(G55*F55,2)</f>
        <v>0</v>
      </c>
      <c r="I55" s="32"/>
      <c r="J55" s="32" t="s">
        <v>353</v>
      </c>
      <c r="K55" s="34"/>
      <c r="L55" s="35"/>
      <c r="M55" s="36"/>
      <c r="N55" s="37"/>
      <c r="O55" s="37"/>
      <c r="P55" s="37"/>
      <c r="Q55" s="121"/>
    </row>
    <row r="56" spans="1:18" ht="28.5" customHeight="1" x14ac:dyDescent="0.25">
      <c r="A56" s="130" t="s">
        <v>160</v>
      </c>
      <c r="B56" s="20" t="s">
        <v>120</v>
      </c>
      <c r="C56" s="21" t="s">
        <v>161</v>
      </c>
      <c r="D56" s="22" t="s">
        <v>348</v>
      </c>
      <c r="E56" s="56"/>
      <c r="F56" s="41"/>
      <c r="G56" s="55"/>
      <c r="H56" s="124"/>
      <c r="I56" s="32"/>
      <c r="J56" s="32"/>
      <c r="K56" s="34"/>
      <c r="L56" s="35"/>
      <c r="M56" s="36"/>
      <c r="N56" s="37"/>
      <c r="O56" s="37"/>
      <c r="P56" s="37"/>
      <c r="Q56" s="121"/>
    </row>
    <row r="57" spans="1:18" ht="28.5" customHeight="1" x14ac:dyDescent="0.25">
      <c r="A57" s="47" t="s">
        <v>219</v>
      </c>
      <c r="B57" s="43" t="s">
        <v>25</v>
      </c>
      <c r="C57" s="1" t="s">
        <v>220</v>
      </c>
      <c r="D57" s="16"/>
      <c r="E57" s="40"/>
      <c r="F57" s="41"/>
      <c r="G57" s="55"/>
      <c r="H57" s="124"/>
      <c r="I57" s="32"/>
      <c r="J57" s="32"/>
      <c r="K57" s="34"/>
      <c r="L57" s="35"/>
      <c r="M57" s="36"/>
      <c r="N57" s="37"/>
      <c r="O57" s="37"/>
      <c r="P57" s="37"/>
      <c r="Q57" s="121"/>
    </row>
    <row r="58" spans="1:18" ht="28.5" customHeight="1" x14ac:dyDescent="0.25">
      <c r="A58" s="47" t="s">
        <v>162</v>
      </c>
      <c r="B58" s="53" t="s">
        <v>94</v>
      </c>
      <c r="C58" s="1" t="s">
        <v>114</v>
      </c>
      <c r="D58" s="16"/>
      <c r="E58" s="40" t="s">
        <v>26</v>
      </c>
      <c r="F58" s="41">
        <v>2300</v>
      </c>
      <c r="G58" s="123"/>
      <c r="H58" s="124">
        <f>ROUND(G58*F58,2)</f>
        <v>0</v>
      </c>
      <c r="I58" s="32"/>
      <c r="J58" s="32"/>
      <c r="K58" s="34"/>
      <c r="L58" s="35"/>
      <c r="M58" s="36"/>
      <c r="N58" s="37"/>
      <c r="O58" s="37"/>
      <c r="P58" s="37"/>
      <c r="Q58" s="121"/>
      <c r="R58" s="6"/>
    </row>
    <row r="59" spans="1:18" ht="28.5" customHeight="1" x14ac:dyDescent="0.25">
      <c r="A59" s="47" t="s">
        <v>163</v>
      </c>
      <c r="B59" s="43" t="s">
        <v>30</v>
      </c>
      <c r="C59" s="1" t="s">
        <v>59</v>
      </c>
      <c r="D59" s="16"/>
      <c r="E59" s="40"/>
      <c r="F59" s="41"/>
      <c r="G59" s="55"/>
      <c r="H59" s="124"/>
      <c r="I59" s="32"/>
      <c r="J59" s="32"/>
      <c r="K59" s="34"/>
      <c r="L59" s="35"/>
      <c r="M59" s="36"/>
      <c r="N59" s="37"/>
      <c r="O59" s="37"/>
      <c r="P59" s="37"/>
      <c r="Q59" s="121"/>
    </row>
    <row r="60" spans="1:18" ht="28.5" customHeight="1" x14ac:dyDescent="0.25">
      <c r="A60" s="47" t="s">
        <v>164</v>
      </c>
      <c r="B60" s="57" t="s">
        <v>94</v>
      </c>
      <c r="C60" s="58" t="s">
        <v>114</v>
      </c>
      <c r="D60" s="50"/>
      <c r="E60" s="51" t="s">
        <v>26</v>
      </c>
      <c r="F60" s="52">
        <v>220</v>
      </c>
      <c r="G60" s="128"/>
      <c r="H60" s="129">
        <f>ROUND(G60*F60,2)</f>
        <v>0</v>
      </c>
      <c r="I60" s="32"/>
      <c r="J60" s="32"/>
      <c r="K60" s="34"/>
      <c r="L60" s="35"/>
      <c r="M60" s="36"/>
      <c r="N60" s="37"/>
      <c r="O60" s="37"/>
      <c r="P60" s="37"/>
      <c r="Q60" s="121"/>
      <c r="R60" s="6"/>
    </row>
    <row r="61" spans="1:18" ht="28.5" customHeight="1" x14ac:dyDescent="0.25">
      <c r="A61" s="47" t="s">
        <v>103</v>
      </c>
      <c r="B61" s="39" t="s">
        <v>125</v>
      </c>
      <c r="C61" s="1" t="s">
        <v>105</v>
      </c>
      <c r="D61" s="16" t="s">
        <v>221</v>
      </c>
      <c r="E61" s="40"/>
      <c r="F61" s="41"/>
      <c r="G61" s="55"/>
      <c r="H61" s="124"/>
      <c r="I61" s="32"/>
      <c r="J61" s="32"/>
      <c r="K61" s="34"/>
      <c r="L61" s="35"/>
      <c r="M61" s="36"/>
      <c r="N61" s="37"/>
      <c r="O61" s="37"/>
      <c r="P61" s="37"/>
      <c r="Q61" s="121"/>
    </row>
    <row r="62" spans="1:18" ht="28.5" customHeight="1" x14ac:dyDescent="0.25">
      <c r="A62" s="47" t="s">
        <v>106</v>
      </c>
      <c r="B62" s="43" t="s">
        <v>25</v>
      </c>
      <c r="C62" s="1" t="s">
        <v>222</v>
      </c>
      <c r="D62" s="16" t="s">
        <v>2</v>
      </c>
      <c r="E62" s="40" t="s">
        <v>24</v>
      </c>
      <c r="F62" s="41">
        <v>3100</v>
      </c>
      <c r="G62" s="123"/>
      <c r="H62" s="124">
        <f>ROUND(G62*F62,2)</f>
        <v>0</v>
      </c>
      <c r="I62" s="32"/>
      <c r="J62" s="32"/>
      <c r="K62" s="34"/>
      <c r="L62" s="35"/>
      <c r="M62" s="36"/>
      <c r="N62" s="37"/>
      <c r="O62" s="37"/>
      <c r="P62" s="37"/>
      <c r="Q62" s="121"/>
      <c r="R62" s="6"/>
    </row>
    <row r="63" spans="1:18" ht="28.5" customHeight="1" x14ac:dyDescent="0.25">
      <c r="A63" s="47" t="s">
        <v>223</v>
      </c>
      <c r="B63" s="43" t="s">
        <v>30</v>
      </c>
      <c r="C63" s="1" t="s">
        <v>224</v>
      </c>
      <c r="D63" s="16" t="s">
        <v>2</v>
      </c>
      <c r="E63" s="40" t="s">
        <v>24</v>
      </c>
      <c r="F63" s="41">
        <v>6350</v>
      </c>
      <c r="G63" s="123"/>
      <c r="H63" s="124">
        <f>ROUND(G63*F63,2)</f>
        <v>0</v>
      </c>
      <c r="I63" s="32"/>
      <c r="J63" s="32"/>
      <c r="K63" s="34"/>
      <c r="L63" s="35"/>
      <c r="M63" s="36"/>
      <c r="N63" s="37"/>
      <c r="O63" s="37"/>
      <c r="P63" s="37"/>
      <c r="Q63" s="121"/>
    </row>
    <row r="64" spans="1:18" ht="28.5" customHeight="1" x14ac:dyDescent="0.25">
      <c r="A64" s="47" t="s">
        <v>107</v>
      </c>
      <c r="B64" s="39" t="s">
        <v>127</v>
      </c>
      <c r="C64" s="1" t="s">
        <v>109</v>
      </c>
      <c r="D64" s="16" t="s">
        <v>165</v>
      </c>
      <c r="E64" s="40" t="s">
        <v>29</v>
      </c>
      <c r="F64" s="41">
        <v>33</v>
      </c>
      <c r="G64" s="123"/>
      <c r="H64" s="124">
        <f>ROUND(G64*F64,2)</f>
        <v>0</v>
      </c>
      <c r="I64" s="32"/>
      <c r="J64" s="32"/>
      <c r="K64" s="34"/>
      <c r="L64" s="35"/>
      <c r="M64" s="36"/>
      <c r="N64" s="37"/>
      <c r="O64" s="37"/>
      <c r="P64" s="37"/>
      <c r="Q64" s="121"/>
    </row>
    <row r="65" spans="1:19" s="132" customFormat="1" ht="28.5" customHeight="1" x14ac:dyDescent="0.25">
      <c r="A65" s="59"/>
      <c r="B65" s="39" t="s">
        <v>130</v>
      </c>
      <c r="C65" s="1" t="s">
        <v>171</v>
      </c>
      <c r="D65" s="16" t="s">
        <v>218</v>
      </c>
      <c r="E65" s="40"/>
      <c r="F65" s="60"/>
      <c r="G65" s="55"/>
      <c r="H65" s="62"/>
      <c r="I65" s="32"/>
      <c r="J65" s="63"/>
      <c r="K65" s="34"/>
      <c r="L65" s="35"/>
      <c r="M65" s="36"/>
      <c r="N65" s="37"/>
      <c r="O65" s="37"/>
      <c r="P65" s="37"/>
      <c r="Q65" s="121"/>
      <c r="R65" s="64"/>
      <c r="S65" s="131"/>
    </row>
    <row r="66" spans="1:19" s="132" customFormat="1" ht="28.5" customHeight="1" x14ac:dyDescent="0.25">
      <c r="A66" s="59"/>
      <c r="B66" s="43" t="s">
        <v>25</v>
      </c>
      <c r="C66" s="1" t="s">
        <v>286</v>
      </c>
      <c r="D66" s="65" t="s">
        <v>155</v>
      </c>
      <c r="E66" s="40" t="s">
        <v>24</v>
      </c>
      <c r="F66" s="66">
        <v>180</v>
      </c>
      <c r="G66" s="61"/>
      <c r="H66" s="62">
        <f>ROUND(G66*F66,2)</f>
        <v>0</v>
      </c>
      <c r="I66" s="32"/>
      <c r="J66" s="63"/>
      <c r="K66" s="34"/>
      <c r="L66" s="35"/>
      <c r="M66" s="36"/>
      <c r="N66" s="37"/>
      <c r="O66" s="37"/>
      <c r="P66" s="37"/>
      <c r="Q66" s="121"/>
      <c r="R66" s="23"/>
      <c r="S66" s="133"/>
    </row>
    <row r="67" spans="1:19" ht="28.5" customHeight="1" thickBot="1" x14ac:dyDescent="0.3">
      <c r="A67" s="38" t="s">
        <v>44</v>
      </c>
      <c r="B67" s="39" t="s">
        <v>131</v>
      </c>
      <c r="C67" s="1" t="s">
        <v>45</v>
      </c>
      <c r="D67" s="16" t="s">
        <v>116</v>
      </c>
      <c r="E67" s="40" t="s">
        <v>39</v>
      </c>
      <c r="F67" s="41">
        <v>2850</v>
      </c>
      <c r="G67" s="123"/>
      <c r="H67" s="124">
        <f>ROUND(G67*F67,2)</f>
        <v>0</v>
      </c>
      <c r="I67" s="32"/>
      <c r="J67" s="32"/>
      <c r="K67" s="34"/>
      <c r="L67" s="35"/>
      <c r="M67" s="36"/>
      <c r="N67" s="37"/>
      <c r="O67" s="37"/>
      <c r="P67" s="37"/>
      <c r="Q67" s="121"/>
    </row>
    <row r="68" spans="1:19" ht="28.5" customHeight="1" thickTop="1" x14ac:dyDescent="0.3">
      <c r="A68" s="120"/>
      <c r="B68" s="67"/>
      <c r="C68" s="45" t="s">
        <v>168</v>
      </c>
      <c r="D68" s="46"/>
      <c r="E68" s="46"/>
      <c r="F68" s="68"/>
      <c r="G68" s="55"/>
      <c r="H68" s="55">
        <f>ROUND(G68*F68,2)</f>
        <v>0</v>
      </c>
      <c r="I68" s="32"/>
      <c r="J68" s="33"/>
      <c r="K68" s="34"/>
      <c r="L68" s="35"/>
      <c r="M68" s="36"/>
      <c r="N68" s="37"/>
      <c r="O68" s="37"/>
      <c r="P68" s="37"/>
      <c r="Q68" s="121"/>
    </row>
    <row r="69" spans="1:19" ht="35.4" customHeight="1" x14ac:dyDescent="0.25">
      <c r="A69" s="38" t="s">
        <v>42</v>
      </c>
      <c r="B69" s="39" t="s">
        <v>132</v>
      </c>
      <c r="C69" s="1" t="s">
        <v>43</v>
      </c>
      <c r="D69" s="16" t="s">
        <v>170</v>
      </c>
      <c r="E69" s="40"/>
      <c r="F69" s="69"/>
      <c r="G69" s="55"/>
      <c r="H69" s="124">
        <f>ROUND(G69*F69,2)</f>
        <v>0</v>
      </c>
      <c r="I69" s="32"/>
      <c r="J69" s="33"/>
      <c r="K69" s="34"/>
      <c r="L69" s="35"/>
      <c r="M69" s="36"/>
      <c r="N69" s="37"/>
      <c r="O69" s="37"/>
      <c r="P69" s="37"/>
      <c r="Q69" s="121"/>
    </row>
    <row r="70" spans="1:19" ht="36" customHeight="1" thickBot="1" x14ac:dyDescent="0.3">
      <c r="A70" s="38" t="s">
        <v>65</v>
      </c>
      <c r="B70" s="43" t="s">
        <v>25</v>
      </c>
      <c r="C70" s="1" t="s">
        <v>169</v>
      </c>
      <c r="D70" s="16" t="s">
        <v>2</v>
      </c>
      <c r="E70" s="40" t="s">
        <v>24</v>
      </c>
      <c r="F70" s="41">
        <v>800</v>
      </c>
      <c r="G70" s="123"/>
      <c r="H70" s="124">
        <f>ROUND(G70*F70,2)</f>
        <v>0</v>
      </c>
      <c r="I70" s="32" t="s">
        <v>287</v>
      </c>
      <c r="J70" s="33"/>
      <c r="K70" s="34"/>
      <c r="L70" s="35"/>
      <c r="M70" s="36"/>
      <c r="N70" s="37"/>
      <c r="O70" s="37"/>
      <c r="P70" s="37"/>
      <c r="Q70" s="121"/>
    </row>
    <row r="71" spans="1:19" ht="28.5" customHeight="1" thickTop="1" x14ac:dyDescent="0.3">
      <c r="A71" s="120"/>
      <c r="B71" s="67"/>
      <c r="C71" s="45" t="s">
        <v>17</v>
      </c>
      <c r="D71" s="46"/>
      <c r="E71" s="46"/>
      <c r="F71" s="46"/>
      <c r="G71" s="46"/>
      <c r="H71" s="46"/>
      <c r="I71" s="32"/>
      <c r="J71" s="32"/>
      <c r="K71" s="34"/>
      <c r="L71" s="35"/>
      <c r="M71" s="36"/>
      <c r="N71" s="37"/>
      <c r="O71" s="37"/>
      <c r="P71" s="37"/>
      <c r="Q71" s="121"/>
    </row>
    <row r="72" spans="1:19" ht="33.6" customHeight="1" x14ac:dyDescent="0.25">
      <c r="A72" s="38" t="s">
        <v>46</v>
      </c>
      <c r="B72" s="39" t="s">
        <v>133</v>
      </c>
      <c r="C72" s="1" t="s">
        <v>230</v>
      </c>
      <c r="D72" s="16" t="s">
        <v>231</v>
      </c>
      <c r="E72" s="40" t="s">
        <v>29</v>
      </c>
      <c r="F72" s="41">
        <v>23</v>
      </c>
      <c r="G72" s="123"/>
      <c r="H72" s="124">
        <f>ROUND(G72*F72,2)</f>
        <v>0</v>
      </c>
      <c r="I72" s="32"/>
      <c r="J72" s="32"/>
      <c r="K72" s="34"/>
      <c r="L72" s="35"/>
      <c r="M72" s="36"/>
      <c r="N72" s="37"/>
      <c r="O72" s="37"/>
      <c r="P72" s="37"/>
      <c r="Q72" s="121"/>
    </row>
    <row r="73" spans="1:19" ht="28.5" customHeight="1" x14ac:dyDescent="0.25">
      <c r="A73" s="38" t="s">
        <v>60</v>
      </c>
      <c r="B73" s="39" t="s">
        <v>134</v>
      </c>
      <c r="C73" s="1" t="s">
        <v>69</v>
      </c>
      <c r="D73" s="16" t="s">
        <v>118</v>
      </c>
      <c r="E73" s="40"/>
      <c r="F73" s="41"/>
      <c r="G73" s="46"/>
      <c r="H73" s="124"/>
      <c r="I73" s="32"/>
      <c r="J73" s="32"/>
      <c r="K73" s="34"/>
      <c r="L73" s="35"/>
      <c r="M73" s="36"/>
      <c r="N73" s="37"/>
      <c r="O73" s="37"/>
      <c r="P73" s="37"/>
      <c r="Q73" s="121"/>
    </row>
    <row r="74" spans="1:19" ht="28.5" customHeight="1" x14ac:dyDescent="0.25">
      <c r="A74" s="38" t="s">
        <v>70</v>
      </c>
      <c r="B74" s="43" t="s">
        <v>25</v>
      </c>
      <c r="C74" s="1" t="s">
        <v>135</v>
      </c>
      <c r="D74" s="16"/>
      <c r="E74" s="40" t="s">
        <v>61</v>
      </c>
      <c r="F74" s="41">
        <v>2</v>
      </c>
      <c r="G74" s="123"/>
      <c r="H74" s="124">
        <f>ROUND(G74*F74,2)</f>
        <v>0</v>
      </c>
      <c r="I74" s="32"/>
      <c r="J74" s="32"/>
      <c r="K74" s="34"/>
      <c r="L74" s="35"/>
      <c r="M74" s="36"/>
      <c r="N74" s="37"/>
      <c r="O74" s="37"/>
      <c r="P74" s="37"/>
      <c r="Q74" s="121"/>
    </row>
    <row r="75" spans="1:19" ht="28.5" customHeight="1" x14ac:dyDescent="0.25">
      <c r="A75" s="38" t="s">
        <v>288</v>
      </c>
      <c r="B75" s="43" t="s">
        <v>30</v>
      </c>
      <c r="C75" s="1" t="s">
        <v>289</v>
      </c>
      <c r="D75" s="16"/>
      <c r="E75" s="40" t="s">
        <v>61</v>
      </c>
      <c r="F75" s="41">
        <v>1</v>
      </c>
      <c r="G75" s="123"/>
      <c r="H75" s="124">
        <f>ROUND(G75*F75,2)</f>
        <v>0</v>
      </c>
      <c r="I75" s="32"/>
      <c r="J75" s="32"/>
      <c r="K75" s="34"/>
      <c r="L75" s="35"/>
      <c r="M75" s="36"/>
      <c r="N75" s="37"/>
      <c r="O75" s="37"/>
      <c r="P75" s="37"/>
      <c r="Q75" s="121"/>
    </row>
    <row r="76" spans="1:19" ht="28.5" customHeight="1" x14ac:dyDescent="0.25">
      <c r="A76" s="38" t="s">
        <v>47</v>
      </c>
      <c r="B76" s="39" t="s">
        <v>136</v>
      </c>
      <c r="C76" s="1" t="s">
        <v>232</v>
      </c>
      <c r="D76" s="16" t="s">
        <v>231</v>
      </c>
      <c r="E76" s="40"/>
      <c r="F76" s="41"/>
      <c r="G76" s="46"/>
      <c r="H76" s="124"/>
      <c r="I76" s="32"/>
      <c r="J76" s="32"/>
      <c r="K76" s="34"/>
      <c r="L76" s="35"/>
      <c r="M76" s="36"/>
      <c r="N76" s="37"/>
      <c r="O76" s="37"/>
      <c r="P76" s="37"/>
      <c r="Q76" s="121"/>
    </row>
    <row r="77" spans="1:19" ht="28.5" customHeight="1" x14ac:dyDescent="0.25">
      <c r="A77" s="38" t="s">
        <v>185</v>
      </c>
      <c r="B77" s="43" t="s">
        <v>25</v>
      </c>
      <c r="C77" s="1" t="s">
        <v>186</v>
      </c>
      <c r="D77" s="16"/>
      <c r="E77" s="40" t="s">
        <v>29</v>
      </c>
      <c r="F77" s="41">
        <v>5</v>
      </c>
      <c r="G77" s="123"/>
      <c r="H77" s="124">
        <f t="shared" ref="H77:H85" si="0">ROUND(G77*F77,2)</f>
        <v>0</v>
      </c>
      <c r="I77" s="32"/>
      <c r="J77" s="32"/>
      <c r="K77" s="34"/>
      <c r="L77" s="35"/>
      <c r="M77" s="36"/>
      <c r="N77" s="37"/>
      <c r="O77" s="37"/>
      <c r="P77" s="37"/>
      <c r="Q77" s="121"/>
    </row>
    <row r="78" spans="1:19" ht="28.5" customHeight="1" x14ac:dyDescent="0.25">
      <c r="A78" s="38" t="s">
        <v>48</v>
      </c>
      <c r="B78" s="43" t="s">
        <v>30</v>
      </c>
      <c r="C78" s="1" t="s">
        <v>137</v>
      </c>
      <c r="D78" s="16"/>
      <c r="E78" s="40" t="s">
        <v>29</v>
      </c>
      <c r="F78" s="41">
        <v>10</v>
      </c>
      <c r="G78" s="123"/>
      <c r="H78" s="124">
        <f t="shared" si="0"/>
        <v>0</v>
      </c>
      <c r="I78" s="32"/>
      <c r="J78" s="32"/>
      <c r="K78" s="34"/>
      <c r="L78" s="35"/>
      <c r="M78" s="36"/>
      <c r="N78" s="37"/>
      <c r="O78" s="37"/>
      <c r="P78" s="37"/>
      <c r="Q78" s="121"/>
    </row>
    <row r="79" spans="1:19" ht="28.5" customHeight="1" x14ac:dyDescent="0.25">
      <c r="A79" s="38" t="s">
        <v>187</v>
      </c>
      <c r="B79" s="43" t="s">
        <v>40</v>
      </c>
      <c r="C79" s="1" t="s">
        <v>188</v>
      </c>
      <c r="D79" s="16"/>
      <c r="E79" s="40" t="s">
        <v>29</v>
      </c>
      <c r="F79" s="41">
        <v>5</v>
      </c>
      <c r="G79" s="123"/>
      <c r="H79" s="124">
        <f t="shared" si="0"/>
        <v>0</v>
      </c>
      <c r="I79" s="32"/>
      <c r="J79" s="32"/>
      <c r="K79" s="34"/>
      <c r="L79" s="35"/>
      <c r="M79" s="36"/>
      <c r="N79" s="37"/>
      <c r="O79" s="37"/>
      <c r="P79" s="37"/>
      <c r="Q79" s="121"/>
    </row>
    <row r="80" spans="1:19" ht="28.5" customHeight="1" x14ac:dyDescent="0.25">
      <c r="A80" s="38" t="s">
        <v>49</v>
      </c>
      <c r="B80" s="43" t="s">
        <v>50</v>
      </c>
      <c r="C80" s="1" t="s">
        <v>152</v>
      </c>
      <c r="D80" s="16"/>
      <c r="E80" s="40" t="s">
        <v>29</v>
      </c>
      <c r="F80" s="41">
        <v>5</v>
      </c>
      <c r="G80" s="123"/>
      <c r="H80" s="124">
        <f t="shared" si="0"/>
        <v>0</v>
      </c>
      <c r="I80" s="32"/>
      <c r="J80" s="32"/>
      <c r="K80" s="34"/>
      <c r="L80" s="35"/>
      <c r="M80" s="36"/>
      <c r="N80" s="37"/>
      <c r="O80" s="37"/>
      <c r="P80" s="37"/>
      <c r="Q80" s="121"/>
    </row>
    <row r="81" spans="1:18" ht="28.5" customHeight="1" x14ac:dyDescent="0.25">
      <c r="A81" s="38" t="s">
        <v>62</v>
      </c>
      <c r="B81" s="39" t="s">
        <v>138</v>
      </c>
      <c r="C81" s="1" t="s">
        <v>71</v>
      </c>
      <c r="D81" s="16" t="s">
        <v>231</v>
      </c>
      <c r="E81" s="40" t="s">
        <v>29</v>
      </c>
      <c r="F81" s="41">
        <v>8</v>
      </c>
      <c r="G81" s="123"/>
      <c r="H81" s="124">
        <f t="shared" si="0"/>
        <v>0</v>
      </c>
      <c r="I81" s="32"/>
      <c r="J81" s="32"/>
      <c r="K81" s="34"/>
      <c r="L81" s="35"/>
      <c r="M81" s="36"/>
      <c r="N81" s="37"/>
      <c r="O81" s="37"/>
      <c r="P81" s="37"/>
      <c r="Q81" s="121"/>
    </row>
    <row r="82" spans="1:18" ht="28.5" customHeight="1" x14ac:dyDescent="0.25">
      <c r="A82" s="38" t="s">
        <v>63</v>
      </c>
      <c r="B82" s="39" t="s">
        <v>139</v>
      </c>
      <c r="C82" s="1" t="s">
        <v>72</v>
      </c>
      <c r="D82" s="16" t="s">
        <v>231</v>
      </c>
      <c r="E82" s="40" t="s">
        <v>29</v>
      </c>
      <c r="F82" s="41">
        <v>2</v>
      </c>
      <c r="G82" s="123"/>
      <c r="H82" s="124">
        <f t="shared" si="0"/>
        <v>0</v>
      </c>
      <c r="I82" s="32"/>
      <c r="J82" s="32"/>
      <c r="K82" s="34"/>
      <c r="L82" s="35"/>
      <c r="M82" s="36"/>
      <c r="N82" s="37"/>
      <c r="O82" s="37"/>
      <c r="P82" s="37"/>
      <c r="Q82" s="121"/>
    </row>
    <row r="83" spans="1:18" ht="28.5" customHeight="1" x14ac:dyDescent="0.25">
      <c r="A83" s="38" t="s">
        <v>64</v>
      </c>
      <c r="B83" s="39" t="s">
        <v>140</v>
      </c>
      <c r="C83" s="1" t="s">
        <v>73</v>
      </c>
      <c r="D83" s="16" t="s">
        <v>231</v>
      </c>
      <c r="E83" s="40" t="s">
        <v>29</v>
      </c>
      <c r="F83" s="41">
        <v>10</v>
      </c>
      <c r="G83" s="123"/>
      <c r="H83" s="124">
        <f t="shared" si="0"/>
        <v>0</v>
      </c>
      <c r="I83" s="32"/>
      <c r="J83" s="32"/>
      <c r="K83" s="34"/>
      <c r="L83" s="35"/>
      <c r="M83" s="36"/>
      <c r="N83" s="37"/>
      <c r="O83" s="37"/>
      <c r="P83" s="37"/>
      <c r="Q83" s="121"/>
    </row>
    <row r="84" spans="1:18" ht="28.5" customHeight="1" x14ac:dyDescent="0.25">
      <c r="A84" s="70" t="s">
        <v>243</v>
      </c>
      <c r="B84" s="39" t="s">
        <v>141</v>
      </c>
      <c r="C84" s="1" t="s">
        <v>244</v>
      </c>
      <c r="D84" s="16" t="s">
        <v>231</v>
      </c>
      <c r="E84" s="40" t="s">
        <v>29</v>
      </c>
      <c r="F84" s="41">
        <v>15</v>
      </c>
      <c r="G84" s="123"/>
      <c r="H84" s="124">
        <f t="shared" si="0"/>
        <v>0</v>
      </c>
      <c r="I84" s="32"/>
      <c r="J84" s="32"/>
      <c r="K84" s="34"/>
      <c r="L84" s="35"/>
      <c r="M84" s="36"/>
      <c r="N84" s="37"/>
      <c r="O84" s="37"/>
      <c r="P84" s="37"/>
      <c r="Q84" s="121"/>
    </row>
    <row r="85" spans="1:18" ht="28.5" customHeight="1" thickBot="1" x14ac:dyDescent="0.3">
      <c r="A85" s="38" t="s">
        <v>290</v>
      </c>
      <c r="B85" s="39" t="s">
        <v>174</v>
      </c>
      <c r="C85" s="1" t="s">
        <v>291</v>
      </c>
      <c r="D85" s="16" t="s">
        <v>231</v>
      </c>
      <c r="E85" s="40" t="s">
        <v>29</v>
      </c>
      <c r="F85" s="41">
        <v>5</v>
      </c>
      <c r="G85" s="123"/>
      <c r="H85" s="124">
        <f t="shared" si="0"/>
        <v>0</v>
      </c>
      <c r="I85" s="32"/>
      <c r="J85" s="32"/>
      <c r="K85" s="34"/>
      <c r="L85" s="35"/>
      <c r="M85" s="36"/>
      <c r="N85" s="37"/>
      <c r="O85" s="37"/>
      <c r="P85" s="37"/>
      <c r="Q85" s="121"/>
    </row>
    <row r="86" spans="1:18" ht="28.5" customHeight="1" thickTop="1" x14ac:dyDescent="0.3">
      <c r="A86" s="120"/>
      <c r="B86" s="67"/>
      <c r="C86" s="45" t="s">
        <v>18</v>
      </c>
      <c r="D86" s="46"/>
      <c r="E86" s="46"/>
      <c r="F86" s="46"/>
      <c r="G86" s="46"/>
      <c r="H86" s="46"/>
      <c r="I86" s="32"/>
      <c r="J86" s="32"/>
      <c r="K86" s="34"/>
      <c r="L86" s="35"/>
      <c r="M86" s="36"/>
      <c r="N86" s="37"/>
      <c r="O86" s="37"/>
      <c r="P86" s="37"/>
      <c r="Q86" s="121"/>
    </row>
    <row r="87" spans="1:18" ht="28.5" customHeight="1" x14ac:dyDescent="0.25">
      <c r="A87" s="47" t="s">
        <v>51</v>
      </c>
      <c r="B87" s="39" t="s">
        <v>179</v>
      </c>
      <c r="C87" s="1" t="s">
        <v>52</v>
      </c>
      <c r="D87" s="16" t="s">
        <v>142</v>
      </c>
      <c r="E87" s="40"/>
      <c r="F87" s="41"/>
      <c r="G87" s="46"/>
      <c r="H87" s="124"/>
      <c r="I87" s="32"/>
      <c r="J87" s="32"/>
      <c r="K87" s="34"/>
      <c r="L87" s="35"/>
      <c r="M87" s="36"/>
      <c r="N87" s="37"/>
      <c r="O87" s="37"/>
      <c r="P87" s="37"/>
      <c r="Q87" s="121"/>
    </row>
    <row r="88" spans="1:18" ht="28.5" customHeight="1" x14ac:dyDescent="0.25">
      <c r="A88" s="47" t="s">
        <v>143</v>
      </c>
      <c r="B88" s="43" t="s">
        <v>25</v>
      </c>
      <c r="C88" s="1" t="s">
        <v>144</v>
      </c>
      <c r="D88" s="16"/>
      <c r="E88" s="40" t="s">
        <v>24</v>
      </c>
      <c r="F88" s="41">
        <v>70</v>
      </c>
      <c r="G88" s="123"/>
      <c r="H88" s="124">
        <f>ROUND(G88*F88,2)</f>
        <v>0</v>
      </c>
      <c r="I88" s="71"/>
      <c r="J88" s="71"/>
      <c r="K88" s="34"/>
      <c r="L88" s="35"/>
      <c r="M88" s="36"/>
      <c r="N88" s="37"/>
      <c r="O88" s="37"/>
      <c r="P88" s="37"/>
      <c r="Q88" s="121"/>
    </row>
    <row r="89" spans="1:18" ht="28.5" customHeight="1" thickBot="1" x14ac:dyDescent="0.3">
      <c r="A89" s="47" t="s">
        <v>53</v>
      </c>
      <c r="B89" s="72" t="s">
        <v>30</v>
      </c>
      <c r="C89" s="58" t="s">
        <v>145</v>
      </c>
      <c r="D89" s="50"/>
      <c r="E89" s="51" t="s">
        <v>24</v>
      </c>
      <c r="F89" s="52">
        <v>40</v>
      </c>
      <c r="G89" s="128"/>
      <c r="H89" s="129">
        <f>ROUND(G89*F89,2)</f>
        <v>0</v>
      </c>
      <c r="I89" s="32"/>
      <c r="J89" s="32"/>
      <c r="K89" s="34"/>
      <c r="L89" s="35"/>
      <c r="M89" s="36"/>
      <c r="N89" s="37"/>
      <c r="O89" s="37"/>
      <c r="P89" s="37"/>
      <c r="Q89" s="121"/>
    </row>
    <row r="90" spans="1:18" ht="28.5" customHeight="1" thickTop="1" x14ac:dyDescent="0.3">
      <c r="A90" s="120"/>
      <c r="B90" s="67"/>
      <c r="C90" s="45" t="s">
        <v>19</v>
      </c>
      <c r="D90" s="46"/>
      <c r="E90" s="46"/>
      <c r="F90" s="46"/>
      <c r="G90" s="46"/>
      <c r="H90" s="46"/>
      <c r="I90" s="32"/>
      <c r="J90" s="32"/>
      <c r="K90" s="34"/>
      <c r="L90" s="35"/>
      <c r="M90" s="36"/>
      <c r="N90" s="37"/>
      <c r="O90" s="37"/>
      <c r="P90" s="37"/>
      <c r="Q90" s="121"/>
    </row>
    <row r="91" spans="1:18" ht="32.4" customHeight="1" x14ac:dyDescent="0.25">
      <c r="A91" s="47"/>
      <c r="B91" s="39" t="s">
        <v>181</v>
      </c>
      <c r="C91" s="1" t="s">
        <v>292</v>
      </c>
      <c r="D91" s="16" t="s">
        <v>198</v>
      </c>
      <c r="E91" s="40" t="s">
        <v>29</v>
      </c>
      <c r="F91" s="41">
        <v>9</v>
      </c>
      <c r="G91" s="123"/>
      <c r="H91" s="124">
        <f t="shared" ref="H91:H96" si="1">ROUND(G91*F91,2)</f>
        <v>0</v>
      </c>
      <c r="I91" s="32" t="s">
        <v>293</v>
      </c>
      <c r="J91" s="32"/>
      <c r="K91" s="34"/>
      <c r="L91" s="35"/>
      <c r="M91" s="36"/>
      <c r="N91" s="37"/>
      <c r="O91" s="37"/>
      <c r="P91" s="37"/>
      <c r="Q91" s="121"/>
      <c r="R91" s="6"/>
    </row>
    <row r="92" spans="1:18" ht="28.5" customHeight="1" x14ac:dyDescent="0.25">
      <c r="A92" s="47"/>
      <c r="B92" s="39" t="s">
        <v>356</v>
      </c>
      <c r="C92" s="1" t="s">
        <v>294</v>
      </c>
      <c r="D92" s="16" t="s">
        <v>295</v>
      </c>
      <c r="E92" s="40" t="s">
        <v>29</v>
      </c>
      <c r="F92" s="41">
        <v>22</v>
      </c>
      <c r="G92" s="123"/>
      <c r="H92" s="124">
        <f t="shared" si="1"/>
        <v>0</v>
      </c>
      <c r="I92" s="32"/>
      <c r="J92" s="32"/>
      <c r="K92" s="34"/>
      <c r="L92" s="35"/>
      <c r="M92" s="36"/>
      <c r="N92" s="37"/>
      <c r="O92" s="37"/>
      <c r="P92" s="37"/>
      <c r="Q92" s="121"/>
    </row>
    <row r="93" spans="1:18" ht="28.5" customHeight="1" x14ac:dyDescent="0.25">
      <c r="A93" s="47"/>
      <c r="B93" s="39" t="s">
        <v>357</v>
      </c>
      <c r="C93" s="1" t="s">
        <v>347</v>
      </c>
      <c r="D93" s="16" t="s">
        <v>167</v>
      </c>
      <c r="E93" s="40" t="s">
        <v>29</v>
      </c>
      <c r="F93" s="41">
        <v>2</v>
      </c>
      <c r="G93" s="123"/>
      <c r="H93" s="124">
        <f t="shared" si="1"/>
        <v>0</v>
      </c>
      <c r="I93" s="32"/>
      <c r="J93" s="32"/>
      <c r="K93" s="34"/>
      <c r="L93" s="35"/>
      <c r="M93" s="36"/>
      <c r="N93" s="37"/>
      <c r="O93" s="37"/>
      <c r="P93" s="37"/>
      <c r="Q93" s="121"/>
      <c r="R93" s="6"/>
    </row>
    <row r="94" spans="1:18" ht="31.2" customHeight="1" x14ac:dyDescent="0.25">
      <c r="A94" s="47"/>
      <c r="B94" s="39" t="s">
        <v>182</v>
      </c>
      <c r="C94" s="1" t="s">
        <v>296</v>
      </c>
      <c r="D94" s="16" t="s">
        <v>297</v>
      </c>
      <c r="E94" s="40" t="s">
        <v>29</v>
      </c>
      <c r="F94" s="41">
        <v>5</v>
      </c>
      <c r="G94" s="123"/>
      <c r="H94" s="124">
        <f t="shared" si="1"/>
        <v>0</v>
      </c>
      <c r="I94" s="32" t="s">
        <v>293</v>
      </c>
      <c r="J94" s="32"/>
      <c r="K94" s="34"/>
      <c r="L94" s="35"/>
      <c r="M94" s="36"/>
      <c r="N94" s="37"/>
      <c r="O94" s="37"/>
      <c r="P94" s="37"/>
      <c r="Q94" s="121"/>
      <c r="R94" s="6"/>
    </row>
    <row r="95" spans="1:18" ht="31.2" customHeight="1" x14ac:dyDescent="0.25">
      <c r="A95" s="47"/>
      <c r="B95" s="39" t="s">
        <v>183</v>
      </c>
      <c r="C95" s="1" t="s">
        <v>298</v>
      </c>
      <c r="D95" s="16" t="s">
        <v>299</v>
      </c>
      <c r="E95" s="40" t="s">
        <v>24</v>
      </c>
      <c r="F95" s="41">
        <v>90</v>
      </c>
      <c r="G95" s="123"/>
      <c r="H95" s="124">
        <f t="shared" si="1"/>
        <v>0</v>
      </c>
      <c r="I95" s="32" t="s">
        <v>293</v>
      </c>
      <c r="J95" s="32"/>
      <c r="K95" s="34"/>
      <c r="L95" s="35"/>
      <c r="M95" s="36"/>
      <c r="N95" s="37"/>
      <c r="O95" s="37"/>
      <c r="P95" s="37"/>
      <c r="Q95" s="121"/>
      <c r="R95" s="6"/>
    </row>
    <row r="96" spans="1:18" ht="31.2" customHeight="1" x14ac:dyDescent="0.25">
      <c r="A96" s="47"/>
      <c r="B96" s="39" t="s">
        <v>184</v>
      </c>
      <c r="C96" s="1" t="s">
        <v>339</v>
      </c>
      <c r="D96" s="16" t="s">
        <v>172</v>
      </c>
      <c r="E96" s="40" t="s">
        <v>251</v>
      </c>
      <c r="F96" s="41">
        <v>32</v>
      </c>
      <c r="G96" s="123"/>
      <c r="H96" s="124">
        <f t="shared" si="1"/>
        <v>0</v>
      </c>
      <c r="I96" s="75"/>
      <c r="J96" s="75"/>
      <c r="K96" s="34"/>
      <c r="L96" s="35"/>
      <c r="M96" s="36"/>
      <c r="N96" s="37"/>
      <c r="O96" s="37"/>
      <c r="P96" s="37"/>
      <c r="Q96" s="121"/>
      <c r="R96" s="6"/>
    </row>
    <row r="97" spans="1:19" ht="28.5" customHeight="1" thickBot="1" x14ac:dyDescent="0.3">
      <c r="A97" s="73"/>
      <c r="B97" s="134" t="s">
        <v>12</v>
      </c>
      <c r="C97" s="156" t="s">
        <v>254</v>
      </c>
      <c r="D97" s="157"/>
      <c r="E97" s="157"/>
      <c r="F97" s="158"/>
      <c r="G97" s="74" t="s">
        <v>15</v>
      </c>
      <c r="H97" s="74">
        <f>SUM(H7:H96)</f>
        <v>0</v>
      </c>
      <c r="I97" s="75"/>
      <c r="J97" s="76"/>
      <c r="K97" s="34"/>
      <c r="L97" s="35"/>
      <c r="M97" s="36"/>
      <c r="N97" s="37"/>
      <c r="O97" s="37"/>
      <c r="P97" s="37"/>
      <c r="Q97" s="121"/>
      <c r="R97" s="75"/>
      <c r="S97" s="75"/>
    </row>
    <row r="98" spans="1:19" s="122" customFormat="1" ht="28.5" customHeight="1" thickTop="1" x14ac:dyDescent="0.3">
      <c r="A98" s="120"/>
      <c r="B98" s="29" t="s">
        <v>13</v>
      </c>
      <c r="C98" s="161" t="s">
        <v>300</v>
      </c>
      <c r="D98" s="161"/>
      <c r="E98" s="161"/>
      <c r="F98" s="162"/>
      <c r="G98" s="30"/>
      <c r="H98" s="31"/>
      <c r="I98" s="32"/>
      <c r="J98" s="32"/>
      <c r="K98" s="34"/>
      <c r="L98" s="35"/>
      <c r="M98" s="36"/>
      <c r="N98" s="37"/>
      <c r="O98" s="37"/>
      <c r="P98" s="37"/>
      <c r="Q98" s="121"/>
    </row>
    <row r="99" spans="1:19" ht="28.5" customHeight="1" x14ac:dyDescent="0.25">
      <c r="A99" s="77" t="s">
        <v>301</v>
      </c>
      <c r="B99" s="39" t="s">
        <v>201</v>
      </c>
      <c r="C99" s="1" t="s">
        <v>302</v>
      </c>
      <c r="D99" s="16" t="s">
        <v>118</v>
      </c>
      <c r="E99" s="40"/>
      <c r="F99" s="46"/>
      <c r="G99" s="46"/>
      <c r="H99" s="124"/>
      <c r="I99" s="78"/>
      <c r="J99" s="78"/>
      <c r="K99" s="34"/>
      <c r="L99" s="35"/>
      <c r="M99" s="36"/>
      <c r="N99" s="37"/>
      <c r="O99" s="37"/>
      <c r="P99" s="37"/>
      <c r="Q99" s="121"/>
    </row>
    <row r="100" spans="1:19" ht="28.5" customHeight="1" x14ac:dyDescent="0.25">
      <c r="A100" s="77" t="s">
        <v>303</v>
      </c>
      <c r="B100" s="43" t="s">
        <v>25</v>
      </c>
      <c r="C100" s="1" t="s">
        <v>304</v>
      </c>
      <c r="D100" s="16"/>
      <c r="E100" s="40" t="s">
        <v>29</v>
      </c>
      <c r="F100" s="41">
        <v>3</v>
      </c>
      <c r="G100" s="123"/>
      <c r="H100" s="124">
        <f>ROUND(G100*F100,2)</f>
        <v>0</v>
      </c>
      <c r="I100" s="78"/>
      <c r="J100" s="78"/>
      <c r="K100" s="34"/>
      <c r="L100" s="35"/>
      <c r="M100" s="36"/>
      <c r="N100" s="37"/>
      <c r="O100" s="37"/>
      <c r="P100" s="37"/>
      <c r="Q100" s="121"/>
      <c r="R100" s="6"/>
    </row>
    <row r="101" spans="1:19" ht="28.5" customHeight="1" x14ac:dyDescent="0.25">
      <c r="A101" s="77" t="s">
        <v>305</v>
      </c>
      <c r="B101" s="43" t="s">
        <v>30</v>
      </c>
      <c r="C101" s="1" t="s">
        <v>306</v>
      </c>
      <c r="D101" s="16"/>
      <c r="E101" s="40" t="s">
        <v>29</v>
      </c>
      <c r="F101" s="41">
        <v>2</v>
      </c>
      <c r="G101" s="123"/>
      <c r="H101" s="124">
        <f>ROUND(G101*F101,2)</f>
        <v>0</v>
      </c>
      <c r="I101" s="78"/>
      <c r="J101" s="78"/>
      <c r="K101" s="34"/>
      <c r="L101" s="35"/>
      <c r="M101" s="36"/>
      <c r="N101" s="37"/>
      <c r="O101" s="37"/>
      <c r="P101" s="37"/>
      <c r="Q101" s="121"/>
      <c r="R101" s="6"/>
    </row>
    <row r="102" spans="1:19" ht="28.5" customHeight="1" x14ac:dyDescent="0.25">
      <c r="A102" s="77" t="s">
        <v>307</v>
      </c>
      <c r="B102" s="39" t="s">
        <v>200</v>
      </c>
      <c r="C102" s="1" t="s">
        <v>308</v>
      </c>
      <c r="D102" s="16" t="s">
        <v>118</v>
      </c>
      <c r="E102" s="40"/>
      <c r="F102" s="41"/>
      <c r="G102" s="46"/>
      <c r="H102" s="124"/>
      <c r="I102" s="78"/>
      <c r="J102" s="78"/>
      <c r="K102" s="34"/>
      <c r="L102" s="35"/>
      <c r="M102" s="36"/>
      <c r="N102" s="37"/>
      <c r="O102" s="37"/>
      <c r="P102" s="37"/>
      <c r="Q102" s="121"/>
    </row>
    <row r="103" spans="1:19" ht="28.5" customHeight="1" x14ac:dyDescent="0.25">
      <c r="A103" s="77" t="s">
        <v>309</v>
      </c>
      <c r="B103" s="43" t="s">
        <v>25</v>
      </c>
      <c r="C103" s="1" t="s">
        <v>150</v>
      </c>
      <c r="D103" s="16"/>
      <c r="E103" s="40" t="s">
        <v>29</v>
      </c>
      <c r="F103" s="41">
        <v>1</v>
      </c>
      <c r="G103" s="123"/>
      <c r="H103" s="124">
        <f>ROUND(G103*F103,2)</f>
        <v>0</v>
      </c>
      <c r="I103" s="32"/>
      <c r="J103" s="32"/>
      <c r="K103" s="34"/>
      <c r="L103" s="35"/>
      <c r="M103" s="36"/>
      <c r="N103" s="37"/>
      <c r="O103" s="37"/>
      <c r="P103" s="37"/>
      <c r="Q103" s="121"/>
      <c r="R103" s="6"/>
    </row>
    <row r="104" spans="1:19" ht="28.5" customHeight="1" x14ac:dyDescent="0.25">
      <c r="A104" s="77" t="s">
        <v>119</v>
      </c>
      <c r="B104" s="39" t="s">
        <v>199</v>
      </c>
      <c r="C104" s="1" t="s">
        <v>121</v>
      </c>
      <c r="D104" s="16" t="s">
        <v>118</v>
      </c>
      <c r="E104" s="40"/>
      <c r="F104" s="41"/>
      <c r="G104" s="46"/>
      <c r="H104" s="124"/>
      <c r="I104" s="32"/>
      <c r="J104" s="32"/>
      <c r="K104" s="34"/>
      <c r="L104" s="35"/>
      <c r="M104" s="36"/>
      <c r="N104" s="37"/>
      <c r="O104" s="37"/>
      <c r="P104" s="37"/>
      <c r="Q104" s="121"/>
    </row>
    <row r="105" spans="1:19" ht="28.5" customHeight="1" x14ac:dyDescent="0.25">
      <c r="A105" s="77" t="s">
        <v>122</v>
      </c>
      <c r="B105" s="43" t="s">
        <v>25</v>
      </c>
      <c r="C105" s="1" t="s">
        <v>123</v>
      </c>
      <c r="D105" s="16"/>
      <c r="E105" s="40"/>
      <c r="F105" s="41"/>
      <c r="G105" s="46"/>
      <c r="H105" s="124"/>
      <c r="I105" s="32" t="s">
        <v>310</v>
      </c>
      <c r="J105" s="32"/>
      <c r="K105" s="34"/>
      <c r="L105" s="35"/>
      <c r="M105" s="36"/>
      <c r="N105" s="37"/>
      <c r="O105" s="37"/>
      <c r="P105" s="37"/>
      <c r="Q105" s="121"/>
    </row>
    <row r="106" spans="1:19" ht="35.4" customHeight="1" x14ac:dyDescent="0.25">
      <c r="A106" s="77" t="s">
        <v>124</v>
      </c>
      <c r="B106" s="53" t="s">
        <v>94</v>
      </c>
      <c r="C106" s="1" t="s">
        <v>311</v>
      </c>
      <c r="D106" s="16"/>
      <c r="E106" s="40" t="s">
        <v>39</v>
      </c>
      <c r="F106" s="41">
        <v>20</v>
      </c>
      <c r="G106" s="123"/>
      <c r="H106" s="124">
        <f>ROUND(G106*F106,2)</f>
        <v>0</v>
      </c>
      <c r="I106" s="32" t="s">
        <v>312</v>
      </c>
      <c r="J106" s="32"/>
      <c r="K106" s="34"/>
      <c r="L106" s="35"/>
      <c r="M106" s="36"/>
      <c r="N106" s="37"/>
      <c r="O106" s="37"/>
      <c r="P106" s="37"/>
      <c r="Q106" s="121"/>
      <c r="R106" s="6"/>
    </row>
    <row r="107" spans="1:19" ht="28.5" customHeight="1" x14ac:dyDescent="0.25">
      <c r="A107" s="77" t="s">
        <v>173</v>
      </c>
      <c r="B107" s="39" t="s">
        <v>233</v>
      </c>
      <c r="C107" s="1" t="s">
        <v>175</v>
      </c>
      <c r="D107" s="16" t="s">
        <v>118</v>
      </c>
      <c r="E107" s="40"/>
      <c r="F107" s="41"/>
      <c r="G107" s="46"/>
      <c r="H107" s="124"/>
      <c r="I107" s="32"/>
      <c r="J107" s="32"/>
      <c r="K107" s="34"/>
      <c r="L107" s="35"/>
      <c r="M107" s="36"/>
      <c r="N107" s="37"/>
      <c r="O107" s="37"/>
      <c r="P107" s="37"/>
      <c r="Q107" s="121"/>
    </row>
    <row r="108" spans="1:19" ht="28.5" customHeight="1" x14ac:dyDescent="0.25">
      <c r="A108" s="77" t="s">
        <v>176</v>
      </c>
      <c r="B108" s="43" t="s">
        <v>25</v>
      </c>
      <c r="C108" s="1" t="s">
        <v>151</v>
      </c>
      <c r="D108" s="16"/>
      <c r="E108" s="40"/>
      <c r="F108" s="41"/>
      <c r="G108" s="46"/>
      <c r="H108" s="124"/>
      <c r="I108" s="32" t="s">
        <v>313</v>
      </c>
      <c r="J108" s="32"/>
      <c r="K108" s="34"/>
      <c r="L108" s="35"/>
      <c r="M108" s="36"/>
      <c r="N108" s="37"/>
      <c r="O108" s="37"/>
      <c r="P108" s="37"/>
      <c r="Q108" s="121"/>
    </row>
    <row r="109" spans="1:19" ht="28.5" customHeight="1" x14ac:dyDescent="0.25">
      <c r="A109" s="77" t="s">
        <v>314</v>
      </c>
      <c r="B109" s="53" t="s">
        <v>94</v>
      </c>
      <c r="C109" s="1" t="s">
        <v>315</v>
      </c>
      <c r="D109" s="16"/>
      <c r="E109" s="40" t="s">
        <v>61</v>
      </c>
      <c r="F109" s="41">
        <v>3</v>
      </c>
      <c r="G109" s="123"/>
      <c r="H109" s="124">
        <f>ROUND(G109*F109,2)</f>
        <v>0</v>
      </c>
      <c r="I109" s="32"/>
      <c r="J109" s="32"/>
      <c r="K109" s="34"/>
      <c r="L109" s="35"/>
      <c r="M109" s="36"/>
      <c r="N109" s="37"/>
      <c r="O109" s="37"/>
      <c r="P109" s="37"/>
      <c r="Q109" s="121"/>
      <c r="R109" s="6"/>
    </row>
    <row r="110" spans="1:19" ht="28.5" customHeight="1" x14ac:dyDescent="0.25">
      <c r="A110" s="77" t="s">
        <v>177</v>
      </c>
      <c r="B110" s="53" t="s">
        <v>95</v>
      </c>
      <c r="C110" s="1" t="s">
        <v>178</v>
      </c>
      <c r="D110" s="16"/>
      <c r="E110" s="40" t="s">
        <v>61</v>
      </c>
      <c r="F110" s="41">
        <v>3</v>
      </c>
      <c r="G110" s="123"/>
      <c r="H110" s="124">
        <f>ROUND(G110*F110,2)</f>
        <v>0</v>
      </c>
      <c r="I110" s="32"/>
      <c r="J110" s="32"/>
      <c r="K110" s="34"/>
      <c r="L110" s="35"/>
      <c r="M110" s="36"/>
      <c r="N110" s="37"/>
      <c r="O110" s="37"/>
      <c r="P110" s="37"/>
      <c r="Q110" s="121"/>
      <c r="R110" s="6"/>
    </row>
    <row r="111" spans="1:19" ht="28.5" customHeight="1" x14ac:dyDescent="0.25">
      <c r="A111" s="77" t="s">
        <v>189</v>
      </c>
      <c r="B111" s="39" t="s">
        <v>234</v>
      </c>
      <c r="C111" s="1" t="s">
        <v>190</v>
      </c>
      <c r="D111" s="16" t="s">
        <v>118</v>
      </c>
      <c r="E111" s="40"/>
      <c r="F111" s="41"/>
      <c r="G111" s="46"/>
      <c r="H111" s="124"/>
      <c r="I111" s="32" t="s">
        <v>316</v>
      </c>
      <c r="J111" s="32"/>
      <c r="K111" s="34"/>
      <c r="L111" s="35"/>
      <c r="M111" s="36"/>
      <c r="N111" s="37"/>
      <c r="O111" s="37"/>
      <c r="P111" s="37"/>
      <c r="Q111" s="121"/>
    </row>
    <row r="112" spans="1:19" ht="28.5" customHeight="1" x14ac:dyDescent="0.25">
      <c r="A112" s="79" t="s">
        <v>191</v>
      </c>
      <c r="B112" s="43" t="s">
        <v>25</v>
      </c>
      <c r="C112" s="1" t="s">
        <v>151</v>
      </c>
      <c r="D112" s="16"/>
      <c r="E112" s="40"/>
      <c r="F112" s="41"/>
      <c r="G112" s="46"/>
      <c r="H112" s="124"/>
      <c r="I112" s="80" t="s">
        <v>317</v>
      </c>
      <c r="J112" s="80"/>
      <c r="K112" s="34"/>
      <c r="L112" s="35"/>
      <c r="M112" s="36"/>
      <c r="N112" s="37"/>
      <c r="O112" s="37"/>
      <c r="P112" s="37"/>
      <c r="Q112" s="121"/>
    </row>
    <row r="113" spans="1:18" ht="28.5" customHeight="1" x14ac:dyDescent="0.25">
      <c r="A113" s="79" t="s">
        <v>192</v>
      </c>
      <c r="B113" s="53" t="s">
        <v>94</v>
      </c>
      <c r="C113" s="1" t="s">
        <v>193</v>
      </c>
      <c r="D113" s="16"/>
      <c r="E113" s="40" t="s">
        <v>29</v>
      </c>
      <c r="F113" s="41">
        <v>2</v>
      </c>
      <c r="G113" s="123"/>
      <c r="H113" s="124">
        <f>ROUND(G113*F113,2)</f>
        <v>0</v>
      </c>
      <c r="I113" s="81"/>
      <c r="J113" s="81"/>
      <c r="K113" s="34"/>
      <c r="L113" s="35"/>
      <c r="M113" s="36"/>
      <c r="N113" s="37"/>
      <c r="O113" s="37"/>
      <c r="P113" s="37"/>
      <c r="Q113" s="121"/>
      <c r="R113" s="6"/>
    </row>
    <row r="114" spans="1:18" ht="28.5" customHeight="1" x14ac:dyDescent="0.25">
      <c r="A114" s="77" t="s">
        <v>252</v>
      </c>
      <c r="B114" s="39" t="s">
        <v>235</v>
      </c>
      <c r="C114" s="1" t="s">
        <v>253</v>
      </c>
      <c r="D114" s="16" t="s">
        <v>118</v>
      </c>
      <c r="E114" s="40"/>
      <c r="F114" s="41"/>
      <c r="G114" s="46"/>
      <c r="H114" s="124"/>
      <c r="I114" s="32" t="s">
        <v>316</v>
      </c>
      <c r="J114" s="32"/>
      <c r="K114" s="34"/>
      <c r="L114" s="35"/>
      <c r="M114" s="36"/>
      <c r="N114" s="37"/>
      <c r="O114" s="37"/>
      <c r="P114" s="37"/>
      <c r="Q114" s="121"/>
    </row>
    <row r="115" spans="1:18" ht="28.5" customHeight="1" x14ac:dyDescent="0.25">
      <c r="A115" s="79" t="s">
        <v>318</v>
      </c>
      <c r="B115" s="43" t="s">
        <v>25</v>
      </c>
      <c r="C115" s="1" t="s">
        <v>319</v>
      </c>
      <c r="D115" s="16"/>
      <c r="E115" s="40"/>
      <c r="F115" s="41"/>
      <c r="G115" s="46"/>
      <c r="H115" s="124"/>
      <c r="I115" s="80"/>
      <c r="J115" s="80"/>
      <c r="K115" s="34"/>
      <c r="L115" s="35"/>
      <c r="M115" s="36"/>
      <c r="N115" s="37"/>
      <c r="O115" s="37"/>
      <c r="P115" s="37"/>
      <c r="Q115" s="121"/>
    </row>
    <row r="116" spans="1:18" ht="28.5" customHeight="1" x14ac:dyDescent="0.25">
      <c r="A116" s="79" t="s">
        <v>320</v>
      </c>
      <c r="B116" s="57" t="s">
        <v>94</v>
      </c>
      <c r="C116" s="58" t="s">
        <v>193</v>
      </c>
      <c r="D116" s="50"/>
      <c r="E116" s="51" t="s">
        <v>39</v>
      </c>
      <c r="F116" s="52">
        <v>1</v>
      </c>
      <c r="G116" s="128"/>
      <c r="H116" s="129">
        <f>ROUND(G116*F116,2)</f>
        <v>0</v>
      </c>
      <c r="I116" s="32" t="s">
        <v>321</v>
      </c>
      <c r="J116" s="32"/>
      <c r="K116" s="34"/>
      <c r="L116" s="35"/>
      <c r="M116" s="36"/>
      <c r="N116" s="37"/>
      <c r="O116" s="37"/>
      <c r="P116" s="37"/>
      <c r="Q116" s="121"/>
      <c r="R116" s="6"/>
    </row>
    <row r="117" spans="1:18" ht="28.5" customHeight="1" x14ac:dyDescent="0.25">
      <c r="A117" s="19" t="s">
        <v>194</v>
      </c>
      <c r="B117" s="20" t="s">
        <v>236</v>
      </c>
      <c r="C117" s="135" t="s">
        <v>195</v>
      </c>
      <c r="D117" s="136" t="s">
        <v>349</v>
      </c>
      <c r="E117" s="40"/>
      <c r="F117" s="41"/>
      <c r="G117" s="46"/>
      <c r="H117" s="124"/>
      <c r="I117" s="32"/>
      <c r="J117" s="32"/>
      <c r="K117" s="34"/>
      <c r="L117" s="35"/>
      <c r="M117" s="36"/>
      <c r="N117" s="37"/>
      <c r="O117" s="37"/>
      <c r="P117" s="37"/>
      <c r="Q117" s="121"/>
    </row>
    <row r="118" spans="1:18" ht="28.5" customHeight="1" x14ac:dyDescent="0.25">
      <c r="A118" s="79" t="s">
        <v>354</v>
      </c>
      <c r="B118" s="43" t="s">
        <v>25</v>
      </c>
      <c r="C118" s="1" t="s">
        <v>322</v>
      </c>
      <c r="D118" s="16"/>
      <c r="E118" s="40" t="s">
        <v>39</v>
      </c>
      <c r="F118" s="41">
        <v>30</v>
      </c>
      <c r="G118" s="123"/>
      <c r="H118" s="124">
        <f>ROUND(G118*F118,2)</f>
        <v>0</v>
      </c>
      <c r="I118" s="80" t="s">
        <v>323</v>
      </c>
      <c r="J118" s="80"/>
      <c r="K118" s="34"/>
      <c r="L118" s="35"/>
      <c r="M118" s="36"/>
      <c r="N118" s="37"/>
      <c r="O118" s="37"/>
      <c r="P118" s="37"/>
      <c r="Q118" s="121"/>
    </row>
    <row r="119" spans="1:18" ht="28.5" customHeight="1" x14ac:dyDescent="0.25">
      <c r="A119" s="79" t="s">
        <v>355</v>
      </c>
      <c r="B119" s="43" t="s">
        <v>30</v>
      </c>
      <c r="C119" s="1" t="s">
        <v>324</v>
      </c>
      <c r="D119" s="16"/>
      <c r="E119" s="40" t="s">
        <v>39</v>
      </c>
      <c r="F119" s="41">
        <v>90</v>
      </c>
      <c r="G119" s="123"/>
      <c r="H119" s="124">
        <f>ROUND(G119*F119,2)</f>
        <v>0</v>
      </c>
      <c r="I119" s="80"/>
      <c r="J119" s="80"/>
      <c r="K119" s="34"/>
      <c r="L119" s="35"/>
      <c r="M119" s="36"/>
      <c r="N119" s="37"/>
      <c r="O119" s="37"/>
      <c r="P119" s="37"/>
      <c r="Q119" s="121"/>
    </row>
    <row r="120" spans="1:18" ht="28.5" customHeight="1" x14ac:dyDescent="0.25">
      <c r="A120" s="82"/>
      <c r="B120" s="39" t="s">
        <v>237</v>
      </c>
      <c r="C120" s="1" t="s">
        <v>346</v>
      </c>
      <c r="D120" s="16" t="s">
        <v>196</v>
      </c>
      <c r="E120" s="40"/>
      <c r="F120" s="41"/>
      <c r="G120" s="46"/>
      <c r="H120" s="124"/>
      <c r="I120" s="32"/>
      <c r="J120" s="32"/>
      <c r="K120" s="34"/>
      <c r="L120" s="35"/>
      <c r="M120" s="36"/>
      <c r="N120" s="37"/>
      <c r="O120" s="37"/>
      <c r="P120" s="37"/>
      <c r="Q120" s="121"/>
    </row>
    <row r="121" spans="1:18" ht="28.5" customHeight="1" x14ac:dyDescent="0.25">
      <c r="A121" s="79" t="s">
        <v>197</v>
      </c>
      <c r="B121" s="43" t="s">
        <v>25</v>
      </c>
      <c r="C121" s="1" t="s">
        <v>123</v>
      </c>
      <c r="D121" s="16"/>
      <c r="E121" s="40" t="s">
        <v>39</v>
      </c>
      <c r="F121" s="41">
        <v>10</v>
      </c>
      <c r="G121" s="123"/>
      <c r="H121" s="124">
        <f>ROUND(G121*F121,2)</f>
        <v>0</v>
      </c>
      <c r="I121" s="80" t="s">
        <v>323</v>
      </c>
      <c r="J121" s="80"/>
      <c r="K121" s="34"/>
      <c r="L121" s="35"/>
      <c r="M121" s="36"/>
      <c r="N121" s="37"/>
      <c r="O121" s="37"/>
      <c r="P121" s="37"/>
      <c r="Q121" s="121"/>
    </row>
    <row r="122" spans="1:18" ht="28.5" customHeight="1" x14ac:dyDescent="0.25">
      <c r="A122" s="137" t="s">
        <v>66</v>
      </c>
      <c r="B122" s="20" t="s">
        <v>240</v>
      </c>
      <c r="C122" s="18" t="s">
        <v>225</v>
      </c>
      <c r="D122" s="13" t="s">
        <v>231</v>
      </c>
      <c r="E122" s="40"/>
      <c r="F122" s="41"/>
      <c r="G122" s="46"/>
      <c r="H122" s="124"/>
      <c r="I122" s="32"/>
      <c r="J122" s="32"/>
      <c r="K122" s="34"/>
      <c r="L122" s="35"/>
      <c r="M122" s="36"/>
      <c r="N122" s="37"/>
      <c r="O122" s="37"/>
      <c r="P122" s="37"/>
      <c r="Q122" s="121"/>
    </row>
    <row r="123" spans="1:18" ht="33" customHeight="1" x14ac:dyDescent="0.25">
      <c r="A123" s="77" t="s">
        <v>67</v>
      </c>
      <c r="B123" s="43" t="s">
        <v>25</v>
      </c>
      <c r="C123" s="1" t="s">
        <v>247</v>
      </c>
      <c r="D123" s="16"/>
      <c r="E123" s="40" t="s">
        <v>29</v>
      </c>
      <c r="F123" s="41">
        <v>8</v>
      </c>
      <c r="G123" s="123"/>
      <c r="H123" s="124">
        <f>ROUND(G123*F123,2)</f>
        <v>0</v>
      </c>
      <c r="I123" s="48"/>
      <c r="J123" s="48"/>
      <c r="K123" s="34"/>
      <c r="L123" s="35"/>
      <c r="M123" s="36"/>
      <c r="N123" s="37"/>
      <c r="O123" s="37"/>
      <c r="P123" s="37"/>
      <c r="Q123" s="121"/>
      <c r="R123" s="33"/>
    </row>
    <row r="124" spans="1:18" ht="33" customHeight="1" x14ac:dyDescent="0.25">
      <c r="A124" s="77" t="s">
        <v>68</v>
      </c>
      <c r="B124" s="43" t="s">
        <v>30</v>
      </c>
      <c r="C124" s="1" t="s">
        <v>248</v>
      </c>
      <c r="D124" s="16"/>
      <c r="E124" s="40" t="s">
        <v>29</v>
      </c>
      <c r="F124" s="41">
        <v>6</v>
      </c>
      <c r="G124" s="123"/>
      <c r="H124" s="124">
        <f>ROUND(G124*F124,2)</f>
        <v>0</v>
      </c>
      <c r="I124" s="48"/>
      <c r="J124" s="48"/>
      <c r="K124" s="34"/>
      <c r="L124" s="35"/>
      <c r="M124" s="36"/>
      <c r="N124" s="37"/>
      <c r="O124" s="37"/>
      <c r="P124" s="37"/>
      <c r="Q124" s="121"/>
      <c r="R124" s="33"/>
    </row>
    <row r="125" spans="1:18" ht="33" customHeight="1" x14ac:dyDescent="0.25">
      <c r="A125" s="77" t="s">
        <v>180</v>
      </c>
      <c r="B125" s="43" t="s">
        <v>40</v>
      </c>
      <c r="C125" s="1" t="s">
        <v>325</v>
      </c>
      <c r="D125" s="16"/>
      <c r="E125" s="40" t="s">
        <v>29</v>
      </c>
      <c r="F125" s="41">
        <v>2</v>
      </c>
      <c r="G125" s="123"/>
      <c r="H125" s="124">
        <f>ROUND(G125*F125,2)</f>
        <v>0</v>
      </c>
      <c r="I125" s="48"/>
      <c r="J125" s="48"/>
      <c r="K125" s="34"/>
      <c r="L125" s="35"/>
      <c r="M125" s="36"/>
      <c r="N125" s="37"/>
      <c r="O125" s="37"/>
      <c r="P125" s="37"/>
      <c r="Q125" s="121"/>
      <c r="R125" s="33"/>
    </row>
    <row r="126" spans="1:18" ht="28.5" customHeight="1" x14ac:dyDescent="0.25">
      <c r="A126" s="77" t="s">
        <v>226</v>
      </c>
      <c r="B126" s="43" t="s">
        <v>50</v>
      </c>
      <c r="C126" s="1" t="s">
        <v>227</v>
      </c>
      <c r="D126" s="16"/>
      <c r="E126" s="40" t="s">
        <v>29</v>
      </c>
      <c r="F126" s="41">
        <v>7</v>
      </c>
      <c r="G126" s="123"/>
      <c r="H126" s="124">
        <f>ROUND(G126*F126,2)</f>
        <v>0</v>
      </c>
      <c r="I126" s="48"/>
      <c r="J126" s="48"/>
      <c r="K126" s="34"/>
      <c r="L126" s="35"/>
      <c r="M126" s="36"/>
      <c r="N126" s="37"/>
      <c r="O126" s="37"/>
      <c r="P126" s="37"/>
      <c r="Q126" s="121"/>
      <c r="R126" s="33"/>
    </row>
    <row r="127" spans="1:18" ht="28.5" customHeight="1" x14ac:dyDescent="0.25">
      <c r="A127" s="77" t="s">
        <v>228</v>
      </c>
      <c r="B127" s="43" t="s">
        <v>54</v>
      </c>
      <c r="C127" s="1" t="s">
        <v>229</v>
      </c>
      <c r="D127" s="16"/>
      <c r="E127" s="40" t="s">
        <v>29</v>
      </c>
      <c r="F127" s="41">
        <v>7</v>
      </c>
      <c r="G127" s="123"/>
      <c r="H127" s="124">
        <f>ROUND(G127*F127,2)</f>
        <v>0</v>
      </c>
      <c r="I127" s="48"/>
      <c r="J127" s="48"/>
      <c r="K127" s="34"/>
      <c r="L127" s="35"/>
      <c r="M127" s="36"/>
      <c r="N127" s="37"/>
      <c r="O127" s="37"/>
      <c r="P127" s="37"/>
      <c r="Q127" s="121"/>
      <c r="R127" s="33"/>
    </row>
    <row r="128" spans="1:18" ht="28.5" customHeight="1" x14ac:dyDescent="0.25">
      <c r="A128" s="77" t="s">
        <v>326</v>
      </c>
      <c r="B128" s="39" t="s">
        <v>241</v>
      </c>
      <c r="C128" s="15" t="s">
        <v>327</v>
      </c>
      <c r="D128" s="16" t="s">
        <v>118</v>
      </c>
      <c r="E128" s="40"/>
      <c r="F128" s="41"/>
      <c r="G128" s="46"/>
      <c r="H128" s="124"/>
      <c r="I128" s="32"/>
      <c r="J128" s="32"/>
      <c r="K128" s="34"/>
      <c r="L128" s="35"/>
      <c r="M128" s="36"/>
      <c r="N128" s="37"/>
      <c r="O128" s="37"/>
      <c r="P128" s="37"/>
      <c r="Q128" s="121"/>
      <c r="R128" s="33"/>
    </row>
    <row r="129" spans="1:19" ht="28.5" customHeight="1" x14ac:dyDescent="0.25">
      <c r="A129" s="77" t="s">
        <v>328</v>
      </c>
      <c r="B129" s="43" t="s">
        <v>25</v>
      </c>
      <c r="C129" s="15" t="s">
        <v>329</v>
      </c>
      <c r="D129" s="16"/>
      <c r="E129" s="40" t="s">
        <v>29</v>
      </c>
      <c r="F129" s="41">
        <v>5</v>
      </c>
      <c r="G129" s="123"/>
      <c r="H129" s="124">
        <f>ROUND(G129*F129,2)</f>
        <v>0</v>
      </c>
      <c r="I129" s="32" t="s">
        <v>330</v>
      </c>
      <c r="J129" s="32"/>
      <c r="K129" s="34"/>
      <c r="L129" s="35"/>
      <c r="M129" s="36"/>
      <c r="N129" s="37"/>
      <c r="O129" s="37"/>
      <c r="P129" s="37"/>
      <c r="Q129" s="121"/>
      <c r="R129" s="33"/>
    </row>
    <row r="130" spans="1:19" ht="28.5" customHeight="1" x14ac:dyDescent="0.25">
      <c r="A130" s="77" t="s">
        <v>126</v>
      </c>
      <c r="B130" s="39" t="s">
        <v>242</v>
      </c>
      <c r="C130" s="15" t="s">
        <v>128</v>
      </c>
      <c r="D130" s="16" t="s">
        <v>118</v>
      </c>
      <c r="E130" s="40"/>
      <c r="F130" s="41"/>
      <c r="G130" s="46"/>
      <c r="H130" s="124"/>
      <c r="I130" s="80" t="s">
        <v>331</v>
      </c>
      <c r="J130" s="80"/>
      <c r="K130" s="34"/>
      <c r="L130" s="35"/>
      <c r="M130" s="36"/>
      <c r="N130" s="37"/>
      <c r="O130" s="37"/>
      <c r="P130" s="37"/>
      <c r="Q130" s="121"/>
      <c r="R130" s="33"/>
    </row>
    <row r="131" spans="1:19" ht="28.5" customHeight="1" x14ac:dyDescent="0.25">
      <c r="A131" s="77" t="s">
        <v>129</v>
      </c>
      <c r="B131" s="43" t="s">
        <v>25</v>
      </c>
      <c r="C131" s="15" t="s">
        <v>332</v>
      </c>
      <c r="D131" s="16"/>
      <c r="E131" s="40"/>
      <c r="F131" s="41"/>
      <c r="G131" s="46"/>
      <c r="H131" s="124"/>
      <c r="I131" s="83" t="s">
        <v>333</v>
      </c>
      <c r="J131" s="83"/>
      <c r="K131" s="34"/>
      <c r="L131" s="35"/>
      <c r="M131" s="36"/>
      <c r="N131" s="37"/>
      <c r="O131" s="37"/>
      <c r="P131" s="37"/>
      <c r="Q131" s="121"/>
    </row>
    <row r="132" spans="1:19" ht="28.5" customHeight="1" x14ac:dyDescent="0.25">
      <c r="A132" s="77" t="s">
        <v>146</v>
      </c>
      <c r="B132" s="53" t="s">
        <v>94</v>
      </c>
      <c r="C132" s="1" t="s">
        <v>334</v>
      </c>
      <c r="D132" s="16"/>
      <c r="E132" s="40" t="s">
        <v>29</v>
      </c>
      <c r="F132" s="41">
        <v>1</v>
      </c>
      <c r="G132" s="123"/>
      <c r="H132" s="124">
        <f>ROUND(G132*F132,2)</f>
        <v>0</v>
      </c>
      <c r="I132" s="48" t="s">
        <v>335</v>
      </c>
      <c r="J132" s="48"/>
      <c r="K132" s="34"/>
      <c r="L132" s="35"/>
      <c r="M132" s="36"/>
      <c r="N132" s="37"/>
      <c r="O132" s="37"/>
      <c r="P132" s="37"/>
      <c r="Q132" s="121"/>
      <c r="R132" s="6"/>
    </row>
    <row r="133" spans="1:19" ht="32.4" customHeight="1" x14ac:dyDescent="0.25">
      <c r="A133" s="79" t="s">
        <v>336</v>
      </c>
      <c r="B133" s="53" t="s">
        <v>95</v>
      </c>
      <c r="C133" s="1" t="s">
        <v>337</v>
      </c>
      <c r="D133" s="16"/>
      <c r="E133" s="40" t="s">
        <v>29</v>
      </c>
      <c r="F133" s="41">
        <v>2</v>
      </c>
      <c r="G133" s="123"/>
      <c r="H133" s="124">
        <f>ROUND(G133*F133,2)</f>
        <v>0</v>
      </c>
      <c r="I133" s="84" t="s">
        <v>335</v>
      </c>
      <c r="J133" s="84"/>
      <c r="K133" s="34"/>
      <c r="L133" s="35"/>
      <c r="M133" s="36"/>
      <c r="N133" s="37"/>
      <c r="O133" s="37"/>
      <c r="P133" s="37"/>
      <c r="Q133" s="121"/>
      <c r="R133" s="33"/>
    </row>
    <row r="134" spans="1:19" ht="28.5" customHeight="1" thickBot="1" x14ac:dyDescent="0.3">
      <c r="A134" s="73"/>
      <c r="B134" s="134" t="s">
        <v>13</v>
      </c>
      <c r="C134" s="156" t="s">
        <v>300</v>
      </c>
      <c r="D134" s="157"/>
      <c r="E134" s="157"/>
      <c r="F134" s="158"/>
      <c r="G134" s="74" t="s">
        <v>15</v>
      </c>
      <c r="H134" s="74">
        <f>SUM(H99:I133)</f>
        <v>0</v>
      </c>
      <c r="I134" s="75"/>
      <c r="J134" s="76"/>
      <c r="K134" s="34"/>
      <c r="L134" s="35"/>
      <c r="M134" s="36"/>
      <c r="N134" s="37"/>
      <c r="O134" s="37"/>
      <c r="P134" s="37"/>
      <c r="Q134" s="121"/>
      <c r="R134" s="75"/>
      <c r="S134" s="75"/>
    </row>
    <row r="135" spans="1:19" s="122" customFormat="1" ht="28.5" customHeight="1" thickTop="1" x14ac:dyDescent="0.3">
      <c r="A135" s="120"/>
      <c r="B135" s="29" t="s">
        <v>14</v>
      </c>
      <c r="C135" s="161" t="s">
        <v>338</v>
      </c>
      <c r="D135" s="161"/>
      <c r="E135" s="161"/>
      <c r="F135" s="162"/>
      <c r="G135" s="30"/>
      <c r="H135" s="31"/>
      <c r="I135" s="32"/>
      <c r="J135" s="32"/>
      <c r="K135" s="34"/>
      <c r="L135" s="35"/>
      <c r="M135" s="36"/>
      <c r="N135" s="37"/>
      <c r="O135" s="37"/>
      <c r="P135" s="37"/>
      <c r="Q135" s="121"/>
    </row>
    <row r="136" spans="1:19" ht="28.5" customHeight="1" x14ac:dyDescent="0.25">
      <c r="A136" s="38" t="s">
        <v>60</v>
      </c>
      <c r="B136" s="39" t="s">
        <v>202</v>
      </c>
      <c r="C136" s="1" t="s">
        <v>69</v>
      </c>
      <c r="D136" s="16" t="s">
        <v>118</v>
      </c>
      <c r="E136" s="40"/>
      <c r="F136" s="41"/>
      <c r="G136" s="46"/>
      <c r="H136" s="124"/>
      <c r="I136" s="32"/>
      <c r="J136" s="32"/>
      <c r="K136" s="34"/>
      <c r="L136" s="35"/>
      <c r="M136" s="36"/>
      <c r="N136" s="37"/>
      <c r="O136" s="37"/>
      <c r="P136" s="37"/>
      <c r="Q136" s="121"/>
    </row>
    <row r="137" spans="1:19" ht="28.5" customHeight="1" x14ac:dyDescent="0.25">
      <c r="A137" s="38" t="s">
        <v>70</v>
      </c>
      <c r="B137" s="43" t="s">
        <v>25</v>
      </c>
      <c r="C137" s="1" t="s">
        <v>135</v>
      </c>
      <c r="D137" s="16"/>
      <c r="E137" s="40" t="s">
        <v>61</v>
      </c>
      <c r="F137" s="41">
        <v>2</v>
      </c>
      <c r="G137" s="123"/>
      <c r="H137" s="124">
        <f>ROUND(G137*F137,2)</f>
        <v>0</v>
      </c>
      <c r="I137" s="32"/>
      <c r="J137" s="32"/>
      <c r="K137" s="34"/>
      <c r="L137" s="35"/>
      <c r="M137" s="36"/>
      <c r="N137" s="37"/>
      <c r="O137" s="37"/>
      <c r="P137" s="37"/>
      <c r="Q137" s="121"/>
      <c r="R137" s="6"/>
    </row>
    <row r="138" spans="1:19" ht="28.5" customHeight="1" x14ac:dyDescent="0.25">
      <c r="A138" s="38"/>
      <c r="B138" s="39" t="s">
        <v>203</v>
      </c>
      <c r="C138" s="1" t="s">
        <v>340</v>
      </c>
      <c r="D138" s="16" t="s">
        <v>118</v>
      </c>
      <c r="E138" s="40" t="s">
        <v>61</v>
      </c>
      <c r="F138" s="87">
        <v>0.5</v>
      </c>
      <c r="G138" s="123"/>
      <c r="H138" s="124">
        <f>ROUND(G138*F138,2)</f>
        <v>0</v>
      </c>
      <c r="I138" s="32"/>
      <c r="J138" s="32"/>
      <c r="K138" s="34"/>
      <c r="L138" s="35"/>
      <c r="M138" s="36"/>
      <c r="N138" s="37"/>
      <c r="O138" s="37"/>
      <c r="P138" s="37"/>
      <c r="Q138" s="121"/>
      <c r="R138" s="6"/>
    </row>
    <row r="139" spans="1:19" ht="28.5" customHeight="1" thickBot="1" x14ac:dyDescent="0.3">
      <c r="A139" s="73"/>
      <c r="B139" s="134" t="s">
        <v>14</v>
      </c>
      <c r="C139" s="156" t="s">
        <v>338</v>
      </c>
      <c r="D139" s="157"/>
      <c r="E139" s="157"/>
      <c r="F139" s="158"/>
      <c r="G139" s="74" t="s">
        <v>15</v>
      </c>
      <c r="H139" s="74">
        <f>SUM(H137:H138)</f>
        <v>0</v>
      </c>
      <c r="I139" s="75"/>
      <c r="J139" s="76"/>
      <c r="K139" s="34"/>
      <c r="L139" s="35"/>
      <c r="M139" s="36"/>
      <c r="N139" s="37"/>
      <c r="O139" s="37"/>
      <c r="P139" s="37"/>
      <c r="Q139" s="75"/>
      <c r="R139" s="75"/>
      <c r="S139" s="75"/>
    </row>
    <row r="140" spans="1:19" ht="28.5" customHeight="1" thickTop="1" x14ac:dyDescent="0.3">
      <c r="A140" s="24"/>
      <c r="B140" s="138"/>
      <c r="C140" s="139" t="s">
        <v>16</v>
      </c>
      <c r="D140" s="140"/>
      <c r="E140" s="141"/>
      <c r="F140" s="141"/>
      <c r="G140" s="141"/>
      <c r="H140" s="142"/>
      <c r="K140" s="34"/>
      <c r="L140" s="35"/>
      <c r="M140" s="36"/>
      <c r="N140" s="37"/>
      <c r="O140" s="37"/>
      <c r="P140" s="37"/>
    </row>
    <row r="141" spans="1:19" ht="28.5" customHeight="1" thickBot="1" x14ac:dyDescent="0.3">
      <c r="A141" s="17"/>
      <c r="B141" s="143" t="s">
        <v>12</v>
      </c>
      <c r="C141" s="156" t="s">
        <v>254</v>
      </c>
      <c r="D141" s="157"/>
      <c r="E141" s="157"/>
      <c r="F141" s="158"/>
      <c r="G141" s="85" t="s">
        <v>15</v>
      </c>
      <c r="H141" s="85">
        <f>H97</f>
        <v>0</v>
      </c>
      <c r="K141" s="34"/>
      <c r="L141" s="35"/>
      <c r="M141" s="36"/>
      <c r="N141" s="37"/>
      <c r="O141" s="37"/>
      <c r="P141" s="37"/>
    </row>
    <row r="142" spans="1:19" ht="28.5" customHeight="1" thickTop="1" thickBot="1" x14ac:dyDescent="0.3">
      <c r="A142" s="144"/>
      <c r="B142" s="143" t="s">
        <v>13</v>
      </c>
      <c r="C142" s="156" t="s">
        <v>300</v>
      </c>
      <c r="D142" s="157"/>
      <c r="E142" s="157"/>
      <c r="F142" s="158"/>
      <c r="G142" s="85" t="s">
        <v>15</v>
      </c>
      <c r="H142" s="85">
        <f>H134</f>
        <v>0</v>
      </c>
      <c r="K142" s="34"/>
      <c r="L142" s="35"/>
      <c r="M142" s="36"/>
      <c r="N142" s="37"/>
      <c r="O142" s="37"/>
      <c r="P142" s="37"/>
    </row>
    <row r="143" spans="1:19" ht="28.5" customHeight="1" thickTop="1" thickBot="1" x14ac:dyDescent="0.3">
      <c r="A143" s="144"/>
      <c r="B143" s="143" t="s">
        <v>14</v>
      </c>
      <c r="C143" s="156" t="s">
        <v>338</v>
      </c>
      <c r="D143" s="157"/>
      <c r="E143" s="157"/>
      <c r="F143" s="158"/>
      <c r="G143" s="85" t="s">
        <v>15</v>
      </c>
      <c r="H143" s="85">
        <f>H139</f>
        <v>0</v>
      </c>
      <c r="K143" s="34"/>
      <c r="L143" s="35"/>
      <c r="M143" s="36"/>
      <c r="N143" s="37"/>
      <c r="O143" s="37"/>
      <c r="P143" s="37"/>
    </row>
    <row r="144" spans="1:19" ht="15.6" thickTop="1" x14ac:dyDescent="0.25">
      <c r="A144" s="28"/>
      <c r="B144" s="145"/>
      <c r="C144" s="146"/>
      <c r="D144" s="147"/>
      <c r="E144" s="146"/>
      <c r="F144" s="146"/>
      <c r="G144" s="148"/>
      <c r="H144" s="149"/>
      <c r="K144" s="34"/>
      <c r="L144" s="35"/>
      <c r="M144" s="36"/>
      <c r="N144" s="37"/>
      <c r="O144" s="37"/>
      <c r="P144" s="37"/>
    </row>
    <row r="145" spans="1:16" ht="24.6" customHeight="1" x14ac:dyDescent="0.25">
      <c r="A145" s="28"/>
      <c r="B145" s="159" t="s">
        <v>21</v>
      </c>
      <c r="C145" s="160"/>
      <c r="D145" s="160"/>
      <c r="E145" s="160"/>
      <c r="F145" s="160"/>
      <c r="G145" s="150"/>
      <c r="H145" s="155">
        <f>SUM(H141+H142+H143)</f>
        <v>0</v>
      </c>
      <c r="K145" s="34"/>
      <c r="L145" s="35"/>
      <c r="M145" s="36"/>
      <c r="N145" s="37"/>
      <c r="O145" s="37"/>
      <c r="P145" s="37"/>
    </row>
    <row r="146" spans="1:16" x14ac:dyDescent="0.25">
      <c r="A146" s="28"/>
      <c r="B146" s="25"/>
      <c r="C146" s="26"/>
      <c r="D146" s="27"/>
      <c r="E146" s="26"/>
      <c r="F146" s="26"/>
      <c r="G146" s="150"/>
      <c r="H146" s="151"/>
      <c r="K146" s="34"/>
      <c r="L146" s="35"/>
      <c r="M146" s="36"/>
      <c r="N146" s="37"/>
      <c r="O146" s="37"/>
      <c r="P146" s="37"/>
    </row>
  </sheetData>
  <sheetProtection password="FC2C" sheet="1" objects="1" scenarios="1" selectLockedCells="1"/>
  <mergeCells count="10">
    <mergeCell ref="C141:F141"/>
    <mergeCell ref="C142:F142"/>
    <mergeCell ref="C143:F143"/>
    <mergeCell ref="B145:F145"/>
    <mergeCell ref="C6:F6"/>
    <mergeCell ref="C97:F97"/>
    <mergeCell ref="C98:F98"/>
    <mergeCell ref="C134:F134"/>
    <mergeCell ref="C135:F135"/>
    <mergeCell ref="C139:F139"/>
  </mergeCells>
  <conditionalFormatting sqref="D131:D132 D7:D10 D51:D53 D74:D83 D85:D89 D55 D123:D127 D67:D72 D26:D49 D21:D24 D57:D64 D13:D19">
    <cfRule type="cellIs" dxfId="74" priority="71" stopIfTrue="1" operator="equal">
      <formula>"CW 2130-R11"</formula>
    </cfRule>
    <cfRule type="cellIs" dxfId="73" priority="72" stopIfTrue="1" operator="equal">
      <formula>"CW 3120-R2"</formula>
    </cfRule>
    <cfRule type="cellIs" dxfId="72" priority="73" stopIfTrue="1" operator="equal">
      <formula>"CW 3240-R7"</formula>
    </cfRule>
  </conditionalFormatting>
  <conditionalFormatting sqref="D73 D128 D130 D109:D111 D114 D99:D104 D106:D107">
    <cfRule type="cellIs" dxfId="71" priority="74" stopIfTrue="1" operator="equal">
      <formula>"CW 3120-R2"</formula>
    </cfRule>
    <cfRule type="cellIs" dxfId="70" priority="75" stopIfTrue="1" operator="equal">
      <formula>"CW 3240-R7"</formula>
    </cfRule>
  </conditionalFormatting>
  <conditionalFormatting sqref="D12">
    <cfRule type="cellIs" dxfId="69" priority="68" stopIfTrue="1" operator="equal">
      <formula>"CW 2130-R11"</formula>
    </cfRule>
    <cfRule type="cellIs" dxfId="68" priority="69" stopIfTrue="1" operator="equal">
      <formula>"CW 3120-R2"</formula>
    </cfRule>
    <cfRule type="cellIs" dxfId="67" priority="70" stopIfTrue="1" operator="equal">
      <formula>"CW 3240-R7"</formula>
    </cfRule>
  </conditionalFormatting>
  <conditionalFormatting sqref="D50">
    <cfRule type="cellIs" dxfId="66" priority="65" stopIfTrue="1" operator="equal">
      <formula>"CW 2130-R11"</formula>
    </cfRule>
    <cfRule type="cellIs" dxfId="65" priority="66" stopIfTrue="1" operator="equal">
      <formula>"CW 3120-R2"</formula>
    </cfRule>
    <cfRule type="cellIs" dxfId="64" priority="67" stopIfTrue="1" operator="equal">
      <formula>"CW 3240-R7"</formula>
    </cfRule>
  </conditionalFormatting>
  <conditionalFormatting sqref="D54">
    <cfRule type="cellIs" dxfId="63" priority="62" stopIfTrue="1" operator="equal">
      <formula>"CW 2130-R11"</formula>
    </cfRule>
    <cfRule type="cellIs" dxfId="62" priority="63" stopIfTrue="1" operator="equal">
      <formula>"CW 3120-R2"</formula>
    </cfRule>
    <cfRule type="cellIs" dxfId="61" priority="64" stopIfTrue="1" operator="equal">
      <formula>"CW 3240-R7"</formula>
    </cfRule>
  </conditionalFormatting>
  <conditionalFormatting sqref="D105">
    <cfRule type="cellIs" dxfId="60" priority="60" stopIfTrue="1" operator="equal">
      <formula>"CW 3120-R2"</formula>
    </cfRule>
    <cfRule type="cellIs" dxfId="59" priority="61" stopIfTrue="1" operator="equal">
      <formula>"CW 3240-R7"</formula>
    </cfRule>
  </conditionalFormatting>
  <conditionalFormatting sqref="D108">
    <cfRule type="cellIs" dxfId="58" priority="58" stopIfTrue="1" operator="equal">
      <formula>"CW 3120-R2"</formula>
    </cfRule>
    <cfRule type="cellIs" dxfId="57" priority="59" stopIfTrue="1" operator="equal">
      <formula>"CW 3240-R7"</formula>
    </cfRule>
  </conditionalFormatting>
  <conditionalFormatting sqref="D129">
    <cfRule type="cellIs" dxfId="56" priority="56" stopIfTrue="1" operator="equal">
      <formula>"CW 3120-R2"</formula>
    </cfRule>
    <cfRule type="cellIs" dxfId="55" priority="57" stopIfTrue="1" operator="equal">
      <formula>"CW 3240-R7"</formula>
    </cfRule>
  </conditionalFormatting>
  <conditionalFormatting sqref="D113">
    <cfRule type="cellIs" dxfId="54" priority="54" stopIfTrue="1" operator="equal">
      <formula>"CW 3120-R2"</formula>
    </cfRule>
    <cfRule type="cellIs" dxfId="53" priority="55" stopIfTrue="1" operator="equal">
      <formula>"CW 3240-R7"</formula>
    </cfRule>
  </conditionalFormatting>
  <conditionalFormatting sqref="D112">
    <cfRule type="cellIs" dxfId="52" priority="52" stopIfTrue="1" operator="equal">
      <formula>"CW 3120-R2"</formula>
    </cfRule>
    <cfRule type="cellIs" dxfId="51" priority="53" stopIfTrue="1" operator="equal">
      <formula>"CW 3240-R7"</formula>
    </cfRule>
  </conditionalFormatting>
  <conditionalFormatting sqref="D116">
    <cfRule type="cellIs" dxfId="50" priority="50" stopIfTrue="1" operator="equal">
      <formula>"CW 3120-R2"</formula>
    </cfRule>
    <cfRule type="cellIs" dxfId="49" priority="51" stopIfTrue="1" operator="equal">
      <formula>"CW 3240-R7"</formula>
    </cfRule>
  </conditionalFormatting>
  <conditionalFormatting sqref="D115">
    <cfRule type="cellIs" dxfId="48" priority="48" stopIfTrue="1" operator="equal">
      <formula>"CW 3120-R2"</formula>
    </cfRule>
    <cfRule type="cellIs" dxfId="47" priority="49" stopIfTrue="1" operator="equal">
      <formula>"CW 3240-R7"</formula>
    </cfRule>
  </conditionalFormatting>
  <conditionalFormatting sqref="D118:D119">
    <cfRule type="cellIs" dxfId="46" priority="46" stopIfTrue="1" operator="equal">
      <formula>"CW 3120-R2"</formula>
    </cfRule>
    <cfRule type="cellIs" dxfId="45" priority="47" stopIfTrue="1" operator="equal">
      <formula>"CW 3240-R7"</formula>
    </cfRule>
  </conditionalFormatting>
  <conditionalFormatting sqref="D133">
    <cfRule type="cellIs" dxfId="44" priority="43" stopIfTrue="1" operator="equal">
      <formula>"CW 2130-R11"</formula>
    </cfRule>
    <cfRule type="cellIs" dxfId="43" priority="44" stopIfTrue="1" operator="equal">
      <formula>"CW 3120-R2"</formula>
    </cfRule>
    <cfRule type="cellIs" dxfId="42" priority="45" stopIfTrue="1" operator="equal">
      <formula>"CW 3240-R7"</formula>
    </cfRule>
  </conditionalFormatting>
  <conditionalFormatting sqref="D84">
    <cfRule type="cellIs" dxfId="41" priority="40" stopIfTrue="1" operator="equal">
      <formula>"CW 2130-R11"</formula>
    </cfRule>
    <cfRule type="cellIs" dxfId="40" priority="41" stopIfTrue="1" operator="equal">
      <formula>"CW 3120-R2"</formula>
    </cfRule>
    <cfRule type="cellIs" dxfId="39" priority="42" stopIfTrue="1" operator="equal">
      <formula>"CW 3240-R7"</formula>
    </cfRule>
  </conditionalFormatting>
  <conditionalFormatting sqref="D91:D93">
    <cfRule type="cellIs" dxfId="38" priority="37" stopIfTrue="1" operator="equal">
      <formula>"CW 2130-R11"</formula>
    </cfRule>
    <cfRule type="cellIs" dxfId="37" priority="38" stopIfTrue="1" operator="equal">
      <formula>"CW 3120-R2"</formula>
    </cfRule>
    <cfRule type="cellIs" dxfId="36" priority="39" stopIfTrue="1" operator="equal">
      <formula>"CW 3240-R7"</formula>
    </cfRule>
  </conditionalFormatting>
  <conditionalFormatting sqref="D65:D66">
    <cfRule type="cellIs" dxfId="35" priority="34" stopIfTrue="1" operator="equal">
      <formula>"CW 2130-R11"</formula>
    </cfRule>
    <cfRule type="cellIs" dxfId="34" priority="35" stopIfTrue="1" operator="equal">
      <formula>"CW 3120-R2"</formula>
    </cfRule>
    <cfRule type="cellIs" dxfId="33" priority="36" stopIfTrue="1" operator="equal">
      <formula>"CW 3240-R7"</formula>
    </cfRule>
  </conditionalFormatting>
  <conditionalFormatting sqref="D90">
    <cfRule type="cellIs" dxfId="32" priority="31" stopIfTrue="1" operator="equal">
      <formula>"CW 2130-R11"</formula>
    </cfRule>
    <cfRule type="cellIs" dxfId="31" priority="32" stopIfTrue="1" operator="equal">
      <formula>"CW 3120-R2"</formula>
    </cfRule>
    <cfRule type="cellIs" dxfId="30" priority="33" stopIfTrue="1" operator="equal">
      <formula>"CW 3240-R7"</formula>
    </cfRule>
  </conditionalFormatting>
  <conditionalFormatting sqref="D94">
    <cfRule type="cellIs" dxfId="29" priority="28" stopIfTrue="1" operator="equal">
      <formula>"CW 2130-R11"</formula>
    </cfRule>
    <cfRule type="cellIs" dxfId="28" priority="29" stopIfTrue="1" operator="equal">
      <formula>"CW 3120-R2"</formula>
    </cfRule>
    <cfRule type="cellIs" dxfId="27" priority="30" stopIfTrue="1" operator="equal">
      <formula>"CW 3240-R7"</formula>
    </cfRule>
  </conditionalFormatting>
  <conditionalFormatting sqref="D95:D96">
    <cfRule type="cellIs" dxfId="26" priority="25" stopIfTrue="1" operator="equal">
      <formula>"CW 2130-R11"</formula>
    </cfRule>
    <cfRule type="cellIs" dxfId="25" priority="26" stopIfTrue="1" operator="equal">
      <formula>"CW 3120-R2"</formula>
    </cfRule>
    <cfRule type="cellIs" dxfId="24" priority="27" stopIfTrue="1" operator="equal">
      <formula>"CW 3240-R7"</formula>
    </cfRule>
  </conditionalFormatting>
  <conditionalFormatting sqref="D137">
    <cfRule type="cellIs" dxfId="23" priority="20" stopIfTrue="1" operator="equal">
      <formula>"CW 2130-R11"</formula>
    </cfRule>
    <cfRule type="cellIs" dxfId="22" priority="21" stopIfTrue="1" operator="equal">
      <formula>"CW 3120-R2"</formula>
    </cfRule>
    <cfRule type="cellIs" dxfId="21" priority="22" stopIfTrue="1" operator="equal">
      <formula>"CW 3240-R7"</formula>
    </cfRule>
  </conditionalFormatting>
  <conditionalFormatting sqref="D136">
    <cfRule type="cellIs" dxfId="20" priority="23" stopIfTrue="1" operator="equal">
      <formula>"CW 3120-R2"</formula>
    </cfRule>
    <cfRule type="cellIs" dxfId="19" priority="24" stopIfTrue="1" operator="equal">
      <formula>"CW 3240-R7"</formula>
    </cfRule>
  </conditionalFormatting>
  <conditionalFormatting sqref="D138">
    <cfRule type="cellIs" dxfId="18" priority="17" stopIfTrue="1" operator="equal">
      <formula>"CW 2130-R11"</formula>
    </cfRule>
    <cfRule type="cellIs" dxfId="17" priority="18" stopIfTrue="1" operator="equal">
      <formula>"CW 3120-R2"</formula>
    </cfRule>
    <cfRule type="cellIs" dxfId="16" priority="19" stopIfTrue="1" operator="equal">
      <formula>"CW 3240-R7"</formula>
    </cfRule>
  </conditionalFormatting>
  <conditionalFormatting sqref="D11">
    <cfRule type="cellIs" dxfId="15" priority="14" stopIfTrue="1" operator="equal">
      <formula>"CW 2130-R11"</formula>
    </cfRule>
    <cfRule type="cellIs" dxfId="14" priority="15" stopIfTrue="1" operator="equal">
      <formula>"CW 3120-R2"</formula>
    </cfRule>
    <cfRule type="cellIs" dxfId="13" priority="16" stopIfTrue="1" operator="equal">
      <formula>"CW 3240-R7"</formula>
    </cfRule>
  </conditionalFormatting>
  <conditionalFormatting sqref="D20">
    <cfRule type="cellIs" dxfId="12" priority="11" stopIfTrue="1" operator="equal">
      <formula>"CW 2130-R11"</formula>
    </cfRule>
    <cfRule type="cellIs" dxfId="11" priority="12" stopIfTrue="1" operator="equal">
      <formula>"CW 3120-R2"</formula>
    </cfRule>
    <cfRule type="cellIs" dxfId="10" priority="13" stopIfTrue="1" operator="equal">
      <formula>"CW 3240-R7"</formula>
    </cfRule>
  </conditionalFormatting>
  <conditionalFormatting sqref="D25">
    <cfRule type="cellIs" dxfId="9" priority="8" stopIfTrue="1" operator="equal">
      <formula>"CW 2130-R11"</formula>
    </cfRule>
    <cfRule type="cellIs" dxfId="8" priority="9" stopIfTrue="1" operator="equal">
      <formula>"CW 3120-R2"</formula>
    </cfRule>
    <cfRule type="cellIs" dxfId="7" priority="10" stopIfTrue="1" operator="equal">
      <formula>"CW 3240-R7"</formula>
    </cfRule>
  </conditionalFormatting>
  <conditionalFormatting sqref="D121">
    <cfRule type="cellIs" dxfId="6" priority="6" stopIfTrue="1" operator="equal">
      <formula>"CW 3120-R2"</formula>
    </cfRule>
    <cfRule type="cellIs" dxfId="5" priority="7" stopIfTrue="1" operator="equal">
      <formula>"CW 3240-R7"</formula>
    </cfRule>
  </conditionalFormatting>
  <conditionalFormatting sqref="D56">
    <cfRule type="cellIs" dxfId="4" priority="3" stopIfTrue="1" operator="equal">
      <formula>"CW 2130-R11"</formula>
    </cfRule>
    <cfRule type="cellIs" dxfId="3" priority="4" stopIfTrue="1" operator="equal">
      <formula>"CW 3120-R2"</formula>
    </cfRule>
    <cfRule type="cellIs" dxfId="2" priority="5" stopIfTrue="1" operator="equal">
      <formula>"CW 3240-R7"</formula>
    </cfRule>
  </conditionalFormatting>
  <conditionalFormatting sqref="D122">
    <cfRule type="cellIs" dxfId="1" priority="1" stopIfTrue="1" operator="equal">
      <formula>"CW 3120-R2"</formula>
    </cfRule>
    <cfRule type="cellIs" dxfId="0" priority="2" stopIfTrue="1" operator="equal">
      <formula>"CW 3240-R7"</formula>
    </cfRule>
  </conditionalFormatting>
  <dataValidations disablePrompts="1" count="3">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7:G96 JC12:JC96 SY12:SY96 ACU12:ACU96 AMQ12:AMQ96 AWM12:AWM96 BGI12:BGI96 BQE12:BQE96 CAA12:CAA96 CJW12:CJW96 CTS12:CTS96 DDO12:DDO96 DNK12:DNK96 DXG12:DXG96 EHC12:EHC96 EQY12:EQY96 FAU12:FAU96 FKQ12:FKQ96 FUM12:FUM96 GEI12:GEI96 GOE12:GOE96 GYA12:GYA96 HHW12:HHW96 HRS12:HRS96 IBO12:IBO96 ILK12:ILK96 IVG12:IVG96 JFC12:JFC96 JOY12:JOY96 JYU12:JYU96 KIQ12:KIQ96 KSM12:KSM96 LCI12:LCI96 LME12:LME96 LWA12:LWA96 MFW12:MFW96 MPS12:MPS96 MZO12:MZO96 NJK12:NJK96 NTG12:NTG96 ODC12:ODC96 OMY12:OMY96 OWU12:OWU96 PGQ12:PGQ96 PQM12:PQM96 QAI12:QAI96 QKE12:QKE96 QUA12:QUA96 RDW12:RDW96 RNS12:RNS96 RXO12:RXO96 SHK12:SHK96 SRG12:SRG96 TBC12:TBC96 TKY12:TKY96 TUU12:TUU96 UEQ12:UEQ96 UOM12:UOM96 UYI12:UYI96 VIE12:VIE96 VSA12:VSA96 WBW12:WBW96 WLS12:WLS96 WVO12:WVO96 WLS136:WLS138 G136:G138 WVO136:WVO138 JC136:JC138 SY136:SY138 ACU136:ACU138 AMQ136:AMQ138 AWM136:AWM138 BGI136:BGI138 BQE136:BQE138 CAA136:CAA138 CJW136:CJW138 CTS136:CTS138 DDO136:DDO138 DNK136:DNK138 DXG136:DXG138 EHC136:EHC138 EQY136:EQY138 FAU136:FAU138 FKQ136:FKQ138 FUM136:FUM138 GEI136:GEI138 GOE136:GOE138 GYA136:GYA138 HHW136:HHW138 HRS136:HRS138 IBO136:IBO138 ILK136:ILK138 IVG136:IVG138 JFC136:JFC138 JOY136:JOY138 JYU136:JYU138 KIQ136:KIQ138 KSM136:KSM138 LCI136:LCI138 LME136:LME138 LWA136:LWA138 MFW136:MFW138 MPS136:MPS138 MZO136:MZO138 NJK136:NJK138 NTG136:NTG138 ODC136:ODC138 OMY136:OMY138 OWU136:OWU138 PGQ136:PGQ138 PQM136:PQM138 QAI136:QAI138 QKE136:QKE138 QUA136:QUA138 RDW136:RDW138 RNS136:RNS138 RXO136:RXO138 SHK136:SHK138 SRG136:SRG138 TBC136:TBC138 TKY136:TKY138 TUU136:TUU138 UEQ136:UEQ138 UOM136:UOM138 UYI136:UYI138 VIE136:VIE138 VSA136:VSA138 WBW136:WBW138 WLS7:WLS10 WBW7:WBW10 VSA7:VSA10 VIE7:VIE10 UYI7:UYI10 UOM7:UOM10 UEQ7:UEQ10 TUU7:TUU10 TKY7:TKY10 TBC7:TBC10 SRG7:SRG10 SHK7:SHK10 RXO7:RXO10 RNS7:RNS10 RDW7:RDW10 QUA7:QUA10 QKE7:QKE10 QAI7:QAI10 PQM7:PQM10 PGQ7:PGQ10 OWU7:OWU10 OMY7:OMY10 ODC7:ODC10 NTG7:NTG10 NJK7:NJK10 MZO7:MZO10 MPS7:MPS10 MFW7:MFW10 LWA7:LWA10 LME7:LME10 LCI7:LCI10 KSM7:KSM10 KIQ7:KIQ10 JYU7:JYU10 JOY7:JOY10 JFC7:JFC10 IVG7:IVG10 ILK7:ILK10 IBO7:IBO10 HRS7:HRS10 HHW7:HHW10 GYA7:GYA10 GOE7:GOE10 GEI7:GEI10 FUM7:FUM10 FKQ7:FKQ10 FAU7:FAU10 EQY7:EQY10 EHC7:EHC10 DXG7:DXG10 DNK7:DNK10 DDO7:DDO10 CTS7:CTS10 CJW7:CJW10 CAA7:CAA10 BQE7:BQE10 BGI7:BGI10 AWM7:AWM10 AMQ7:AMQ10 ACU7:ACU10 SY7:SY10 JC7:JC10 WVO7:WVO10 WVO99:WVO133 G99:G133 JC99:JC133 SY99:SY133 ACU99:ACU133 AMQ99:AMQ133 AWM99:AWM133 BGI99:BGI133 BQE99:BQE133 CAA99:CAA133 CJW99:CJW133 CTS99:CTS133 DDO99:DDO133 DNK99:DNK133 DXG99:DXG133 EHC99:EHC133 EQY99:EQY133 FAU99:FAU133 FKQ99:FKQ133 FUM99:FUM133 GEI99:GEI133 GOE99:GOE133 GYA99:GYA133 HHW99:HHW133 HRS99:HRS133 IBO99:IBO133 ILK99:ILK133 IVG99:IVG133 JFC99:JFC133 JOY99:JOY133 JYU99:JYU133 KIQ99:KIQ133 KSM99:KSM133 LCI99:LCI133 LME99:LME133 LWA99:LWA133 MFW99:MFW133 MPS99:MPS133 MZO99:MZO133 NJK99:NJK133 NTG99:NTG133 ODC99:ODC133 OMY99:OMY133 OWU99:OWU133 PGQ99:PGQ133 PQM99:PQM133 QAI99:QAI133 QKE99:QKE133 QUA99:QUA133 RDW99:RDW133 RNS99:RNS133 RXO99:RXO133 SHK99:SHK133 SRG99:SRG133 TBC99:TBC133 TKY99:TKY133 TUU99:TUU133 UEQ99:UEQ133 UOM99:UOM133 UYI99:UYI133 VIE99:VIE133 VSA99:VSA133 WBW99:WBW133 WLS99:WLS133">
      <formula1>IF(G7&gt;=0.01,ROUND(G7,2),0.01)</formula1>
    </dataValidation>
    <dataValidation type="custom" allowBlank="1" showInputMessage="1" showErrorMessage="1" error="If you can enter a Unit  Price in this cell, pLease contact the Contract Administrator immediately!"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98 JC98 SY98 ACU98 AMQ98 AWM98 BGI98 BQE98 CAA98 CJW98 CTS98 DDO98 DNK98 DXG98 EHC98 EQY98 FAU98 FKQ98 FUM98 GEI98 GOE98 GYA98 HHW98 HRS98 IBO98 ILK98 IVG98 JFC98 JOY98 JYU98 KIQ98 KSM98 LCI98 LME98 LWA98 MFW98 MPS98 MZO98 NJK98 NTG98 ODC98 OMY98 OWU98 PGQ98 PQM98 QAI98 QKE98 QUA98 RDW98 RNS98 RXO98 SHK98 SRG98 TBC98 TKY98 TUU98 UEQ98 UOM98 UYI98 VIE98 VSA98 WBW98 WLS98 WVO98 JC135 SY135 ACU135 AMQ135 AWM135 BGI135 BQE135 CAA135 CJW135 CTS135 DDO135 DNK135 DXG135 EHC135 EQY135 FAU135 FKQ135 FUM135 GEI135 GOE135 GYA135 HHW135 HRS135 IBO135 ILK135 IVG135 JFC135 JOY135 JYU135 KIQ135 KSM135 LCI135 LME135 LWA135 MFW135 MPS135 MZO135 NJK135 NTG135 ODC135 OMY135 OWU135 PGQ135 PQM135 QAI135 QKE135 QUA135 RDW135 RNS135 RXO135 SHK135 SRG135 TBC135 TKY135 TUU135 UEQ135 UOM135 UYI135 VIE135 VSA135 WBW135 WLS135 WVO135 G135">
      <formula1>"isblank(G3)"</formula1>
    </dataValidation>
    <dataValidation type="decimal" operator="equal" allowBlank="1" showInputMessage="1" showErrorMessage="1" errorTitle="ENTRY ERROR!" error="Approx. Quantity  for this Item _x000a_must be a whole number. " prompt="Enter the Approx. Quantity_x000a_" sqref="JB118:JB119 SX118:SX119 ACT118:ACT119 AMP118:AMP119 AWL118:AWL119 BGH118:BGH119 BQD118:BQD119 BZZ118:BZZ119 CJV118:CJV119 CTR118:CTR119 DDN118:DDN119 DNJ118:DNJ119 DXF118:DXF119 EHB118:EHB119 EQX118:EQX119 FAT118:FAT119 FKP118:FKP119 FUL118:FUL119 GEH118:GEH119 GOD118:GOD119 GXZ118:GXZ119 HHV118:HHV119 HRR118:HRR119 IBN118:IBN119 ILJ118:ILJ119 IVF118:IVF119 JFB118:JFB119 JOX118:JOX119 JYT118:JYT119 KIP118:KIP119 KSL118:KSL119 LCH118:LCH119 LMD118:LMD119 LVZ118:LVZ119 MFV118:MFV119 MPR118:MPR119 MZN118:MZN119 NJJ118:NJJ119 NTF118:NTF119 ODB118:ODB119 OMX118:OMX119 OWT118:OWT119 PGP118:PGP119 PQL118:PQL119 QAH118:QAH119 QKD118:QKD119 QTZ118:QTZ119 RDV118:RDV119 RNR118:RNR119 RXN118:RXN119 SHJ118:SHJ119 SRF118:SRF119 TBB118:TBB119 TKX118:TKX119 TUT118:TUT119 UEP118:UEP119 UOL118:UOL119 UYH118:UYH119 VID118:VID119 VRZ118:VRZ119 WBV118:WBV119 WLR118:WLR119 WVN118:WVN119 F118:F119 JB121 SX121 ACT121 AMP121 AWL121 BGH121 BQD121 BZZ121 CJV121 CTR121 DDN121 DNJ121 DXF121 EHB121 EQX121 FAT121 FKP121 FUL121 GEH121 GOD121 GXZ121 HHV121 HRR121 IBN121 ILJ121 IVF121 JFB121 JOX121 JYT121 KIP121 KSL121 LCH121 LMD121 LVZ121 MFV121 MPR121 MZN121 NJJ121 NTF121 ODB121 OMX121 OWT121 PGP121 PQL121 QAH121 QKD121 QTZ121 RDV121 RNR121 RXN121 SHJ121 SRF121 TBB121 TKX121 TUT121 UEP121 UOL121 UYH121 VID121 VRZ121 WBV121 WLR121 WVN121 F121">
      <formula1>IF(F118&gt;=0,ROUND(F118,0),0)</formula1>
    </dataValidation>
  </dataValidations>
  <pageMargins left="0.5" right="0.5" top="0.75" bottom="0.75" header="0.25" footer="0.25"/>
  <pageSetup scale="40" fitToHeight="0" orientation="portrait" r:id="rId1"/>
  <headerFooter alignWithMargins="0">
    <oddHeader>&amp;LThe City of Winnipeg
Bid Opportunity No. 777-2018 
&amp;XTemplate Version: C420190115-RW&amp;RBid Submission
Page &amp;P+3 of 10</oddHeader>
    <oddFooter xml:space="preserve">&amp;R__________________
Name of Bidder                    </oddFooter>
  </headerFooter>
  <rowBreaks count="4" manualBreakCount="4">
    <brk id="32" max="7" man="1"/>
    <brk id="60" max="7" man="1"/>
    <brk id="89" max="7" man="1"/>
    <brk id="116" max="7"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FORM B - PRICES (2)</vt:lpstr>
      <vt:lpstr>'FORM B - PRICES (2)'!Print_Area</vt:lpstr>
      <vt:lpstr>'FORM B - PRICES (2)'!Print_Titles</vt:lpstr>
      <vt:lpstr>'FORM B - PRICES (2)'!XEVERYTHING</vt:lpstr>
      <vt:lpstr>'FORM B - PRICES (2)'!XITEMS</vt:lpstr>
    </vt:vector>
  </TitlesOfParts>
  <Manager>Parmer, Kristen</Manager>
  <Company>City of Winnipeg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Checked by MM - For Tender</dc:title>
  <dc:creator>Public Works Engineering</dc:creator>
  <dc:description>Checked by: Mark Delmo_x000d_
Date: Jan 30, 2019_x000d_
_x000d_
_x000d_
_x000d_
File Size 44,667</dc:description>
  <cp:lastModifiedBy>Lucas Stoffel</cp:lastModifiedBy>
  <cp:lastPrinted>2019-02-01T22:22:40Z</cp:lastPrinted>
  <dcterms:created xsi:type="dcterms:W3CDTF">1999-03-31T15:44:33Z</dcterms:created>
  <dcterms:modified xsi:type="dcterms:W3CDTF">2019-02-01T22:22:54Z</dcterms:modified>
  <cp:category>A</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y fmtid="{D5CDD505-2E9C-101B-9397-08002B2CF9AE}" pid="4" name="Folder_Number">
    <vt:lpwstr>71467</vt:lpwstr>
  </property>
  <property fmtid="{D5CDD505-2E9C-101B-9397-08002B2CF9AE}" pid="5" name="Folder_Code">
    <vt:lpwstr>187677</vt:lpwstr>
  </property>
  <property fmtid="{D5CDD505-2E9C-101B-9397-08002B2CF9AE}" pid="6" name="Folder_Name">
    <vt:lpwstr>Tender Package</vt:lpwstr>
  </property>
  <property fmtid="{D5CDD505-2E9C-101B-9397-08002B2CF9AE}" pid="7" name="Folder_Description">
    <vt:lpwstr/>
  </property>
  <property fmtid="{D5CDD505-2E9C-101B-9397-08002B2CF9AE}" pid="8" name="/Folder_Name/">
    <vt:lpwstr>Projects/187677 2019 Reginal Sts - Ellice Ave Rehab/2. Work/Tender &amp; Contract Documents/Bid Opportunity/Tender Package</vt:lpwstr>
  </property>
  <property fmtid="{D5CDD505-2E9C-101B-9397-08002B2CF9AE}" pid="9" name="/Folder_Description/">
    <vt:lpwstr>/187677 2019 Reginal Sts - Ellice Ave Rehab</vt:lpwstr>
  </property>
  <property fmtid="{D5CDD505-2E9C-101B-9397-08002B2CF9AE}" pid="10" name="Folder_Version">
    <vt:lpwstr/>
  </property>
  <property fmtid="{D5CDD505-2E9C-101B-9397-08002B2CF9AE}" pid="11" name="Folder_VersionSeq">
    <vt:lpwstr/>
  </property>
  <property fmtid="{D5CDD505-2E9C-101B-9397-08002B2CF9AE}" pid="12" name="Folder_Manager">
    <vt:lpwstr>40KHP</vt:lpwstr>
  </property>
  <property fmtid="{D5CDD505-2E9C-101B-9397-08002B2CF9AE}" pid="13" name="Folder_ManagerDesc">
    <vt:lpwstr>Parmer, Kristen</vt:lpwstr>
  </property>
  <property fmtid="{D5CDD505-2E9C-101B-9397-08002B2CF9AE}" pid="14" name="Folder_Storage">
    <vt:lpwstr>Projects2018</vt:lpwstr>
  </property>
  <property fmtid="{D5CDD505-2E9C-101B-9397-08002B2CF9AE}" pid="15" name="Folder_StorageDesc">
    <vt:lpwstr>Projects 2018</vt:lpwstr>
  </property>
  <property fmtid="{D5CDD505-2E9C-101B-9397-08002B2CF9AE}" pid="16" name="Folder_Creator">
    <vt:lpwstr>40KHP</vt:lpwstr>
  </property>
  <property fmtid="{D5CDD505-2E9C-101B-9397-08002B2CF9AE}" pid="17" name="Folder_CreatorDesc">
    <vt:lpwstr>Parmer, Kristen</vt:lpwstr>
  </property>
  <property fmtid="{D5CDD505-2E9C-101B-9397-08002B2CF9AE}" pid="18" name="Folder_CreateDate">
    <vt:lpwstr>01.31.2019 01:42 PM</vt:lpwstr>
  </property>
  <property fmtid="{D5CDD505-2E9C-101B-9397-08002B2CF9AE}" pid="19" name="Folder_Updater">
    <vt:lpwstr>40KHP</vt:lpwstr>
  </property>
  <property fmtid="{D5CDD505-2E9C-101B-9397-08002B2CF9AE}" pid="20" name="Folder_UpdaterDesc">
    <vt:lpwstr>Parmer, Kristen</vt:lpwstr>
  </property>
  <property fmtid="{D5CDD505-2E9C-101B-9397-08002B2CF9AE}" pid="21" name="Folder_UpdateDate">
    <vt:lpwstr>01.31.2019 01:42 PM</vt:lpwstr>
  </property>
  <property fmtid="{D5CDD505-2E9C-101B-9397-08002B2CF9AE}" pid="22" name="Document_Number">
    <vt:lpwstr>12</vt:lpwstr>
  </property>
  <property fmtid="{D5CDD505-2E9C-101B-9397-08002B2CF9AE}" pid="23" name="Document_Name">
    <vt:lpwstr>777-2018_Form_B-Excel.xlsx</vt:lpwstr>
  </property>
  <property fmtid="{D5CDD505-2E9C-101B-9397-08002B2CF9AE}" pid="24" name="Document_FileName">
    <vt:lpwstr>777-2018_Form_B-Excel.xlsx</vt:lpwstr>
  </property>
  <property fmtid="{D5CDD505-2E9C-101B-9397-08002B2CF9AE}" pid="25" name="Document_Version">
    <vt:lpwstr>A</vt:lpwstr>
  </property>
  <property fmtid="{D5CDD505-2E9C-101B-9397-08002B2CF9AE}" pid="26" name="Document_VersionSeq">
    <vt:lpwstr>0</vt:lpwstr>
  </property>
  <property fmtid="{D5CDD505-2E9C-101B-9397-08002B2CF9AE}" pid="27" name="Document_Creator">
    <vt:lpwstr/>
  </property>
  <property fmtid="{D5CDD505-2E9C-101B-9397-08002B2CF9AE}" pid="28" name="Document_CreatorDesc">
    <vt:lpwstr/>
  </property>
  <property fmtid="{D5CDD505-2E9C-101B-9397-08002B2CF9AE}" pid="29" name="Document_CreateDate">
    <vt:lpwstr/>
  </property>
  <property fmtid="{D5CDD505-2E9C-101B-9397-08002B2CF9AE}" pid="30" name="Document_Updater">
    <vt:lpwstr/>
  </property>
  <property fmtid="{D5CDD505-2E9C-101B-9397-08002B2CF9AE}" pid="31" name="Document_UpdaterDesc">
    <vt:lpwstr/>
  </property>
  <property fmtid="{D5CDD505-2E9C-101B-9397-08002B2CF9AE}" pid="32" name="Document_UpdateDate">
    <vt:lpwstr/>
  </property>
  <property fmtid="{D5CDD505-2E9C-101B-9397-08002B2CF9AE}" pid="33" name="Document_Size">
    <vt:lpwstr/>
  </property>
  <property fmtid="{D5CDD505-2E9C-101B-9397-08002B2CF9AE}" pid="34" name="Document_Storage">
    <vt:lpwstr/>
  </property>
  <property fmtid="{D5CDD505-2E9C-101B-9397-08002B2CF9AE}" pid="35" name="Document_StorageDesc">
    <vt:lpwstr/>
  </property>
  <property fmtid="{D5CDD505-2E9C-101B-9397-08002B2CF9AE}" pid="36" name="Document_Department">
    <vt:lpwstr/>
  </property>
  <property fmtid="{D5CDD505-2E9C-101B-9397-08002B2CF9AE}" pid="37" name="Document_DepartmentDesc">
    <vt:lpwstr/>
  </property>
</Properties>
</file>