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528-2018 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'528-2018 Form B'!#REF!</definedName>
    <definedName name="HEADER">#REF!</definedName>
    <definedName name="PAGE1OF13" localSheetId="0">'528-2018 Form B'!#REF!</definedName>
    <definedName name="PAGE1OF13">#REF!</definedName>
    <definedName name="_xlnm.Print_Area" localSheetId="0">'528-2018 Form B'!$B$6:$H$67</definedName>
    <definedName name="_xlnm.Print_Titles" localSheetId="0">'528-2018 Form B'!$1:$5</definedName>
    <definedName name="TEMP" localSheetId="0">'528-2018 Form B'!#REF!</definedName>
    <definedName name="TEMP">#REF!</definedName>
    <definedName name="TEMP2">#REF!</definedName>
    <definedName name="TENDERNO.181-" localSheetId="0">'528-2018 Form B'!#REF!</definedName>
    <definedName name="TENDERNO.181-">#REF!</definedName>
    <definedName name="TENDERSUBMISSI" localSheetId="0">'528-2018 Form B'!#REF!</definedName>
    <definedName name="TENDERSUBMISSI">#REF!</definedName>
    <definedName name="TESTHEAD" localSheetId="0">'528-2018 Form B'!#REF!</definedName>
    <definedName name="TESTHEAD">#REF!</definedName>
    <definedName name="XEVERYTHING" localSheetId="0">'528-2018 Form B'!$B$1:$IV$65</definedName>
    <definedName name="XEVERYTHING">#REF!</definedName>
    <definedName name="XITEMS" localSheetId="0">'528-2018 Form B'!$B$6:$IV$65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C37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38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<sst xmlns="http://schemas.openxmlformats.org/spreadsheetml/2006/main" count="254" uniqueCount="181">
  <si>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</si>
  <si>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</si>
  <si>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</si>
  <si>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</si>
  <si>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</si>
  <si>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</si>
  <si>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</si>
  <si>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</si>
  <si>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</si>
  <si>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</si>
  <si>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</si>
  <si>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</si>
  <si>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</si>
  <si>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</si>
  <si>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</si>
  <si>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</si>
  <si>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</si>
  <si>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</si>
  <si>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</si>
  <si>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</si>
  <si>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</si>
  <si>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</si>
  <si>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</si>
  <si>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</si>
  <si>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</si>
  <si>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</si>
  <si>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</si>
  <si>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</si>
  <si>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</si>
  <si>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</si>
  <si>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</si>
  <si>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</si>
  <si>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</si>
  <si>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</si>
  <si>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</si>
  <si>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</si>
  <si>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</si>
  <si>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</si>
  <si>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</si>
  <si>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</si>
  <si>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</si>
  <si>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F001</t>
  </si>
  <si>
    <t>F003</t>
  </si>
  <si>
    <t>F005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</si>
  <si>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</si>
  <si>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</si>
  <si>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</si>
  <si>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</si>
  <si>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</si>
  <si>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</si>
  <si>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</si>
  <si>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</si>
  <si>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E023</t>
  </si>
  <si>
    <t>E024</t>
  </si>
  <si>
    <t>E025</t>
  </si>
  <si>
    <t>Adjustment of Valve Boxes</t>
  </si>
  <si>
    <t>Valve Box Extensions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</si>
  <si>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</si>
  <si>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</si>
  <si>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</si>
  <si>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</si>
  <si>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</si>
  <si>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</si>
  <si>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</si>
  <si>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</si>
  <si>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</si>
  <si>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</si>
  <si>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</si>
  <si>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</si>
  <si>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</si>
  <si>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</si>
  <si>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</si>
  <si>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</si>
  <si>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</si>
  <si>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</si>
  <si>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</si>
  <si>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</si>
  <si>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</si>
  <si>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</si>
  <si>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</si>
  <si>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</si>
  <si>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</si>
  <si>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</si>
  <si>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</si>
  <si>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</si>
  <si>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</si>
  <si>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</si>
  <si>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</si>
  <si>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</si>
  <si>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A.19</t>
  </si>
  <si>
    <t>A.20</t>
  </si>
  <si>
    <t>51 mm</t>
  </si>
  <si>
    <t>CW 3510-R9</t>
  </si>
  <si>
    <t>G002</t>
  </si>
  <si>
    <t xml:space="preserve"> width &lt; 600 mm</t>
  </si>
  <si>
    <t xml:space="preserve"> width &gt; or = 600 mm</t>
  </si>
  <si>
    <t>(SEE B9)</t>
  </si>
  <si>
    <t>A.1</t>
  </si>
  <si>
    <t>CW 3110-R19</t>
  </si>
  <si>
    <t xml:space="preserve">CW 3230-R8
</t>
  </si>
  <si>
    <t>B190</t>
  </si>
  <si>
    <t xml:space="preserve">Construction of Asphaltic Concrete Overlay </t>
  </si>
  <si>
    <t>B193</t>
  </si>
  <si>
    <t>B194</t>
  </si>
  <si>
    <t>B195</t>
  </si>
  <si>
    <t>CW 3326-R3</t>
  </si>
  <si>
    <t>viii)</t>
  </si>
  <si>
    <t>E026</t>
  </si>
  <si>
    <t>F004</t>
  </si>
  <si>
    <t>38 mm</t>
  </si>
  <si>
    <t>F006</t>
  </si>
  <si>
    <t>64 mm</t>
  </si>
  <si>
    <t>B034-24</t>
  </si>
  <si>
    <t>Slab Replacement - Early Opening (24 hour)</t>
  </si>
  <si>
    <t>B044-24</t>
  </si>
  <si>
    <t>150 mm Concrete Pavement (Reinforced)</t>
  </si>
  <si>
    <t>B047-24</t>
  </si>
  <si>
    <t>Partial Slab Patches - Early Opening (24 hour)</t>
  </si>
  <si>
    <t>B060-24</t>
  </si>
  <si>
    <t>150 mm Concrete Pavement (Type A)</t>
  </si>
  <si>
    <t>B061-24</t>
  </si>
  <si>
    <t>150 mm Concrete Pavement (Type B)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</si>
  <si>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</si>
  <si>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</si>
  <si>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</si>
  <si>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</si>
  <si>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</si>
  <si>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</si>
  <si>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</si>
  <si>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</si>
  <si>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</si>
  <si>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B155rl</t>
  </si>
  <si>
    <t>SD-205,
SD-206A</t>
  </si>
  <si>
    <t>B156rl</t>
  </si>
  <si>
    <t>Less than 3 m</t>
  </si>
  <si>
    <t>Modified Barrier (150 mm reveal ht, Dowelled)</t>
  </si>
  <si>
    <t>B184rl</t>
  </si>
  <si>
    <t>Curb Ramp (8-12 mm reveal ht, Integral)</t>
  </si>
  <si>
    <t>B191</t>
  </si>
  <si>
    <t>Main Line Paving</t>
  </si>
  <si>
    <t xml:space="preserve">CW 3450-R6 </t>
  </si>
  <si>
    <t>1 - 50 mm Depth (Asphalt)</t>
  </si>
  <si>
    <t>Adjustment of Manholes/Catch Basins Frames</t>
  </si>
  <si>
    <t>CW 3210-R8</t>
  </si>
  <si>
    <t>Lifter Rings (AP-010)</t>
  </si>
  <si>
    <t>B183rl</t>
  </si>
  <si>
    <t>Modified Lip Curb (75 mm reveal ht, Dowelled)</t>
  </si>
  <si>
    <t>SD-202C</t>
  </si>
  <si>
    <t>Frames &amp; Covers</t>
  </si>
  <si>
    <t>CW3210-R8</t>
  </si>
  <si>
    <t>AP-006 - Standard Frame for Manhole and Catch Basin</t>
  </si>
  <si>
    <t>AP-007 - Standard Solid Cover for Standard Frame</t>
  </si>
  <si>
    <t>AP-008 - Standard Grated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</si>
  <si>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</si>
  <si>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</si>
  <si>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</si>
  <si>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</si>
  <si>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E031</t>
  </si>
  <si>
    <t>AP-015 - Mountable Curb and Gutter Frame</t>
  </si>
  <si>
    <t>E031A</t>
  </si>
  <si>
    <t>AP-016 - Mountable Curb and Gutter Cover</t>
  </si>
  <si>
    <t>E031B</t>
  </si>
  <si>
    <t>AP-017 - Mountable Curb and Gutter  Paving Cover</t>
  </si>
  <si>
    <t>B189</t>
  </si>
  <si>
    <t>Regrading Existing Interlocking Paving Stones</t>
  </si>
  <si>
    <t>CW 3330-R5</t>
  </si>
  <si>
    <t>B165rl</t>
  </si>
  <si>
    <t>3 m to 30 m</t>
  </si>
  <si>
    <t>Adjustment of Curb Inlet Frames</t>
  </si>
  <si>
    <t>B203</t>
  </si>
  <si>
    <t>1 - 50 mm Depth (Concrete)</t>
  </si>
  <si>
    <t>Installation of City of Winnipeg Provided CGI Risers</t>
  </si>
  <si>
    <t>2018 THIN BITUMINOUS OVERLAY CONTRACT #1</t>
  </si>
  <si>
    <t>Barrier (100 mm reveal ht, Dowelled)</t>
  </si>
  <si>
    <t>G004</t>
  </si>
  <si>
    <t>Seeding</t>
  </si>
  <si>
    <t>CW 3520-R7</t>
  </si>
  <si>
    <t>E10</t>
  </si>
  <si>
    <t>E9</t>
  </si>
  <si>
    <t>E8</t>
  </si>
  <si>
    <t xml:space="preserve">CW 3410-R12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</si>
</sst>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MS Sans Serif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8" fillId="4" borderId="0" applyNumberFormat="0" applyBorder="0" applyAlignment="0" applyProtection="0"/>
    <xf numFmtId="0" fontId="44" fillId="5" borderId="0" applyNumberFormat="0" applyBorder="0" applyAlignment="0" applyProtection="0"/>
    <xf numFmtId="0" fontId="38" fillId="6" borderId="0" applyNumberFormat="0" applyBorder="0" applyAlignment="0" applyProtection="0"/>
    <xf numFmtId="0" fontId="44" fillId="7" borderId="0" applyNumberFormat="0" applyBorder="0" applyAlignment="0" applyProtection="0"/>
    <xf numFmtId="0" fontId="38" fillId="8" borderId="0" applyNumberFormat="0" applyBorder="0" applyAlignment="0" applyProtection="0"/>
    <xf numFmtId="0" fontId="44" fillId="9" borderId="0" applyNumberFormat="0" applyBorder="0" applyAlignment="0" applyProtection="0"/>
    <xf numFmtId="0" fontId="38" fillId="10" borderId="0" applyNumberFormat="0" applyBorder="0" applyAlignment="0" applyProtection="0"/>
    <xf numFmtId="0" fontId="44" fillId="11" borderId="0" applyNumberFormat="0" applyBorder="0" applyAlignment="0" applyProtection="0"/>
    <xf numFmtId="0" fontId="38" fillId="12" borderId="0" applyNumberFormat="0" applyBorder="0" applyAlignment="0" applyProtection="0"/>
    <xf numFmtId="0" fontId="44" fillId="13" borderId="0" applyNumberFormat="0" applyBorder="0" applyAlignment="0" applyProtection="0"/>
    <xf numFmtId="0" fontId="38" fillId="14" borderId="0" applyNumberFormat="0" applyBorder="0" applyAlignment="0" applyProtection="0"/>
    <xf numFmtId="0" fontId="44" fillId="15" borderId="0" applyNumberFormat="0" applyBorder="0" applyAlignment="0" applyProtection="0"/>
    <xf numFmtId="0" fontId="38" fillId="16" borderId="0" applyNumberFormat="0" applyBorder="0" applyAlignment="0" applyProtection="0"/>
    <xf numFmtId="0" fontId="44" fillId="17" borderId="0" applyNumberFormat="0" applyBorder="0" applyAlignment="0" applyProtection="0"/>
    <xf numFmtId="0" fontId="38" fillId="18" borderId="0" applyNumberFormat="0" applyBorder="0" applyAlignment="0" applyProtection="0"/>
    <xf numFmtId="0" fontId="44" fillId="19" borderId="0" applyNumberFormat="0" applyBorder="0" applyAlignment="0" applyProtection="0"/>
    <xf numFmtId="0" fontId="38" fillId="20" borderId="0" applyNumberFormat="0" applyBorder="0" applyAlignment="0" applyProtection="0"/>
    <xf numFmtId="0" fontId="44" fillId="21" borderId="0" applyNumberFormat="0" applyBorder="0" applyAlignment="0" applyProtection="0"/>
    <xf numFmtId="0" fontId="38" fillId="10" borderId="0" applyNumberFormat="0" applyBorder="0" applyAlignment="0" applyProtection="0"/>
    <xf numFmtId="0" fontId="44" fillId="22" borderId="0" applyNumberFormat="0" applyBorder="0" applyAlignment="0" applyProtection="0"/>
    <xf numFmtId="0" fontId="38" fillId="16" borderId="0" applyNumberFormat="0" applyBorder="0" applyAlignment="0" applyProtection="0"/>
    <xf numFmtId="0" fontId="44" fillId="23" borderId="0" applyNumberFormat="0" applyBorder="0" applyAlignment="0" applyProtection="0"/>
    <xf numFmtId="0" fontId="38" fillId="24" borderId="0" applyNumberFormat="0" applyBorder="0" applyAlignment="0" applyProtection="0"/>
    <xf numFmtId="0" fontId="45" fillId="25" borderId="0" applyNumberFormat="0" applyBorder="0" applyAlignment="0" applyProtection="0"/>
    <xf numFmtId="0" fontId="37" fillId="26" borderId="0" applyNumberFormat="0" applyBorder="0" applyAlignment="0" applyProtection="0"/>
    <xf numFmtId="0" fontId="45" fillId="27" borderId="0" applyNumberFormat="0" applyBorder="0" applyAlignment="0" applyProtection="0"/>
    <xf numFmtId="0" fontId="37" fillId="18" borderId="0" applyNumberFormat="0" applyBorder="0" applyAlignment="0" applyProtection="0"/>
    <xf numFmtId="0" fontId="45" fillId="28" borderId="0" applyNumberFormat="0" applyBorder="0" applyAlignment="0" applyProtection="0"/>
    <xf numFmtId="0" fontId="37" fillId="20" borderId="0" applyNumberFormat="0" applyBorder="0" applyAlignment="0" applyProtection="0"/>
    <xf numFmtId="0" fontId="45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31" borderId="0" applyNumberFormat="0" applyBorder="0" applyAlignment="0" applyProtection="0"/>
    <xf numFmtId="0" fontId="37" fillId="32" borderId="0" applyNumberFormat="0" applyBorder="0" applyAlignment="0" applyProtection="0"/>
    <xf numFmtId="0" fontId="45" fillId="33" borderId="0" applyNumberFormat="0" applyBorder="0" applyAlignment="0" applyProtection="0"/>
    <xf numFmtId="0" fontId="37" fillId="34" borderId="0" applyNumberFormat="0" applyBorder="0" applyAlignment="0" applyProtection="0"/>
    <xf numFmtId="0" fontId="45" fillId="35" borderId="0" applyNumberFormat="0" applyBorder="0" applyAlignment="0" applyProtection="0"/>
    <xf numFmtId="0" fontId="37" fillId="36" borderId="0" applyNumberFormat="0" applyBorder="0" applyAlignment="0" applyProtection="0"/>
    <xf numFmtId="0" fontId="45" fillId="37" borderId="0" applyNumberFormat="0" applyBorder="0" applyAlignment="0" applyProtection="0"/>
    <xf numFmtId="0" fontId="37" fillId="38" borderId="0" applyNumberFormat="0" applyBorder="0" applyAlignment="0" applyProtection="0"/>
    <xf numFmtId="0" fontId="45" fillId="39" borderId="0" applyNumberFormat="0" applyBorder="0" applyAlignment="0" applyProtection="0"/>
    <xf numFmtId="0" fontId="37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30" borderId="0" applyNumberFormat="0" applyBorder="0" applyAlignment="0" applyProtection="0"/>
    <xf numFmtId="0" fontId="45" fillId="42" borderId="0" applyNumberFormat="0" applyBorder="0" applyAlignment="0" applyProtection="0"/>
    <xf numFmtId="0" fontId="37" fillId="32" borderId="0" applyNumberFormat="0" applyBorder="0" applyAlignment="0" applyProtection="0"/>
    <xf numFmtId="0" fontId="45" fillId="43" borderId="0" applyNumberFormat="0" applyBorder="0" applyAlignment="0" applyProtection="0"/>
    <xf numFmtId="0" fontId="37" fillId="44" borderId="0" applyNumberFormat="0" applyBorder="0" applyAlignment="0" applyProtection="0"/>
    <xf numFmtId="0" fontId="46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7" fillId="46" borderId="5" applyNumberFormat="0" applyAlignment="0" applyProtection="0"/>
    <xf numFmtId="0" fontId="31" fillId="47" borderId="6" applyNumberFormat="0" applyAlignment="0" applyProtection="0"/>
    <xf numFmtId="0" fontId="48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6" fillId="8" borderId="0" applyNumberFormat="0" applyBorder="0" applyAlignment="0" applyProtection="0"/>
    <xf numFmtId="0" fontId="51" fillId="0" borderId="9" applyNumberFormat="0" applyFill="0" applyAlignment="0" applyProtection="0"/>
    <xf numFmtId="0" fontId="23" fillId="0" borderId="10" applyNumberFormat="0" applyFill="0" applyAlignment="0" applyProtection="0"/>
    <xf numFmtId="0" fontId="52" fillId="0" borderId="11" applyNumberFormat="0" applyFill="0" applyAlignment="0" applyProtection="0"/>
    <xf numFmtId="0" fontId="24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1" borderId="5" applyNumberFormat="0" applyAlignment="0" applyProtection="0"/>
    <xf numFmtId="0" fontId="29" fillId="14" borderId="6" applyNumberFormat="0" applyAlignment="0" applyProtection="0"/>
    <xf numFmtId="0" fontId="55" fillId="0" borderId="15" applyNumberFormat="0" applyFill="0" applyAlignment="0" applyProtection="0"/>
    <xf numFmtId="0" fontId="32" fillId="0" borderId="16" applyNumberFormat="0" applyFill="0" applyAlignment="0" applyProtection="0"/>
    <xf numFmtId="0" fontId="56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9" fillId="0" borderId="22" applyNumberFormat="0" applyFill="0" applyAlignment="0" applyProtection="0"/>
    <xf numFmtId="0" fontId="3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174" fontId="61" fillId="0" borderId="1" xfId="0" applyNumberFormat="1" applyFont="1" applyFill="1" applyBorder="1" applyAlignment="1" applyProtection="1">
      <alignment vertical="top"/>
      <protection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174" fontId="61" fillId="57" borderId="1" xfId="0" applyNumberFormat="1" applyFont="1" applyFill="1" applyBorder="1" applyAlignment="1" applyProtection="1">
      <alignment vertical="top"/>
      <protection locked="0"/>
    </xf>
    <xf numFmtId="0" fontId="62" fillId="57" borderId="0" xfId="0" applyFont="1" applyFill="1" applyAlignment="1">
      <alignment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0" fontId="62" fillId="57" borderId="0" xfId="0" applyFont="1" applyFill="1" applyAlignment="1">
      <alignment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0" fontId="61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61" fillId="57" borderId="1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>
      <alignment/>
    </xf>
    <xf numFmtId="1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62" fillId="57" borderId="0" xfId="0" applyFont="1" applyFill="1" applyAlignment="1">
      <alignment vertical="top"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74" fontId="63" fillId="57" borderId="1" xfId="136" applyNumberFormat="1" applyFont="1" applyFill="1" applyBorder="1" applyAlignment="1" applyProtection="1">
      <alignment vertical="top"/>
      <protection locked="0"/>
    </xf>
    <xf numFmtId="174" fontId="63" fillId="0" borderId="1" xfId="136" applyNumberFormat="1" applyFont="1" applyFill="1" applyBorder="1" applyAlignment="1" applyProtection="1">
      <alignment vertical="top"/>
      <protection/>
    </xf>
    <xf numFmtId="173" fontId="0" fillId="0" borderId="1" xfId="139" applyNumberFormat="1" applyFont="1" applyFill="1" applyBorder="1" applyAlignment="1" applyProtection="1">
      <alignment horizontal="left" vertical="top" wrapText="1"/>
      <protection/>
    </xf>
    <xf numFmtId="172" fontId="0" fillId="0" borderId="1" xfId="139" applyNumberFormat="1" applyFont="1" applyFill="1" applyBorder="1" applyAlignment="1" applyProtection="1">
      <alignment horizontal="left" vertical="top" wrapText="1"/>
      <protection/>
    </xf>
    <xf numFmtId="0" fontId="0" fillId="0" borderId="1" xfId="139" applyNumberFormat="1" applyFont="1" applyFill="1" applyBorder="1" applyAlignment="1" applyProtection="1">
      <alignment horizontal="center" vertical="top" wrapText="1"/>
      <protection/>
    </xf>
    <xf numFmtId="4" fontId="0" fillId="57" borderId="1" xfId="139" applyNumberFormat="1" applyFont="1" applyFill="1" applyBorder="1" applyAlignment="1" applyProtection="1">
      <alignment horizontal="center" vertical="top" wrapText="1"/>
      <protection/>
    </xf>
    <xf numFmtId="174" fontId="61" fillId="57" borderId="1" xfId="139" applyNumberFormat="1" applyFont="1" applyFill="1" applyBorder="1" applyAlignment="1" applyProtection="1">
      <alignment vertical="top"/>
      <protection locked="0"/>
    </xf>
    <xf numFmtId="173" fontId="0" fillId="0" borderId="1" xfId="136" applyNumberFormat="1" applyFont="1" applyFill="1" applyBorder="1" applyAlignment="1" applyProtection="1">
      <alignment horizontal="center" vertical="top" wrapText="1"/>
      <protection/>
    </xf>
    <xf numFmtId="4" fontId="39" fillId="57" borderId="1" xfId="136" applyNumberFormat="1" applyFont="1" applyFill="1" applyBorder="1" applyAlignment="1" applyProtection="1">
      <alignment horizontal="center" vertical="top"/>
      <protection/>
    </xf>
    <xf numFmtId="173" fontId="61" fillId="0" borderId="1" xfId="136" applyNumberFormat="1" applyFont="1" applyFill="1" applyBorder="1" applyAlignment="1" applyProtection="1">
      <alignment horizontal="right" vertical="top" wrapText="1"/>
      <protection/>
    </xf>
    <xf numFmtId="172" fontId="61" fillId="0" borderId="1" xfId="136" applyNumberFormat="1" applyFont="1" applyFill="1" applyBorder="1" applyAlignment="1" applyProtection="1">
      <alignment horizontal="left" vertical="top" wrapText="1"/>
      <protection/>
    </xf>
    <xf numFmtId="172" fontId="61" fillId="0" borderId="1" xfId="136" applyNumberFormat="1" applyFont="1" applyFill="1" applyBorder="1" applyAlignment="1" applyProtection="1">
      <alignment horizontal="center" vertical="top" wrapText="1"/>
      <protection/>
    </xf>
    <xf numFmtId="0" fontId="61" fillId="0" borderId="1" xfId="136" applyNumberFormat="1" applyFont="1" applyFill="1" applyBorder="1" applyAlignment="1" applyProtection="1">
      <alignment horizontal="center" vertical="top" wrapText="1"/>
      <protection/>
    </xf>
    <xf numFmtId="1" fontId="63" fillId="0" borderId="1" xfId="136" applyNumberFormat="1" applyFont="1" applyFill="1" applyBorder="1" applyAlignment="1" applyProtection="1">
      <alignment horizontal="right" vertical="top"/>
      <protection/>
    </xf>
    <xf numFmtId="174" fontId="63" fillId="0" borderId="1" xfId="136" applyNumberFormat="1" applyFont="1" applyFill="1" applyBorder="1" applyAlignment="1" applyProtection="1">
      <alignment vertical="top"/>
      <protection locked="0"/>
    </xf>
    <xf numFmtId="0" fontId="42" fillId="57" borderId="0" xfId="136" applyFont="1" applyFill="1" applyAlignment="1">
      <alignment/>
      <protection/>
    </xf>
    <xf numFmtId="173" fontId="61" fillId="0" borderId="1" xfId="136" applyNumberFormat="1" applyFont="1" applyFill="1" applyBorder="1" applyAlignment="1" applyProtection="1">
      <alignment horizontal="left" vertical="top" wrapText="1"/>
      <protection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7" fontId="0" fillId="2" borderId="41" xfId="0" applyNumberFormat="1" applyBorder="1" applyAlignment="1">
      <alignment horizontal="center"/>
    </xf>
    <xf numFmtId="0" fontId="0" fillId="2" borderId="42" xfId="0" applyNumberFormat="1" applyBorder="1" applyAlignment="1">
      <alignment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6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1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19" hidden="1" customWidth="1"/>
    <col min="2" max="2" width="8.77734375" style="11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</cols>
  <sheetData>
    <row r="1" spans="1:8" ht="15.75">
      <c r="A1" s="27"/>
      <c r="B1" s="25" t="s">
        <v>0</v>
      </c>
      <c r="C1" s="26"/>
      <c r="D1" s="26"/>
      <c r="E1" s="26"/>
      <c r="F1" s="26"/>
      <c r="G1" s="27"/>
      <c r="H1" s="26"/>
    </row>
    <row r="2" spans="1:8" ht="15">
      <c r="A2" s="24"/>
      <c r="B2" s="12" t="s">
        <v>96</v>
      </c>
      <c r="C2" s="1"/>
      <c r="D2" s="1"/>
      <c r="E2" s="1"/>
      <c r="F2" s="1"/>
      <c r="G2" s="24"/>
      <c r="H2" s="1"/>
    </row>
    <row r="3" spans="1:8" ht="15">
      <c r="A3" s="15"/>
      <c r="B3" s="11" t="s">
        <v>1</v>
      </c>
      <c r="C3" s="32"/>
      <c r="D3" s="32"/>
      <c r="E3" s="32"/>
      <c r="F3" s="32"/>
      <c r="G3" s="31"/>
      <c r="H3" s="30"/>
    </row>
    <row r="4" spans="1:8" ht="15">
      <c r="A4" s="47" t="s">
        <v>19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.75" thickBot="1">
      <c r="A5" s="21"/>
      <c r="B5" s="37"/>
      <c r="C5" s="38"/>
      <c r="D5" s="39" t="s">
        <v>10</v>
      </c>
      <c r="E5" s="40"/>
      <c r="F5" s="41" t="s">
        <v>11</v>
      </c>
      <c r="G5" s="42"/>
      <c r="H5" s="43"/>
    </row>
    <row r="6" spans="1:8" s="36" customFormat="1" ht="30" customHeight="1" thickTop="1">
      <c r="A6" s="35"/>
      <c r="B6" s="34" t="s">
        <v>12</v>
      </c>
      <c r="C6" s="100" t="s">
        <v>172</v>
      </c>
      <c r="D6" s="101"/>
      <c r="E6" s="101"/>
      <c r="F6" s="102"/>
      <c r="G6" s="50"/>
      <c r="H6" s="51" t="s">
        <v>2</v>
      </c>
    </row>
    <row r="7" spans="1:8" ht="36" customHeight="1">
      <c r="A7" s="17"/>
      <c r="B7" s="14"/>
      <c r="C7" s="28" t="s">
        <v>14</v>
      </c>
      <c r="D7" s="9"/>
      <c r="E7" s="7" t="s">
        <v>2</v>
      </c>
      <c r="F7" s="7" t="s">
        <v>2</v>
      </c>
      <c r="G7" s="17" t="s">
        <v>2</v>
      </c>
      <c r="H7" s="20"/>
    </row>
    <row r="8" spans="1:8" s="62" customFormat="1" ht="63" customHeight="1">
      <c r="A8" s="63" t="s">
        <v>26</v>
      </c>
      <c r="B8" s="56" t="s">
        <v>97</v>
      </c>
      <c r="C8" s="57" t="s">
        <v>27</v>
      </c>
      <c r="D8" s="58" t="s">
        <v>98</v>
      </c>
      <c r="E8" s="59" t="s">
        <v>21</v>
      </c>
      <c r="F8" s="60">
        <v>20</v>
      </c>
      <c r="G8" s="61"/>
      <c r="H8" s="53">
        <f>ROUND(G8*F8,2)</f>
        <v>0</v>
      </c>
    </row>
    <row r="9" spans="1:8" ht="36" customHeight="1">
      <c r="A9" s="17"/>
      <c r="B9" s="14"/>
      <c r="C9" s="29" t="s">
        <v>15</v>
      </c>
      <c r="D9" s="9"/>
      <c r="E9" s="6"/>
      <c r="F9" s="9"/>
      <c r="G9" s="17"/>
      <c r="H9" s="20"/>
    </row>
    <row r="10" spans="1:8" s="64" customFormat="1" ht="43.5" customHeight="1">
      <c r="A10" s="65" t="s">
        <v>112</v>
      </c>
      <c r="B10" s="56" t="s">
        <v>22</v>
      </c>
      <c r="C10" s="57" t="s">
        <v>113</v>
      </c>
      <c r="D10" s="49" t="s">
        <v>99</v>
      </c>
      <c r="E10" s="59"/>
      <c r="F10" s="60"/>
      <c r="G10" s="66"/>
      <c r="H10" s="53"/>
    </row>
    <row r="11" spans="1:8" s="64" customFormat="1" ht="43.5" customHeight="1">
      <c r="A11" s="65" t="s">
        <v>114</v>
      </c>
      <c r="B11" s="67" t="s">
        <v>24</v>
      </c>
      <c r="C11" s="57" t="s">
        <v>115</v>
      </c>
      <c r="D11" s="49" t="s">
        <v>2</v>
      </c>
      <c r="E11" s="59" t="s">
        <v>23</v>
      </c>
      <c r="F11" s="60">
        <v>265</v>
      </c>
      <c r="G11" s="61"/>
      <c r="H11" s="53">
        <f>ROUND(G11*F11,2)</f>
        <v>0</v>
      </c>
    </row>
    <row r="12" spans="1:8" s="64" customFormat="1" ht="43.5" customHeight="1">
      <c r="A12" s="65" t="s">
        <v>116</v>
      </c>
      <c r="B12" s="56" t="s">
        <v>57</v>
      </c>
      <c r="C12" s="57" t="s">
        <v>117</v>
      </c>
      <c r="D12" s="49" t="s">
        <v>99</v>
      </c>
      <c r="E12" s="59"/>
      <c r="F12" s="60"/>
      <c r="G12" s="66"/>
      <c r="H12" s="53"/>
    </row>
    <row r="13" spans="1:8" s="64" customFormat="1" ht="43.5" customHeight="1">
      <c r="A13" s="65" t="s">
        <v>118</v>
      </c>
      <c r="B13" s="67" t="s">
        <v>24</v>
      </c>
      <c r="C13" s="57" t="s">
        <v>119</v>
      </c>
      <c r="D13" s="49" t="s">
        <v>2</v>
      </c>
      <c r="E13" s="59" t="s">
        <v>23</v>
      </c>
      <c r="F13" s="60">
        <v>225</v>
      </c>
      <c r="G13" s="61"/>
      <c r="H13" s="53">
        <f>ROUND(G13*F13,2)</f>
        <v>0</v>
      </c>
    </row>
    <row r="14" spans="1:8" s="64" customFormat="1" ht="43.5" customHeight="1">
      <c r="A14" s="65" t="s">
        <v>120</v>
      </c>
      <c r="B14" s="67" t="s">
        <v>29</v>
      </c>
      <c r="C14" s="57" t="s">
        <v>121</v>
      </c>
      <c r="D14" s="49" t="s">
        <v>2</v>
      </c>
      <c r="E14" s="59" t="s">
        <v>23</v>
      </c>
      <c r="F14" s="60">
        <v>295</v>
      </c>
      <c r="G14" s="61"/>
      <c r="H14" s="53">
        <f>ROUND(G14*F14,2)</f>
        <v>0</v>
      </c>
    </row>
    <row r="15" spans="1:8" s="64" customFormat="1" ht="30" customHeight="1">
      <c r="A15" s="65" t="s">
        <v>30</v>
      </c>
      <c r="B15" s="56" t="s">
        <v>58</v>
      </c>
      <c r="C15" s="57" t="s">
        <v>31</v>
      </c>
      <c r="D15" s="49" t="s">
        <v>99</v>
      </c>
      <c r="E15" s="59"/>
      <c r="F15" s="60"/>
      <c r="G15" s="66"/>
      <c r="H15" s="53"/>
    </row>
    <row r="16" spans="1:8" s="64" customFormat="1" ht="30" customHeight="1">
      <c r="A16" s="65" t="s">
        <v>32</v>
      </c>
      <c r="B16" s="67" t="s">
        <v>24</v>
      </c>
      <c r="C16" s="57" t="s">
        <v>33</v>
      </c>
      <c r="D16" s="49" t="s">
        <v>2</v>
      </c>
      <c r="E16" s="59" t="s">
        <v>28</v>
      </c>
      <c r="F16" s="60">
        <v>500</v>
      </c>
      <c r="G16" s="61"/>
      <c r="H16" s="53">
        <f>ROUND(G16*F16,2)</f>
        <v>0</v>
      </c>
    </row>
    <row r="17" spans="1:8" s="64" customFormat="1" ht="30" customHeight="1">
      <c r="A17" s="65" t="s">
        <v>34</v>
      </c>
      <c r="B17" s="56" t="s">
        <v>59</v>
      </c>
      <c r="C17" s="57" t="s">
        <v>35</v>
      </c>
      <c r="D17" s="49" t="s">
        <v>99</v>
      </c>
      <c r="E17" s="59"/>
      <c r="F17" s="60"/>
      <c r="G17" s="66"/>
      <c r="H17" s="53"/>
    </row>
    <row r="18" spans="1:8" s="64" customFormat="1" ht="30" customHeight="1">
      <c r="A18" s="65" t="s">
        <v>36</v>
      </c>
      <c r="B18" s="67" t="s">
        <v>24</v>
      </c>
      <c r="C18" s="57" t="s">
        <v>37</v>
      </c>
      <c r="D18" s="49" t="s">
        <v>2</v>
      </c>
      <c r="E18" s="59" t="s">
        <v>28</v>
      </c>
      <c r="F18" s="60">
        <v>745</v>
      </c>
      <c r="G18" s="61"/>
      <c r="H18" s="53">
        <f>ROUND(G18*F18,2)</f>
        <v>0</v>
      </c>
    </row>
    <row r="19" spans="1:8" s="62" customFormat="1" ht="43.5" customHeight="1">
      <c r="A19" s="65" t="s">
        <v>122</v>
      </c>
      <c r="B19" s="56" t="s">
        <v>60</v>
      </c>
      <c r="C19" s="57" t="s">
        <v>123</v>
      </c>
      <c r="D19" s="49" t="s">
        <v>66</v>
      </c>
      <c r="E19" s="59"/>
      <c r="F19" s="60"/>
      <c r="G19" s="66"/>
      <c r="H19" s="53"/>
    </row>
    <row r="20" spans="1:8" s="64" customFormat="1" ht="30" customHeight="1">
      <c r="A20" s="65" t="s">
        <v>124</v>
      </c>
      <c r="B20" s="67" t="s">
        <v>24</v>
      </c>
      <c r="C20" s="57" t="s">
        <v>67</v>
      </c>
      <c r="D20" s="49" t="s">
        <v>125</v>
      </c>
      <c r="E20" s="59"/>
      <c r="F20" s="60"/>
      <c r="G20" s="66"/>
      <c r="H20" s="53"/>
    </row>
    <row r="21" spans="1:8" s="64" customFormat="1" ht="30" customHeight="1">
      <c r="A21" s="65" t="s">
        <v>126</v>
      </c>
      <c r="B21" s="68" t="s">
        <v>68</v>
      </c>
      <c r="C21" s="57" t="s">
        <v>127</v>
      </c>
      <c r="D21" s="49"/>
      <c r="E21" s="59" t="s">
        <v>23</v>
      </c>
      <c r="F21" s="60">
        <v>410</v>
      </c>
      <c r="G21" s="61"/>
      <c r="H21" s="53">
        <f>ROUND(G21*F21,2)</f>
        <v>0</v>
      </c>
    </row>
    <row r="22" spans="1:8" s="64" customFormat="1" ht="30" customHeight="1">
      <c r="A22" s="65" t="s">
        <v>128</v>
      </c>
      <c r="B22" s="68" t="s">
        <v>69</v>
      </c>
      <c r="C22" s="57" t="s">
        <v>129</v>
      </c>
      <c r="D22" s="49"/>
      <c r="E22" s="59" t="s">
        <v>23</v>
      </c>
      <c r="F22" s="60">
        <v>140</v>
      </c>
      <c r="G22" s="61"/>
      <c r="H22" s="53">
        <f>ROUND(G22*F22,2)</f>
        <v>0</v>
      </c>
    </row>
    <row r="23" spans="1:8" s="64" customFormat="1" ht="30" customHeight="1">
      <c r="A23" s="65" t="s">
        <v>70</v>
      </c>
      <c r="B23" s="56" t="s">
        <v>61</v>
      </c>
      <c r="C23" s="57" t="s">
        <v>40</v>
      </c>
      <c r="D23" s="49" t="s">
        <v>130</v>
      </c>
      <c r="E23" s="59"/>
      <c r="F23" s="60"/>
      <c r="G23" s="66"/>
      <c r="H23" s="53"/>
    </row>
    <row r="24" spans="1:8" s="64" customFormat="1" ht="30" customHeight="1">
      <c r="A24" s="65" t="s">
        <v>131</v>
      </c>
      <c r="B24" s="67" t="s">
        <v>24</v>
      </c>
      <c r="C24" s="57" t="s">
        <v>173</v>
      </c>
      <c r="D24" s="49" t="s">
        <v>132</v>
      </c>
      <c r="E24" s="59"/>
      <c r="F24" s="60"/>
      <c r="G24" s="69"/>
      <c r="H24" s="53"/>
    </row>
    <row r="25" spans="1:8" s="64" customFormat="1" ht="30" customHeight="1">
      <c r="A25" s="65" t="s">
        <v>133</v>
      </c>
      <c r="B25" s="68" t="s">
        <v>68</v>
      </c>
      <c r="C25" s="57" t="s">
        <v>134</v>
      </c>
      <c r="D25" s="49"/>
      <c r="E25" s="59" t="s">
        <v>38</v>
      </c>
      <c r="F25" s="60">
        <v>75</v>
      </c>
      <c r="G25" s="61"/>
      <c r="H25" s="53">
        <f aca="true" t="shared" si="0" ref="H25:H30">ROUND(G25*F25,2)</f>
        <v>0</v>
      </c>
    </row>
    <row r="26" spans="1:8" s="94" customFormat="1" ht="30" customHeight="1">
      <c r="A26" s="87" t="s">
        <v>166</v>
      </c>
      <c r="B26" s="88" t="s">
        <v>69</v>
      </c>
      <c r="C26" s="89" t="s">
        <v>167</v>
      </c>
      <c r="D26" s="90"/>
      <c r="E26" s="91" t="s">
        <v>38</v>
      </c>
      <c r="F26" s="60">
        <v>210</v>
      </c>
      <c r="G26" s="93"/>
      <c r="H26" s="80">
        <f t="shared" si="0"/>
        <v>0</v>
      </c>
    </row>
    <row r="27" spans="1:8" s="64" customFormat="1" ht="30" customHeight="1">
      <c r="A27" s="65" t="s">
        <v>72</v>
      </c>
      <c r="B27" s="67" t="s">
        <v>29</v>
      </c>
      <c r="C27" s="57" t="s">
        <v>135</v>
      </c>
      <c r="D27" s="49" t="s">
        <v>73</v>
      </c>
      <c r="E27" s="59" t="s">
        <v>38</v>
      </c>
      <c r="F27" s="60">
        <v>355</v>
      </c>
      <c r="G27" s="61"/>
      <c r="H27" s="53">
        <f t="shared" si="0"/>
        <v>0</v>
      </c>
    </row>
    <row r="28" spans="1:8" s="64" customFormat="1" ht="30" customHeight="1">
      <c r="A28" s="65" t="s">
        <v>145</v>
      </c>
      <c r="B28" s="67" t="s">
        <v>39</v>
      </c>
      <c r="C28" s="57" t="s">
        <v>146</v>
      </c>
      <c r="D28" s="49" t="s">
        <v>147</v>
      </c>
      <c r="E28" s="59" t="s">
        <v>38</v>
      </c>
      <c r="F28" s="60">
        <v>345</v>
      </c>
      <c r="G28" s="61"/>
      <c r="H28" s="53">
        <f t="shared" si="0"/>
        <v>0</v>
      </c>
    </row>
    <row r="29" spans="1:8" s="64" customFormat="1" ht="30" customHeight="1">
      <c r="A29" s="65" t="s">
        <v>136</v>
      </c>
      <c r="B29" s="67" t="s">
        <v>44</v>
      </c>
      <c r="C29" s="57" t="s">
        <v>137</v>
      </c>
      <c r="D29" s="49" t="s">
        <v>74</v>
      </c>
      <c r="E29" s="59" t="s">
        <v>38</v>
      </c>
      <c r="F29" s="60">
        <v>380</v>
      </c>
      <c r="G29" s="61"/>
      <c r="H29" s="53">
        <f t="shared" si="0"/>
        <v>0</v>
      </c>
    </row>
    <row r="30" spans="1:8" s="64" customFormat="1" ht="43.5" customHeight="1">
      <c r="A30" s="65" t="s">
        <v>163</v>
      </c>
      <c r="B30" s="56" t="s">
        <v>62</v>
      </c>
      <c r="C30" s="57" t="s">
        <v>164</v>
      </c>
      <c r="D30" s="49" t="s">
        <v>165</v>
      </c>
      <c r="E30" s="59" t="s">
        <v>23</v>
      </c>
      <c r="F30" s="60">
        <v>110</v>
      </c>
      <c r="G30" s="61"/>
      <c r="H30" s="53">
        <f t="shared" si="0"/>
        <v>0</v>
      </c>
    </row>
    <row r="31" spans="1:8" s="64" customFormat="1" ht="43.5" customHeight="1">
      <c r="A31" s="65" t="s">
        <v>100</v>
      </c>
      <c r="B31" s="56" t="s">
        <v>63</v>
      </c>
      <c r="C31" s="57" t="s">
        <v>101</v>
      </c>
      <c r="D31" s="49" t="s">
        <v>180</v>
      </c>
      <c r="E31" s="70"/>
      <c r="F31" s="60"/>
      <c r="G31" s="66"/>
      <c r="H31" s="53"/>
    </row>
    <row r="32" spans="1:8" s="64" customFormat="1" ht="30" customHeight="1">
      <c r="A32" s="65" t="s">
        <v>138</v>
      </c>
      <c r="B32" s="67" t="s">
        <v>24</v>
      </c>
      <c r="C32" s="57" t="s">
        <v>139</v>
      </c>
      <c r="D32" s="49"/>
      <c r="E32" s="59"/>
      <c r="F32" s="60"/>
      <c r="G32" s="66"/>
      <c r="H32" s="53"/>
    </row>
    <row r="33" spans="1:8" s="64" customFormat="1" ht="30" customHeight="1">
      <c r="A33" s="65" t="s">
        <v>102</v>
      </c>
      <c r="B33" s="68" t="s">
        <v>68</v>
      </c>
      <c r="C33" s="57" t="s">
        <v>87</v>
      </c>
      <c r="D33" s="49"/>
      <c r="E33" s="59" t="s">
        <v>25</v>
      </c>
      <c r="F33" s="60">
        <v>5610</v>
      </c>
      <c r="G33" s="61"/>
      <c r="H33" s="53">
        <f>ROUND(G33*F33,2)</f>
        <v>0</v>
      </c>
    </row>
    <row r="34" spans="1:8" s="64" customFormat="1" ht="30" customHeight="1">
      <c r="A34" s="65" t="s">
        <v>103</v>
      </c>
      <c r="B34" s="67" t="s">
        <v>29</v>
      </c>
      <c r="C34" s="57" t="s">
        <v>49</v>
      </c>
      <c r="D34" s="49"/>
      <c r="E34" s="59"/>
      <c r="F34" s="60"/>
      <c r="G34" s="66"/>
      <c r="H34" s="53"/>
    </row>
    <row r="35" spans="1:8" s="64" customFormat="1" ht="30" customHeight="1">
      <c r="A35" s="65" t="s">
        <v>104</v>
      </c>
      <c r="B35" s="68" t="s">
        <v>68</v>
      </c>
      <c r="C35" s="57" t="s">
        <v>87</v>
      </c>
      <c r="D35" s="49"/>
      <c r="E35" s="59" t="s">
        <v>25</v>
      </c>
      <c r="F35" s="60">
        <v>640</v>
      </c>
      <c r="G35" s="61"/>
      <c r="H35" s="53">
        <f>ROUND(G35*F35,2)</f>
        <v>0</v>
      </c>
    </row>
    <row r="36" spans="1:8" s="62" customFormat="1" ht="30" customHeight="1">
      <c r="A36" s="65" t="s">
        <v>75</v>
      </c>
      <c r="B36" s="56" t="s">
        <v>64</v>
      </c>
      <c r="C36" s="57" t="s">
        <v>77</v>
      </c>
      <c r="D36" s="49" t="s">
        <v>140</v>
      </c>
      <c r="E36" s="59"/>
      <c r="F36" s="60"/>
      <c r="G36" s="66"/>
      <c r="H36" s="53"/>
    </row>
    <row r="37" spans="1:8" s="64" customFormat="1" ht="30" customHeight="1">
      <c r="A37" s="65" t="s">
        <v>78</v>
      </c>
      <c r="B37" s="67" t="s">
        <v>24</v>
      </c>
      <c r="C37" s="57" t="s">
        <v>141</v>
      </c>
      <c r="D37" s="49" t="s">
        <v>2</v>
      </c>
      <c r="E37" s="59" t="s">
        <v>23</v>
      </c>
      <c r="F37" s="60">
        <v>745</v>
      </c>
      <c r="G37" s="61"/>
      <c r="H37" s="53">
        <f>ROUND(G37*F37,2)</f>
        <v>0</v>
      </c>
    </row>
    <row r="38" spans="1:8" s="64" customFormat="1" ht="30" customHeight="1">
      <c r="A38" s="65" t="s">
        <v>169</v>
      </c>
      <c r="B38" s="67" t="s">
        <v>29</v>
      </c>
      <c r="C38" s="57" t="s">
        <v>170</v>
      </c>
      <c r="D38" s="49" t="s">
        <v>2</v>
      </c>
      <c r="E38" s="59" t="s">
        <v>23</v>
      </c>
      <c r="F38" s="60">
        <v>25</v>
      </c>
      <c r="G38" s="61"/>
      <c r="H38" s="53">
        <f>ROUND(G38*F38,2)</f>
        <v>0</v>
      </c>
    </row>
    <row r="39" spans="1:8" s="64" customFormat="1" ht="30" customHeight="1">
      <c r="A39" s="65" t="s">
        <v>79</v>
      </c>
      <c r="B39" s="56" t="s">
        <v>65</v>
      </c>
      <c r="C39" s="57" t="s">
        <v>81</v>
      </c>
      <c r="D39" s="49" t="s">
        <v>105</v>
      </c>
      <c r="E39" s="59" t="s">
        <v>28</v>
      </c>
      <c r="F39" s="60">
        <v>57</v>
      </c>
      <c r="G39" s="61"/>
      <c r="H39" s="53">
        <f>ROUND(G39*F39,2)</f>
        <v>0</v>
      </c>
    </row>
    <row r="40" spans="1:8" ht="48" customHeight="1">
      <c r="A40" s="17"/>
      <c r="B40" s="5"/>
      <c r="C40" s="29" t="s">
        <v>16</v>
      </c>
      <c r="D40" s="9"/>
      <c r="E40" s="8"/>
      <c r="F40" s="7"/>
      <c r="G40" s="17"/>
      <c r="H40" s="20"/>
    </row>
    <row r="41" spans="1:8" s="74" customFormat="1" ht="43.5" customHeight="1">
      <c r="A41" s="55" t="s">
        <v>52</v>
      </c>
      <c r="B41" s="56" t="s">
        <v>71</v>
      </c>
      <c r="C41" s="72" t="s">
        <v>148</v>
      </c>
      <c r="D41" s="73" t="s">
        <v>149</v>
      </c>
      <c r="E41" s="59"/>
      <c r="F41" s="71"/>
      <c r="G41" s="66"/>
      <c r="H41" s="54"/>
    </row>
    <row r="42" spans="1:8" s="64" customFormat="1" ht="43.5" customHeight="1">
      <c r="A42" s="55" t="s">
        <v>53</v>
      </c>
      <c r="B42" s="67" t="s">
        <v>24</v>
      </c>
      <c r="C42" s="75" t="s">
        <v>150</v>
      </c>
      <c r="D42" s="49"/>
      <c r="E42" s="59" t="s">
        <v>28</v>
      </c>
      <c r="F42" s="60">
        <v>4</v>
      </c>
      <c r="G42" s="61"/>
      <c r="H42" s="53">
        <f aca="true" t="shared" si="1" ref="H42:H49">ROUND(G42*F42,2)</f>
        <v>0</v>
      </c>
    </row>
    <row r="43" spans="1:8" s="64" customFormat="1" ht="43.5" customHeight="1">
      <c r="A43" s="55" t="s">
        <v>54</v>
      </c>
      <c r="B43" s="67" t="s">
        <v>29</v>
      </c>
      <c r="C43" s="75" t="s">
        <v>151</v>
      </c>
      <c r="D43" s="49"/>
      <c r="E43" s="59" t="s">
        <v>28</v>
      </c>
      <c r="F43" s="60">
        <v>3</v>
      </c>
      <c r="G43" s="61"/>
      <c r="H43" s="53">
        <f t="shared" si="1"/>
        <v>0</v>
      </c>
    </row>
    <row r="44" spans="1:8" s="64" customFormat="1" ht="43.5" customHeight="1">
      <c r="A44" s="55" t="s">
        <v>107</v>
      </c>
      <c r="B44" s="67" t="s">
        <v>39</v>
      </c>
      <c r="C44" s="75" t="s">
        <v>152</v>
      </c>
      <c r="D44" s="49"/>
      <c r="E44" s="59" t="s">
        <v>28</v>
      </c>
      <c r="F44" s="60">
        <v>1</v>
      </c>
      <c r="G44" s="61"/>
      <c r="H44" s="53">
        <f t="shared" si="1"/>
        <v>0</v>
      </c>
    </row>
    <row r="45" spans="1:8" s="64" customFormat="1" ht="43.5" customHeight="1">
      <c r="A45" s="55" t="s">
        <v>153</v>
      </c>
      <c r="B45" s="67" t="s">
        <v>44</v>
      </c>
      <c r="C45" s="75" t="s">
        <v>154</v>
      </c>
      <c r="D45" s="49"/>
      <c r="E45" s="59" t="s">
        <v>28</v>
      </c>
      <c r="F45" s="60">
        <v>3</v>
      </c>
      <c r="G45" s="61"/>
      <c r="H45" s="53">
        <f t="shared" si="1"/>
        <v>0</v>
      </c>
    </row>
    <row r="46" spans="1:8" s="64" customFormat="1" ht="43.5" customHeight="1">
      <c r="A46" s="55" t="s">
        <v>155</v>
      </c>
      <c r="B46" s="67" t="s">
        <v>48</v>
      </c>
      <c r="C46" s="75" t="s">
        <v>156</v>
      </c>
      <c r="D46" s="49"/>
      <c r="E46" s="59" t="s">
        <v>28</v>
      </c>
      <c r="F46" s="60">
        <v>3</v>
      </c>
      <c r="G46" s="61"/>
      <c r="H46" s="53">
        <f t="shared" si="1"/>
        <v>0</v>
      </c>
    </row>
    <row r="47" spans="1:8" s="64" customFormat="1" ht="43.5" customHeight="1">
      <c r="A47" s="55" t="s">
        <v>157</v>
      </c>
      <c r="B47" s="67" t="s">
        <v>84</v>
      </c>
      <c r="C47" s="75" t="s">
        <v>158</v>
      </c>
      <c r="D47" s="49"/>
      <c r="E47" s="59" t="s">
        <v>28</v>
      </c>
      <c r="F47" s="60">
        <v>8</v>
      </c>
      <c r="G47" s="61"/>
      <c r="H47" s="53">
        <f t="shared" si="1"/>
        <v>0</v>
      </c>
    </row>
    <row r="48" spans="1:8" s="64" customFormat="1" ht="43.5" customHeight="1">
      <c r="A48" s="76" t="s">
        <v>159</v>
      </c>
      <c r="B48" s="86" t="s">
        <v>85</v>
      </c>
      <c r="C48" s="75" t="s">
        <v>160</v>
      </c>
      <c r="D48" s="73"/>
      <c r="E48" s="78" t="s">
        <v>28</v>
      </c>
      <c r="F48" s="60">
        <v>8</v>
      </c>
      <c r="G48" s="79"/>
      <c r="H48" s="80">
        <f t="shared" si="1"/>
        <v>0</v>
      </c>
    </row>
    <row r="49" spans="1:8" s="64" customFormat="1" ht="43.5" customHeight="1">
      <c r="A49" s="76" t="s">
        <v>161</v>
      </c>
      <c r="B49" s="86" t="s">
        <v>106</v>
      </c>
      <c r="C49" s="75" t="s">
        <v>162</v>
      </c>
      <c r="D49" s="73" t="s">
        <v>177</v>
      </c>
      <c r="E49" s="78" t="s">
        <v>28</v>
      </c>
      <c r="F49" s="60">
        <v>12</v>
      </c>
      <c r="G49" s="79"/>
      <c r="H49" s="80">
        <f t="shared" si="1"/>
        <v>0</v>
      </c>
    </row>
    <row r="50" spans="1:8" ht="36" customHeight="1">
      <c r="A50" s="17"/>
      <c r="B50" s="10"/>
      <c r="C50" s="29" t="s">
        <v>17</v>
      </c>
      <c r="D50" s="9"/>
      <c r="E50" s="8"/>
      <c r="F50" s="7"/>
      <c r="G50" s="17"/>
      <c r="H50" s="20"/>
    </row>
    <row r="51" spans="1:8" s="64" customFormat="1" ht="43.5" customHeight="1">
      <c r="A51" s="55" t="s">
        <v>41</v>
      </c>
      <c r="B51" s="56" t="s">
        <v>76</v>
      </c>
      <c r="C51" s="75" t="s">
        <v>142</v>
      </c>
      <c r="D51" s="73" t="s">
        <v>143</v>
      </c>
      <c r="E51" s="59" t="s">
        <v>28</v>
      </c>
      <c r="F51" s="60">
        <v>43</v>
      </c>
      <c r="G51" s="61"/>
      <c r="H51" s="53">
        <f>ROUND(G51*F51,2)</f>
        <v>0</v>
      </c>
    </row>
    <row r="52" spans="1:8" s="62" customFormat="1" ht="30" customHeight="1">
      <c r="A52" s="55" t="s">
        <v>42</v>
      </c>
      <c r="B52" s="56" t="s">
        <v>80</v>
      </c>
      <c r="C52" s="75" t="s">
        <v>144</v>
      </c>
      <c r="D52" s="73" t="s">
        <v>143</v>
      </c>
      <c r="E52" s="59"/>
      <c r="F52" s="71"/>
      <c r="G52" s="66"/>
      <c r="H52" s="54"/>
    </row>
    <row r="53" spans="1:8" s="64" customFormat="1" ht="30" customHeight="1">
      <c r="A53" s="55" t="s">
        <v>108</v>
      </c>
      <c r="B53" s="67" t="s">
        <v>24</v>
      </c>
      <c r="C53" s="57" t="s">
        <v>109</v>
      </c>
      <c r="D53" s="49"/>
      <c r="E53" s="59" t="s">
        <v>28</v>
      </c>
      <c r="F53" s="60">
        <v>21</v>
      </c>
      <c r="G53" s="61"/>
      <c r="H53" s="53">
        <f aca="true" t="shared" si="2" ref="H53:H58">ROUND(G53*F53,2)</f>
        <v>0</v>
      </c>
    </row>
    <row r="54" spans="1:8" s="64" customFormat="1" ht="30" customHeight="1">
      <c r="A54" s="55" t="s">
        <v>43</v>
      </c>
      <c r="B54" s="67" t="s">
        <v>29</v>
      </c>
      <c r="C54" s="57" t="s">
        <v>91</v>
      </c>
      <c r="D54" s="49"/>
      <c r="E54" s="59" t="s">
        <v>28</v>
      </c>
      <c r="F54" s="60">
        <v>46</v>
      </c>
      <c r="G54" s="61"/>
      <c r="H54" s="53">
        <f t="shared" si="2"/>
        <v>0</v>
      </c>
    </row>
    <row r="55" spans="1:8" s="64" customFormat="1" ht="30" customHeight="1">
      <c r="A55" s="55" t="s">
        <v>110</v>
      </c>
      <c r="B55" s="67" t="s">
        <v>39</v>
      </c>
      <c r="C55" s="57" t="s">
        <v>111</v>
      </c>
      <c r="D55" s="49"/>
      <c r="E55" s="59" t="s">
        <v>28</v>
      </c>
      <c r="F55" s="60">
        <v>8</v>
      </c>
      <c r="G55" s="61"/>
      <c r="H55" s="53">
        <f t="shared" si="2"/>
        <v>0</v>
      </c>
    </row>
    <row r="56" spans="1:8" s="64" customFormat="1" ht="30" customHeight="1">
      <c r="A56" s="84" t="s">
        <v>50</v>
      </c>
      <c r="B56" s="81" t="s">
        <v>82</v>
      </c>
      <c r="C56" s="82" t="s">
        <v>55</v>
      </c>
      <c r="D56" s="73" t="s">
        <v>143</v>
      </c>
      <c r="E56" s="83" t="s">
        <v>28</v>
      </c>
      <c r="F56" s="60">
        <v>14</v>
      </c>
      <c r="G56" s="85"/>
      <c r="H56" s="53">
        <f t="shared" si="2"/>
        <v>0</v>
      </c>
    </row>
    <row r="57" spans="1:8" s="64" customFormat="1" ht="30" customHeight="1">
      <c r="A57" s="84" t="s">
        <v>51</v>
      </c>
      <c r="B57" s="81" t="s">
        <v>83</v>
      </c>
      <c r="C57" s="82" t="s">
        <v>56</v>
      </c>
      <c r="D57" s="73" t="s">
        <v>143</v>
      </c>
      <c r="E57" s="83" t="s">
        <v>28</v>
      </c>
      <c r="F57" s="60">
        <v>4</v>
      </c>
      <c r="G57" s="85"/>
      <c r="H57" s="53">
        <f t="shared" si="2"/>
        <v>0</v>
      </c>
    </row>
    <row r="58" spans="1:8" s="64" customFormat="1" ht="43.5" customHeight="1">
      <c r="A58" s="76"/>
      <c r="B58" s="77" t="s">
        <v>86</v>
      </c>
      <c r="C58" s="72" t="s">
        <v>171</v>
      </c>
      <c r="D58" s="73" t="s">
        <v>178</v>
      </c>
      <c r="E58" s="78" t="s">
        <v>28</v>
      </c>
      <c r="F58" s="60">
        <v>16</v>
      </c>
      <c r="G58" s="79"/>
      <c r="H58" s="80">
        <f t="shared" si="2"/>
        <v>0</v>
      </c>
    </row>
    <row r="59" spans="1:8" s="64" customFormat="1" ht="43.5" customHeight="1">
      <c r="A59" s="76"/>
      <c r="B59" s="77" t="s">
        <v>88</v>
      </c>
      <c r="C59" s="72" t="s">
        <v>168</v>
      </c>
      <c r="D59" s="73" t="s">
        <v>179</v>
      </c>
      <c r="E59" s="78" t="s">
        <v>28</v>
      </c>
      <c r="F59" s="60">
        <v>5</v>
      </c>
      <c r="G59" s="79"/>
      <c r="H59" s="80">
        <f>ROUND(G59*F59,2)</f>
        <v>0</v>
      </c>
    </row>
    <row r="60" spans="1:8" ht="36" customHeight="1">
      <c r="A60" s="17"/>
      <c r="B60" s="14"/>
      <c r="C60" s="29" t="s">
        <v>18</v>
      </c>
      <c r="D60" s="9"/>
      <c r="E60" s="6"/>
      <c r="F60" s="9"/>
      <c r="G60" s="17"/>
      <c r="H60" s="20"/>
    </row>
    <row r="61" spans="1:8" s="62" customFormat="1" ht="30" customHeight="1">
      <c r="A61" s="65" t="s">
        <v>45</v>
      </c>
      <c r="B61" s="56" t="s">
        <v>89</v>
      </c>
      <c r="C61" s="57" t="s">
        <v>46</v>
      </c>
      <c r="D61" s="49" t="s">
        <v>92</v>
      </c>
      <c r="E61" s="59"/>
      <c r="F61" s="60"/>
      <c r="G61" s="66"/>
      <c r="H61" s="53"/>
    </row>
    <row r="62" spans="1:8" s="64" customFormat="1" ht="30.75" customHeight="1">
      <c r="A62" s="65" t="s">
        <v>93</v>
      </c>
      <c r="B62" s="67" t="s">
        <v>24</v>
      </c>
      <c r="C62" s="57" t="s">
        <v>94</v>
      </c>
      <c r="D62" s="49"/>
      <c r="E62" s="59" t="s">
        <v>23</v>
      </c>
      <c r="F62" s="60">
        <v>785</v>
      </c>
      <c r="G62" s="61"/>
      <c r="H62" s="53">
        <f>ROUND(G62*F62,2)</f>
        <v>0</v>
      </c>
    </row>
    <row r="63" spans="1:8" s="64" customFormat="1" ht="30" customHeight="1">
      <c r="A63" s="65" t="s">
        <v>47</v>
      </c>
      <c r="B63" s="67" t="s">
        <v>29</v>
      </c>
      <c r="C63" s="57" t="s">
        <v>95</v>
      </c>
      <c r="D63" s="49"/>
      <c r="E63" s="59" t="s">
        <v>23</v>
      </c>
      <c r="F63" s="60">
        <v>50</v>
      </c>
      <c r="G63" s="61"/>
      <c r="H63" s="53">
        <f>ROUND(G63*F63,2)</f>
        <v>0</v>
      </c>
    </row>
    <row r="64" spans="1:8" s="94" customFormat="1" ht="30" customHeight="1">
      <c r="A64" s="87" t="s">
        <v>174</v>
      </c>
      <c r="B64" s="95" t="s">
        <v>90</v>
      </c>
      <c r="C64" s="89" t="s">
        <v>175</v>
      </c>
      <c r="D64" s="90" t="s">
        <v>176</v>
      </c>
      <c r="E64" s="91" t="s">
        <v>23</v>
      </c>
      <c r="F64" s="92">
        <v>50</v>
      </c>
      <c r="G64" s="93"/>
      <c r="H64" s="80">
        <f>ROUND(G64*F64,2)</f>
        <v>0</v>
      </c>
    </row>
    <row r="65" spans="1:8" ht="30" customHeight="1" thickBot="1">
      <c r="A65" s="18"/>
      <c r="B65" s="33" t="str">
        <f>B6</f>
        <v>A</v>
      </c>
      <c r="C65" s="103" t="str">
        <f>C6</f>
        <v>2018 THIN BITUMINOUS OVERLAY CONTRACT #1</v>
      </c>
      <c r="D65" s="104"/>
      <c r="E65" s="104"/>
      <c r="F65" s="105"/>
      <c r="G65" s="18" t="s">
        <v>13</v>
      </c>
      <c r="H65" s="18">
        <f>SUM(H6:H64)</f>
        <v>0</v>
      </c>
    </row>
    <row r="66" spans="1:8" s="32" customFormat="1" ht="37.5" customHeight="1" thickTop="1">
      <c r="A66" s="17"/>
      <c r="B66" s="96" t="s">
        <v>20</v>
      </c>
      <c r="C66" s="97"/>
      <c r="D66" s="97"/>
      <c r="E66" s="97"/>
      <c r="F66" s="97"/>
      <c r="G66" s="98">
        <f>H65</f>
        <v>0</v>
      </c>
      <c r="H66" s="99"/>
    </row>
    <row r="67" spans="1:8" ht="15.75" customHeight="1">
      <c r="A67" s="48"/>
      <c r="B67" s="44"/>
      <c r="C67" s="45"/>
      <c r="D67" s="46"/>
      <c r="E67" s="45"/>
      <c r="F67" s="45"/>
      <c r="G67" s="23"/>
      <c r="H67" s="52"/>
    </row>
  </sheetData>
  <sheetProtection password="D98E" sheet="1" selectLockedCells="1"/>
  <mergeCells count="4">
    <mergeCell ref="B66:F66"/>
    <mergeCell ref="G66:H66"/>
    <mergeCell ref="C6:F6"/>
    <mergeCell ref="C65:F65"/>
  </mergeCells>
  <conditionalFormatting sqref="D12">
    <cfRule type="cellIs" priority="975" dxfId="116" operator="equal" stopIfTrue="1">
      <formula>"CW 2130-R11"</formula>
    </cfRule>
    <cfRule type="cellIs" priority="976" dxfId="116" operator="equal" stopIfTrue="1">
      <formula>"CW 3120-R2"</formula>
    </cfRule>
    <cfRule type="cellIs" priority="977" dxfId="116" operator="equal" stopIfTrue="1">
      <formula>"CW 3240-R7"</formula>
    </cfRule>
  </conditionalFormatting>
  <conditionalFormatting sqref="D13:D14">
    <cfRule type="cellIs" priority="972" dxfId="116" operator="equal" stopIfTrue="1">
      <formula>"CW 2130-R11"</formula>
    </cfRule>
    <cfRule type="cellIs" priority="973" dxfId="116" operator="equal" stopIfTrue="1">
      <formula>"CW 3120-R2"</formula>
    </cfRule>
    <cfRule type="cellIs" priority="974" dxfId="116" operator="equal" stopIfTrue="1">
      <formula>"CW 3240-R7"</formula>
    </cfRule>
  </conditionalFormatting>
  <conditionalFormatting sqref="D15:D16">
    <cfRule type="cellIs" priority="969" dxfId="116" operator="equal" stopIfTrue="1">
      <formula>"CW 2130-R11"</formula>
    </cfRule>
    <cfRule type="cellIs" priority="970" dxfId="116" operator="equal" stopIfTrue="1">
      <formula>"CW 3120-R2"</formula>
    </cfRule>
    <cfRule type="cellIs" priority="971" dxfId="116" operator="equal" stopIfTrue="1">
      <formula>"CW 3240-R7"</formula>
    </cfRule>
  </conditionalFormatting>
  <conditionalFormatting sqref="D17">
    <cfRule type="cellIs" priority="966" dxfId="116" operator="equal" stopIfTrue="1">
      <formula>"CW 2130-R11"</formula>
    </cfRule>
    <cfRule type="cellIs" priority="967" dxfId="116" operator="equal" stopIfTrue="1">
      <formula>"CW 3120-R2"</formula>
    </cfRule>
    <cfRule type="cellIs" priority="968" dxfId="116" operator="equal" stopIfTrue="1">
      <formula>"CW 3240-R7"</formula>
    </cfRule>
  </conditionalFormatting>
  <conditionalFormatting sqref="D18">
    <cfRule type="cellIs" priority="963" dxfId="116" operator="equal" stopIfTrue="1">
      <formula>"CW 2130-R11"</formula>
    </cfRule>
    <cfRule type="cellIs" priority="964" dxfId="116" operator="equal" stopIfTrue="1">
      <formula>"CW 3120-R2"</formula>
    </cfRule>
    <cfRule type="cellIs" priority="965" dxfId="116" operator="equal" stopIfTrue="1">
      <formula>"CW 3240-R7"</formula>
    </cfRule>
  </conditionalFormatting>
  <conditionalFormatting sqref="D19">
    <cfRule type="cellIs" priority="960" dxfId="116" operator="equal" stopIfTrue="1">
      <formula>"CW 2130-R11"</formula>
    </cfRule>
    <cfRule type="cellIs" priority="961" dxfId="116" operator="equal" stopIfTrue="1">
      <formula>"CW 3120-R2"</formula>
    </cfRule>
    <cfRule type="cellIs" priority="962" dxfId="116" operator="equal" stopIfTrue="1">
      <formula>"CW 3240-R7"</formula>
    </cfRule>
  </conditionalFormatting>
  <conditionalFormatting sqref="D20:D21">
    <cfRule type="cellIs" priority="957" dxfId="116" operator="equal" stopIfTrue="1">
      <formula>"CW 2130-R11"</formula>
    </cfRule>
    <cfRule type="cellIs" priority="958" dxfId="116" operator="equal" stopIfTrue="1">
      <formula>"CW 3120-R2"</formula>
    </cfRule>
    <cfRule type="cellIs" priority="959" dxfId="116" operator="equal" stopIfTrue="1">
      <formula>"CW 3240-R7"</formula>
    </cfRule>
  </conditionalFormatting>
  <conditionalFormatting sqref="D23">
    <cfRule type="cellIs" priority="954" dxfId="116" operator="equal" stopIfTrue="1">
      <formula>"CW 2130-R11"</formula>
    </cfRule>
    <cfRule type="cellIs" priority="955" dxfId="116" operator="equal" stopIfTrue="1">
      <formula>"CW 3120-R2"</formula>
    </cfRule>
    <cfRule type="cellIs" priority="956" dxfId="116" operator="equal" stopIfTrue="1">
      <formula>"CW 3240-R7"</formula>
    </cfRule>
  </conditionalFormatting>
  <conditionalFormatting sqref="D24">
    <cfRule type="cellIs" priority="951" dxfId="116" operator="equal" stopIfTrue="1">
      <formula>"CW 2130-R11"</formula>
    </cfRule>
    <cfRule type="cellIs" priority="952" dxfId="116" operator="equal" stopIfTrue="1">
      <formula>"CW 3120-R2"</formula>
    </cfRule>
    <cfRule type="cellIs" priority="953" dxfId="116" operator="equal" stopIfTrue="1">
      <formula>"CW 3240-R7"</formula>
    </cfRule>
  </conditionalFormatting>
  <conditionalFormatting sqref="D25">
    <cfRule type="cellIs" priority="948" dxfId="116" operator="equal" stopIfTrue="1">
      <formula>"CW 2130-R11"</formula>
    </cfRule>
    <cfRule type="cellIs" priority="949" dxfId="116" operator="equal" stopIfTrue="1">
      <formula>"CW 3120-R2"</formula>
    </cfRule>
    <cfRule type="cellIs" priority="950" dxfId="116" operator="equal" stopIfTrue="1">
      <formula>"CW 3240-R7"</formula>
    </cfRule>
  </conditionalFormatting>
  <conditionalFormatting sqref="D27">
    <cfRule type="cellIs" priority="945" dxfId="116" operator="equal" stopIfTrue="1">
      <formula>"CW 2130-R11"</formula>
    </cfRule>
    <cfRule type="cellIs" priority="946" dxfId="116" operator="equal" stopIfTrue="1">
      <formula>"CW 3120-R2"</formula>
    </cfRule>
    <cfRule type="cellIs" priority="947" dxfId="116" operator="equal" stopIfTrue="1">
      <formula>"CW 3240-R7"</formula>
    </cfRule>
  </conditionalFormatting>
  <conditionalFormatting sqref="D29">
    <cfRule type="cellIs" priority="942" dxfId="116" operator="equal" stopIfTrue="1">
      <formula>"CW 2130-R11"</formula>
    </cfRule>
    <cfRule type="cellIs" priority="943" dxfId="116" operator="equal" stopIfTrue="1">
      <formula>"CW 3120-R2"</formula>
    </cfRule>
    <cfRule type="cellIs" priority="944" dxfId="116" operator="equal" stopIfTrue="1">
      <formula>"CW 3240-R7"</formula>
    </cfRule>
  </conditionalFormatting>
  <conditionalFormatting sqref="D31:D33">
    <cfRule type="cellIs" priority="939" dxfId="116" operator="equal" stopIfTrue="1">
      <formula>"CW 2130-R11"</formula>
    </cfRule>
    <cfRule type="cellIs" priority="940" dxfId="116" operator="equal" stopIfTrue="1">
      <formula>"CW 3120-R2"</formula>
    </cfRule>
    <cfRule type="cellIs" priority="941" dxfId="116" operator="equal" stopIfTrue="1">
      <formula>"CW 3240-R7"</formula>
    </cfRule>
  </conditionalFormatting>
  <conditionalFormatting sqref="D34:D35">
    <cfRule type="cellIs" priority="936" dxfId="116" operator="equal" stopIfTrue="1">
      <formula>"CW 2130-R11"</formula>
    </cfRule>
    <cfRule type="cellIs" priority="937" dxfId="116" operator="equal" stopIfTrue="1">
      <formula>"CW 3120-R2"</formula>
    </cfRule>
    <cfRule type="cellIs" priority="938" dxfId="116" operator="equal" stopIfTrue="1">
      <formula>"CW 3240-R7"</formula>
    </cfRule>
  </conditionalFormatting>
  <conditionalFormatting sqref="D39">
    <cfRule type="cellIs" priority="933" dxfId="116" operator="equal" stopIfTrue="1">
      <formula>"CW 2130-R11"</formula>
    </cfRule>
    <cfRule type="cellIs" priority="934" dxfId="116" operator="equal" stopIfTrue="1">
      <formula>"CW 3120-R2"</formula>
    </cfRule>
    <cfRule type="cellIs" priority="935" dxfId="116" operator="equal" stopIfTrue="1">
      <formula>"CW 3240-R7"</formula>
    </cfRule>
  </conditionalFormatting>
  <conditionalFormatting sqref="D36:D37">
    <cfRule type="cellIs" priority="930" dxfId="116" operator="equal" stopIfTrue="1">
      <formula>"CW 2130-R11"</formula>
    </cfRule>
    <cfRule type="cellIs" priority="931" dxfId="116" operator="equal" stopIfTrue="1">
      <formula>"CW 3120-R2"</formula>
    </cfRule>
    <cfRule type="cellIs" priority="932" dxfId="116" operator="equal" stopIfTrue="1">
      <formula>"CW 3240-R7"</formula>
    </cfRule>
  </conditionalFormatting>
  <conditionalFormatting sqref="D51">
    <cfRule type="cellIs" priority="927" dxfId="116" operator="equal" stopIfTrue="1">
      <formula>"CW 2130-R11"</formula>
    </cfRule>
    <cfRule type="cellIs" priority="928" dxfId="116" operator="equal" stopIfTrue="1">
      <formula>"CW 3120-R2"</formula>
    </cfRule>
    <cfRule type="cellIs" priority="929" dxfId="116" operator="equal" stopIfTrue="1">
      <formula>"CW 3240-R7"</formula>
    </cfRule>
  </conditionalFormatting>
  <conditionalFormatting sqref="D53:D57">
    <cfRule type="cellIs" priority="924" dxfId="116" operator="equal" stopIfTrue="1">
      <formula>"CW 2130-R11"</formula>
    </cfRule>
    <cfRule type="cellIs" priority="925" dxfId="116" operator="equal" stopIfTrue="1">
      <formula>"CW 3120-R2"</formula>
    </cfRule>
    <cfRule type="cellIs" priority="926" dxfId="116" operator="equal" stopIfTrue="1">
      <formula>"CW 3240-R7"</formula>
    </cfRule>
  </conditionalFormatting>
  <conditionalFormatting sqref="D52">
    <cfRule type="cellIs" priority="921" dxfId="116" operator="equal" stopIfTrue="1">
      <formula>"CW 2130-R11"</formula>
    </cfRule>
    <cfRule type="cellIs" priority="922" dxfId="116" operator="equal" stopIfTrue="1">
      <formula>"CW 3120-R2"</formula>
    </cfRule>
    <cfRule type="cellIs" priority="923" dxfId="116" operator="equal" stopIfTrue="1">
      <formula>"CW 3240-R7"</formula>
    </cfRule>
  </conditionalFormatting>
  <conditionalFormatting sqref="D58">
    <cfRule type="cellIs" priority="918" dxfId="116" operator="equal" stopIfTrue="1">
      <formula>"CW 2130-R11"</formula>
    </cfRule>
    <cfRule type="cellIs" priority="919" dxfId="116" operator="equal" stopIfTrue="1">
      <formula>"CW 3120-R2"</formula>
    </cfRule>
    <cfRule type="cellIs" priority="920" dxfId="116" operator="equal" stopIfTrue="1">
      <formula>"CW 3240-R7"</formula>
    </cfRule>
  </conditionalFormatting>
  <conditionalFormatting sqref="D61:D62">
    <cfRule type="cellIs" priority="915" dxfId="116" operator="equal" stopIfTrue="1">
      <formula>"CW 2130-R11"</formula>
    </cfRule>
    <cfRule type="cellIs" priority="916" dxfId="116" operator="equal" stopIfTrue="1">
      <formula>"CW 3120-R2"</formula>
    </cfRule>
    <cfRule type="cellIs" priority="917" dxfId="116" operator="equal" stopIfTrue="1">
      <formula>"CW 3240-R7"</formula>
    </cfRule>
  </conditionalFormatting>
  <conditionalFormatting sqref="D41">
    <cfRule type="cellIs" priority="913" dxfId="116" operator="equal" stopIfTrue="1">
      <formula>"CW 3120-R2"</formula>
    </cfRule>
    <cfRule type="cellIs" priority="914" dxfId="116" operator="equal" stopIfTrue="1">
      <formula>"CW 3240-R7"</formula>
    </cfRule>
  </conditionalFormatting>
  <conditionalFormatting sqref="D45:D46">
    <cfRule type="cellIs" priority="910" dxfId="116" operator="equal" stopIfTrue="1">
      <formula>"CW 2130-R11"</formula>
    </cfRule>
    <cfRule type="cellIs" priority="911" dxfId="116" operator="equal" stopIfTrue="1">
      <formula>"CW 3120-R2"</formula>
    </cfRule>
    <cfRule type="cellIs" priority="912" dxfId="116" operator="equal" stopIfTrue="1">
      <formula>"CW 3240-R7"</formula>
    </cfRule>
  </conditionalFormatting>
  <conditionalFormatting sqref="D22">
    <cfRule type="cellIs" priority="907" dxfId="116" operator="equal" stopIfTrue="1">
      <formula>"CW 2130-R11"</formula>
    </cfRule>
    <cfRule type="cellIs" priority="908" dxfId="116" operator="equal" stopIfTrue="1">
      <formula>"CW 3120-R2"</formula>
    </cfRule>
    <cfRule type="cellIs" priority="909" dxfId="116" operator="equal" stopIfTrue="1">
      <formula>"CW 3240-R7"</formula>
    </cfRule>
  </conditionalFormatting>
  <conditionalFormatting sqref="D26">
    <cfRule type="cellIs" priority="55" dxfId="116" operator="equal" stopIfTrue="1">
      <formula>"CW 2130-R11"</formula>
    </cfRule>
    <cfRule type="cellIs" priority="56" dxfId="116" operator="equal" stopIfTrue="1">
      <formula>"CW 3120-R2"</formula>
    </cfRule>
    <cfRule type="cellIs" priority="57" dxfId="116" operator="equal" stopIfTrue="1">
      <formula>"CW 3240-R7"</formula>
    </cfRule>
  </conditionalFormatting>
  <conditionalFormatting sqref="D59">
    <cfRule type="cellIs" priority="52" dxfId="116" operator="equal" stopIfTrue="1">
      <formula>"CW 2130-R11"</formula>
    </cfRule>
    <cfRule type="cellIs" priority="53" dxfId="116" operator="equal" stopIfTrue="1">
      <formula>"CW 3120-R2"</formula>
    </cfRule>
    <cfRule type="cellIs" priority="54" dxfId="116" operator="equal" stopIfTrue="1">
      <formula>"CW 3240-R7"</formula>
    </cfRule>
  </conditionalFormatting>
  <conditionalFormatting sqref="D10">
    <cfRule type="cellIs" priority="37" dxfId="116" operator="equal" stopIfTrue="1">
      <formula>"CW 2130-R11"</formula>
    </cfRule>
    <cfRule type="cellIs" priority="38" dxfId="116" operator="equal" stopIfTrue="1">
      <formula>"CW 3120-R2"</formula>
    </cfRule>
    <cfRule type="cellIs" priority="39" dxfId="116" operator="equal" stopIfTrue="1">
      <formula>"CW 3240-R7"</formula>
    </cfRule>
  </conditionalFormatting>
  <conditionalFormatting sqref="D11">
    <cfRule type="cellIs" priority="34" dxfId="116" operator="equal" stopIfTrue="1">
      <formula>"CW 2130-R11"</formula>
    </cfRule>
    <cfRule type="cellIs" priority="35" dxfId="116" operator="equal" stopIfTrue="1">
      <formula>"CW 3120-R2"</formula>
    </cfRule>
    <cfRule type="cellIs" priority="36" dxfId="116" operator="equal" stopIfTrue="1">
      <formula>"CW 3240-R7"</formula>
    </cfRule>
  </conditionalFormatting>
  <conditionalFormatting sqref="D8">
    <cfRule type="cellIs" priority="31" dxfId="116" operator="equal" stopIfTrue="1">
      <formula>"CW 2130-R11"</formula>
    </cfRule>
    <cfRule type="cellIs" priority="32" dxfId="116" operator="equal" stopIfTrue="1">
      <formula>"CW 3120-R2"</formula>
    </cfRule>
    <cfRule type="cellIs" priority="33" dxfId="116" operator="equal" stopIfTrue="1">
      <formula>"CW 3240-R7"</formula>
    </cfRule>
  </conditionalFormatting>
  <conditionalFormatting sqref="D28">
    <cfRule type="cellIs" priority="28" dxfId="116" operator="equal" stopIfTrue="1">
      <formula>"CW 2130-R11"</formula>
    </cfRule>
    <cfRule type="cellIs" priority="29" dxfId="116" operator="equal" stopIfTrue="1">
      <formula>"CW 3120-R2"</formula>
    </cfRule>
    <cfRule type="cellIs" priority="30" dxfId="116" operator="equal" stopIfTrue="1">
      <formula>"CW 3240-R7"</formula>
    </cfRule>
  </conditionalFormatting>
  <conditionalFormatting sqref="D30">
    <cfRule type="cellIs" priority="25" dxfId="116" operator="equal" stopIfTrue="1">
      <formula>"CW 2130-R11"</formula>
    </cfRule>
    <cfRule type="cellIs" priority="26" dxfId="116" operator="equal" stopIfTrue="1">
      <formula>"CW 3120-R2"</formula>
    </cfRule>
    <cfRule type="cellIs" priority="27" dxfId="116" operator="equal" stopIfTrue="1">
      <formula>"CW 3240-R7"</formula>
    </cfRule>
  </conditionalFormatting>
  <conditionalFormatting sqref="D49">
    <cfRule type="cellIs" priority="22" dxfId="116" operator="equal" stopIfTrue="1">
      <formula>"CW 2130-R11"</formula>
    </cfRule>
    <cfRule type="cellIs" priority="23" dxfId="116" operator="equal" stopIfTrue="1">
      <formula>"CW 3120-R2"</formula>
    </cfRule>
    <cfRule type="cellIs" priority="24" dxfId="116" operator="equal" stopIfTrue="1">
      <formula>"CW 3240-R7"</formula>
    </cfRule>
  </conditionalFormatting>
  <conditionalFormatting sqref="D42:D43">
    <cfRule type="cellIs" priority="19" dxfId="116" operator="equal" stopIfTrue="1">
      <formula>"CW 2130-R11"</formula>
    </cfRule>
    <cfRule type="cellIs" priority="20" dxfId="116" operator="equal" stopIfTrue="1">
      <formula>"CW 3120-R2"</formula>
    </cfRule>
    <cfRule type="cellIs" priority="21" dxfId="116" operator="equal" stopIfTrue="1">
      <formula>"CW 3240-R7"</formula>
    </cfRule>
  </conditionalFormatting>
  <conditionalFormatting sqref="D47">
    <cfRule type="cellIs" priority="16" dxfId="116" operator="equal" stopIfTrue="1">
      <formula>"CW 2130-R11"</formula>
    </cfRule>
    <cfRule type="cellIs" priority="17" dxfId="116" operator="equal" stopIfTrue="1">
      <formula>"CW 3120-R2"</formula>
    </cfRule>
    <cfRule type="cellIs" priority="18" dxfId="116" operator="equal" stopIfTrue="1">
      <formula>"CW 3240-R7"</formula>
    </cfRule>
  </conditionalFormatting>
  <conditionalFormatting sqref="D48">
    <cfRule type="cellIs" priority="13" dxfId="116" operator="equal" stopIfTrue="1">
      <formula>"CW 2130-R11"</formula>
    </cfRule>
    <cfRule type="cellIs" priority="14" dxfId="116" operator="equal" stopIfTrue="1">
      <formula>"CW 3120-R2"</formula>
    </cfRule>
    <cfRule type="cellIs" priority="15" dxfId="116" operator="equal" stopIfTrue="1">
      <formula>"CW 3240-R7"</formula>
    </cfRule>
  </conditionalFormatting>
  <conditionalFormatting sqref="D38">
    <cfRule type="cellIs" priority="10" dxfId="116" operator="equal" stopIfTrue="1">
      <formula>"CW 2130-R11"</formula>
    </cfRule>
    <cfRule type="cellIs" priority="11" dxfId="116" operator="equal" stopIfTrue="1">
      <formula>"CW 3120-R2"</formula>
    </cfRule>
    <cfRule type="cellIs" priority="12" dxfId="116" operator="equal" stopIfTrue="1">
      <formula>"CW 3240-R7"</formula>
    </cfRule>
  </conditionalFormatting>
  <conditionalFormatting sqref="D44">
    <cfRule type="cellIs" priority="7" dxfId="116" operator="equal" stopIfTrue="1">
      <formula>"CW 2130-R11"</formula>
    </cfRule>
    <cfRule type="cellIs" priority="8" dxfId="116" operator="equal" stopIfTrue="1">
      <formula>"CW 3120-R2"</formula>
    </cfRule>
    <cfRule type="cellIs" priority="9" dxfId="116" operator="equal" stopIfTrue="1">
      <formula>"CW 3240-R7"</formula>
    </cfRule>
  </conditionalFormatting>
  <conditionalFormatting sqref="D63">
    <cfRule type="cellIs" priority="4" dxfId="116" operator="equal" stopIfTrue="1">
      <formula>"CW 2130-R11"</formula>
    </cfRule>
    <cfRule type="cellIs" priority="5" dxfId="116" operator="equal" stopIfTrue="1">
      <formula>"CW 3120-R2"</formula>
    </cfRule>
    <cfRule type="cellIs" priority="6" dxfId="116" operator="equal" stopIfTrue="1">
      <formula>"CW 3240-R7"</formula>
    </cfRule>
  </conditionalFormatting>
  <conditionalFormatting sqref="D64">
    <cfRule type="cellIs" priority="1" dxfId="116" operator="equal" stopIfTrue="1">
      <formula>"CW 2130-R11"</formula>
    </cfRule>
    <cfRule type="cellIs" priority="2" dxfId="116" operator="equal" stopIfTrue="1">
      <formula>"CW 3120-R2"</formula>
    </cfRule>
    <cfRule type="cellIs" priority="3" dxfId="116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3:G14 G16 G18 G33 G35 G21:G22 G51 G8 G53:G59 G25:G30 G11 G37:G39 G42:G49 G62:G64">
      <formula1>IF(G13&gt;=0.01,ROUND(G13,2),0.01)</formula1>
    </dataValidation>
    <dataValidation type="custom" allowBlank="1" showInputMessage="1" showErrorMessage="1" error="If you can enter a Unit  Price in this cell, pLease contact the Contract Administrator immediately!" sqref="G12 G15 G17 G19:G20 G23 G31:G32 G34 G36 G52 G61 G10 G41">
      <formula1>"isblank(G3)"</formula1>
    </dataValidation>
  </dataValidations>
  <printOptions/>
  <pageMargins left="0.511811023622047" right="0.511811023622047" top="0.748031496062992" bottom="0.748031496062992" header="0.236220472440945" footer="0.236220472440945"/>
  <pageSetup horizontalDpi="600" verticalDpi="600" orientation="portrait" scale="75" r:id="rId3"/>
  <headerFooter alignWithMargins="0">
    <oddHeader>&amp;L&amp;10The City of Winnipeg
Bid Opportunity No. 528-2018 
&amp;XTemplate Version: C420180312-RW&amp;R&amp;10Bid Submission
Page &amp;P+3 of 10</oddHeader>
    <oddFooter xml:space="preserve">&amp;R__________________
Name of Bidder                    </oddFooter>
  </headerFooter>
  <rowBreaks count="1" manualBreakCount="1">
    <brk id="51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June 4, 2018
File Size 83,456</dc:description>
  <cp:lastModifiedBy>Delmo, Mark</cp:lastModifiedBy>
  <cp:lastPrinted>2018-06-04T13:31:53Z</cp:lastPrinted>
  <dcterms:created xsi:type="dcterms:W3CDTF">1999-03-31T15:44:33Z</dcterms:created>
  <dcterms:modified xsi:type="dcterms:W3CDTF">2018-06-04T13:33:12Z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