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PRICES'!$B$1:$H$90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PRICES'!$B$1:$IV$85</definedName>
    <definedName name="XITEMS">'FORM B - PRICES'!$B$6:$IV$85</definedName>
  </definedNames>
  <calcPr fullCalcOnLoad="1" fullPrecision="0"/>
</workbook>
</file>

<file path=xl/sharedStrings.xml><?xml version="1.0" encoding="utf-8"?>
<sst xmlns="http://schemas.openxmlformats.org/spreadsheetml/2006/main" count="320" uniqueCount="176">
  <si>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</si>
  <si>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</si>
  <si>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</si>
  <si>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</si>
  <si>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</si>
  <si>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</si>
  <si>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</si>
  <si>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</si>
  <si>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</si>
  <si>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</si>
  <si>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</si>
  <si>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</si>
  <si>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</si>
  <si>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</si>
  <si>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</si>
  <si>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</si>
  <si>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</si>
  <si>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</si>
  <si>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JOINT AND CRACK SEALING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</si>
  <si>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</si>
  <si>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</si>
  <si>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</si>
  <si>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</si>
  <si>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</si>
  <si>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</si>
  <si>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</si>
  <si>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</si>
  <si>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</si>
  <si>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</si>
  <si>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</si>
  <si>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</si>
  <si>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</si>
  <si>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</si>
  <si>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</si>
  <si>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</si>
  <si>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B097</t>
  </si>
  <si>
    <t>Drilled Tie Bars</t>
  </si>
  <si>
    <t>m</t>
  </si>
  <si>
    <t>iii)</t>
  </si>
  <si>
    <t>Concrete Curb Renewal</t>
  </si>
  <si>
    <t>D006</t>
  </si>
  <si>
    <t xml:space="preserve">Reflective Crack Maintenance </t>
  </si>
  <si>
    <t>F001</t>
  </si>
  <si>
    <t>G001</t>
  </si>
  <si>
    <t>Sodding</t>
  </si>
  <si>
    <t>G003</t>
  </si>
  <si>
    <t>B001</t>
  </si>
  <si>
    <t>Pavement Removal</t>
  </si>
  <si>
    <t>Tie-ins and Approaches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</si>
  <si>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</si>
  <si>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</si>
  <si>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</si>
  <si>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</si>
  <si>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</si>
  <si>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</si>
  <si>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</si>
  <si>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</si>
  <si>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</si>
  <si>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</si>
  <si>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</si>
  <si>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</si>
  <si>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</si>
  <si>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</si>
  <si>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</si>
  <si>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</si>
  <si>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</si>
  <si>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</si>
  <si>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</si>
  <si>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</si>
  <si>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</si>
  <si>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B154rl</t>
  </si>
  <si>
    <t>A.12</t>
  </si>
  <si>
    <t>Curb Ramp (8-12 mm reveal ht, Monolithic)</t>
  </si>
  <si>
    <t>A.13</t>
  </si>
  <si>
    <t>B219</t>
  </si>
  <si>
    <t>A.14</t>
  </si>
  <si>
    <t>Detectable Warning Surface Tiles</t>
  </si>
  <si>
    <t>A.15</t>
  </si>
  <si>
    <t>A.16</t>
  </si>
  <si>
    <t>SD-205</t>
  </si>
  <si>
    <t>A.17</t>
  </si>
  <si>
    <t>Type IA</t>
  </si>
  <si>
    <t>A.18</t>
  </si>
  <si>
    <t>CW 3250-R7</t>
  </si>
  <si>
    <t>A.19</t>
  </si>
  <si>
    <t>A.20</t>
  </si>
  <si>
    <t>A.21</t>
  </si>
  <si>
    <t>CW 3510-R9</t>
  </si>
  <si>
    <t xml:space="preserve"> width &gt; or = 600 mm</t>
  </si>
  <si>
    <t>A007A</t>
  </si>
  <si>
    <t xml:space="preserve">50 mm </t>
  </si>
  <si>
    <t>B100r</t>
  </si>
  <si>
    <t>Miscellaneous Concrete Slab Removal</t>
  </si>
  <si>
    <t>B104r</t>
  </si>
  <si>
    <t>(SEE B9)</t>
  </si>
  <si>
    <t>A.1</t>
  </si>
  <si>
    <t>E15</t>
  </si>
  <si>
    <t>CW 3110-R19</t>
  </si>
  <si>
    <t>B003</t>
  </si>
  <si>
    <t>Asphalt Pavement</t>
  </si>
  <si>
    <t xml:space="preserve">CW 3230-R8
</t>
  </si>
  <si>
    <t>B097A</t>
  </si>
  <si>
    <t>15 M Deformed Tie Bar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</si>
  <si>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</si>
  <si>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</si>
  <si>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</si>
  <si>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</si>
  <si>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</si>
  <si>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</si>
  <si>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</si>
  <si>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 xml:space="preserve">St. Vital Trail – St. Mary’s Road to Charing Cross Crescent </t>
  </si>
  <si>
    <t xml:space="preserve">Scurfeild Park Pathway – Columbia Drive to Prospect Road </t>
  </si>
  <si>
    <t>B.1</t>
  </si>
  <si>
    <t>B.9</t>
  </si>
  <si>
    <t>B.10</t>
  </si>
  <si>
    <t>B107i</t>
  </si>
  <si>
    <t>B.11</t>
  </si>
  <si>
    <t xml:space="preserve">Miscellaneous Concrete Slab Installation </t>
  </si>
  <si>
    <t>B111i</t>
  </si>
  <si>
    <t>SD-228A</t>
  </si>
  <si>
    <t>B126r</t>
  </si>
  <si>
    <t>B.16</t>
  </si>
  <si>
    <t>Concrete Curb Removal</t>
  </si>
  <si>
    <t xml:space="preserve">CW 3240-R10 </t>
  </si>
  <si>
    <t>B127r</t>
  </si>
  <si>
    <t>B132r</t>
  </si>
  <si>
    <t>Curb Ramp</t>
  </si>
  <si>
    <t>B135i</t>
  </si>
  <si>
    <t>B.17</t>
  </si>
  <si>
    <t>Concrete Curb Installation</t>
  </si>
  <si>
    <t>B136i</t>
  </si>
  <si>
    <t>B146i</t>
  </si>
  <si>
    <t>Lip Curb (125 mm reveal ht, Integral)</t>
  </si>
  <si>
    <t>SD-229A,B,C</t>
  </si>
  <si>
    <t>B150iA</t>
  </si>
  <si>
    <t xml:space="preserve">CW 3410-R12 </t>
  </si>
  <si>
    <t>B191</t>
  </si>
  <si>
    <t>Main Line Paving</t>
  </si>
  <si>
    <t>Adjustment of Manholes/Catch Basins Frames</t>
  </si>
  <si>
    <t>CW 3210-R8</t>
  </si>
  <si>
    <t>Supply of Post Bollards</t>
  </si>
  <si>
    <t>Salvage Existing Bollards</t>
  </si>
  <si>
    <t>Installation of Bollards</t>
  </si>
  <si>
    <t>Supplying and Placing "A" Base Base Course Material</t>
  </si>
  <si>
    <t>B131r</t>
  </si>
  <si>
    <t>Lip Curb</t>
  </si>
  <si>
    <t>SD-202C</t>
  </si>
  <si>
    <t>B114rl</t>
  </si>
  <si>
    <t>B.12</t>
  </si>
  <si>
    <t xml:space="preserve">Miscellaneous Concrete Slab Renewal </t>
  </si>
  <si>
    <t>B118rl</t>
  </si>
  <si>
    <t>B120rl</t>
  </si>
  <si>
    <t>5 sq.m. to 20 sq.m.</t>
  </si>
  <si>
    <t>B155rl</t>
  </si>
  <si>
    <t>SD-205,
SD-206A</t>
  </si>
  <si>
    <t>Barrier (150 mm reveal ht, Dowelled)</t>
  </si>
  <si>
    <t>B157rl</t>
  </si>
  <si>
    <t>3 m to 30 m</t>
  </si>
  <si>
    <t>Pavement Repair Fabric</t>
  </si>
  <si>
    <t>E11</t>
  </si>
  <si>
    <t>E13</t>
  </si>
  <si>
    <t>E14</t>
  </si>
  <si>
    <t>Pick up and Install Benches</t>
  </si>
  <si>
    <t>B.2</t>
  </si>
  <si>
    <t>B.3</t>
  </si>
  <si>
    <t>B.4</t>
  </si>
  <si>
    <t>B.5</t>
  </si>
  <si>
    <t>B.6</t>
  </si>
  <si>
    <t>B.7</t>
  </si>
  <si>
    <t>B.8</t>
  </si>
  <si>
    <t xml:space="preserve"> i)</t>
  </si>
  <si>
    <t>B.13</t>
  </si>
  <si>
    <t>B.14</t>
  </si>
  <si>
    <t>B.15</t>
  </si>
  <si>
    <t>E10</t>
  </si>
  <si>
    <t>Barrier Separate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</si>
</sst>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7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left" vertical="top"/>
    </xf>
    <xf numFmtId="0" fontId="0" fillId="2" borderId="28" xfId="0" applyNumberFormat="1" applyBorder="1" applyAlignment="1">
      <alignment horizontal="center" vertical="top"/>
    </xf>
    <xf numFmtId="1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1" fontId="0" fillId="2" borderId="29" xfId="0" applyNumberFormat="1" applyBorder="1" applyAlignment="1">
      <alignment horizontal="center" vertical="top"/>
    </xf>
    <xf numFmtId="0" fontId="0" fillId="2" borderId="30" xfId="0" applyNumberFormat="1" applyBorder="1" applyAlignment="1">
      <alignment vertical="top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5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172" fontId="2" fillId="56" borderId="28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1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7" fontId="0" fillId="2" borderId="29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1" xfId="0" applyNumberFormat="1" applyBorder="1" applyAlignment="1">
      <alignment horizontal="right" vertical="center"/>
    </xf>
    <xf numFmtId="0" fontId="0" fillId="2" borderId="33" xfId="0" applyNumberFormat="1" applyBorder="1" applyAlignment="1">
      <alignment vertical="top"/>
    </xf>
    <xf numFmtId="0" fontId="0" fillId="2" borderId="34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0" fontId="0" fillId="2" borderId="35" xfId="0" applyNumberFormat="1" applyBorder="1" applyAlignment="1">
      <alignment horizontal="right"/>
    </xf>
    <xf numFmtId="0" fontId="0" fillId="2" borderId="36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9" xfId="0" applyNumberFormat="1" applyBorder="1" applyAlignment="1">
      <alignment horizontal="right"/>
    </xf>
    <xf numFmtId="7" fontId="0" fillId="2" borderId="37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Border="1" applyAlignment="1">
      <alignment horizontal="right"/>
    </xf>
    <xf numFmtId="7" fontId="0" fillId="2" borderId="38" xfId="0" applyNumberFormat="1" applyBorder="1" applyAlignment="1">
      <alignment horizontal="right" vertical="center"/>
    </xf>
    <xf numFmtId="7" fontId="0" fillId="2" borderId="39" xfId="0" applyNumberFormat="1" applyBorder="1" applyAlignment="1">
      <alignment horizontal="right" vertical="center"/>
    </xf>
    <xf numFmtId="0" fontId="0" fillId="2" borderId="40" xfId="0" applyNumberFormat="1" applyBorder="1" applyAlignment="1">
      <alignment horizontal="right"/>
    </xf>
    <xf numFmtId="0" fontId="0" fillId="2" borderId="41" xfId="0" applyNumberFormat="1" applyBorder="1" applyAlignment="1">
      <alignment horizontal="right"/>
    </xf>
    <xf numFmtId="174" fontId="60" fillId="0" borderId="1" xfId="0" applyNumberFormat="1" applyFont="1" applyFill="1" applyBorder="1" applyAlignment="1" applyProtection="1">
      <alignment vertical="top"/>
      <protection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/>
      <protection/>
    </xf>
    <xf numFmtId="174" fontId="60" fillId="57" borderId="1" xfId="0" applyNumberFormat="1" applyFont="1" applyFill="1" applyBorder="1" applyAlignment="1" applyProtection="1">
      <alignment vertical="top"/>
      <protection locked="0"/>
    </xf>
    <xf numFmtId="0" fontId="61" fillId="57" borderId="0" xfId="0" applyFont="1" applyFill="1" applyAlignment="1">
      <alignment/>
    </xf>
    <xf numFmtId="176" fontId="0" fillId="57" borderId="1" xfId="0" applyNumberFormat="1" applyFont="1" applyFill="1" applyBorder="1" applyAlignment="1" applyProtection="1">
      <alignment horizontal="center" vertical="top"/>
      <protection/>
    </xf>
    <xf numFmtId="0" fontId="61" fillId="57" borderId="0" xfId="0" applyFont="1" applyFill="1" applyAlignment="1">
      <alignment/>
    </xf>
    <xf numFmtId="0" fontId="60" fillId="57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4" fontId="0" fillId="57" borderId="1" xfId="0" applyNumberFormat="1" applyFont="1" applyFill="1" applyBorder="1" applyAlignment="1" applyProtection="1">
      <alignment horizontal="center" vertical="top"/>
      <protection/>
    </xf>
    <xf numFmtId="199" fontId="0" fillId="57" borderId="1" xfId="0" applyNumberFormat="1" applyFont="1" applyFill="1" applyBorder="1" applyAlignment="1" applyProtection="1">
      <alignment horizontal="center" vertical="top"/>
      <protection/>
    </xf>
    <xf numFmtId="199" fontId="0" fillId="57" borderId="1" xfId="0" applyNumberFormat="1" applyFont="1" applyFill="1" applyBorder="1" applyAlignment="1" applyProtection="1">
      <alignment horizontal="center" vertical="top" wrapText="1"/>
      <protection/>
    </xf>
    <xf numFmtId="199" fontId="0" fillId="57" borderId="1" xfId="0" applyNumberFormat="1" applyFont="1" applyFill="1" applyBorder="1" applyAlignment="1" applyProtection="1">
      <alignment horizontal="left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0" fontId="62" fillId="57" borderId="0" xfId="0" applyFont="1" applyFill="1" applyAlignment="1">
      <alignment/>
    </xf>
    <xf numFmtId="0" fontId="8" fillId="0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4" fontId="60" fillId="57" borderId="1" xfId="0" applyNumberFormat="1" applyFont="1" applyFill="1" applyBorder="1" applyAlignment="1" applyProtection="1">
      <alignment vertical="top"/>
      <protection/>
    </xf>
    <xf numFmtId="0" fontId="39" fillId="58" borderId="0" xfId="0" applyNumberFormat="1" applyFont="1" applyFill="1" applyAlignment="1">
      <alignment/>
    </xf>
    <xf numFmtId="0" fontId="39" fillId="58" borderId="0" xfId="0" applyNumberFormat="1" applyFont="1" applyFill="1" applyAlignment="1" applyProtection="1">
      <alignment horizontal="center"/>
      <protection/>
    </xf>
    <xf numFmtId="0" fontId="8" fillId="2" borderId="0" xfId="0" applyFont="1" applyAlignment="1" applyProtection="1">
      <alignment horizontal="center" vertical="center"/>
      <protection/>
    </xf>
    <xf numFmtId="7" fontId="0" fillId="2" borderId="42" xfId="0" applyNumberFormat="1" applyBorder="1" applyAlignment="1">
      <alignment horizontal="center"/>
    </xf>
    <xf numFmtId="0" fontId="0" fillId="2" borderId="43" xfId="0" applyNumberFormat="1" applyBorder="1" applyAlignment="1">
      <alignment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/>
    </xf>
    <xf numFmtId="0" fontId="0" fillId="2" borderId="47" xfId="0" applyNumberFormat="1" applyBorder="1" applyAlignment="1">
      <alignment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6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1" fontId="3" fillId="2" borderId="49" xfId="0" applyNumberFormat="1" applyFont="1" applyBorder="1" applyAlignment="1">
      <alignment horizontal="left" vertical="center" wrapText="1"/>
    </xf>
    <xf numFmtId="1" fontId="3" fillId="2" borderId="52" xfId="0" applyNumberFormat="1" applyFont="1" applyBorder="1" applyAlignment="1">
      <alignment horizontal="left"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 5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6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Zeros="0" tabSelected="1" showOutlineSymbols="0" view="pageBreakPreview" zoomScale="75" zoomScaleNormal="75" zoomScaleSheetLayoutView="75" workbookViewId="0" topLeftCell="B1">
      <selection activeCell="K35" sqref="K35"/>
    </sheetView>
  </sheetViews>
  <sheetFormatPr defaultColWidth="10.5546875" defaultRowHeight="15"/>
  <cols>
    <col min="1" max="1" width="8.10546875" style="23" hidden="1" customWidth="1"/>
    <col min="2" max="2" width="8.77734375" style="14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  <col min="9" max="9" width="12.88671875" style="0" customWidth="1"/>
    <col min="10" max="10" width="37.5546875" style="0" customWidth="1"/>
    <col min="11" max="11" width="59.10546875" style="0" bestFit="1" customWidth="1"/>
    <col min="12" max="12" width="19.5546875" style="0" customWidth="1"/>
  </cols>
  <sheetData>
    <row r="1" spans="1:8" ht="15.75">
      <c r="A1" s="32"/>
      <c r="B1" s="30" t="s">
        <v>0</v>
      </c>
      <c r="C1" s="31"/>
      <c r="D1" s="31"/>
      <c r="E1" s="31"/>
      <c r="F1" s="31"/>
      <c r="G1" s="32"/>
      <c r="H1" s="31"/>
    </row>
    <row r="2" spans="1:8" ht="15">
      <c r="A2" s="29"/>
      <c r="B2" s="15" t="s">
        <v>94</v>
      </c>
      <c r="C2" s="2"/>
      <c r="D2" s="2"/>
      <c r="E2" s="2"/>
      <c r="F2" s="2"/>
      <c r="G2" s="29"/>
      <c r="H2" s="2"/>
    </row>
    <row r="3" spans="1:8" ht="15">
      <c r="A3" s="19"/>
      <c r="B3" s="14" t="s">
        <v>1</v>
      </c>
      <c r="C3" s="37"/>
      <c r="D3" s="37"/>
      <c r="E3" s="37"/>
      <c r="F3" s="37"/>
      <c r="G3" s="36"/>
      <c r="H3" s="35"/>
    </row>
    <row r="4" spans="1:8" ht="15">
      <c r="A4" s="54" t="s">
        <v>22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14" ht="15.75" thickBot="1">
      <c r="A5" s="25"/>
      <c r="B5" s="44"/>
      <c r="C5" s="45"/>
      <c r="D5" s="46" t="s">
        <v>10</v>
      </c>
      <c r="E5" s="47"/>
      <c r="F5" s="48" t="s">
        <v>11</v>
      </c>
      <c r="G5" s="49"/>
      <c r="H5" s="50"/>
      <c r="M5" s="87"/>
      <c r="N5" s="88"/>
    </row>
    <row r="6" spans="1:14" s="42" customFormat="1" ht="30" customHeight="1" thickTop="1">
      <c r="A6" s="40"/>
      <c r="B6" s="39" t="s">
        <v>12</v>
      </c>
      <c r="C6" s="92" t="s">
        <v>110</v>
      </c>
      <c r="D6" s="93"/>
      <c r="E6" s="93"/>
      <c r="F6" s="94"/>
      <c r="G6" s="59"/>
      <c r="H6" s="60" t="s">
        <v>2</v>
      </c>
      <c r="I6"/>
      <c r="J6"/>
      <c r="K6"/>
      <c r="L6"/>
      <c r="M6" s="89"/>
      <c r="N6" s="89"/>
    </row>
    <row r="7" spans="1:14" ht="36" customHeight="1">
      <c r="A7" s="21"/>
      <c r="B7" s="17"/>
      <c r="C7" s="33" t="s">
        <v>16</v>
      </c>
      <c r="D7" s="11"/>
      <c r="E7" s="9" t="s">
        <v>2</v>
      </c>
      <c r="F7" s="9" t="s">
        <v>2</v>
      </c>
      <c r="G7" s="21" t="s">
        <v>2</v>
      </c>
      <c r="H7" s="24"/>
      <c r="M7" s="89"/>
      <c r="N7" s="89"/>
    </row>
    <row r="8" spans="1:14" s="71" customFormat="1" ht="30" customHeight="1">
      <c r="A8" s="64" t="s">
        <v>49</v>
      </c>
      <c r="B8" s="65" t="s">
        <v>95</v>
      </c>
      <c r="C8" s="66" t="s">
        <v>50</v>
      </c>
      <c r="D8" s="67" t="s">
        <v>97</v>
      </c>
      <c r="E8" s="68" t="s">
        <v>24</v>
      </c>
      <c r="F8" s="69">
        <v>920</v>
      </c>
      <c r="G8" s="70"/>
      <c r="H8" s="63">
        <f>ROUND(G8*F8,2)</f>
        <v>0</v>
      </c>
      <c r="I8"/>
      <c r="J8"/>
      <c r="K8"/>
      <c r="L8"/>
      <c r="M8" s="89"/>
      <c r="N8" s="89"/>
    </row>
    <row r="9" spans="1:14" s="73" customFormat="1" ht="30" customHeight="1">
      <c r="A9" s="72" t="s">
        <v>51</v>
      </c>
      <c r="B9" s="65" t="s">
        <v>25</v>
      </c>
      <c r="C9" s="66" t="s">
        <v>52</v>
      </c>
      <c r="D9" s="67" t="s">
        <v>97</v>
      </c>
      <c r="E9" s="68" t="s">
        <v>26</v>
      </c>
      <c r="F9" s="69">
        <v>3370</v>
      </c>
      <c r="G9" s="70"/>
      <c r="H9" s="63">
        <f>ROUND(G9*F9,2)</f>
        <v>0</v>
      </c>
      <c r="I9"/>
      <c r="J9"/>
      <c r="K9"/>
      <c r="L9"/>
      <c r="M9" s="89"/>
      <c r="N9" s="89"/>
    </row>
    <row r="10" spans="1:14" s="71" customFormat="1" ht="32.25" customHeight="1">
      <c r="A10" s="72" t="s">
        <v>53</v>
      </c>
      <c r="B10" s="65" t="s">
        <v>54</v>
      </c>
      <c r="C10" s="66" t="s">
        <v>55</v>
      </c>
      <c r="D10" s="67" t="s">
        <v>97</v>
      </c>
      <c r="E10" s="68"/>
      <c r="F10" s="69"/>
      <c r="G10" s="74"/>
      <c r="H10" s="63"/>
      <c r="I10"/>
      <c r="J10"/>
      <c r="K10"/>
      <c r="L10"/>
      <c r="M10" s="89"/>
      <c r="N10" s="89"/>
    </row>
    <row r="11" spans="1:14" s="71" customFormat="1" ht="42" customHeight="1">
      <c r="A11" s="72" t="s">
        <v>89</v>
      </c>
      <c r="B11" s="75" t="s">
        <v>27</v>
      </c>
      <c r="C11" s="66" t="s">
        <v>90</v>
      </c>
      <c r="D11" s="57" t="s">
        <v>2</v>
      </c>
      <c r="E11" s="68" t="s">
        <v>28</v>
      </c>
      <c r="F11" s="69">
        <v>1250</v>
      </c>
      <c r="G11" s="70"/>
      <c r="H11" s="63">
        <f>ROUND(G11*F11,2)</f>
        <v>0</v>
      </c>
      <c r="I11"/>
      <c r="J11"/>
      <c r="K11"/>
      <c r="L11"/>
      <c r="M11" s="89"/>
      <c r="N11" s="89"/>
    </row>
    <row r="12" spans="1:14" s="71" customFormat="1" ht="46.5" customHeight="1">
      <c r="A12" s="72" t="s">
        <v>29</v>
      </c>
      <c r="B12" s="65" t="s">
        <v>56</v>
      </c>
      <c r="C12" s="66" t="s">
        <v>30</v>
      </c>
      <c r="D12" s="67" t="s">
        <v>97</v>
      </c>
      <c r="E12" s="68" t="s">
        <v>24</v>
      </c>
      <c r="F12" s="69">
        <v>15</v>
      </c>
      <c r="G12" s="70"/>
      <c r="H12" s="63">
        <f>ROUND(G12*F12,2)</f>
        <v>0</v>
      </c>
      <c r="I12"/>
      <c r="J12"/>
      <c r="K12"/>
      <c r="L12"/>
      <c r="M12" s="89"/>
      <c r="N12" s="89"/>
    </row>
    <row r="13" spans="1:14" s="71" customFormat="1" ht="46.5" customHeight="1">
      <c r="A13" s="72"/>
      <c r="B13" s="65" t="s">
        <v>57</v>
      </c>
      <c r="C13" s="66" t="s">
        <v>143</v>
      </c>
      <c r="D13" s="67" t="s">
        <v>160</v>
      </c>
      <c r="E13" s="68" t="s">
        <v>24</v>
      </c>
      <c r="F13" s="69">
        <v>280</v>
      </c>
      <c r="G13" s="70"/>
      <c r="H13" s="63">
        <f>ROUND(G13*F13,2)</f>
        <v>0</v>
      </c>
      <c r="I13"/>
      <c r="J13"/>
      <c r="K13"/>
      <c r="L13"/>
      <c r="M13" s="89"/>
      <c r="N13" s="89"/>
    </row>
    <row r="14" spans="1:14" s="73" customFormat="1" ht="30" customHeight="1">
      <c r="A14" s="64" t="s">
        <v>31</v>
      </c>
      <c r="B14" s="65" t="s">
        <v>59</v>
      </c>
      <c r="C14" s="66" t="s">
        <v>32</v>
      </c>
      <c r="D14" s="67" t="s">
        <v>97</v>
      </c>
      <c r="E14" s="68" t="s">
        <v>26</v>
      </c>
      <c r="F14" s="69">
        <v>1700</v>
      </c>
      <c r="G14" s="70"/>
      <c r="H14" s="63">
        <f>ROUND(G14*F14,2)</f>
        <v>0</v>
      </c>
      <c r="I14"/>
      <c r="J14"/>
      <c r="K14"/>
      <c r="L14"/>
      <c r="M14" s="89"/>
      <c r="N14" s="89"/>
    </row>
    <row r="15" spans="1:14" s="73" customFormat="1" ht="43.5" customHeight="1">
      <c r="A15" s="72" t="s">
        <v>58</v>
      </c>
      <c r="B15" s="65" t="s">
        <v>62</v>
      </c>
      <c r="C15" s="66" t="s">
        <v>60</v>
      </c>
      <c r="D15" s="57" t="s">
        <v>61</v>
      </c>
      <c r="E15" s="68" t="s">
        <v>26</v>
      </c>
      <c r="F15" s="69">
        <v>3370</v>
      </c>
      <c r="G15" s="70"/>
      <c r="H15" s="63">
        <f>ROUND(G15*F15,2)</f>
        <v>0</v>
      </c>
      <c r="I15"/>
      <c r="J15"/>
      <c r="K15"/>
      <c r="L15"/>
      <c r="M15" s="89"/>
      <c r="N15" s="89"/>
    </row>
    <row r="16" spans="1:14" ht="36" customHeight="1">
      <c r="A16" s="21"/>
      <c r="B16" s="17"/>
      <c r="C16" s="34" t="s">
        <v>17</v>
      </c>
      <c r="D16" s="11"/>
      <c r="E16" s="8"/>
      <c r="F16" s="11"/>
      <c r="G16" s="21"/>
      <c r="H16" s="24"/>
      <c r="M16" s="89"/>
      <c r="N16" s="89"/>
    </row>
    <row r="17" spans="1:14" s="71" customFormat="1" ht="30" customHeight="1">
      <c r="A17" s="76" t="s">
        <v>46</v>
      </c>
      <c r="B17" s="65" t="s">
        <v>63</v>
      </c>
      <c r="C17" s="66" t="s">
        <v>47</v>
      </c>
      <c r="D17" s="67" t="s">
        <v>97</v>
      </c>
      <c r="E17" s="68"/>
      <c r="F17" s="69"/>
      <c r="G17" s="74"/>
      <c r="H17" s="63"/>
      <c r="I17"/>
      <c r="J17"/>
      <c r="K17"/>
      <c r="L17"/>
      <c r="M17" s="89"/>
      <c r="N17" s="89"/>
    </row>
    <row r="18" spans="1:14" s="73" customFormat="1" ht="30" customHeight="1">
      <c r="A18" s="76" t="s">
        <v>98</v>
      </c>
      <c r="B18" s="75" t="s">
        <v>27</v>
      </c>
      <c r="C18" s="66" t="s">
        <v>99</v>
      </c>
      <c r="D18" s="57" t="s">
        <v>2</v>
      </c>
      <c r="E18" s="68" t="s">
        <v>26</v>
      </c>
      <c r="F18" s="69">
        <v>1860</v>
      </c>
      <c r="G18" s="70"/>
      <c r="H18" s="63">
        <f>ROUND(G18*F18,2)</f>
        <v>0</v>
      </c>
      <c r="I18"/>
      <c r="J18"/>
      <c r="K18"/>
      <c r="L18"/>
      <c r="M18" s="89"/>
      <c r="N18" s="89"/>
    </row>
    <row r="19" spans="1:14" s="73" customFormat="1" ht="30" customHeight="1">
      <c r="A19" s="76" t="s">
        <v>35</v>
      </c>
      <c r="B19" s="65" t="s">
        <v>64</v>
      </c>
      <c r="C19" s="66" t="s">
        <v>36</v>
      </c>
      <c r="D19" s="57" t="s">
        <v>100</v>
      </c>
      <c r="E19" s="68"/>
      <c r="F19" s="69"/>
      <c r="G19" s="74"/>
      <c r="H19" s="63"/>
      <c r="I19"/>
      <c r="J19"/>
      <c r="K19"/>
      <c r="L19"/>
      <c r="M19" s="89"/>
      <c r="N19" s="89"/>
    </row>
    <row r="20" spans="1:14" s="73" customFormat="1" ht="30" customHeight="1">
      <c r="A20" s="77" t="s">
        <v>101</v>
      </c>
      <c r="B20" s="78" t="s">
        <v>27</v>
      </c>
      <c r="C20" s="79" t="s">
        <v>102</v>
      </c>
      <c r="D20" s="78" t="s">
        <v>2</v>
      </c>
      <c r="E20" s="78" t="s">
        <v>33</v>
      </c>
      <c r="F20" s="69">
        <v>50</v>
      </c>
      <c r="G20" s="70"/>
      <c r="H20" s="63">
        <f>ROUND(G20*F20,2)</f>
        <v>0</v>
      </c>
      <c r="I20"/>
      <c r="J20"/>
      <c r="K20"/>
      <c r="L20"/>
      <c r="M20" s="89"/>
      <c r="N20" s="89"/>
    </row>
    <row r="21" spans="1:14" s="71" customFormat="1" ht="36.75" customHeight="1">
      <c r="A21" s="76" t="s">
        <v>91</v>
      </c>
      <c r="B21" s="65" t="s">
        <v>65</v>
      </c>
      <c r="C21" s="66" t="s">
        <v>92</v>
      </c>
      <c r="D21" s="57" t="s">
        <v>67</v>
      </c>
      <c r="E21" s="68"/>
      <c r="F21" s="69"/>
      <c r="G21" s="74"/>
      <c r="H21" s="63"/>
      <c r="I21"/>
      <c r="J21"/>
      <c r="K21"/>
      <c r="L21"/>
      <c r="M21" s="89"/>
      <c r="N21" s="89"/>
    </row>
    <row r="22" spans="1:14" s="73" customFormat="1" ht="30" customHeight="1">
      <c r="A22" s="76" t="s">
        <v>93</v>
      </c>
      <c r="B22" s="75" t="s">
        <v>27</v>
      </c>
      <c r="C22" s="66" t="s">
        <v>68</v>
      </c>
      <c r="D22" s="57" t="s">
        <v>2</v>
      </c>
      <c r="E22" s="68" t="s">
        <v>26</v>
      </c>
      <c r="F22" s="69">
        <v>135</v>
      </c>
      <c r="G22" s="70"/>
      <c r="H22" s="63">
        <f>ROUND(G22*F22,2)</f>
        <v>0</v>
      </c>
      <c r="I22"/>
      <c r="J22"/>
      <c r="K22"/>
      <c r="L22"/>
      <c r="M22" s="89"/>
      <c r="N22" s="89"/>
    </row>
    <row r="23" spans="1:14" s="71" customFormat="1" ht="34.5" customHeight="1">
      <c r="A23" s="76" t="s">
        <v>115</v>
      </c>
      <c r="B23" s="65" t="s">
        <v>66</v>
      </c>
      <c r="C23" s="66" t="s">
        <v>117</v>
      </c>
      <c r="D23" s="57" t="s">
        <v>67</v>
      </c>
      <c r="E23" s="68"/>
      <c r="F23" s="69"/>
      <c r="G23" s="74"/>
      <c r="H23" s="63"/>
      <c r="I23"/>
      <c r="J23"/>
      <c r="K23"/>
      <c r="L23"/>
      <c r="M23" s="89"/>
      <c r="N23" s="89"/>
    </row>
    <row r="24" spans="1:14" s="73" customFormat="1" ht="30" customHeight="1">
      <c r="A24" s="76" t="s">
        <v>118</v>
      </c>
      <c r="B24" s="75" t="s">
        <v>27</v>
      </c>
      <c r="C24" s="66" t="s">
        <v>68</v>
      </c>
      <c r="D24" s="57" t="s">
        <v>119</v>
      </c>
      <c r="E24" s="68" t="s">
        <v>26</v>
      </c>
      <c r="F24" s="69">
        <v>160</v>
      </c>
      <c r="G24" s="70"/>
      <c r="H24" s="63">
        <f>ROUND(G24*F24,2)</f>
        <v>0</v>
      </c>
      <c r="I24"/>
      <c r="J24"/>
      <c r="K24"/>
      <c r="L24"/>
      <c r="M24" s="89"/>
      <c r="N24" s="89"/>
    </row>
    <row r="25" spans="1:14" s="71" customFormat="1" ht="30" customHeight="1">
      <c r="A25" s="76" t="s">
        <v>120</v>
      </c>
      <c r="B25" s="65" t="s">
        <v>71</v>
      </c>
      <c r="C25" s="66" t="s">
        <v>122</v>
      </c>
      <c r="D25" s="57" t="s">
        <v>123</v>
      </c>
      <c r="E25" s="68"/>
      <c r="F25" s="69"/>
      <c r="G25" s="74"/>
      <c r="H25" s="63"/>
      <c r="I25"/>
      <c r="J25"/>
      <c r="K25"/>
      <c r="L25"/>
      <c r="M25" s="89"/>
      <c r="N25" s="89"/>
    </row>
    <row r="26" spans="1:14" s="73" customFormat="1" ht="30" customHeight="1">
      <c r="A26" s="76" t="s">
        <v>124</v>
      </c>
      <c r="B26" s="75" t="s">
        <v>27</v>
      </c>
      <c r="C26" s="66" t="s">
        <v>175</v>
      </c>
      <c r="D26" s="57" t="s">
        <v>2</v>
      </c>
      <c r="E26" s="68" t="s">
        <v>37</v>
      </c>
      <c r="F26" s="69">
        <v>12</v>
      </c>
      <c r="G26" s="70"/>
      <c r="H26" s="63">
        <f>ROUND(G26*F26,2)</f>
        <v>0</v>
      </c>
      <c r="I26"/>
      <c r="J26"/>
      <c r="K26"/>
      <c r="L26"/>
      <c r="M26" s="89"/>
      <c r="N26" s="89"/>
    </row>
    <row r="27" spans="1:14" s="73" customFormat="1" ht="30" customHeight="1">
      <c r="A27" s="76" t="s">
        <v>144</v>
      </c>
      <c r="B27" s="75" t="s">
        <v>34</v>
      </c>
      <c r="C27" s="66" t="s">
        <v>145</v>
      </c>
      <c r="D27" s="57" t="s">
        <v>146</v>
      </c>
      <c r="E27" s="68" t="s">
        <v>37</v>
      </c>
      <c r="F27" s="69">
        <v>14</v>
      </c>
      <c r="G27" s="70"/>
      <c r="H27" s="63">
        <f>ROUND(G27*F27,2)</f>
        <v>0</v>
      </c>
      <c r="I27"/>
      <c r="J27"/>
      <c r="K27"/>
      <c r="L27"/>
      <c r="M27" s="89"/>
      <c r="N27" s="89"/>
    </row>
    <row r="28" spans="1:14" s="73" customFormat="1" ht="30" customHeight="1">
      <c r="A28" s="76" t="s">
        <v>125</v>
      </c>
      <c r="B28" s="75" t="s">
        <v>38</v>
      </c>
      <c r="C28" s="66" t="s">
        <v>126</v>
      </c>
      <c r="D28" s="57" t="s">
        <v>2</v>
      </c>
      <c r="E28" s="68" t="s">
        <v>37</v>
      </c>
      <c r="F28" s="69">
        <v>18</v>
      </c>
      <c r="G28" s="70"/>
      <c r="H28" s="63">
        <f>ROUND(G28*F28,2)</f>
        <v>0</v>
      </c>
      <c r="I28"/>
      <c r="J28"/>
      <c r="K28"/>
      <c r="L28"/>
      <c r="M28" s="89"/>
      <c r="N28" s="89"/>
    </row>
    <row r="29" spans="1:14" s="73" customFormat="1" ht="30" customHeight="1">
      <c r="A29" s="76" t="s">
        <v>127</v>
      </c>
      <c r="B29" s="65" t="s">
        <v>73</v>
      </c>
      <c r="C29" s="66" t="s">
        <v>129</v>
      </c>
      <c r="D29" s="57" t="s">
        <v>123</v>
      </c>
      <c r="E29" s="68"/>
      <c r="F29" s="69"/>
      <c r="G29" s="74"/>
      <c r="H29" s="63"/>
      <c r="I29"/>
      <c r="J29"/>
      <c r="K29"/>
      <c r="L29"/>
      <c r="M29" s="89"/>
      <c r="N29" s="89"/>
    </row>
    <row r="30" spans="1:14" s="73" customFormat="1" ht="30" customHeight="1">
      <c r="A30" s="76" t="s">
        <v>130</v>
      </c>
      <c r="B30" s="75" t="s">
        <v>27</v>
      </c>
      <c r="C30" s="66" t="s">
        <v>155</v>
      </c>
      <c r="D30" s="57" t="s">
        <v>79</v>
      </c>
      <c r="E30" s="68" t="s">
        <v>37</v>
      </c>
      <c r="F30" s="69">
        <v>15</v>
      </c>
      <c r="G30" s="70"/>
      <c r="H30" s="63">
        <f>ROUND(G30*F30,2)</f>
        <v>0</v>
      </c>
      <c r="I30"/>
      <c r="J30"/>
      <c r="K30"/>
      <c r="L30"/>
      <c r="M30" s="89"/>
      <c r="N30" s="89"/>
    </row>
    <row r="31" spans="1:14" s="73" customFormat="1" ht="30" customHeight="1">
      <c r="A31" s="76" t="s">
        <v>131</v>
      </c>
      <c r="B31" s="75" t="s">
        <v>34</v>
      </c>
      <c r="C31" s="66" t="s">
        <v>132</v>
      </c>
      <c r="D31" s="57"/>
      <c r="E31" s="68" t="s">
        <v>37</v>
      </c>
      <c r="F31" s="69">
        <v>3</v>
      </c>
      <c r="G31" s="70"/>
      <c r="H31" s="63">
        <f>ROUND(G31*F31,2)</f>
        <v>0</v>
      </c>
      <c r="I31"/>
      <c r="J31"/>
      <c r="K31"/>
      <c r="L31"/>
      <c r="M31" s="89"/>
      <c r="N31" s="89"/>
    </row>
    <row r="32" spans="1:14" s="81" customFormat="1" ht="30" customHeight="1">
      <c r="A32" s="76" t="s">
        <v>134</v>
      </c>
      <c r="B32" s="75" t="s">
        <v>38</v>
      </c>
      <c r="C32" s="66" t="s">
        <v>72</v>
      </c>
      <c r="D32" s="57" t="s">
        <v>133</v>
      </c>
      <c r="E32" s="68" t="s">
        <v>37</v>
      </c>
      <c r="F32" s="69">
        <v>35</v>
      </c>
      <c r="G32" s="70"/>
      <c r="H32" s="63">
        <f>ROUND(G32*F32,2)</f>
        <v>0</v>
      </c>
      <c r="I32"/>
      <c r="J32"/>
      <c r="K32"/>
      <c r="L32"/>
      <c r="M32" s="89"/>
      <c r="N32" s="89"/>
    </row>
    <row r="33" spans="1:14" s="73" customFormat="1" ht="34.5" customHeight="1">
      <c r="A33" s="76" t="s">
        <v>103</v>
      </c>
      <c r="B33" s="65" t="s">
        <v>75</v>
      </c>
      <c r="C33" s="66" t="s">
        <v>104</v>
      </c>
      <c r="D33" s="57" t="s">
        <v>135</v>
      </c>
      <c r="E33" s="82"/>
      <c r="F33" s="69"/>
      <c r="G33" s="74"/>
      <c r="H33" s="63"/>
      <c r="I33"/>
      <c r="J33"/>
      <c r="K33"/>
      <c r="L33"/>
      <c r="M33" s="89"/>
      <c r="N33" s="89"/>
    </row>
    <row r="34" spans="1:14" s="73" customFormat="1" ht="30" customHeight="1">
      <c r="A34" s="76" t="s">
        <v>136</v>
      </c>
      <c r="B34" s="75" t="s">
        <v>27</v>
      </c>
      <c r="C34" s="66" t="s">
        <v>137</v>
      </c>
      <c r="D34" s="57"/>
      <c r="E34" s="68"/>
      <c r="F34" s="69"/>
      <c r="G34" s="74"/>
      <c r="H34" s="63"/>
      <c r="I34"/>
      <c r="J34"/>
      <c r="K34"/>
      <c r="L34"/>
      <c r="M34" s="89"/>
      <c r="N34" s="89"/>
    </row>
    <row r="35" spans="1:14" s="73" customFormat="1" ht="30" customHeight="1">
      <c r="A35" s="76" t="s">
        <v>105</v>
      </c>
      <c r="B35" s="83" t="s">
        <v>69</v>
      </c>
      <c r="C35" s="66" t="s">
        <v>81</v>
      </c>
      <c r="D35" s="57"/>
      <c r="E35" s="68" t="s">
        <v>28</v>
      </c>
      <c r="F35" s="69">
        <v>580</v>
      </c>
      <c r="G35" s="70"/>
      <c r="H35" s="63">
        <f>ROUND(G35*F35,2)</f>
        <v>0</v>
      </c>
      <c r="I35"/>
      <c r="J35"/>
      <c r="K35"/>
      <c r="L35"/>
      <c r="M35" s="89"/>
      <c r="N35" s="89"/>
    </row>
    <row r="36" spans="1:14" s="73" customFormat="1" ht="30" customHeight="1">
      <c r="A36" s="76" t="s">
        <v>106</v>
      </c>
      <c r="B36" s="75" t="s">
        <v>34</v>
      </c>
      <c r="C36" s="66" t="s">
        <v>48</v>
      </c>
      <c r="D36" s="57"/>
      <c r="E36" s="68"/>
      <c r="F36" s="69"/>
      <c r="G36" s="74"/>
      <c r="H36" s="63"/>
      <c r="I36"/>
      <c r="J36"/>
      <c r="K36"/>
      <c r="L36"/>
      <c r="M36" s="89"/>
      <c r="N36" s="89"/>
    </row>
    <row r="37" spans="1:14" s="73" customFormat="1" ht="30" customHeight="1">
      <c r="A37" s="76" t="s">
        <v>107</v>
      </c>
      <c r="B37" s="83" t="s">
        <v>69</v>
      </c>
      <c r="C37" s="66" t="s">
        <v>81</v>
      </c>
      <c r="D37" s="57"/>
      <c r="E37" s="68" t="s">
        <v>28</v>
      </c>
      <c r="F37" s="69">
        <v>12</v>
      </c>
      <c r="G37" s="70"/>
      <c r="H37" s="63">
        <f>ROUND(G37*F37,2)</f>
        <v>0</v>
      </c>
      <c r="I37"/>
      <c r="J37"/>
      <c r="K37"/>
      <c r="L37"/>
      <c r="M37" s="89"/>
      <c r="N37" s="89"/>
    </row>
    <row r="38" spans="1:14" s="73" customFormat="1" ht="30" customHeight="1">
      <c r="A38" s="76" t="s">
        <v>74</v>
      </c>
      <c r="B38" s="65" t="s">
        <v>77</v>
      </c>
      <c r="C38" s="66" t="s">
        <v>76</v>
      </c>
      <c r="D38" s="57" t="s">
        <v>108</v>
      </c>
      <c r="E38" s="68" t="s">
        <v>33</v>
      </c>
      <c r="F38" s="80">
        <v>6</v>
      </c>
      <c r="G38" s="70"/>
      <c r="H38" s="63">
        <f>ROUND(G38*F38,2)</f>
        <v>0</v>
      </c>
      <c r="I38"/>
      <c r="J38"/>
      <c r="K38"/>
      <c r="L38"/>
      <c r="M38" s="89"/>
      <c r="N38" s="89"/>
    </row>
    <row r="39" spans="1:14" ht="36" customHeight="1">
      <c r="A39" s="21"/>
      <c r="B39" s="7"/>
      <c r="C39" s="34" t="s">
        <v>18</v>
      </c>
      <c r="D39" s="11"/>
      <c r="E39" s="10"/>
      <c r="F39" s="9"/>
      <c r="G39" s="21"/>
      <c r="H39" s="24"/>
      <c r="M39" s="89"/>
      <c r="N39" s="89"/>
    </row>
    <row r="40" spans="1:14" s="71" customFormat="1" ht="30" customHeight="1">
      <c r="A40" s="64" t="s">
        <v>40</v>
      </c>
      <c r="B40" s="65" t="s">
        <v>78</v>
      </c>
      <c r="C40" s="66" t="s">
        <v>41</v>
      </c>
      <c r="D40" s="57" t="s">
        <v>83</v>
      </c>
      <c r="E40" s="68" t="s">
        <v>37</v>
      </c>
      <c r="F40" s="80">
        <v>200</v>
      </c>
      <c r="G40" s="70"/>
      <c r="H40" s="63">
        <f>ROUND(G40*F40,2)</f>
        <v>0</v>
      </c>
      <c r="I40"/>
      <c r="J40"/>
      <c r="K40"/>
      <c r="L40"/>
      <c r="M40" s="89"/>
      <c r="N40" s="89"/>
    </row>
    <row r="41" spans="1:14" ht="36" customHeight="1">
      <c r="A41" s="21"/>
      <c r="B41" s="13"/>
      <c r="C41" s="34" t="s">
        <v>19</v>
      </c>
      <c r="D41" s="11"/>
      <c r="E41" s="10"/>
      <c r="F41" s="9"/>
      <c r="G41" s="21"/>
      <c r="H41" s="24"/>
      <c r="M41" s="89"/>
      <c r="N41" s="89"/>
    </row>
    <row r="42" spans="1:14" s="73" customFormat="1" ht="43.5" customHeight="1">
      <c r="A42" s="64" t="s">
        <v>42</v>
      </c>
      <c r="B42" s="65" t="s">
        <v>80</v>
      </c>
      <c r="C42" s="84" t="s">
        <v>138</v>
      </c>
      <c r="D42" s="85" t="s">
        <v>139</v>
      </c>
      <c r="E42" s="68" t="s">
        <v>33</v>
      </c>
      <c r="F42" s="80">
        <v>2</v>
      </c>
      <c r="G42" s="70"/>
      <c r="H42" s="63">
        <f>ROUND(G42*F42,2)</f>
        <v>0</v>
      </c>
      <c r="I42"/>
      <c r="J42"/>
      <c r="K42"/>
      <c r="L42"/>
      <c r="M42" s="89"/>
      <c r="N42" s="89"/>
    </row>
    <row r="43" spans="1:14" ht="36" customHeight="1">
      <c r="A43" s="21"/>
      <c r="B43" s="17"/>
      <c r="C43" s="34" t="s">
        <v>20</v>
      </c>
      <c r="D43" s="11"/>
      <c r="E43" s="8"/>
      <c r="F43" s="11"/>
      <c r="G43" s="21"/>
      <c r="H43" s="24"/>
      <c r="M43" s="89"/>
      <c r="N43" s="89"/>
    </row>
    <row r="44" spans="1:14" s="71" customFormat="1" ht="30" customHeight="1">
      <c r="A44" s="76" t="s">
        <v>43</v>
      </c>
      <c r="B44" s="65" t="s">
        <v>82</v>
      </c>
      <c r="C44" s="66" t="s">
        <v>44</v>
      </c>
      <c r="D44" s="57" t="s">
        <v>87</v>
      </c>
      <c r="E44" s="68"/>
      <c r="F44" s="69"/>
      <c r="G44" s="74"/>
      <c r="H44" s="63"/>
      <c r="I44"/>
      <c r="J44"/>
      <c r="K44"/>
      <c r="L44"/>
      <c r="M44" s="89"/>
      <c r="N44" s="89"/>
    </row>
    <row r="45" spans="1:14" s="73" customFormat="1" ht="30" customHeight="1">
      <c r="A45" s="76" t="s">
        <v>45</v>
      </c>
      <c r="B45" s="75" t="s">
        <v>27</v>
      </c>
      <c r="C45" s="66" t="s">
        <v>88</v>
      </c>
      <c r="D45" s="57"/>
      <c r="E45" s="68" t="s">
        <v>26</v>
      </c>
      <c r="F45" s="69">
        <v>1700</v>
      </c>
      <c r="G45" s="70"/>
      <c r="H45" s="63">
        <f>ROUND(G45*F45,2)</f>
        <v>0</v>
      </c>
      <c r="I45"/>
      <c r="J45"/>
      <c r="K45"/>
      <c r="L45"/>
      <c r="M45" s="89"/>
      <c r="N45" s="89"/>
    </row>
    <row r="46" spans="1:14" ht="36" customHeight="1">
      <c r="A46" s="21"/>
      <c r="B46" s="6"/>
      <c r="C46" s="34" t="s">
        <v>21</v>
      </c>
      <c r="D46" s="11"/>
      <c r="E46" s="10"/>
      <c r="F46" s="9"/>
      <c r="G46" s="21"/>
      <c r="H46" s="24"/>
      <c r="M46" s="89"/>
      <c r="N46" s="89"/>
    </row>
    <row r="47" spans="1:14" s="73" customFormat="1" ht="29.25" customHeight="1">
      <c r="A47" s="64"/>
      <c r="B47" s="65" t="s">
        <v>84</v>
      </c>
      <c r="C47" s="84" t="s">
        <v>140</v>
      </c>
      <c r="D47" s="85" t="s">
        <v>159</v>
      </c>
      <c r="E47" s="68" t="s">
        <v>33</v>
      </c>
      <c r="F47" s="80">
        <v>4</v>
      </c>
      <c r="G47" s="70"/>
      <c r="H47" s="63">
        <f>ROUND(G47*F47,2)</f>
        <v>0</v>
      </c>
      <c r="I47"/>
      <c r="J47"/>
      <c r="K47"/>
      <c r="L47"/>
      <c r="M47" s="89"/>
      <c r="N47" s="89"/>
    </row>
    <row r="48" spans="1:14" s="73" customFormat="1" ht="29.25" customHeight="1">
      <c r="A48" s="64"/>
      <c r="B48" s="65" t="s">
        <v>85</v>
      </c>
      <c r="C48" s="84" t="s">
        <v>141</v>
      </c>
      <c r="D48" s="85" t="s">
        <v>174</v>
      </c>
      <c r="E48" s="68" t="s">
        <v>33</v>
      </c>
      <c r="F48" s="80">
        <v>10</v>
      </c>
      <c r="G48" s="70"/>
      <c r="H48" s="63">
        <f>ROUND(G48*F48,2)</f>
        <v>0</v>
      </c>
      <c r="I48"/>
      <c r="J48"/>
      <c r="K48"/>
      <c r="L48"/>
      <c r="M48" s="89"/>
      <c r="N48" s="89"/>
    </row>
    <row r="49" spans="1:14" s="73" customFormat="1" ht="29.25" customHeight="1">
      <c r="A49" s="64"/>
      <c r="B49" s="65" t="s">
        <v>86</v>
      </c>
      <c r="C49" s="84" t="s">
        <v>142</v>
      </c>
      <c r="D49" s="85" t="s">
        <v>109</v>
      </c>
      <c r="E49" s="68" t="s">
        <v>33</v>
      </c>
      <c r="F49" s="80">
        <v>8</v>
      </c>
      <c r="G49" s="70"/>
      <c r="H49" s="63">
        <f>ROUND(G49*F49,2)</f>
        <v>0</v>
      </c>
      <c r="I49"/>
      <c r="J49"/>
      <c r="K49"/>
      <c r="L49"/>
      <c r="M49" s="89"/>
      <c r="N49" s="89"/>
    </row>
    <row r="50" spans="1:14" ht="30" customHeight="1" thickBot="1">
      <c r="A50" s="22"/>
      <c r="B50" s="38" t="str">
        <f>B6</f>
        <v>A</v>
      </c>
      <c r="C50" s="100" t="str">
        <f>C6</f>
        <v>St. Vital Trail – St. Mary’s Road to Charing Cross Crescent </v>
      </c>
      <c r="D50" s="101"/>
      <c r="E50" s="101"/>
      <c r="F50" s="102"/>
      <c r="G50" s="22"/>
      <c r="H50" s="22">
        <f>SUM(H6:H49)</f>
        <v>0</v>
      </c>
      <c r="M50" s="89"/>
      <c r="N50" s="89"/>
    </row>
    <row r="51" spans="1:14" s="42" customFormat="1" ht="30" customHeight="1" thickTop="1">
      <c r="A51" s="40"/>
      <c r="B51" s="39" t="s">
        <v>13</v>
      </c>
      <c r="C51" s="97" t="s">
        <v>111</v>
      </c>
      <c r="D51" s="98"/>
      <c r="E51" s="98"/>
      <c r="F51" s="99"/>
      <c r="G51" s="40"/>
      <c r="H51" s="41"/>
      <c r="I51"/>
      <c r="J51"/>
      <c r="K51"/>
      <c r="L51"/>
      <c r="M51" s="89"/>
      <c r="N51" s="89"/>
    </row>
    <row r="52" spans="1:14" ht="36" customHeight="1">
      <c r="A52" s="21"/>
      <c r="B52" s="17"/>
      <c r="C52" s="33" t="s">
        <v>16</v>
      </c>
      <c r="D52" s="11"/>
      <c r="E52" s="9" t="s">
        <v>2</v>
      </c>
      <c r="F52" s="9" t="s">
        <v>2</v>
      </c>
      <c r="G52" s="21"/>
      <c r="H52" s="24"/>
      <c r="M52" s="89"/>
      <c r="N52" s="89"/>
    </row>
    <row r="53" spans="1:14" s="71" customFormat="1" ht="30" customHeight="1">
      <c r="A53" s="64" t="s">
        <v>49</v>
      </c>
      <c r="B53" s="65" t="s">
        <v>112</v>
      </c>
      <c r="C53" s="66" t="s">
        <v>50</v>
      </c>
      <c r="D53" s="67" t="s">
        <v>97</v>
      </c>
      <c r="E53" s="68" t="s">
        <v>24</v>
      </c>
      <c r="F53" s="69">
        <v>405</v>
      </c>
      <c r="G53" s="70"/>
      <c r="H53" s="63">
        <f>ROUND(G53*F53,2)</f>
        <v>0</v>
      </c>
      <c r="I53"/>
      <c r="J53"/>
      <c r="K53"/>
      <c r="L53"/>
      <c r="M53" s="89"/>
      <c r="N53" s="89"/>
    </row>
    <row r="54" spans="1:14" s="73" customFormat="1" ht="30" customHeight="1">
      <c r="A54" s="72" t="s">
        <v>51</v>
      </c>
      <c r="B54" s="65" t="s">
        <v>163</v>
      </c>
      <c r="C54" s="66" t="s">
        <v>52</v>
      </c>
      <c r="D54" s="67" t="s">
        <v>97</v>
      </c>
      <c r="E54" s="68" t="s">
        <v>26</v>
      </c>
      <c r="F54" s="69">
        <v>1670</v>
      </c>
      <c r="G54" s="70"/>
      <c r="H54" s="63">
        <f>ROUND(G54*F54,2)</f>
        <v>0</v>
      </c>
      <c r="I54"/>
      <c r="J54"/>
      <c r="K54"/>
      <c r="L54"/>
      <c r="M54" s="89"/>
      <c r="N54" s="89"/>
    </row>
    <row r="55" spans="1:14" s="71" customFormat="1" ht="32.25" customHeight="1">
      <c r="A55" s="72" t="s">
        <v>53</v>
      </c>
      <c r="B55" s="65" t="s">
        <v>164</v>
      </c>
      <c r="C55" s="66" t="s">
        <v>55</v>
      </c>
      <c r="D55" s="67" t="s">
        <v>97</v>
      </c>
      <c r="E55" s="68"/>
      <c r="F55" s="69"/>
      <c r="G55" s="74"/>
      <c r="H55" s="63"/>
      <c r="I55"/>
      <c r="J55"/>
      <c r="K55"/>
      <c r="L55"/>
      <c r="M55" s="89"/>
      <c r="N55" s="89"/>
    </row>
    <row r="56" spans="1:14" s="71" customFormat="1" ht="42" customHeight="1">
      <c r="A56" s="72" t="s">
        <v>89</v>
      </c>
      <c r="B56" s="75" t="s">
        <v>27</v>
      </c>
      <c r="C56" s="66" t="s">
        <v>90</v>
      </c>
      <c r="D56" s="57" t="s">
        <v>2</v>
      </c>
      <c r="E56" s="68" t="s">
        <v>28</v>
      </c>
      <c r="F56" s="69">
        <v>705</v>
      </c>
      <c r="G56" s="70"/>
      <c r="H56" s="63">
        <f>ROUND(G56*F56,2)</f>
        <v>0</v>
      </c>
      <c r="I56"/>
      <c r="J56"/>
      <c r="K56"/>
      <c r="L56"/>
      <c r="M56" s="89"/>
      <c r="N56" s="89"/>
    </row>
    <row r="57" spans="1:14" s="71" customFormat="1" ht="46.5" customHeight="1">
      <c r="A57" s="72"/>
      <c r="B57" s="65" t="s">
        <v>165</v>
      </c>
      <c r="C57" s="66" t="s">
        <v>143</v>
      </c>
      <c r="D57" s="67" t="s">
        <v>160</v>
      </c>
      <c r="E57" s="68" t="s">
        <v>24</v>
      </c>
      <c r="F57" s="69">
        <v>145</v>
      </c>
      <c r="G57" s="70"/>
      <c r="H57" s="63">
        <f>ROUND(G57*F57,2)</f>
        <v>0</v>
      </c>
      <c r="I57"/>
      <c r="J57"/>
      <c r="K57"/>
      <c r="L57"/>
      <c r="M57" s="89"/>
      <c r="N57" s="89"/>
    </row>
    <row r="58" spans="1:14" s="73" customFormat="1" ht="30" customHeight="1">
      <c r="A58" s="64" t="s">
        <v>31</v>
      </c>
      <c r="B58" s="65" t="s">
        <v>166</v>
      </c>
      <c r="C58" s="66" t="s">
        <v>32</v>
      </c>
      <c r="D58" s="67" t="s">
        <v>97</v>
      </c>
      <c r="E58" s="68" t="s">
        <v>26</v>
      </c>
      <c r="F58" s="69">
        <v>1660</v>
      </c>
      <c r="G58" s="70"/>
      <c r="H58" s="63">
        <f>ROUND(G58*F58,2)</f>
        <v>0</v>
      </c>
      <c r="I58"/>
      <c r="J58"/>
      <c r="K58"/>
      <c r="L58"/>
      <c r="M58" s="89"/>
      <c r="N58" s="89"/>
    </row>
    <row r="59" spans="1:14" s="73" customFormat="1" ht="43.5" customHeight="1">
      <c r="A59" s="72" t="s">
        <v>58</v>
      </c>
      <c r="B59" s="65" t="s">
        <v>167</v>
      </c>
      <c r="C59" s="66" t="s">
        <v>60</v>
      </c>
      <c r="D59" s="57" t="s">
        <v>61</v>
      </c>
      <c r="E59" s="68" t="s">
        <v>26</v>
      </c>
      <c r="F59" s="69">
        <v>1670</v>
      </c>
      <c r="G59" s="70"/>
      <c r="H59" s="63">
        <f>ROUND(G59*F59,2)</f>
        <v>0</v>
      </c>
      <c r="I59"/>
      <c r="J59"/>
      <c r="K59"/>
      <c r="L59"/>
      <c r="M59" s="89"/>
      <c r="N59" s="89"/>
    </row>
    <row r="60" spans="1:14" ht="36" customHeight="1">
      <c r="A60" s="21"/>
      <c r="B60" s="17"/>
      <c r="C60" s="34" t="s">
        <v>17</v>
      </c>
      <c r="D60" s="11"/>
      <c r="E60" s="8"/>
      <c r="F60" s="11"/>
      <c r="G60" s="21"/>
      <c r="H60" s="24"/>
      <c r="M60" s="89"/>
      <c r="N60" s="89"/>
    </row>
    <row r="61" spans="1:14" s="71" customFormat="1" ht="30" customHeight="1">
      <c r="A61" s="76" t="s">
        <v>46</v>
      </c>
      <c r="B61" s="65" t="s">
        <v>168</v>
      </c>
      <c r="C61" s="66" t="s">
        <v>47</v>
      </c>
      <c r="D61" s="67" t="s">
        <v>97</v>
      </c>
      <c r="E61" s="68"/>
      <c r="F61" s="69"/>
      <c r="G61" s="74"/>
      <c r="H61" s="63"/>
      <c r="I61"/>
      <c r="J61"/>
      <c r="K61"/>
      <c r="L61"/>
      <c r="M61" s="89"/>
      <c r="N61" s="89"/>
    </row>
    <row r="62" spans="1:14" s="73" customFormat="1" ht="30" customHeight="1">
      <c r="A62" s="76" t="s">
        <v>98</v>
      </c>
      <c r="B62" s="75" t="s">
        <v>27</v>
      </c>
      <c r="C62" s="66" t="s">
        <v>99</v>
      </c>
      <c r="D62" s="57" t="s">
        <v>2</v>
      </c>
      <c r="E62" s="68" t="s">
        <v>26</v>
      </c>
      <c r="F62" s="69">
        <v>1190</v>
      </c>
      <c r="G62" s="70"/>
      <c r="H62" s="63">
        <f>ROUND(G62*F62,2)</f>
        <v>0</v>
      </c>
      <c r="I62"/>
      <c r="J62"/>
      <c r="K62"/>
      <c r="L62"/>
      <c r="M62" s="89"/>
      <c r="N62" s="89"/>
    </row>
    <row r="63" spans="1:14" s="71" customFormat="1" ht="43.5" customHeight="1">
      <c r="A63" s="76" t="s">
        <v>147</v>
      </c>
      <c r="B63" s="65" t="s">
        <v>169</v>
      </c>
      <c r="C63" s="66" t="s">
        <v>149</v>
      </c>
      <c r="D63" s="57" t="s">
        <v>67</v>
      </c>
      <c r="E63" s="68"/>
      <c r="F63" s="69"/>
      <c r="G63" s="74"/>
      <c r="H63" s="63"/>
      <c r="I63"/>
      <c r="J63"/>
      <c r="K63"/>
      <c r="L63"/>
      <c r="M63" s="89"/>
      <c r="N63" s="89"/>
    </row>
    <row r="64" spans="1:14" s="73" customFormat="1" ht="30" customHeight="1">
      <c r="A64" s="76" t="s">
        <v>150</v>
      </c>
      <c r="B64" s="75" t="s">
        <v>170</v>
      </c>
      <c r="C64" s="66" t="s">
        <v>68</v>
      </c>
      <c r="D64" s="57" t="s">
        <v>119</v>
      </c>
      <c r="E64" s="68"/>
      <c r="F64" s="69"/>
      <c r="G64" s="74"/>
      <c r="H64" s="63"/>
      <c r="I64"/>
      <c r="J64"/>
      <c r="K64"/>
      <c r="L64"/>
      <c r="M64" s="89"/>
      <c r="N64" s="89"/>
    </row>
    <row r="65" spans="1:14" s="73" customFormat="1" ht="30" customHeight="1">
      <c r="A65" s="76" t="s">
        <v>151</v>
      </c>
      <c r="B65" s="83" t="s">
        <v>69</v>
      </c>
      <c r="C65" s="66" t="s">
        <v>152</v>
      </c>
      <c r="D65" s="57"/>
      <c r="E65" s="68" t="s">
        <v>26</v>
      </c>
      <c r="F65" s="69">
        <v>28</v>
      </c>
      <c r="G65" s="70"/>
      <c r="H65" s="63">
        <f>ROUND(G65*F65,2)</f>
        <v>0</v>
      </c>
      <c r="I65"/>
      <c r="J65"/>
      <c r="K65"/>
      <c r="L65"/>
      <c r="M65" s="89"/>
      <c r="N65" s="89"/>
    </row>
    <row r="66" spans="1:14" s="73" customFormat="1" ht="30" customHeight="1">
      <c r="A66" s="76" t="s">
        <v>70</v>
      </c>
      <c r="B66" s="65" t="s">
        <v>113</v>
      </c>
      <c r="C66" s="66" t="s">
        <v>39</v>
      </c>
      <c r="D66" s="57" t="s">
        <v>123</v>
      </c>
      <c r="E66" s="68"/>
      <c r="F66" s="69"/>
      <c r="G66" s="74"/>
      <c r="H66" s="63"/>
      <c r="I66"/>
      <c r="J66"/>
      <c r="K66"/>
      <c r="L66"/>
      <c r="M66" s="89"/>
      <c r="N66" s="89"/>
    </row>
    <row r="67" spans="1:14" s="73" customFormat="1" ht="30" customHeight="1">
      <c r="A67" s="76" t="s">
        <v>153</v>
      </c>
      <c r="B67" s="75" t="s">
        <v>27</v>
      </c>
      <c r="C67" s="66" t="s">
        <v>155</v>
      </c>
      <c r="D67" s="57" t="s">
        <v>154</v>
      </c>
      <c r="E67" s="68"/>
      <c r="F67" s="69"/>
      <c r="G67" s="86"/>
      <c r="H67" s="63"/>
      <c r="I67"/>
      <c r="J67"/>
      <c r="K67"/>
      <c r="L67"/>
      <c r="M67" s="89"/>
      <c r="N67" s="89"/>
    </row>
    <row r="68" spans="1:14" s="73" customFormat="1" ht="30" customHeight="1">
      <c r="A68" s="76" t="s">
        <v>156</v>
      </c>
      <c r="B68" s="83" t="s">
        <v>69</v>
      </c>
      <c r="C68" s="66" t="s">
        <v>157</v>
      </c>
      <c r="D68" s="57"/>
      <c r="E68" s="68" t="s">
        <v>37</v>
      </c>
      <c r="F68" s="69">
        <v>28</v>
      </c>
      <c r="G68" s="70"/>
      <c r="H68" s="63">
        <f>ROUND(G68*F68,2)</f>
        <v>0</v>
      </c>
      <c r="I68"/>
      <c r="J68"/>
      <c r="K68"/>
      <c r="L68"/>
      <c r="M68" s="89"/>
      <c r="N68" s="89"/>
    </row>
    <row r="69" spans="1:14" s="73" customFormat="1" ht="34.5" customHeight="1">
      <c r="A69" s="76" t="s">
        <v>103</v>
      </c>
      <c r="B69" s="65" t="s">
        <v>114</v>
      </c>
      <c r="C69" s="66" t="s">
        <v>104</v>
      </c>
      <c r="D69" s="57" t="s">
        <v>135</v>
      </c>
      <c r="E69" s="82"/>
      <c r="F69" s="69"/>
      <c r="G69" s="74"/>
      <c r="H69" s="63"/>
      <c r="I69"/>
      <c r="J69"/>
      <c r="K69"/>
      <c r="L69"/>
      <c r="M69" s="89"/>
      <c r="N69" s="89"/>
    </row>
    <row r="70" spans="1:14" s="73" customFormat="1" ht="30" customHeight="1">
      <c r="A70" s="76" t="s">
        <v>136</v>
      </c>
      <c r="B70" s="75" t="s">
        <v>27</v>
      </c>
      <c r="C70" s="66" t="s">
        <v>137</v>
      </c>
      <c r="D70" s="57"/>
      <c r="E70" s="68"/>
      <c r="F70" s="69"/>
      <c r="G70" s="74"/>
      <c r="H70" s="63"/>
      <c r="I70"/>
      <c r="J70"/>
      <c r="K70"/>
      <c r="L70"/>
      <c r="M70" s="89"/>
      <c r="N70" s="89"/>
    </row>
    <row r="71" spans="1:14" s="73" customFormat="1" ht="30" customHeight="1">
      <c r="A71" s="76" t="s">
        <v>105</v>
      </c>
      <c r="B71" s="83" t="s">
        <v>69</v>
      </c>
      <c r="C71" s="66" t="s">
        <v>81</v>
      </c>
      <c r="D71" s="57"/>
      <c r="E71" s="68" t="s">
        <v>28</v>
      </c>
      <c r="F71" s="69">
        <v>320</v>
      </c>
      <c r="G71" s="70"/>
      <c r="H71" s="63">
        <f>ROUND(G71*F71,2)</f>
        <v>0</v>
      </c>
      <c r="I71"/>
      <c r="J71"/>
      <c r="K71"/>
      <c r="L71"/>
      <c r="M71" s="89"/>
      <c r="N71" s="89"/>
    </row>
    <row r="72" spans="1:14" s="73" customFormat="1" ht="30" customHeight="1">
      <c r="A72" s="76" t="s">
        <v>106</v>
      </c>
      <c r="B72" s="75" t="s">
        <v>34</v>
      </c>
      <c r="C72" s="66" t="s">
        <v>48</v>
      </c>
      <c r="D72" s="57"/>
      <c r="E72" s="68"/>
      <c r="F72" s="69"/>
      <c r="G72" s="74"/>
      <c r="H72" s="63"/>
      <c r="I72"/>
      <c r="J72"/>
      <c r="K72"/>
      <c r="L72"/>
      <c r="M72" s="89"/>
      <c r="N72" s="89"/>
    </row>
    <row r="73" spans="1:14" s="73" customFormat="1" ht="30" customHeight="1">
      <c r="A73" s="76" t="s">
        <v>107</v>
      </c>
      <c r="B73" s="83" t="s">
        <v>69</v>
      </c>
      <c r="C73" s="66" t="s">
        <v>81</v>
      </c>
      <c r="D73" s="57"/>
      <c r="E73" s="68" t="s">
        <v>28</v>
      </c>
      <c r="F73" s="69">
        <v>8</v>
      </c>
      <c r="G73" s="70"/>
      <c r="H73" s="63">
        <f>ROUND(G73*F73,2)</f>
        <v>0</v>
      </c>
      <c r="I73"/>
      <c r="J73"/>
      <c r="K73"/>
      <c r="L73"/>
      <c r="M73" s="89"/>
      <c r="N73" s="89"/>
    </row>
    <row r="74" spans="1:14" ht="36" customHeight="1">
      <c r="A74" s="21"/>
      <c r="B74" s="7"/>
      <c r="C74" s="34" t="s">
        <v>18</v>
      </c>
      <c r="D74" s="11"/>
      <c r="E74" s="10"/>
      <c r="F74" s="9"/>
      <c r="G74" s="21"/>
      <c r="H74" s="24"/>
      <c r="M74" s="89"/>
      <c r="N74" s="89"/>
    </row>
    <row r="75" spans="1:14" s="71" customFormat="1" ht="30" customHeight="1">
      <c r="A75" s="64" t="s">
        <v>40</v>
      </c>
      <c r="B75" s="65" t="s">
        <v>116</v>
      </c>
      <c r="C75" s="66" t="s">
        <v>41</v>
      </c>
      <c r="D75" s="57" t="s">
        <v>83</v>
      </c>
      <c r="E75" s="68" t="s">
        <v>37</v>
      </c>
      <c r="F75" s="80">
        <v>135</v>
      </c>
      <c r="G75" s="70"/>
      <c r="H75" s="63">
        <f>ROUND(G75*F75,2)</f>
        <v>0</v>
      </c>
      <c r="I75"/>
      <c r="J75"/>
      <c r="K75"/>
      <c r="L75"/>
      <c r="M75" s="89"/>
      <c r="N75" s="89"/>
    </row>
    <row r="76" spans="1:14" ht="36" customHeight="1">
      <c r="A76" s="21"/>
      <c r="B76" s="17"/>
      <c r="C76" s="34" t="s">
        <v>20</v>
      </c>
      <c r="D76" s="11"/>
      <c r="E76" s="8"/>
      <c r="F76" s="11"/>
      <c r="G76" s="21"/>
      <c r="H76" s="24"/>
      <c r="M76" s="89"/>
      <c r="N76" s="89"/>
    </row>
    <row r="77" spans="1:14" s="71" customFormat="1" ht="30" customHeight="1">
      <c r="A77" s="76" t="s">
        <v>43</v>
      </c>
      <c r="B77" s="65" t="s">
        <v>148</v>
      </c>
      <c r="C77" s="66" t="s">
        <v>44</v>
      </c>
      <c r="D77" s="57" t="s">
        <v>87</v>
      </c>
      <c r="E77" s="68"/>
      <c r="F77" s="69"/>
      <c r="G77" s="74"/>
      <c r="H77" s="63"/>
      <c r="I77"/>
      <c r="J77"/>
      <c r="K77"/>
      <c r="L77"/>
      <c r="M77" s="89"/>
      <c r="N77" s="89"/>
    </row>
    <row r="78" spans="1:14" s="73" customFormat="1" ht="30" customHeight="1">
      <c r="A78" s="76" t="s">
        <v>45</v>
      </c>
      <c r="B78" s="75" t="s">
        <v>27</v>
      </c>
      <c r="C78" s="66" t="s">
        <v>88</v>
      </c>
      <c r="D78" s="57"/>
      <c r="E78" s="68" t="s">
        <v>26</v>
      </c>
      <c r="F78" s="69">
        <v>1660</v>
      </c>
      <c r="G78" s="70"/>
      <c r="H78" s="63">
        <f>ROUND(G78*F78,2)</f>
        <v>0</v>
      </c>
      <c r="I78"/>
      <c r="J78"/>
      <c r="K78"/>
      <c r="L78"/>
      <c r="M78" s="89"/>
      <c r="N78" s="89"/>
    </row>
    <row r="79" spans="1:14" ht="36" customHeight="1">
      <c r="A79" s="21"/>
      <c r="B79" s="6"/>
      <c r="C79" s="34" t="s">
        <v>21</v>
      </c>
      <c r="D79" s="11"/>
      <c r="E79" s="10"/>
      <c r="F79" s="9"/>
      <c r="G79" s="21"/>
      <c r="H79" s="24"/>
      <c r="M79" s="89"/>
      <c r="N79" s="89"/>
    </row>
    <row r="80" spans="1:14" s="73" customFormat="1" ht="29.25" customHeight="1">
      <c r="A80" s="64"/>
      <c r="B80" s="65" t="s">
        <v>171</v>
      </c>
      <c r="C80" s="84" t="s">
        <v>140</v>
      </c>
      <c r="D80" s="85" t="s">
        <v>159</v>
      </c>
      <c r="E80" s="68" t="s">
        <v>33</v>
      </c>
      <c r="F80" s="80">
        <v>1</v>
      </c>
      <c r="G80" s="70"/>
      <c r="H80" s="63">
        <f>ROUND(G80*F80,2)</f>
        <v>0</v>
      </c>
      <c r="I80"/>
      <c r="J80"/>
      <c r="K80"/>
      <c r="L80"/>
      <c r="M80" s="89"/>
      <c r="N80" s="89"/>
    </row>
    <row r="81" spans="1:14" s="73" customFormat="1" ht="29.25" customHeight="1">
      <c r="A81" s="64"/>
      <c r="B81" s="65" t="s">
        <v>172</v>
      </c>
      <c r="C81" s="84" t="s">
        <v>141</v>
      </c>
      <c r="D81" s="85" t="s">
        <v>174</v>
      </c>
      <c r="E81" s="68" t="s">
        <v>33</v>
      </c>
      <c r="F81" s="80">
        <v>5</v>
      </c>
      <c r="G81" s="70"/>
      <c r="H81" s="63">
        <f>ROUND(G81*F81,2)</f>
        <v>0</v>
      </c>
      <c r="I81"/>
      <c r="J81"/>
      <c r="K81"/>
      <c r="L81"/>
      <c r="M81" s="89"/>
      <c r="N81" s="89"/>
    </row>
    <row r="82" spans="1:14" s="73" customFormat="1" ht="29.25" customHeight="1">
      <c r="A82" s="64"/>
      <c r="B82" s="65" t="s">
        <v>173</v>
      </c>
      <c r="C82" s="84" t="s">
        <v>142</v>
      </c>
      <c r="D82" s="85" t="s">
        <v>109</v>
      </c>
      <c r="E82" s="68" t="s">
        <v>33</v>
      </c>
      <c r="F82" s="80">
        <v>4</v>
      </c>
      <c r="G82" s="70"/>
      <c r="H82" s="63">
        <f>ROUND(G82*F82,2)</f>
        <v>0</v>
      </c>
      <c r="I82"/>
      <c r="J82"/>
      <c r="K82"/>
      <c r="L82"/>
      <c r="M82" s="89"/>
      <c r="N82" s="89"/>
    </row>
    <row r="83" spans="1:14" s="73" customFormat="1" ht="29.25" customHeight="1">
      <c r="A83" s="64"/>
      <c r="B83" s="65" t="s">
        <v>121</v>
      </c>
      <c r="C83" s="84" t="s">
        <v>162</v>
      </c>
      <c r="D83" s="85" t="s">
        <v>96</v>
      </c>
      <c r="E83" s="68" t="s">
        <v>33</v>
      </c>
      <c r="F83" s="80">
        <v>2</v>
      </c>
      <c r="G83" s="70"/>
      <c r="H83" s="63">
        <f>ROUND(G83*F83,2)</f>
        <v>0</v>
      </c>
      <c r="I83"/>
      <c r="J83"/>
      <c r="K83"/>
      <c r="L83"/>
      <c r="M83" s="89"/>
      <c r="N83" s="89"/>
    </row>
    <row r="84" spans="1:14" s="73" customFormat="1" ht="29.25" customHeight="1">
      <c r="A84" s="64"/>
      <c r="B84" s="65" t="s">
        <v>128</v>
      </c>
      <c r="C84" s="84" t="s">
        <v>158</v>
      </c>
      <c r="D84" s="85" t="s">
        <v>161</v>
      </c>
      <c r="E84" s="68" t="s">
        <v>26</v>
      </c>
      <c r="F84" s="80">
        <v>460</v>
      </c>
      <c r="G84" s="70"/>
      <c r="H84" s="63">
        <f>ROUND(G84*F84,2)</f>
        <v>0</v>
      </c>
      <c r="I84"/>
      <c r="J84"/>
      <c r="K84"/>
      <c r="L84"/>
      <c r="M84" s="89"/>
      <c r="N84" s="89"/>
    </row>
    <row r="85" spans="1:8" s="42" customFormat="1" ht="30" customHeight="1" thickBot="1">
      <c r="A85" s="43"/>
      <c r="B85" s="38" t="str">
        <f>B51</f>
        <v>B</v>
      </c>
      <c r="C85" s="100" t="str">
        <f>C51</f>
        <v>Scurfeild Park Pathway – Columbia Drive to Prospect Road </v>
      </c>
      <c r="D85" s="101"/>
      <c r="E85" s="101"/>
      <c r="F85" s="102"/>
      <c r="G85" s="43" t="s">
        <v>14</v>
      </c>
      <c r="H85" s="43">
        <f>SUM(H51:H84)</f>
        <v>0</v>
      </c>
    </row>
    <row r="86" spans="1:8" ht="36" customHeight="1" thickTop="1">
      <c r="A86" s="55"/>
      <c r="B86" s="12"/>
      <c r="C86" s="18" t="s">
        <v>15</v>
      </c>
      <c r="D86" s="27"/>
      <c r="E86" s="1"/>
      <c r="F86" s="1"/>
      <c r="G86" s="58"/>
      <c r="H86" s="61"/>
    </row>
    <row r="87" spans="1:8" ht="30" customHeight="1" thickBot="1">
      <c r="A87" s="22"/>
      <c r="B87" s="38" t="str">
        <f>B6</f>
        <v>A</v>
      </c>
      <c r="C87" s="103" t="str">
        <f>C6</f>
        <v>St. Vital Trail – St. Mary’s Road to Charing Cross Crescent </v>
      </c>
      <c r="D87" s="101"/>
      <c r="E87" s="101"/>
      <c r="F87" s="102"/>
      <c r="G87" s="22" t="s">
        <v>14</v>
      </c>
      <c r="H87" s="22">
        <f>H50</f>
        <v>0</v>
      </c>
    </row>
    <row r="88" spans="1:8" ht="30" customHeight="1" thickBot="1" thickTop="1">
      <c r="A88" s="22"/>
      <c r="B88" s="38" t="str">
        <f>B51</f>
        <v>B</v>
      </c>
      <c r="C88" s="104" t="str">
        <f>C51</f>
        <v>Scurfeild Park Pathway – Columbia Drive to Prospect Road </v>
      </c>
      <c r="D88" s="105"/>
      <c r="E88" s="105"/>
      <c r="F88" s="106"/>
      <c r="G88" s="22" t="s">
        <v>14</v>
      </c>
      <c r="H88" s="22">
        <f>H85</f>
        <v>0</v>
      </c>
    </row>
    <row r="89" spans="1:8" s="37" customFormat="1" ht="37.5" customHeight="1" thickTop="1">
      <c r="A89" s="21"/>
      <c r="B89" s="95" t="s">
        <v>23</v>
      </c>
      <c r="C89" s="96"/>
      <c r="D89" s="96"/>
      <c r="E89" s="96"/>
      <c r="F89" s="96"/>
      <c r="G89" s="90">
        <f>SUM(H87:H88)</f>
        <v>0</v>
      </c>
      <c r="H89" s="91"/>
    </row>
    <row r="90" spans="1:8" ht="15.75" customHeight="1">
      <c r="A90" s="56"/>
      <c r="B90" s="51"/>
      <c r="C90" s="52"/>
      <c r="D90" s="53"/>
      <c r="E90" s="52"/>
      <c r="F90" s="52"/>
      <c r="G90" s="28"/>
      <c r="H90" s="62"/>
    </row>
  </sheetData>
  <sheetProtection password="CC3D" sheet="1"/>
  <mergeCells count="8">
    <mergeCell ref="G89:H89"/>
    <mergeCell ref="C6:F6"/>
    <mergeCell ref="B89:F89"/>
    <mergeCell ref="C51:F51"/>
    <mergeCell ref="C50:F50"/>
    <mergeCell ref="C85:F85"/>
    <mergeCell ref="C87:F87"/>
    <mergeCell ref="C88:F88"/>
  </mergeCells>
  <conditionalFormatting sqref="D17:D18 D21:D26 D31:D37 D44:D45 D28 D53:D59 D63:D65 D68:D73">
    <cfRule type="cellIs" priority="175" dxfId="63" operator="equal" stopIfTrue="1">
      <formula>"CW 2130-R11"</formula>
    </cfRule>
    <cfRule type="cellIs" priority="176" dxfId="63" operator="equal" stopIfTrue="1">
      <formula>"CW 3120-R2"</formula>
    </cfRule>
    <cfRule type="cellIs" priority="177" dxfId="63" operator="equal" stopIfTrue="1">
      <formula>"CW 3240-R7"</formula>
    </cfRule>
  </conditionalFormatting>
  <conditionalFormatting sqref="D8:D15">
    <cfRule type="cellIs" priority="163" dxfId="63" operator="equal" stopIfTrue="1">
      <formula>"CW 2130-R11"</formula>
    </cfRule>
    <cfRule type="cellIs" priority="164" dxfId="63" operator="equal" stopIfTrue="1">
      <formula>"CW 3120-R2"</formula>
    </cfRule>
    <cfRule type="cellIs" priority="165" dxfId="63" operator="equal" stopIfTrue="1">
      <formula>"CW 3240-R7"</formula>
    </cfRule>
  </conditionalFormatting>
  <conditionalFormatting sqref="D19">
    <cfRule type="cellIs" priority="160" dxfId="63" operator="equal" stopIfTrue="1">
      <formula>"CW 2130-R11"</formula>
    </cfRule>
    <cfRule type="cellIs" priority="161" dxfId="63" operator="equal" stopIfTrue="1">
      <formula>"CW 3120-R2"</formula>
    </cfRule>
    <cfRule type="cellIs" priority="162" dxfId="63" operator="equal" stopIfTrue="1">
      <formula>"CW 3240-R7"</formula>
    </cfRule>
  </conditionalFormatting>
  <conditionalFormatting sqref="D20">
    <cfRule type="cellIs" priority="157" dxfId="63" operator="equal" stopIfTrue="1">
      <formula>"CW 2130-R11"</formula>
    </cfRule>
    <cfRule type="cellIs" priority="158" dxfId="63" operator="equal" stopIfTrue="1">
      <formula>"CW 3120-R2"</formula>
    </cfRule>
    <cfRule type="cellIs" priority="159" dxfId="63" operator="equal" stopIfTrue="1">
      <formula>"CW 3240-R7"</formula>
    </cfRule>
  </conditionalFormatting>
  <conditionalFormatting sqref="D29:D30">
    <cfRule type="cellIs" priority="142" dxfId="63" operator="equal" stopIfTrue="1">
      <formula>"CW 2130-R11"</formula>
    </cfRule>
    <cfRule type="cellIs" priority="143" dxfId="63" operator="equal" stopIfTrue="1">
      <formula>"CW 3120-R2"</formula>
    </cfRule>
    <cfRule type="cellIs" priority="144" dxfId="63" operator="equal" stopIfTrue="1">
      <formula>"CW 3240-R7"</formula>
    </cfRule>
  </conditionalFormatting>
  <conditionalFormatting sqref="D38">
    <cfRule type="cellIs" priority="88" dxfId="63" operator="equal" stopIfTrue="1">
      <formula>"CW 2130-R11"</formula>
    </cfRule>
    <cfRule type="cellIs" priority="89" dxfId="63" operator="equal" stopIfTrue="1">
      <formula>"CW 3120-R2"</formula>
    </cfRule>
    <cfRule type="cellIs" priority="90" dxfId="63" operator="equal" stopIfTrue="1">
      <formula>"CW 3240-R7"</formula>
    </cfRule>
  </conditionalFormatting>
  <conditionalFormatting sqref="D40">
    <cfRule type="cellIs" priority="85" dxfId="63" operator="equal" stopIfTrue="1">
      <formula>"CW 2130-R11"</formula>
    </cfRule>
    <cfRule type="cellIs" priority="86" dxfId="63" operator="equal" stopIfTrue="1">
      <formula>"CW 3120-R2"</formula>
    </cfRule>
    <cfRule type="cellIs" priority="87" dxfId="63" operator="equal" stopIfTrue="1">
      <formula>"CW 3240-R7"</formula>
    </cfRule>
  </conditionalFormatting>
  <conditionalFormatting sqref="D42">
    <cfRule type="cellIs" priority="82" dxfId="63" operator="equal" stopIfTrue="1">
      <formula>"CW 2130-R11"</formula>
    </cfRule>
    <cfRule type="cellIs" priority="83" dxfId="63" operator="equal" stopIfTrue="1">
      <formula>"CW 3120-R2"</formula>
    </cfRule>
    <cfRule type="cellIs" priority="84" dxfId="63" operator="equal" stopIfTrue="1">
      <formula>"CW 3240-R7"</formula>
    </cfRule>
  </conditionalFormatting>
  <conditionalFormatting sqref="D47">
    <cfRule type="cellIs" priority="76" dxfId="63" operator="equal" stopIfTrue="1">
      <formula>"CW 2130-R11"</formula>
    </cfRule>
    <cfRule type="cellIs" priority="77" dxfId="63" operator="equal" stopIfTrue="1">
      <formula>"CW 3120-R2"</formula>
    </cfRule>
    <cfRule type="cellIs" priority="78" dxfId="63" operator="equal" stopIfTrue="1">
      <formula>"CW 3240-R7"</formula>
    </cfRule>
  </conditionalFormatting>
  <conditionalFormatting sqref="D48">
    <cfRule type="cellIs" priority="73" dxfId="63" operator="equal" stopIfTrue="1">
      <formula>"CW 2130-R11"</formula>
    </cfRule>
    <cfRule type="cellIs" priority="74" dxfId="63" operator="equal" stopIfTrue="1">
      <formula>"CW 3120-R2"</formula>
    </cfRule>
    <cfRule type="cellIs" priority="75" dxfId="63" operator="equal" stopIfTrue="1">
      <formula>"CW 3240-R7"</formula>
    </cfRule>
  </conditionalFormatting>
  <conditionalFormatting sqref="D49">
    <cfRule type="cellIs" priority="70" dxfId="63" operator="equal" stopIfTrue="1">
      <formula>"CW 2130-R11"</formula>
    </cfRule>
    <cfRule type="cellIs" priority="71" dxfId="63" operator="equal" stopIfTrue="1">
      <formula>"CW 3120-R2"</formula>
    </cfRule>
    <cfRule type="cellIs" priority="72" dxfId="63" operator="equal" stopIfTrue="1">
      <formula>"CW 3240-R7"</formula>
    </cfRule>
  </conditionalFormatting>
  <conditionalFormatting sqref="D27">
    <cfRule type="cellIs" priority="64" dxfId="63" operator="equal" stopIfTrue="1">
      <formula>"CW 2130-R11"</formula>
    </cfRule>
    <cfRule type="cellIs" priority="65" dxfId="63" operator="equal" stopIfTrue="1">
      <formula>"CW 3120-R2"</formula>
    </cfRule>
    <cfRule type="cellIs" priority="66" dxfId="63" operator="equal" stopIfTrue="1">
      <formula>"CW 3240-R7"</formula>
    </cfRule>
  </conditionalFormatting>
  <conditionalFormatting sqref="D61:D62 D77:D78">
    <cfRule type="cellIs" priority="61" dxfId="63" operator="equal" stopIfTrue="1">
      <formula>"CW 2130-R11"</formula>
    </cfRule>
    <cfRule type="cellIs" priority="62" dxfId="63" operator="equal" stopIfTrue="1">
      <formula>"CW 3120-R2"</formula>
    </cfRule>
    <cfRule type="cellIs" priority="63" dxfId="63" operator="equal" stopIfTrue="1">
      <formula>"CW 3240-R7"</formula>
    </cfRule>
  </conditionalFormatting>
  <conditionalFormatting sqref="D75">
    <cfRule type="cellIs" priority="43" dxfId="63" operator="equal" stopIfTrue="1">
      <formula>"CW 2130-R11"</formula>
    </cfRule>
    <cfRule type="cellIs" priority="44" dxfId="63" operator="equal" stopIfTrue="1">
      <formula>"CW 3120-R2"</formula>
    </cfRule>
    <cfRule type="cellIs" priority="45" dxfId="63" operator="equal" stopIfTrue="1">
      <formula>"CW 3240-R7"</formula>
    </cfRule>
  </conditionalFormatting>
  <conditionalFormatting sqref="D83">
    <cfRule type="cellIs" priority="28" dxfId="63" operator="equal" stopIfTrue="1">
      <formula>"CW 2130-R11"</formula>
    </cfRule>
    <cfRule type="cellIs" priority="29" dxfId="63" operator="equal" stopIfTrue="1">
      <formula>"CW 3120-R2"</formula>
    </cfRule>
    <cfRule type="cellIs" priority="30" dxfId="63" operator="equal" stopIfTrue="1">
      <formula>"CW 3240-R7"</formula>
    </cfRule>
  </conditionalFormatting>
  <conditionalFormatting sqref="D66">
    <cfRule type="cellIs" priority="19" dxfId="63" operator="equal" stopIfTrue="1">
      <formula>"CW 2130-R11"</formula>
    </cfRule>
    <cfRule type="cellIs" priority="20" dxfId="63" operator="equal" stopIfTrue="1">
      <formula>"CW 3120-R2"</formula>
    </cfRule>
    <cfRule type="cellIs" priority="21" dxfId="63" operator="equal" stopIfTrue="1">
      <formula>"CW 3240-R7"</formula>
    </cfRule>
  </conditionalFormatting>
  <conditionalFormatting sqref="D67">
    <cfRule type="cellIs" priority="16" dxfId="63" operator="equal" stopIfTrue="1">
      <formula>"CW 2130-R11"</formula>
    </cfRule>
    <cfRule type="cellIs" priority="17" dxfId="63" operator="equal" stopIfTrue="1">
      <formula>"CW 3120-R2"</formula>
    </cfRule>
    <cfRule type="cellIs" priority="18" dxfId="63" operator="equal" stopIfTrue="1">
      <formula>"CW 3240-R7"</formula>
    </cfRule>
  </conditionalFormatting>
  <conditionalFormatting sqref="D84">
    <cfRule type="cellIs" priority="10" dxfId="63" operator="equal" stopIfTrue="1">
      <formula>"CW 2130-R11"</formula>
    </cfRule>
    <cfRule type="cellIs" priority="11" dxfId="63" operator="equal" stopIfTrue="1">
      <formula>"CW 3120-R2"</formula>
    </cfRule>
    <cfRule type="cellIs" priority="12" dxfId="63" operator="equal" stopIfTrue="1">
      <formula>"CW 3240-R7"</formula>
    </cfRule>
  </conditionalFormatting>
  <conditionalFormatting sqref="D80">
    <cfRule type="cellIs" priority="7" dxfId="63" operator="equal" stopIfTrue="1">
      <formula>"CW 2130-R11"</formula>
    </cfRule>
    <cfRule type="cellIs" priority="8" dxfId="63" operator="equal" stopIfTrue="1">
      <formula>"CW 3120-R2"</formula>
    </cfRule>
    <cfRule type="cellIs" priority="9" dxfId="63" operator="equal" stopIfTrue="1">
      <formula>"CW 3240-R7"</formula>
    </cfRule>
  </conditionalFormatting>
  <conditionalFormatting sqref="D81">
    <cfRule type="cellIs" priority="4" dxfId="63" operator="equal" stopIfTrue="1">
      <formula>"CW 2130-R11"</formula>
    </cfRule>
    <cfRule type="cellIs" priority="5" dxfId="63" operator="equal" stopIfTrue="1">
      <formula>"CW 3120-R2"</formula>
    </cfRule>
    <cfRule type="cellIs" priority="6" dxfId="63" operator="equal" stopIfTrue="1">
      <formula>"CW 3240-R7"</formula>
    </cfRule>
  </conditionalFormatting>
  <conditionalFormatting sqref="D82">
    <cfRule type="cellIs" priority="1" dxfId="63" operator="equal" stopIfTrue="1">
      <formula>"CW 2130-R11"</formula>
    </cfRule>
    <cfRule type="cellIs" priority="2" dxfId="63" operator="equal" stopIfTrue="1">
      <formula>"CW 3120-R2"</formula>
    </cfRule>
    <cfRule type="cellIs" priority="3" dxfId="63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1:G15 G18 G20 G22 G24 G47:G49 G30:G32 G35 G37:G38 G40 G42 G45 G26:G28 G53:G54 G56:G59 G68 G71 G73 G75 G78 G62 G65 G80:G84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7 G10 G21 G19 G23 G25 G29 G36 G33:G34 G44 G61 G55 G72 G69:G70 G77 G63:G64 G66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345-2018 
&amp;XTemplate Version: C420180312-RW&amp;R&amp;10Bid Submission
Page &amp;P+3 of 12</oddHeader>
    <oddFooter xml:space="preserve">&amp;R__________________
Name of Bidder                    </oddFooter>
  </headerFooter>
  <rowBreaks count="2" manualBreakCount="2">
    <brk id="50" min="1" max="7" man="1"/>
    <brk id="8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May 8, 2018
File Size 70,144</dc:description>
  <cp:lastModifiedBy>Delmo, Mark</cp:lastModifiedBy>
  <cp:lastPrinted>2018-05-08T14:38:45Z</cp:lastPrinted>
  <dcterms:created xsi:type="dcterms:W3CDTF">1999-03-31T15:44:33Z</dcterms:created>
  <dcterms:modified xsi:type="dcterms:W3CDTF">2018-05-08T14:40:32Z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