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25" activeTab="0"/>
  </bookViews>
  <sheets>
    <sheet name="FORM B -2018 LI Eng. Est.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-2018 LI Eng. Est.'!#REF!</definedName>
    <definedName name="HEADER">#REF!</definedName>
    <definedName name="PAGE1OF13" localSheetId="0">'FORM B -2018 LI Eng. Est.'!#REF!</definedName>
    <definedName name="PAGE1OF13">#REF!</definedName>
    <definedName name="_xlnm.Print_Area" localSheetId="0">'FORM B -2018 LI Eng. Est.'!$B$6:$H$523</definedName>
    <definedName name="_xlnm.Print_Titles" localSheetId="0">'FORM B -2018 LI Eng. Est.'!$1:$5</definedName>
    <definedName name="TEMP" localSheetId="0">'FORM B -2018 LI Eng. Est.'!#REF!</definedName>
    <definedName name="TEMP">#REF!</definedName>
    <definedName name="TENDERNO.181-" localSheetId="0">'FORM B -2018 LI Eng. Est.'!#REF!</definedName>
    <definedName name="TENDERNO.181-">#REF!</definedName>
    <definedName name="TENDERSUBMISSI" localSheetId="0">'FORM B -2018 LI Eng. Est.'!#REF!</definedName>
    <definedName name="TENDERSUBMISSI">#REF!</definedName>
    <definedName name="TESTHEAD" localSheetId="0">'FORM B -2018 LI Eng. Est.'!#REF!</definedName>
    <definedName name="TESTHEAD">#REF!</definedName>
    <definedName name="XEVERYTHING" localSheetId="0">'FORM B -2018 LI Eng. Est.'!$B$1:$IV$173</definedName>
    <definedName name="XEVERYTHING">#REF!</definedName>
    <definedName name="XITEMS" localSheetId="0">'FORM B -2018 LI Eng. Est.'!$B$7:$IV$173</definedName>
    <definedName name="XITEMS">#REF!</definedName>
  </definedNames>
  <calcPr fullCalcOnLoad="1" fullPrecision="0"/>
</workbook>
</file>

<file path=xl/sharedStrings.xml><?xml version="1.0" encoding="utf-8"?>
<sst xmlns="http://schemas.openxmlformats.org/spreadsheetml/2006/main" count="1885" uniqueCount="486">
  <si>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</si>
  <si>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</si>
  <si>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</si>
  <si>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</si>
  <si>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</si>
  <si>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</si>
  <si>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</si>
  <si>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</si>
  <si>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</si>
  <si>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</si>
  <si>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</si>
  <si>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</si>
  <si>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</si>
  <si>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</si>
  <si>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</si>
  <si>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</si>
  <si>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</si>
  <si>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</si>
  <si>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</si>
  <si>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</si>
  <si>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RENEWALS</t>
  </si>
  <si>
    <t>ROADWORKS - NEW CONSTRUCTION</t>
  </si>
  <si>
    <t>ASSOCIATED DRAINAGE AND UNDERGROUND WORKS</t>
  </si>
  <si>
    <t>ADJUSTMENTS</t>
  </si>
  <si>
    <t>LANDSCAPING</t>
  </si>
  <si>
    <t>CODE</t>
  </si>
  <si>
    <t xml:space="preserve"> (total price) PART 1</t>
  </si>
  <si>
    <t xml:space="preserve"> (total price) PART 2</t>
  </si>
  <si>
    <t xml:space="preserve">TOTAL BID PRICE (GST extra)                                                                              (in figures)                                             </t>
  </si>
  <si>
    <t>m³</t>
  </si>
  <si>
    <t>m²</t>
  </si>
  <si>
    <t>i)</t>
  </si>
  <si>
    <t>tonne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</si>
  <si>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</si>
  <si>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</si>
  <si>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</si>
  <si>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</si>
  <si>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</si>
  <si>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</si>
  <si>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</si>
  <si>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</si>
  <si>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</si>
  <si>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</si>
  <si>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</si>
  <si>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</si>
  <si>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</si>
  <si>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Concrete Curb Renewal</t>
  </si>
  <si>
    <t>C001</t>
  </si>
  <si>
    <t>Concrete Pavements, Median Slabs, Bull-noses, and Safety Medians</t>
  </si>
  <si>
    <t>F001</t>
  </si>
  <si>
    <t>F003</t>
  </si>
  <si>
    <t>F005</t>
  </si>
  <si>
    <t>G001</t>
  </si>
  <si>
    <t>Sodding</t>
  </si>
  <si>
    <t>G003</t>
  </si>
  <si>
    <t>B001</t>
  </si>
  <si>
    <t>Pavement Removal</t>
  </si>
  <si>
    <t>B002</t>
  </si>
  <si>
    <t>Concrete Pavement</t>
  </si>
  <si>
    <t>Tie-ins and Approaches</t>
  </si>
  <si>
    <t>vert. m</t>
  </si>
  <si>
    <t>E023</t>
  </si>
  <si>
    <t>E024</t>
  </si>
  <si>
    <t>E025</t>
  </si>
  <si>
    <t>F002A</t>
  </si>
  <si>
    <t>Excavation</t>
  </si>
  <si>
    <t>Sub-Grade Compaction</t>
  </si>
  <si>
    <t>A007</t>
  </si>
  <si>
    <t>A.3</t>
  </si>
  <si>
    <t>Crushed Sub-base Material</t>
  </si>
  <si>
    <t>A.4</t>
  </si>
  <si>
    <t>A022</t>
  </si>
  <si>
    <t>Separation Geotextile Fabric</t>
  </si>
  <si>
    <t xml:space="preserve">CW 3130-R4 </t>
  </si>
  <si>
    <t>A.7</t>
  </si>
  <si>
    <t>A.9</t>
  </si>
  <si>
    <t xml:space="preserve">CW 3235-R9  </t>
  </si>
  <si>
    <t>100 mm Sidewalk</t>
  </si>
  <si>
    <t>a)</t>
  </si>
  <si>
    <t>B154rl</t>
  </si>
  <si>
    <t>A.12</t>
  </si>
  <si>
    <t>SD-203B</t>
  </si>
  <si>
    <t>Type IA</t>
  </si>
  <si>
    <t>E003</t>
  </si>
  <si>
    <t xml:space="preserve">Catch Basin  </t>
  </si>
  <si>
    <t>CW 2130-R12</t>
  </si>
  <si>
    <t>E036</t>
  </si>
  <si>
    <t xml:space="preserve">Connecting to Existing Sewer </t>
  </si>
  <si>
    <t>E037</t>
  </si>
  <si>
    <t>E051</t>
  </si>
  <si>
    <t>Installation of Subdrains</t>
  </si>
  <si>
    <t>CW 3120-R4</t>
  </si>
  <si>
    <t>Pre-cast Concrete Risers</t>
  </si>
  <si>
    <t>51 mm</t>
  </si>
  <si>
    <t>CW 3510-R9</t>
  </si>
  <si>
    <t>G002</t>
  </si>
  <si>
    <t xml:space="preserve"> width &lt; 600 mm</t>
  </si>
  <si>
    <t xml:space="preserve"> width &gt; or = 600 mm</t>
  </si>
  <si>
    <t>A007A</t>
  </si>
  <si>
    <t xml:space="preserve">50 mm </t>
  </si>
  <si>
    <t>E039</t>
  </si>
  <si>
    <t>CW 3110-R19</t>
  </si>
  <si>
    <t>B003</t>
  </si>
  <si>
    <t>Asphalt Pavement</t>
  </si>
  <si>
    <t xml:space="preserve">CW 3230-R8
</t>
  </si>
  <si>
    <t>B190</t>
  </si>
  <si>
    <t xml:space="preserve">Construction of Asphaltic Concrete Overlay </t>
  </si>
  <si>
    <t>B194</t>
  </si>
  <si>
    <t>B195</t>
  </si>
  <si>
    <t>CW 3310-R17</t>
  </si>
  <si>
    <t>E005</t>
  </si>
  <si>
    <t>SD-025, 1800 mm deep</t>
  </si>
  <si>
    <t>300 mm, PVC</t>
  </si>
  <si>
    <t>E040</t>
  </si>
  <si>
    <t>E046</t>
  </si>
  <si>
    <t>Removal of Existing Catch Basins</t>
  </si>
  <si>
    <t>A010A</t>
  </si>
  <si>
    <t>Supplying and Placing Limestone Base Course Material</t>
  </si>
  <si>
    <t>CW 3150-R4</t>
  </si>
  <si>
    <t>A024</t>
  </si>
  <si>
    <t>Surfacing Material</t>
  </si>
  <si>
    <t>A025</t>
  </si>
  <si>
    <t>Granular</t>
  </si>
  <si>
    <t>Supplying and Placing Approach Surfacing Material</t>
  </si>
  <si>
    <t>B.1</t>
  </si>
  <si>
    <t>150 mm Concrete Pavement (Reinforced)</t>
  </si>
  <si>
    <t>B064-72</t>
  </si>
  <si>
    <t>B.6</t>
  </si>
  <si>
    <t>Slab Replacement - Early Opening (72 hour)</t>
  </si>
  <si>
    <t>B074-72</t>
  </si>
  <si>
    <t>B.8</t>
  </si>
  <si>
    <t>B.9</t>
  </si>
  <si>
    <t>B114rl</t>
  </si>
  <si>
    <t>B.12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</si>
  <si>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</si>
  <si>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</si>
  <si>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</si>
  <si>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</si>
  <si>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</si>
  <si>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</si>
  <si>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</si>
  <si>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 xml:space="preserve"> i)</t>
  </si>
  <si>
    <t>B126r</t>
  </si>
  <si>
    <t>Concrete Curb Removal</t>
  </si>
  <si>
    <t xml:space="preserve">CW 3240-R10 </t>
  </si>
  <si>
    <t>B127r</t>
  </si>
  <si>
    <t>Barrier Separate</t>
  </si>
  <si>
    <t>B135i</t>
  </si>
  <si>
    <t>Concrete Curb Installation</t>
  </si>
  <si>
    <t>B150i</t>
  </si>
  <si>
    <t>Curb Ramp (8-12 mm reveal ht, Integral)</t>
  </si>
  <si>
    <t>SD-229A,B,C</t>
  </si>
  <si>
    <t>B155rl</t>
  </si>
  <si>
    <t>Barrier (150 mm reveal ht, Dowelled)</t>
  </si>
  <si>
    <t>SD-205,
SD-206A</t>
  </si>
  <si>
    <t>B156rl</t>
  </si>
  <si>
    <t>Less than 3 m</t>
  </si>
  <si>
    <t>B157rl</t>
  </si>
  <si>
    <t>3 m to 30 m</t>
  </si>
  <si>
    <t>B189</t>
  </si>
  <si>
    <t>Regrading Existing Interlocking Paving Stones</t>
  </si>
  <si>
    <t>CW 3330-R5</t>
  </si>
  <si>
    <t>C.1</t>
  </si>
  <si>
    <t>C029</t>
  </si>
  <si>
    <t>Construction of 150 mm Concrete Pavement for Early Opening 72 Hour (Reinforced)</t>
  </si>
  <si>
    <t>E.1</t>
  </si>
  <si>
    <t>SD-025, 1200 mm deep</t>
  </si>
  <si>
    <t>E005A</t>
  </si>
  <si>
    <t>Manhole</t>
  </si>
  <si>
    <t>SD-010, 1200 mm diameter base</t>
  </si>
  <si>
    <t>E007A</t>
  </si>
  <si>
    <t>E.3</t>
  </si>
  <si>
    <t xml:space="preserve">Remove and Replace Existing Catch Basin  </t>
  </si>
  <si>
    <t>E007C</t>
  </si>
  <si>
    <t>SD-025</t>
  </si>
  <si>
    <t>E.5</t>
  </si>
  <si>
    <t>Land Drainage Sewer</t>
  </si>
  <si>
    <t>Trenchless Installation, Class B Type Sand Bedding, Class 2 Backfill</t>
  </si>
  <si>
    <t>E022A</t>
  </si>
  <si>
    <t>E.9</t>
  </si>
  <si>
    <t>CW2145-R3</t>
  </si>
  <si>
    <t>E022E</t>
  </si>
  <si>
    <t>Land Drainage Sewer Inspection</t>
  </si>
  <si>
    <t>E.10</t>
  </si>
  <si>
    <t>Frames &amp; Covers</t>
  </si>
  <si>
    <t>CW3210-R8</t>
  </si>
  <si>
    <t>AP-006 - Standard Frame for Manhole and Catch Basin</t>
  </si>
  <si>
    <t>AP-007 - Standard Solid Cover for Standard Frame</t>
  </si>
  <si>
    <t>E.15</t>
  </si>
  <si>
    <t>E041B</t>
  </si>
  <si>
    <t>E.13</t>
  </si>
  <si>
    <t>F.1</t>
  </si>
  <si>
    <t>Adjustment of Manholes/Catch Basins Frames</t>
  </si>
  <si>
    <t>CW 3210-R8</t>
  </si>
  <si>
    <t>F.2</t>
  </si>
  <si>
    <t>F.3</t>
  </si>
  <si>
    <t>Lifter Rings (AP-010)</t>
  </si>
  <si>
    <t>Catchbasin Risers</t>
  </si>
  <si>
    <t>G.1</t>
  </si>
  <si>
    <t>C055</t>
  </si>
  <si>
    <t>C.10</t>
  </si>
  <si>
    <t xml:space="preserve">Construction of Asphaltic Concrete Pavements </t>
  </si>
  <si>
    <t>C056</t>
  </si>
  <si>
    <t>Main Line Paving</t>
  </si>
  <si>
    <t>C058</t>
  </si>
  <si>
    <t>C063</t>
  </si>
  <si>
    <t>C.11</t>
  </si>
  <si>
    <t>Construction of Asphaltic Concrete Base Course (Type III)</t>
  </si>
  <si>
    <t>B124</t>
  </si>
  <si>
    <t>B.13</t>
  </si>
  <si>
    <t>Adjustment of Precast  Sidewalk Blocks</t>
  </si>
  <si>
    <t>B125</t>
  </si>
  <si>
    <t>B.14</t>
  </si>
  <si>
    <t>Supply of Precast  Sidewalk Blocks</t>
  </si>
  <si>
    <t>B125A</t>
  </si>
  <si>
    <t>B.15</t>
  </si>
  <si>
    <t>Removal of Precast Sidewalk Blocks</t>
  </si>
  <si>
    <t xml:space="preserve"> (total price) PART 3</t>
  </si>
  <si>
    <r>
      <t xml:space="preserve">PART 1     RESIDENITAL </t>
    </r>
    <r>
      <rPr>
        <b/>
        <i/>
        <sz val="16"/>
        <rFont val="Arial"/>
        <family val="2"/>
      </rPr>
      <t>SURFACE WORKS</t>
    </r>
  </si>
  <si>
    <r>
      <t xml:space="preserve">PART 2     </t>
    </r>
    <r>
      <rPr>
        <b/>
        <i/>
        <sz val="16"/>
        <rFont val="Arial"/>
        <family val="2"/>
      </rPr>
      <t xml:space="preserve"> CITY OF WINNIPEG PAID WORKS</t>
    </r>
  </si>
  <si>
    <r>
      <t xml:space="preserve">PART 3     </t>
    </r>
    <r>
      <rPr>
        <b/>
        <i/>
        <sz val="16"/>
        <rFont val="Arial"/>
        <family val="2"/>
      </rPr>
      <t xml:space="preserve"> DRAINAGE AND UNDERGROUND WORKS</t>
    </r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</si>
  <si>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</si>
  <si>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</si>
  <si>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</si>
  <si>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</si>
  <si>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</si>
  <si>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</si>
  <si>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</si>
  <si>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</si>
  <si>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</si>
  <si>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</si>
  <si>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Bronstone Blvd./West Fernwood Ave. Lane - The Block Bounded By Bronstone Blvd., West Fernwood Ave. and St. Mary's Rd.</t>
  </si>
  <si>
    <t>Gauvin St./Llyod St. Lane - The Block Bounded By Gauvin St., Llyod St., Lyndale Dr. and Coniston St.</t>
  </si>
  <si>
    <t>Lawndale Ave./Ferndale Ave. Lane - The Block Bounded By Lawndale Ave., Ferndale Ave., Coniston St. and Highfield St.</t>
  </si>
  <si>
    <t>Rue Notre Dame/Rue Dumoulin Lane - The Block Bounded By Rue Notre Dame, Rue Dumoulin, Rue La Fleche and Rue Archibald</t>
  </si>
  <si>
    <t>Tache Ave./Crawford Ave. Lane - The Block Bounded By Tache Ave., Crawford Ave., Lyndale Dr. and Coniston St.</t>
  </si>
  <si>
    <t>Bronstone Blvd./West Fernwood Ave. Lane - City of Winnipeg Paid Works</t>
  </si>
  <si>
    <t>Gauvin St./Llyod St. Lane - City of Winnipeg Paid Works</t>
  </si>
  <si>
    <t>Lawndale Ave./Ferndale Ave. Lane - City of Winnipeg Paid Works</t>
  </si>
  <si>
    <t>Rue Notre Dame/Rue Dumoulin Lane - City of Winnipeg Paid Works</t>
  </si>
  <si>
    <t>Tache Ave./Crawford Ave. Lane - City of Winnipeg Paid Works</t>
  </si>
  <si>
    <t>Bronstone Blvd./West Fernwood Lane - Drainage and Underground Works</t>
  </si>
  <si>
    <t>Gauvin St./Llyod St. lane - Drainage and Underground Works</t>
  </si>
  <si>
    <t>Lawndale Ave./Ferndale Ave. Lane - Drainage and Underground Works</t>
  </si>
  <si>
    <t>Rue Notre Dame/Rue Dumoulin Lane - Drainage and Underground Works</t>
  </si>
  <si>
    <t>Tache Ave./Crawford Ave. Lane - Drainage and Underground Works</t>
  </si>
  <si>
    <t>C032</t>
  </si>
  <si>
    <t>C.3</t>
  </si>
  <si>
    <t>Concrete Curbs, Curb and Gutter, and Splash Strips</t>
  </si>
  <si>
    <t>C033</t>
  </si>
  <si>
    <t>Construction of  Barrier (150 mm ht, Dowelled)</t>
  </si>
  <si>
    <t>SD-205</t>
  </si>
  <si>
    <t>C045</t>
  </si>
  <si>
    <t>Construction of   Lip Curb (40 mm ht, Integral)</t>
  </si>
  <si>
    <t>SD-202B</t>
  </si>
  <si>
    <t>Connecting to 375 mm  (UNKN) Sewer</t>
  </si>
  <si>
    <t>E028</t>
  </si>
  <si>
    <t xml:space="preserve">AP-011 - Barrier Curb and Gutter Frame </t>
  </si>
  <si>
    <t>E029</t>
  </si>
  <si>
    <t xml:space="preserve">AP-012 - Barrier Curb and Gutter Cover </t>
  </si>
  <si>
    <t>300 mm (PVC) Connecting Pipe</t>
  </si>
  <si>
    <t>Connecting to 450 mm  (CONC.) Combined Sewer</t>
  </si>
  <si>
    <t>B131r</t>
  </si>
  <si>
    <t>Lip Curb</t>
  </si>
  <si>
    <t>SD-202C</t>
  </si>
  <si>
    <t>Connecting to 750 mm  (CONC.) Sewer</t>
  </si>
  <si>
    <t>Connecting to UNKN.mm (UNKN.) Sewer</t>
  </si>
  <si>
    <t>Connecting to 375 mm  (CONC.) Sewer</t>
  </si>
  <si>
    <t>A030</t>
  </si>
  <si>
    <t>Fill Material</t>
  </si>
  <si>
    <t>CW 3170-R3</t>
  </si>
  <si>
    <t>A031</t>
  </si>
  <si>
    <t>Placing Suitable Site Material</t>
  </si>
  <si>
    <t>C036</t>
  </si>
  <si>
    <t>Construction of Modified Barrier (150 mm ht, Dowelled)</t>
  </si>
  <si>
    <t>A.1</t>
  </si>
  <si>
    <t>A.2</t>
  </si>
  <si>
    <t>A.5</t>
  </si>
  <si>
    <t>A.6</t>
  </si>
  <si>
    <t>A.8</t>
  </si>
  <si>
    <t>A.10</t>
  </si>
  <si>
    <t>A.11</t>
  </si>
  <si>
    <t>A.13</t>
  </si>
  <si>
    <t>A.14</t>
  </si>
  <si>
    <t>A.15</t>
  </si>
  <si>
    <t>A.16</t>
  </si>
  <si>
    <t>A.17</t>
  </si>
  <si>
    <t>A.18</t>
  </si>
  <si>
    <t>A.19</t>
  </si>
  <si>
    <t>A.20</t>
  </si>
  <si>
    <t>B.2</t>
  </si>
  <si>
    <t>B.3</t>
  </si>
  <si>
    <t>B.4</t>
  </si>
  <si>
    <t>B.5</t>
  </si>
  <si>
    <t>B.7</t>
  </si>
  <si>
    <t>B.10</t>
  </si>
  <si>
    <t>B.11</t>
  </si>
  <si>
    <t>C.2</t>
  </si>
  <si>
    <t>C.4</t>
  </si>
  <si>
    <t>C.5</t>
  </si>
  <si>
    <t>C.6</t>
  </si>
  <si>
    <t>C.7</t>
  </si>
  <si>
    <t>C.8</t>
  </si>
  <si>
    <t>C.9</t>
  </si>
  <si>
    <t>C.12</t>
  </si>
  <si>
    <t>C.13</t>
  </si>
  <si>
    <t>C.14</t>
  </si>
  <si>
    <t>C.15</t>
  </si>
  <si>
    <t>C.16</t>
  </si>
  <si>
    <t>C.17</t>
  </si>
  <si>
    <t>C.18</t>
  </si>
  <si>
    <t>D.1</t>
  </si>
  <si>
    <t>D.2</t>
  </si>
  <si>
    <t>D.3</t>
  </si>
  <si>
    <t>D.4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</si>
  <si>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</si>
  <si>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</si>
  <si>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</si>
  <si>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</si>
  <si>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</si>
  <si>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</si>
  <si>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</si>
  <si>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</si>
  <si>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</si>
  <si>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</si>
  <si>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</si>
  <si>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E.2</t>
  </si>
  <si>
    <t>E.4</t>
  </si>
  <si>
    <t>E.6</t>
  </si>
  <si>
    <t>E.8</t>
  </si>
  <si>
    <t>E.11</t>
  </si>
  <si>
    <t>E.12</t>
  </si>
  <si>
    <t>E.14</t>
  </si>
  <si>
    <t>E.16</t>
  </si>
  <si>
    <t>F.4</t>
  </si>
  <si>
    <t>F.5</t>
  </si>
  <si>
    <t>F.6</t>
  </si>
  <si>
    <t>F.7</t>
  </si>
  <si>
    <t>F.8</t>
  </si>
  <si>
    <t>F.9</t>
  </si>
  <si>
    <t>F.10</t>
  </si>
  <si>
    <t>F.11</t>
  </si>
  <si>
    <t>F.12</t>
  </si>
  <si>
    <t>F.13</t>
  </si>
  <si>
    <t>F.14</t>
  </si>
  <si>
    <t>iii)</t>
  </si>
  <si>
    <t>F.15</t>
  </si>
  <si>
    <t>G.2</t>
  </si>
  <si>
    <t>G.3</t>
  </si>
  <si>
    <t>G.4</t>
  </si>
  <si>
    <t>G.5</t>
  </si>
  <si>
    <t>G.6</t>
  </si>
  <si>
    <t>G.7</t>
  </si>
  <si>
    <t>G.8</t>
  </si>
  <si>
    <t>G.9</t>
  </si>
  <si>
    <t>G.10</t>
  </si>
  <si>
    <t>G.11</t>
  </si>
  <si>
    <t>G.12</t>
  </si>
  <si>
    <t>G.13</t>
  </si>
  <si>
    <t>G.14</t>
  </si>
  <si>
    <t>G.15</t>
  </si>
  <si>
    <t>G.16</t>
  </si>
  <si>
    <t>H.1</t>
  </si>
  <si>
    <t>H.2</t>
  </si>
  <si>
    <t>H.3</t>
  </si>
  <si>
    <t>H.4</t>
  </si>
  <si>
    <t>H.5</t>
  </si>
  <si>
    <t>H.6</t>
  </si>
  <si>
    <t>H.7</t>
  </si>
  <si>
    <t>H.8</t>
  </si>
  <si>
    <t>H.9</t>
  </si>
  <si>
    <t>H.10</t>
  </si>
  <si>
    <t>H.11</t>
  </si>
  <si>
    <t>H.12</t>
  </si>
  <si>
    <t>H.13</t>
  </si>
  <si>
    <t>H.14</t>
  </si>
  <si>
    <t>H.15</t>
  </si>
  <si>
    <t>H.16</t>
  </si>
  <si>
    <t>I.1</t>
  </si>
  <si>
    <t>I.2</t>
  </si>
  <si>
    <t>I.3</t>
  </si>
  <si>
    <t>I.4</t>
  </si>
  <si>
    <t>I.5</t>
  </si>
  <si>
    <t>I.6</t>
  </si>
  <si>
    <t>I.7</t>
  </si>
  <si>
    <t>I.8</t>
  </si>
  <si>
    <t>I.9</t>
  </si>
  <si>
    <t>I.10</t>
  </si>
  <si>
    <t>I.11</t>
  </si>
  <si>
    <t>I.12</t>
  </si>
  <si>
    <t>I.13</t>
  </si>
  <si>
    <t>I.14</t>
  </si>
  <si>
    <t>I.15</t>
  </si>
  <si>
    <t>J.1</t>
  </si>
  <si>
    <t>J.2</t>
  </si>
  <si>
    <t>J.3</t>
  </si>
  <si>
    <t>J.4</t>
  </si>
  <si>
    <t>J.5</t>
  </si>
  <si>
    <t>J.6</t>
  </si>
  <si>
    <t>J.7</t>
  </si>
  <si>
    <t>J.8</t>
  </si>
  <si>
    <t>J.9</t>
  </si>
  <si>
    <t>J.10</t>
  </si>
  <si>
    <t>J.11</t>
  </si>
  <si>
    <t>J.12</t>
  </si>
  <si>
    <t>J.13</t>
  </si>
  <si>
    <t>J.14</t>
  </si>
  <si>
    <t>J.15</t>
  </si>
  <si>
    <t>K.1</t>
  </si>
  <si>
    <t>K.2</t>
  </si>
  <si>
    <t>K.3</t>
  </si>
  <si>
    <t>K.4</t>
  </si>
  <si>
    <t>K.5</t>
  </si>
  <si>
    <t>K.6</t>
  </si>
  <si>
    <t>K.7</t>
  </si>
  <si>
    <t>K.8</t>
  </si>
  <si>
    <t>K.9</t>
  </si>
  <si>
    <t>K.10</t>
  </si>
  <si>
    <t>L.1</t>
  </si>
  <si>
    <t>L.2</t>
  </si>
  <si>
    <t>L.3</t>
  </si>
  <si>
    <t>L.4</t>
  </si>
  <si>
    <t>L.5</t>
  </si>
  <si>
    <t>L.6</t>
  </si>
  <si>
    <t>L.7</t>
  </si>
  <si>
    <t>L.8</t>
  </si>
  <si>
    <t>L.9</t>
  </si>
  <si>
    <t>L.10</t>
  </si>
  <si>
    <t>L.11</t>
  </si>
  <si>
    <t>L.12</t>
  </si>
  <si>
    <t>L.13</t>
  </si>
  <si>
    <t>M.1</t>
  </si>
  <si>
    <t>M.2</t>
  </si>
  <si>
    <t>M.3</t>
  </si>
  <si>
    <t>M.4</t>
  </si>
  <si>
    <t>M.5</t>
  </si>
  <si>
    <t>M.6</t>
  </si>
  <si>
    <t>M.7</t>
  </si>
  <si>
    <t>M.8</t>
  </si>
  <si>
    <t>M.9</t>
  </si>
  <si>
    <t>M.10</t>
  </si>
  <si>
    <t>M.11</t>
  </si>
  <si>
    <t>M.12</t>
  </si>
  <si>
    <t>N.1</t>
  </si>
  <si>
    <t>N.2</t>
  </si>
  <si>
    <t>N.3</t>
  </si>
  <si>
    <t>N.4</t>
  </si>
  <si>
    <t>N.5</t>
  </si>
  <si>
    <t>N.6</t>
  </si>
  <si>
    <t>N.7</t>
  </si>
  <si>
    <t>N.8</t>
  </si>
  <si>
    <t>N.9</t>
  </si>
  <si>
    <t>O.1</t>
  </si>
  <si>
    <t>O.2</t>
  </si>
  <si>
    <t>O.3</t>
  </si>
  <si>
    <t>O.4</t>
  </si>
  <si>
    <t>O.5</t>
  </si>
  <si>
    <t>O.6</t>
  </si>
  <si>
    <t>O.7</t>
  </si>
  <si>
    <t>O.8</t>
  </si>
  <si>
    <t>CW 3110-R19, E.13</t>
  </si>
  <si>
    <t>CW 2130-R12, E.15</t>
  </si>
  <si>
    <t>(SEE B9)</t>
  </si>
  <si>
    <t>A008B</t>
  </si>
  <si>
    <t xml:space="preserve">100 mm </t>
  </si>
  <si>
    <t>A022A</t>
  </si>
  <si>
    <t>Supply and Install Geogrid</t>
  </si>
  <si>
    <t>CW 3135-R1</t>
  </si>
  <si>
    <t>C035</t>
  </si>
  <si>
    <t>Construction of Barrier (150 mm ht, Integral)</t>
  </si>
  <si>
    <t>SD-204</t>
  </si>
  <si>
    <t>C019</t>
  </si>
  <si>
    <t>Concrete Pavements for Early Opening</t>
  </si>
  <si>
    <t>In a Trench, Installation, Class B Type Sand Bedding, Class 2 Backfill</t>
  </si>
  <si>
    <t>F.16</t>
  </si>
  <si>
    <t>G.17</t>
  </si>
  <si>
    <t>F.17</t>
  </si>
  <si>
    <t>G.18</t>
  </si>
  <si>
    <t>H.17</t>
  </si>
  <si>
    <t>H.18</t>
  </si>
  <si>
    <t>I.16</t>
  </si>
  <si>
    <t>I.17</t>
  </si>
  <si>
    <t>J.16</t>
  </si>
  <si>
    <t>J.17</t>
  </si>
  <si>
    <t xml:space="preserve">CW 3410-R12 </t>
  </si>
  <si>
    <t xml:space="preserve">CW 3410-R16 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</si>
</sst>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</numFmts>
  <fonts count="65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u val="single"/>
      <sz val="12"/>
      <name val="Arial"/>
      <family val="2"/>
    </font>
    <font>
      <sz val="10"/>
      <color indexed="8"/>
      <name val="Arial"/>
      <family val="2"/>
    </font>
    <font>
      <strike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trike/>
      <sz val="10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/>
      <top style="thin">
        <color indexed="8"/>
      </top>
      <bottom style="double">
        <color indexed="8"/>
      </bottom>
    </border>
    <border>
      <left style="thin"/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/>
      <top style="double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 style="thin">
        <color indexed="8"/>
      </left>
      <right style="thin"/>
      <top style="thin"/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 style="double"/>
    </border>
    <border>
      <left style="thin"/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/>
      <top style="double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1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0" fillId="4" borderId="0" applyNumberFormat="0" applyBorder="0" applyAlignment="0" applyProtection="0"/>
    <xf numFmtId="0" fontId="45" fillId="5" borderId="0" applyNumberFormat="0" applyBorder="0" applyAlignment="0" applyProtection="0"/>
    <xf numFmtId="0" fontId="40" fillId="6" borderId="0" applyNumberFormat="0" applyBorder="0" applyAlignment="0" applyProtection="0"/>
    <xf numFmtId="0" fontId="45" fillId="7" borderId="0" applyNumberFormat="0" applyBorder="0" applyAlignment="0" applyProtection="0"/>
    <xf numFmtId="0" fontId="40" fillId="8" borderId="0" applyNumberFormat="0" applyBorder="0" applyAlignment="0" applyProtection="0"/>
    <xf numFmtId="0" fontId="45" fillId="9" borderId="0" applyNumberFormat="0" applyBorder="0" applyAlignment="0" applyProtection="0"/>
    <xf numFmtId="0" fontId="40" fillId="10" borderId="0" applyNumberFormat="0" applyBorder="0" applyAlignment="0" applyProtection="0"/>
    <xf numFmtId="0" fontId="45" fillId="11" borderId="0" applyNumberFormat="0" applyBorder="0" applyAlignment="0" applyProtection="0"/>
    <xf numFmtId="0" fontId="40" fillId="12" borderId="0" applyNumberFormat="0" applyBorder="0" applyAlignment="0" applyProtection="0"/>
    <xf numFmtId="0" fontId="45" fillId="13" borderId="0" applyNumberFormat="0" applyBorder="0" applyAlignment="0" applyProtection="0"/>
    <xf numFmtId="0" fontId="40" fillId="14" borderId="0" applyNumberFormat="0" applyBorder="0" applyAlignment="0" applyProtection="0"/>
    <xf numFmtId="0" fontId="45" fillId="15" borderId="0" applyNumberFormat="0" applyBorder="0" applyAlignment="0" applyProtection="0"/>
    <xf numFmtId="0" fontId="40" fillId="16" borderId="0" applyNumberFormat="0" applyBorder="0" applyAlignment="0" applyProtection="0"/>
    <xf numFmtId="0" fontId="45" fillId="17" borderId="0" applyNumberFormat="0" applyBorder="0" applyAlignment="0" applyProtection="0"/>
    <xf numFmtId="0" fontId="40" fillId="18" borderId="0" applyNumberFormat="0" applyBorder="0" applyAlignment="0" applyProtection="0"/>
    <xf numFmtId="0" fontId="45" fillId="19" borderId="0" applyNumberFormat="0" applyBorder="0" applyAlignment="0" applyProtection="0"/>
    <xf numFmtId="0" fontId="40" fillId="20" borderId="0" applyNumberFormat="0" applyBorder="0" applyAlignment="0" applyProtection="0"/>
    <xf numFmtId="0" fontId="45" fillId="21" borderId="0" applyNumberFormat="0" applyBorder="0" applyAlignment="0" applyProtection="0"/>
    <xf numFmtId="0" fontId="40" fillId="10" borderId="0" applyNumberFormat="0" applyBorder="0" applyAlignment="0" applyProtection="0"/>
    <xf numFmtId="0" fontId="45" fillId="22" borderId="0" applyNumberFormat="0" applyBorder="0" applyAlignment="0" applyProtection="0"/>
    <xf numFmtId="0" fontId="40" fillId="16" borderId="0" applyNumberFormat="0" applyBorder="0" applyAlignment="0" applyProtection="0"/>
    <xf numFmtId="0" fontId="45" fillId="23" borderId="0" applyNumberFormat="0" applyBorder="0" applyAlignment="0" applyProtection="0"/>
    <xf numFmtId="0" fontId="40" fillId="24" borderId="0" applyNumberFormat="0" applyBorder="0" applyAlignment="0" applyProtection="0"/>
    <xf numFmtId="0" fontId="46" fillId="25" borderId="0" applyNumberFormat="0" applyBorder="0" applyAlignment="0" applyProtection="0"/>
    <xf numFmtId="0" fontId="39" fillId="26" borderId="0" applyNumberFormat="0" applyBorder="0" applyAlignment="0" applyProtection="0"/>
    <xf numFmtId="0" fontId="46" fillId="27" borderId="0" applyNumberFormat="0" applyBorder="0" applyAlignment="0" applyProtection="0"/>
    <xf numFmtId="0" fontId="39" fillId="18" borderId="0" applyNumberFormat="0" applyBorder="0" applyAlignment="0" applyProtection="0"/>
    <xf numFmtId="0" fontId="46" fillId="28" borderId="0" applyNumberFormat="0" applyBorder="0" applyAlignment="0" applyProtection="0"/>
    <xf numFmtId="0" fontId="39" fillId="20" borderId="0" applyNumberFormat="0" applyBorder="0" applyAlignment="0" applyProtection="0"/>
    <xf numFmtId="0" fontId="46" fillId="29" borderId="0" applyNumberFormat="0" applyBorder="0" applyAlignment="0" applyProtection="0"/>
    <xf numFmtId="0" fontId="39" fillId="30" borderId="0" applyNumberFormat="0" applyBorder="0" applyAlignment="0" applyProtection="0"/>
    <xf numFmtId="0" fontId="46" fillId="31" borderId="0" applyNumberFormat="0" applyBorder="0" applyAlignment="0" applyProtection="0"/>
    <xf numFmtId="0" fontId="39" fillId="32" borderId="0" applyNumberFormat="0" applyBorder="0" applyAlignment="0" applyProtection="0"/>
    <xf numFmtId="0" fontId="46" fillId="33" borderId="0" applyNumberFormat="0" applyBorder="0" applyAlignment="0" applyProtection="0"/>
    <xf numFmtId="0" fontId="39" fillId="34" borderId="0" applyNumberFormat="0" applyBorder="0" applyAlignment="0" applyProtection="0"/>
    <xf numFmtId="0" fontId="46" fillId="35" borderId="0" applyNumberFormat="0" applyBorder="0" applyAlignment="0" applyProtection="0"/>
    <xf numFmtId="0" fontId="39" fillId="36" borderId="0" applyNumberFormat="0" applyBorder="0" applyAlignment="0" applyProtection="0"/>
    <xf numFmtId="0" fontId="46" fillId="37" borderId="0" applyNumberFormat="0" applyBorder="0" applyAlignment="0" applyProtection="0"/>
    <xf numFmtId="0" fontId="39" fillId="38" borderId="0" applyNumberFormat="0" applyBorder="0" applyAlignment="0" applyProtection="0"/>
    <xf numFmtId="0" fontId="46" fillId="39" borderId="0" applyNumberFormat="0" applyBorder="0" applyAlignment="0" applyProtection="0"/>
    <xf numFmtId="0" fontId="39" fillId="40" borderId="0" applyNumberFormat="0" applyBorder="0" applyAlignment="0" applyProtection="0"/>
    <xf numFmtId="0" fontId="46" fillId="41" borderId="0" applyNumberFormat="0" applyBorder="0" applyAlignment="0" applyProtection="0"/>
    <xf numFmtId="0" fontId="39" fillId="30" borderId="0" applyNumberFormat="0" applyBorder="0" applyAlignment="0" applyProtection="0"/>
    <xf numFmtId="0" fontId="46" fillId="42" borderId="0" applyNumberFormat="0" applyBorder="0" applyAlignment="0" applyProtection="0"/>
    <xf numFmtId="0" fontId="39" fillId="32" borderId="0" applyNumberFormat="0" applyBorder="0" applyAlignment="0" applyProtection="0"/>
    <xf numFmtId="0" fontId="46" fillId="43" borderId="0" applyNumberFormat="0" applyBorder="0" applyAlignment="0" applyProtection="0"/>
    <xf numFmtId="0" fontId="39" fillId="44" borderId="0" applyNumberFormat="0" applyBorder="0" applyAlignment="0" applyProtection="0"/>
    <xf numFmtId="0" fontId="47" fillId="45" borderId="0" applyNumberFormat="0" applyBorder="0" applyAlignment="0" applyProtection="0"/>
    <xf numFmtId="0" fontId="29" fillId="6" borderId="0" applyNumberFormat="0" applyBorder="0" applyAlignment="0" applyProtection="0"/>
    <xf numFmtId="0" fontId="11" fillId="0" borderId="0" applyFill="0">
      <alignment horizontal="right" vertical="top"/>
      <protection/>
    </xf>
    <xf numFmtId="0" fontId="11" fillId="0" borderId="0" applyFill="0">
      <alignment horizontal="right" vertical="top"/>
      <protection/>
    </xf>
    <xf numFmtId="0" fontId="12" fillId="0" borderId="1" applyFill="0">
      <alignment horizontal="right" vertical="top"/>
      <protection/>
    </xf>
    <xf numFmtId="0" fontId="12" fillId="0" borderId="1" applyFill="0">
      <alignment horizontal="right" vertical="top"/>
      <protection/>
    </xf>
    <xf numFmtId="0" fontId="12" fillId="0" borderId="1" applyFill="0">
      <alignment horizontal="right" vertical="top"/>
      <protection/>
    </xf>
    <xf numFmtId="181" fontId="12" fillId="0" borderId="2" applyFill="0">
      <alignment horizontal="right" vertical="top"/>
      <protection/>
    </xf>
    <xf numFmtId="181" fontId="12" fillId="0" borderId="2" applyFill="0">
      <alignment horizontal="right" vertical="top"/>
      <protection/>
    </xf>
    <xf numFmtId="0" fontId="12" fillId="0" borderId="1" applyFill="0">
      <alignment horizontal="center" vertical="top" wrapText="1"/>
      <protection/>
    </xf>
    <xf numFmtId="0" fontId="12" fillId="0" borderId="1" applyFill="0">
      <alignment horizontal="center" vertical="top" wrapText="1"/>
      <protection/>
    </xf>
    <xf numFmtId="0" fontId="12" fillId="0" borderId="1" applyFill="0">
      <alignment horizontal="center" vertical="top" wrapText="1"/>
      <protection/>
    </xf>
    <xf numFmtId="0" fontId="13" fillId="0" borderId="3" applyFill="0">
      <alignment horizontal="center" vertical="center" wrapText="1"/>
      <protection/>
    </xf>
    <xf numFmtId="0" fontId="13" fillId="0" borderId="3" applyFill="0">
      <alignment horizontal="center" vertical="center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4" fillId="0" borderId="1" applyFill="0">
      <alignment horizontal="left" vertical="top" wrapText="1"/>
      <protection/>
    </xf>
    <xf numFmtId="0" fontId="14" fillId="0" borderId="1" applyFill="0">
      <alignment horizontal="left" vertical="top" wrapText="1"/>
      <protection/>
    </xf>
    <xf numFmtId="0" fontId="14" fillId="0" borderId="1" applyFill="0">
      <alignment horizontal="left" vertical="top" wrapText="1"/>
      <protection/>
    </xf>
    <xf numFmtId="172" fontId="15" fillId="0" borderId="4" applyFill="0">
      <alignment horizontal="centerContinuous" wrapText="1"/>
      <protection/>
    </xf>
    <xf numFmtId="172" fontId="15" fillId="0" borderId="4" applyFill="0">
      <alignment horizontal="centerContinuous" wrapText="1"/>
      <protection/>
    </xf>
    <xf numFmtId="172" fontId="12" fillId="0" borderId="1" applyFill="0">
      <alignment horizontal="center" vertical="top" wrapText="1"/>
      <protection/>
    </xf>
    <xf numFmtId="172" fontId="12" fillId="0" borderId="1" applyFill="0">
      <alignment horizontal="center" vertical="top" wrapText="1"/>
      <protection/>
    </xf>
    <xf numFmtId="172" fontId="12" fillId="0" borderId="1" applyFill="0">
      <alignment horizontal="center" vertical="top" wrapText="1"/>
      <protection/>
    </xf>
    <xf numFmtId="0" fontId="12" fillId="0" borderId="1" applyFill="0">
      <alignment horizontal="center" wrapText="1"/>
      <protection/>
    </xf>
    <xf numFmtId="0" fontId="12" fillId="0" borderId="1" applyFill="0">
      <alignment horizontal="center" wrapText="1"/>
      <protection/>
    </xf>
    <xf numFmtId="0" fontId="12" fillId="0" borderId="1" applyFill="0">
      <alignment horizontal="center" wrapText="1"/>
      <protection/>
    </xf>
    <xf numFmtId="187" fontId="12" fillId="0" borderId="1" applyFill="0">
      <alignment/>
      <protection/>
    </xf>
    <xf numFmtId="187" fontId="12" fillId="0" borderId="1" applyFill="0">
      <alignment/>
      <protection/>
    </xf>
    <xf numFmtId="187" fontId="12" fillId="0" borderId="1" applyFill="0">
      <alignment/>
      <protection/>
    </xf>
    <xf numFmtId="183" fontId="12" fillId="0" borderId="1" applyFill="0">
      <alignment horizontal="right"/>
      <protection locked="0"/>
    </xf>
    <xf numFmtId="183" fontId="12" fillId="0" borderId="1" applyFill="0">
      <alignment horizontal="right"/>
      <protection locked="0"/>
    </xf>
    <xf numFmtId="183" fontId="12" fillId="0" borderId="1" applyFill="0">
      <alignment horizontal="right"/>
      <protection locked="0"/>
    </xf>
    <xf numFmtId="177" fontId="12" fillId="0" borderId="1" applyFill="0">
      <alignment horizontal="right"/>
      <protection locked="0"/>
    </xf>
    <xf numFmtId="177" fontId="12" fillId="0" borderId="1" applyFill="0">
      <alignment horizontal="right"/>
      <protection locked="0"/>
    </xf>
    <xf numFmtId="177" fontId="12" fillId="0" borderId="1" applyFill="0">
      <alignment horizontal="right"/>
      <protection locked="0"/>
    </xf>
    <xf numFmtId="177" fontId="12" fillId="0" borderId="1" applyFill="0">
      <alignment/>
      <protection/>
    </xf>
    <xf numFmtId="177" fontId="12" fillId="0" borderId="1" applyFill="0">
      <alignment/>
      <protection/>
    </xf>
    <xf numFmtId="177" fontId="12" fillId="0" borderId="1" applyFill="0">
      <alignment/>
      <protection/>
    </xf>
    <xf numFmtId="177" fontId="12" fillId="0" borderId="3" applyFill="0">
      <alignment horizontal="right"/>
      <protection/>
    </xf>
    <xf numFmtId="177" fontId="12" fillId="0" borderId="3" applyFill="0">
      <alignment horizontal="right"/>
      <protection/>
    </xf>
    <xf numFmtId="0" fontId="48" fillId="46" borderId="5" applyNumberFormat="0" applyAlignment="0" applyProtection="0"/>
    <xf numFmtId="0" fontId="33" fillId="47" borderId="6" applyNumberFormat="0" applyAlignment="0" applyProtection="0"/>
    <xf numFmtId="0" fontId="49" fillId="48" borderId="7" applyNumberFormat="0" applyAlignment="0" applyProtection="0"/>
    <xf numFmtId="0" fontId="35" fillId="49" borderId="8" applyNumberFormat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16" fillId="0" borderId="1" applyFill="0">
      <alignment horizontal="left" vertical="top"/>
      <protection/>
    </xf>
    <xf numFmtId="0" fontId="16" fillId="0" borderId="1" applyFill="0">
      <alignment horizontal="left" vertical="top"/>
      <protection/>
    </xf>
    <xf numFmtId="0" fontId="16" fillId="0" borderId="1" applyFill="0">
      <alignment horizontal="left" vertical="top"/>
      <protection/>
    </xf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50" borderId="0" applyNumberFormat="0" applyBorder="0" applyAlignment="0" applyProtection="0"/>
    <xf numFmtId="0" fontId="28" fillId="8" borderId="0" applyNumberFormat="0" applyBorder="0" applyAlignment="0" applyProtection="0"/>
    <xf numFmtId="0" fontId="52" fillId="0" borderId="9" applyNumberFormat="0" applyFill="0" applyAlignment="0" applyProtection="0"/>
    <xf numFmtId="0" fontId="25" fillId="0" borderId="10" applyNumberFormat="0" applyFill="0" applyAlignment="0" applyProtection="0"/>
    <xf numFmtId="0" fontId="53" fillId="0" borderId="11" applyNumberFormat="0" applyFill="0" applyAlignment="0" applyProtection="0"/>
    <xf numFmtId="0" fontId="26" fillId="0" borderId="12" applyNumberFormat="0" applyFill="0" applyAlignment="0" applyProtection="0"/>
    <xf numFmtId="0" fontId="54" fillId="0" borderId="13" applyNumberFormat="0" applyFill="0" applyAlignment="0" applyProtection="0"/>
    <xf numFmtId="0" fontId="27" fillId="0" borderId="14" applyNumberFormat="0" applyFill="0" applyAlignment="0" applyProtection="0"/>
    <xf numFmtId="0" fontId="5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5" fillId="51" borderId="5" applyNumberFormat="0" applyAlignment="0" applyProtection="0"/>
    <xf numFmtId="0" fontId="31" fillId="14" borderId="6" applyNumberFormat="0" applyAlignment="0" applyProtection="0"/>
    <xf numFmtId="0" fontId="56" fillId="0" borderId="15" applyNumberFormat="0" applyFill="0" applyAlignment="0" applyProtection="0"/>
    <xf numFmtId="0" fontId="34" fillId="0" borderId="16" applyNumberFormat="0" applyFill="0" applyAlignment="0" applyProtection="0"/>
    <xf numFmtId="0" fontId="57" fillId="52" borderId="0" applyNumberFormat="0" applyBorder="0" applyAlignment="0" applyProtection="0"/>
    <xf numFmtId="0" fontId="30" fillId="53" borderId="0" applyNumberFormat="0" applyBorder="0" applyAlignment="0" applyProtection="0"/>
    <xf numFmtId="0" fontId="10" fillId="0" borderId="0">
      <alignment/>
      <protection/>
    </xf>
    <xf numFmtId="0" fontId="0" fillId="2" borderId="0">
      <alignment/>
      <protection/>
    </xf>
    <xf numFmtId="0" fontId="10" fillId="0" borderId="0">
      <alignment/>
      <protection/>
    </xf>
    <xf numFmtId="0" fontId="0" fillId="54" borderId="17" applyNumberFormat="0" applyFont="0" applyAlignment="0" applyProtection="0"/>
    <xf numFmtId="0" fontId="0" fillId="55" borderId="18" applyNumberFormat="0" applyFont="0" applyAlignment="0" applyProtection="0"/>
    <xf numFmtId="191" fontId="13" fillId="0" borderId="3" applyNumberFormat="0" applyFont="0" applyFill="0" applyBorder="0" applyAlignment="0" applyProtection="0"/>
    <xf numFmtId="191" fontId="13" fillId="0" borderId="3" applyNumberFormat="0" applyFont="0" applyFill="0" applyBorder="0" applyAlignment="0" applyProtection="0"/>
    <xf numFmtId="0" fontId="58" fillId="46" borderId="19" applyNumberFormat="0" applyAlignment="0" applyProtection="0"/>
    <xf numFmtId="0" fontId="32" fillId="47" borderId="20" applyNumberFormat="0" applyAlignment="0" applyProtection="0"/>
    <xf numFmtId="9" fontId="9" fillId="0" borderId="0" applyFont="0" applyFill="0" applyBorder="0" applyAlignment="0" applyProtection="0"/>
    <xf numFmtId="0" fontId="19" fillId="0" borderId="0">
      <alignment horizontal="right"/>
      <protection/>
    </xf>
    <xf numFmtId="0" fontId="19" fillId="0" borderId="0">
      <alignment horizontal="right"/>
      <protection/>
    </xf>
    <xf numFmtId="0" fontId="5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Fill="0">
      <alignment horizontal="left"/>
      <protection/>
    </xf>
    <xf numFmtId="0" fontId="12" fillId="0" borderId="0" applyFill="0">
      <alignment horizontal="left"/>
      <protection/>
    </xf>
    <xf numFmtId="0" fontId="20" fillId="0" borderId="0" applyFill="0">
      <alignment horizontal="centerContinuous" vertical="center"/>
      <protection/>
    </xf>
    <xf numFmtId="0" fontId="20" fillId="0" borderId="0" applyFill="0">
      <alignment horizontal="centerContinuous" vertical="center"/>
      <protection/>
    </xf>
    <xf numFmtId="186" fontId="21" fillId="0" borderId="0" applyFill="0">
      <alignment horizontal="centerContinuous" vertical="center"/>
      <protection/>
    </xf>
    <xf numFmtId="186" fontId="21" fillId="0" borderId="0" applyFill="0">
      <alignment horizontal="centerContinuous" vertical="center"/>
      <protection/>
    </xf>
    <xf numFmtId="188" fontId="21" fillId="0" borderId="0" applyFill="0">
      <alignment horizontal="centerContinuous" vertical="center"/>
      <protection/>
    </xf>
    <xf numFmtId="188" fontId="21" fillId="0" borderId="0" applyFill="0">
      <alignment horizontal="centerContinuous" vertical="center"/>
      <protection/>
    </xf>
    <xf numFmtId="0" fontId="12" fillId="0" borderId="3">
      <alignment horizontal="centerContinuous" wrapText="1"/>
      <protection/>
    </xf>
    <xf numFmtId="0" fontId="12" fillId="0" borderId="3">
      <alignment horizontal="centerContinuous" wrapText="1"/>
      <protection/>
    </xf>
    <xf numFmtId="184" fontId="22" fillId="0" borderId="0" applyFill="0">
      <alignment horizontal="left"/>
      <protection/>
    </xf>
    <xf numFmtId="184" fontId="22" fillId="0" borderId="0" applyFill="0">
      <alignment horizontal="left"/>
      <protection/>
    </xf>
    <xf numFmtId="185" fontId="23" fillId="0" borderId="0" applyFill="0">
      <alignment horizontal="right"/>
      <protection/>
    </xf>
    <xf numFmtId="185" fontId="23" fillId="0" borderId="0" applyFill="0">
      <alignment horizontal="right"/>
      <protection/>
    </xf>
    <xf numFmtId="0" fontId="12" fillId="0" borderId="21" applyFill="0">
      <alignment/>
      <protection/>
    </xf>
    <xf numFmtId="0" fontId="12" fillId="0" borderId="21" applyFill="0">
      <alignment/>
      <protection/>
    </xf>
    <xf numFmtId="0" fontId="60" fillId="0" borderId="22" applyNumberFormat="0" applyFill="0" applyAlignment="0" applyProtection="0"/>
    <xf numFmtId="0" fontId="38" fillId="0" borderId="23" applyNumberFormat="0" applyFill="0" applyAlignment="0" applyProtection="0"/>
    <xf numFmtId="0" fontId="61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30">
    <xf numFmtId="0" fontId="0" fillId="2" borderId="0" xfId="0" applyNumberFormat="1" applyAlignment="1">
      <alignment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166" fontId="5" fillId="2" borderId="0" xfId="0" applyNumberFormat="1" applyFont="1" applyAlignment="1">
      <alignment horizontal="centerContinuous" vertical="center"/>
    </xf>
    <xf numFmtId="172" fontId="2" fillId="56" borderId="24" xfId="0" applyNumberFormat="1" applyFont="1" applyFill="1" applyBorder="1" applyAlignment="1" applyProtection="1">
      <alignment horizontal="left" vertical="center"/>
      <protection/>
    </xf>
    <xf numFmtId="172" fontId="2" fillId="56" borderId="24" xfId="0" applyNumberFormat="1" applyFont="1" applyFill="1" applyBorder="1" applyAlignment="1" applyProtection="1">
      <alignment horizontal="left" vertical="center" wrapText="1"/>
      <protection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174" fontId="62" fillId="0" borderId="1" xfId="0" applyNumberFormat="1" applyFont="1" applyFill="1" applyBorder="1" applyAlignment="1" applyProtection="1">
      <alignment vertical="top"/>
      <protection/>
    </xf>
    <xf numFmtId="174" fontId="62" fillId="0" borderId="1" xfId="0" applyNumberFormat="1" applyFont="1" applyFill="1" applyBorder="1" applyAlignment="1" applyProtection="1">
      <alignment vertical="top" wrapText="1"/>
      <protection/>
    </xf>
    <xf numFmtId="173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57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1" fontId="62" fillId="0" borderId="1" xfId="0" applyNumberFormat="1" applyFont="1" applyFill="1" applyBorder="1" applyAlignment="1" applyProtection="1">
      <alignment horizontal="right" vertical="top"/>
      <protection/>
    </xf>
    <xf numFmtId="174" fontId="62" fillId="57" borderId="1" xfId="0" applyNumberFormat="1" applyFont="1" applyFill="1" applyBorder="1" applyAlignment="1" applyProtection="1">
      <alignment vertical="top"/>
      <protection locked="0"/>
    </xf>
    <xf numFmtId="0" fontId="62" fillId="57" borderId="1" xfId="0" applyNumberFormat="1" applyFont="1" applyFill="1" applyBorder="1" applyAlignment="1" applyProtection="1">
      <alignment vertical="center"/>
      <protection/>
    </xf>
    <xf numFmtId="173" fontId="0" fillId="0" borderId="1" xfId="0" applyNumberFormat="1" applyFont="1" applyFill="1" applyBorder="1" applyAlignment="1" applyProtection="1">
      <alignment horizontal="center" vertical="top" wrapText="1"/>
      <protection/>
    </xf>
    <xf numFmtId="173" fontId="0" fillId="0" borderId="1" xfId="0" applyNumberFormat="1" applyFont="1" applyFill="1" applyBorder="1" applyAlignment="1" applyProtection="1">
      <alignment horizontal="right" vertical="top" wrapText="1"/>
      <protection/>
    </xf>
    <xf numFmtId="174" fontId="62" fillId="57" borderId="1" xfId="0" applyNumberFormat="1" applyFont="1" applyFill="1" applyBorder="1" applyAlignment="1" applyProtection="1">
      <alignment vertical="top"/>
      <protection/>
    </xf>
    <xf numFmtId="1" fontId="62" fillId="0" borderId="1" xfId="0" applyNumberFormat="1" applyFont="1" applyFill="1" applyBorder="1" applyAlignment="1" applyProtection="1">
      <alignment horizontal="right" vertical="top" wrapText="1"/>
      <protection/>
    </xf>
    <xf numFmtId="179" fontId="62" fillId="0" borderId="1" xfId="0" applyNumberFormat="1" applyFont="1" applyFill="1" applyBorder="1" applyAlignment="1" applyProtection="1">
      <alignment horizontal="right" vertical="top" wrapText="1"/>
      <protection/>
    </xf>
    <xf numFmtId="179" fontId="62" fillId="0" borderId="1" xfId="0" applyNumberFormat="1" applyFont="1" applyFill="1" applyBorder="1" applyAlignment="1" applyProtection="1">
      <alignment horizontal="right" vertical="top"/>
      <protection/>
    </xf>
    <xf numFmtId="172" fontId="0" fillId="0" borderId="1" xfId="136" applyNumberFormat="1" applyFont="1" applyFill="1" applyBorder="1" applyAlignment="1" applyProtection="1">
      <alignment horizontal="left" vertical="top" wrapText="1"/>
      <protection/>
    </xf>
    <xf numFmtId="172" fontId="0" fillId="57" borderId="1" xfId="136" applyNumberFormat="1" applyFont="1" applyFill="1" applyBorder="1" applyAlignment="1" applyProtection="1">
      <alignment horizontal="center" vertical="top" wrapText="1"/>
      <protection/>
    </xf>
    <xf numFmtId="172" fontId="0" fillId="0" borderId="1" xfId="136" applyNumberFormat="1" applyFont="1" applyFill="1" applyBorder="1" applyAlignment="1" applyProtection="1">
      <alignment vertical="top" wrapText="1"/>
      <protection/>
    </xf>
    <xf numFmtId="172" fontId="0" fillId="0" borderId="1" xfId="136" applyNumberFormat="1" applyFont="1" applyFill="1" applyBorder="1" applyAlignment="1" applyProtection="1">
      <alignment horizontal="center" vertical="top" wrapText="1"/>
      <protection/>
    </xf>
    <xf numFmtId="172" fontId="0" fillId="0" borderId="1" xfId="0" applyNumberFormat="1" applyFont="1" applyFill="1" applyBorder="1" applyAlignment="1" applyProtection="1">
      <alignment vertical="top" wrapText="1"/>
      <protection/>
    </xf>
    <xf numFmtId="179" fontId="62" fillId="57" borderId="1" xfId="0" applyNumberFormat="1" applyFont="1" applyFill="1" applyBorder="1" applyAlignment="1" applyProtection="1">
      <alignment horizontal="right" vertical="top"/>
      <protection/>
    </xf>
    <xf numFmtId="173" fontId="62" fillId="0" borderId="1" xfId="136" applyNumberFormat="1" applyFont="1" applyFill="1" applyBorder="1" applyAlignment="1" applyProtection="1">
      <alignment horizontal="center" vertical="top" wrapText="1"/>
      <protection/>
    </xf>
    <xf numFmtId="172" fontId="62" fillId="0" borderId="1" xfId="136" applyNumberFormat="1" applyFont="1" applyFill="1" applyBorder="1" applyAlignment="1" applyProtection="1">
      <alignment horizontal="left" vertical="top" wrapText="1"/>
      <protection/>
    </xf>
    <xf numFmtId="172" fontId="62" fillId="0" borderId="1" xfId="136" applyNumberFormat="1" applyFont="1" applyFill="1" applyBorder="1" applyAlignment="1" applyProtection="1">
      <alignment horizontal="center" vertical="top" wrapText="1"/>
      <protection/>
    </xf>
    <xf numFmtId="0" fontId="62" fillId="0" borderId="1" xfId="136" applyNumberFormat="1" applyFont="1" applyFill="1" applyBorder="1" applyAlignment="1" applyProtection="1">
      <alignment horizontal="center" vertical="top" wrapText="1"/>
      <protection/>
    </xf>
    <xf numFmtId="174" fontId="0" fillId="56" borderId="0" xfId="136" applyNumberFormat="1" applyFont="1" applyFill="1" applyBorder="1" applyAlignment="1" applyProtection="1">
      <alignment vertical="center"/>
      <protection/>
    </xf>
    <xf numFmtId="172" fontId="0" fillId="56" borderId="0" xfId="136" applyNumberFormat="1" applyFont="1" applyFill="1" applyBorder="1" applyAlignment="1" applyProtection="1">
      <alignment horizontal="center" vertical="center"/>
      <protection/>
    </xf>
    <xf numFmtId="173" fontId="62" fillId="0" borderId="1" xfId="136" applyNumberFormat="1" applyFont="1" applyFill="1" applyBorder="1" applyAlignment="1" applyProtection="1">
      <alignment horizontal="left" vertical="top" wrapText="1"/>
      <protection/>
    </xf>
    <xf numFmtId="172" fontId="62" fillId="0" borderId="25" xfId="136" applyNumberFormat="1" applyFont="1" applyFill="1" applyBorder="1" applyAlignment="1" applyProtection="1">
      <alignment horizontal="center" vertical="top" wrapText="1"/>
      <protection/>
    </xf>
    <xf numFmtId="166" fontId="4" fillId="2" borderId="26" xfId="0" applyNumberFormat="1" applyFont="1" applyBorder="1" applyAlignment="1">
      <alignment horizontal="right" vertical="center"/>
    </xf>
    <xf numFmtId="179" fontId="62" fillId="0" borderId="1" xfId="136" applyNumberFormat="1" applyFont="1" applyFill="1" applyBorder="1" applyAlignment="1" applyProtection="1">
      <alignment horizontal="right" vertical="top"/>
      <protection/>
    </xf>
    <xf numFmtId="179" fontId="62" fillId="0" borderId="25" xfId="136" applyNumberFormat="1" applyFont="1" applyFill="1" applyBorder="1" applyAlignment="1" applyProtection="1">
      <alignment horizontal="right" vertical="top"/>
      <protection/>
    </xf>
    <xf numFmtId="1" fontId="62" fillId="0" borderId="1" xfId="136" applyNumberFormat="1" applyFont="1" applyFill="1" applyBorder="1" applyAlignment="1" applyProtection="1">
      <alignment horizontal="right" vertical="top"/>
      <protection/>
    </xf>
    <xf numFmtId="174" fontId="62" fillId="0" borderId="1" xfId="136" applyNumberFormat="1" applyFont="1" applyFill="1" applyBorder="1" applyAlignment="1" applyProtection="1">
      <alignment vertical="top"/>
      <protection locked="0"/>
    </xf>
    <xf numFmtId="179" fontId="62" fillId="0" borderId="1" xfId="136" applyNumberFormat="1" applyFont="1" applyFill="1" applyBorder="1" applyAlignment="1" applyProtection="1">
      <alignment horizontal="right" vertical="top" wrapText="1"/>
      <protection/>
    </xf>
    <xf numFmtId="174" fontId="62" fillId="0" borderId="1" xfId="136" applyNumberFormat="1" applyFont="1" applyFill="1" applyBorder="1" applyAlignment="1" applyProtection="1">
      <alignment vertical="top"/>
      <protection/>
    </xf>
    <xf numFmtId="0" fontId="0" fillId="2" borderId="0" xfId="0" applyNumberFormat="1" applyFont="1" applyAlignment="1">
      <alignment/>
    </xf>
    <xf numFmtId="166" fontId="1" fillId="2" borderId="0" xfId="0" applyNumberFormat="1" applyFont="1" applyAlignment="1">
      <alignment horizontal="centerContinuous" vertical="center"/>
    </xf>
    <xf numFmtId="1" fontId="0" fillId="2" borderId="0" xfId="0" applyNumberFormat="1" applyFont="1" applyAlignment="1">
      <alignment horizontal="centerContinuous" vertical="top"/>
    </xf>
    <xf numFmtId="0" fontId="0" fillId="2" borderId="0" xfId="0" applyNumberFormat="1" applyFont="1" applyAlignment="1">
      <alignment horizontal="centerContinuous" vertical="center"/>
    </xf>
    <xf numFmtId="166" fontId="0" fillId="2" borderId="0" xfId="0" applyNumberFormat="1" applyFont="1" applyAlignment="1">
      <alignment horizontal="right"/>
    </xf>
    <xf numFmtId="0" fontId="0" fillId="2" borderId="0" xfId="0" applyNumberFormat="1" applyFont="1" applyAlignment="1">
      <alignment vertical="top"/>
    </xf>
    <xf numFmtId="0" fontId="0" fillId="2" borderId="0" xfId="0" applyNumberFormat="1" applyFont="1" applyAlignment="1">
      <alignment/>
    </xf>
    <xf numFmtId="166" fontId="0" fillId="2" borderId="0" xfId="0" applyNumberFormat="1" applyFont="1" applyAlignment="1">
      <alignment vertical="center"/>
    </xf>
    <xf numFmtId="2" fontId="0" fillId="2" borderId="0" xfId="0" applyNumberFormat="1" applyFont="1" applyAlignment="1">
      <alignment/>
    </xf>
    <xf numFmtId="166" fontId="0" fillId="2" borderId="27" xfId="0" applyNumberFormat="1" applyFont="1" applyBorder="1" applyAlignment="1">
      <alignment horizontal="center"/>
    </xf>
    <xf numFmtId="0" fontId="0" fillId="2" borderId="27" xfId="0" applyNumberFormat="1" applyFont="1" applyBorder="1" applyAlignment="1">
      <alignment horizontal="center" vertical="top"/>
    </xf>
    <xf numFmtId="0" fontId="0" fillId="2" borderId="28" xfId="0" applyNumberFormat="1" applyFont="1" applyBorder="1" applyAlignment="1">
      <alignment horizontal="center"/>
    </xf>
    <xf numFmtId="0" fontId="0" fillId="2" borderId="27" xfId="0" applyNumberFormat="1" applyFont="1" applyBorder="1" applyAlignment="1">
      <alignment horizontal="center"/>
    </xf>
    <xf numFmtId="0" fontId="0" fillId="2" borderId="29" xfId="0" applyNumberFormat="1" applyFont="1" applyBorder="1" applyAlignment="1">
      <alignment horizontal="center"/>
    </xf>
    <xf numFmtId="166" fontId="0" fillId="2" borderId="29" xfId="0" applyNumberFormat="1" applyFont="1" applyBorder="1" applyAlignment="1">
      <alignment horizontal="right"/>
    </xf>
    <xf numFmtId="166" fontId="0" fillId="2" borderId="30" xfId="0" applyNumberFormat="1" applyFont="1" applyBorder="1" applyAlignment="1">
      <alignment horizontal="right"/>
    </xf>
    <xf numFmtId="166" fontId="0" fillId="2" borderId="31" xfId="0" applyNumberFormat="1" applyFont="1" applyBorder="1" applyAlignment="1">
      <alignment horizontal="right"/>
    </xf>
    <xf numFmtId="166" fontId="0" fillId="2" borderId="31" xfId="0" applyNumberFormat="1" applyFont="1" applyBorder="1" applyAlignment="1">
      <alignment horizontal="right" vertical="center"/>
    </xf>
    <xf numFmtId="166" fontId="0" fillId="2" borderId="24" xfId="0" applyNumberFormat="1" applyFont="1" applyBorder="1" applyAlignment="1">
      <alignment horizontal="right" vertical="center"/>
    </xf>
    <xf numFmtId="0" fontId="0" fillId="2" borderId="0" xfId="0" applyNumberFormat="1" applyFont="1" applyAlignment="1">
      <alignment vertical="center"/>
    </xf>
    <xf numFmtId="1" fontId="0" fillId="2" borderId="31" xfId="0" applyNumberFormat="1" applyFont="1" applyBorder="1" applyAlignment="1">
      <alignment horizontal="center" vertical="top"/>
    </xf>
    <xf numFmtId="0" fontId="0" fillId="2" borderId="31" xfId="0" applyNumberFormat="1" applyFont="1" applyBorder="1" applyAlignment="1">
      <alignment horizontal="center" vertical="top"/>
    </xf>
    <xf numFmtId="166" fontId="0" fillId="2" borderId="24" xfId="0" applyNumberFormat="1" applyFont="1" applyBorder="1" applyAlignment="1">
      <alignment horizontal="right"/>
    </xf>
    <xf numFmtId="0" fontId="63" fillId="57" borderId="0" xfId="0" applyFont="1" applyFill="1" applyAlignment="1">
      <alignment/>
    </xf>
    <xf numFmtId="0" fontId="63" fillId="57" borderId="0" xfId="0" applyFont="1" applyFill="1" applyAlignment="1">
      <alignment/>
    </xf>
    <xf numFmtId="0" fontId="9" fillId="0" borderId="0" xfId="136" applyFont="1" applyAlignment="1" applyProtection="1">
      <alignment vertical="center"/>
      <protection/>
    </xf>
    <xf numFmtId="0" fontId="9" fillId="0" borderId="0" xfId="136" applyFont="1" applyAlignment="1" applyProtection="1">
      <alignment horizontal="center" vertical="center"/>
      <protection/>
    </xf>
    <xf numFmtId="0" fontId="43" fillId="57" borderId="0" xfId="136" applyFont="1" applyFill="1" applyAlignment="1">
      <alignment/>
      <protection/>
    </xf>
    <xf numFmtId="1" fontId="0" fillId="2" borderId="31" xfId="0" applyNumberFormat="1" applyFont="1" applyBorder="1" applyAlignment="1">
      <alignment vertical="top"/>
    </xf>
    <xf numFmtId="0" fontId="43" fillId="57" borderId="0" xfId="136" applyFont="1" applyFill="1">
      <alignment/>
      <protection/>
    </xf>
    <xf numFmtId="0" fontId="0" fillId="2" borderId="24" xfId="0" applyNumberFormat="1" applyFont="1" applyBorder="1" applyAlignment="1">
      <alignment horizontal="right"/>
    </xf>
    <xf numFmtId="1" fontId="62" fillId="0" borderId="1" xfId="136" applyNumberFormat="1" applyFont="1" applyFill="1" applyBorder="1" applyAlignment="1" applyProtection="1">
      <alignment horizontal="right" vertical="top" wrapText="1"/>
      <protection/>
    </xf>
    <xf numFmtId="0" fontId="62" fillId="0" borderId="1" xfId="136" applyNumberFormat="1" applyFont="1" applyFill="1" applyBorder="1" applyAlignment="1" applyProtection="1">
      <alignment vertical="center"/>
      <protection/>
    </xf>
    <xf numFmtId="174" fontId="62" fillId="0" borderId="1" xfId="136" applyNumberFormat="1" applyFont="1" applyFill="1" applyBorder="1" applyAlignment="1" applyProtection="1">
      <alignment vertical="top" wrapText="1"/>
      <protection/>
    </xf>
    <xf numFmtId="166" fontId="0" fillId="2" borderId="32" xfId="0" applyNumberFormat="1" applyFont="1" applyBorder="1" applyAlignment="1">
      <alignment horizontal="right" vertical="center"/>
    </xf>
    <xf numFmtId="1" fontId="0" fillId="2" borderId="31" xfId="0" applyNumberFormat="1" applyFont="1" applyBorder="1" applyAlignment="1">
      <alignment horizontal="right" vertical="center"/>
    </xf>
    <xf numFmtId="0" fontId="0" fillId="2" borderId="31" xfId="0" applyNumberFormat="1" applyFont="1" applyBorder="1" applyAlignment="1">
      <alignment vertical="top"/>
    </xf>
    <xf numFmtId="0" fontId="63" fillId="57" borderId="0" xfId="0" applyFont="1" applyFill="1" applyAlignment="1">
      <alignment vertical="top"/>
    </xf>
    <xf numFmtId="0" fontId="0" fillId="2" borderId="24" xfId="0" applyNumberFormat="1" applyFont="1" applyBorder="1" applyAlignment="1">
      <alignment vertical="top"/>
    </xf>
    <xf numFmtId="0" fontId="0" fillId="2" borderId="31" xfId="0" applyNumberFormat="1" applyFont="1" applyBorder="1" applyAlignment="1">
      <alignment horizontal="right"/>
    </xf>
    <xf numFmtId="0" fontId="0" fillId="2" borderId="31" xfId="0" applyNumberFormat="1" applyFont="1" applyBorder="1" applyAlignment="1">
      <alignment horizontal="right" vertical="center"/>
    </xf>
    <xf numFmtId="1" fontId="3" fillId="2" borderId="33" xfId="0" applyNumberFormat="1" applyFont="1" applyBorder="1" applyAlignment="1">
      <alignment horizontal="left"/>
    </xf>
    <xf numFmtId="1" fontId="0" fillId="2" borderId="33" xfId="0" applyNumberFormat="1" applyFont="1" applyBorder="1" applyAlignment="1">
      <alignment horizontal="center"/>
    </xf>
    <xf numFmtId="1" fontId="0" fillId="2" borderId="33" xfId="0" applyNumberFormat="1" applyFont="1" applyBorder="1" applyAlignment="1">
      <alignment/>
    </xf>
    <xf numFmtId="166" fontId="0" fillId="2" borderId="34" xfId="0" applyNumberFormat="1" applyFont="1" applyBorder="1" applyAlignment="1">
      <alignment horizontal="right" vertical="center"/>
    </xf>
    <xf numFmtId="166" fontId="0" fillId="2" borderId="35" xfId="0" applyNumberFormat="1" applyFont="1" applyBorder="1" applyAlignment="1">
      <alignment horizontal="right"/>
    </xf>
    <xf numFmtId="0" fontId="0" fillId="2" borderId="36" xfId="0" applyNumberFormat="1" applyFont="1" applyBorder="1" applyAlignment="1">
      <alignment vertical="top"/>
    </xf>
    <xf numFmtId="0" fontId="0" fillId="2" borderId="21" xfId="0" applyNumberFormat="1" applyFont="1" applyBorder="1" applyAlignment="1">
      <alignment/>
    </xf>
    <xf numFmtId="0" fontId="0" fillId="2" borderId="21" xfId="0" applyNumberFormat="1" applyFont="1" applyBorder="1" applyAlignment="1">
      <alignment horizontal="center"/>
    </xf>
    <xf numFmtId="166" fontId="0" fillId="2" borderId="21" xfId="0" applyNumberFormat="1" applyFont="1" applyBorder="1" applyAlignment="1">
      <alignment horizontal="right"/>
    </xf>
    <xf numFmtId="0" fontId="0" fillId="2" borderId="37" xfId="0" applyNumberFormat="1" applyFont="1" applyBorder="1" applyAlignment="1">
      <alignment horizontal="right"/>
    </xf>
    <xf numFmtId="0" fontId="0" fillId="2" borderId="0" xfId="0" applyNumberFormat="1" applyFont="1" applyAlignment="1">
      <alignment horizontal="right"/>
    </xf>
    <xf numFmtId="0" fontId="0" fillId="2" borderId="0" xfId="0" applyNumberFormat="1" applyFont="1" applyAlignment="1">
      <alignment horizontal="center"/>
    </xf>
    <xf numFmtId="4" fontId="0" fillId="57" borderId="38" xfId="0" applyNumberFormat="1" applyFont="1" applyFill="1" applyBorder="1" applyAlignment="1" applyProtection="1">
      <alignment horizontal="center" vertical="top" wrapText="1"/>
      <protection/>
    </xf>
    <xf numFmtId="176" fontId="0" fillId="57" borderId="38" xfId="0" applyNumberFormat="1" applyFont="1" applyFill="1" applyBorder="1" applyAlignment="1" applyProtection="1">
      <alignment horizontal="center" vertical="top"/>
      <protection/>
    </xf>
    <xf numFmtId="176" fontId="41" fillId="57" borderId="38" xfId="136" applyNumberFormat="1" applyFont="1" applyFill="1" applyBorder="1" applyAlignment="1" applyProtection="1">
      <alignment horizontal="center" vertical="top"/>
      <protection/>
    </xf>
    <xf numFmtId="4" fontId="0" fillId="57" borderId="38" xfId="0" applyNumberFormat="1" applyFont="1" applyFill="1" applyBorder="1" applyAlignment="1" applyProtection="1">
      <alignment horizontal="center" vertical="top"/>
      <protection/>
    </xf>
    <xf numFmtId="4" fontId="41" fillId="57" borderId="38" xfId="136" applyNumberFormat="1" applyFont="1" applyFill="1" applyBorder="1" applyAlignment="1" applyProtection="1">
      <alignment horizontal="center" vertical="top" wrapText="1"/>
      <protection/>
    </xf>
    <xf numFmtId="166" fontId="0" fillId="2" borderId="39" xfId="0" applyNumberFormat="1" applyFont="1" applyBorder="1" applyAlignment="1">
      <alignment horizontal="right"/>
    </xf>
    <xf numFmtId="0" fontId="0" fillId="2" borderId="0" xfId="0" applyNumberFormat="1" applyFont="1" applyBorder="1" applyAlignment="1">
      <alignment/>
    </xf>
    <xf numFmtId="0" fontId="0" fillId="2" borderId="24" xfId="0" applyNumberFormat="1" applyFont="1" applyBorder="1" applyAlignment="1">
      <alignment horizontal="center"/>
    </xf>
    <xf numFmtId="0" fontId="0" fillId="2" borderId="40" xfId="0" applyNumberFormat="1" applyFont="1" applyBorder="1" applyAlignment="1">
      <alignment/>
    </xf>
    <xf numFmtId="0" fontId="0" fillId="2" borderId="40" xfId="0" applyNumberFormat="1" applyFont="1" applyBorder="1" applyAlignment="1">
      <alignment horizontal="center"/>
    </xf>
    <xf numFmtId="166" fontId="0" fillId="2" borderId="40" xfId="0" applyNumberFormat="1" applyFont="1" applyBorder="1" applyAlignment="1">
      <alignment horizontal="right"/>
    </xf>
    <xf numFmtId="166" fontId="0" fillId="2" borderId="41" xfId="0" applyNumberFormat="1" applyFont="1" applyBorder="1" applyAlignment="1">
      <alignment horizontal="right"/>
    </xf>
    <xf numFmtId="0" fontId="0" fillId="2" borderId="42" xfId="0" applyNumberFormat="1" applyFont="1" applyBorder="1" applyAlignment="1">
      <alignment horizontal="right"/>
    </xf>
    <xf numFmtId="0" fontId="2" fillId="2" borderId="43" xfId="0" applyNumberFormat="1" applyFont="1" applyBorder="1" applyAlignment="1">
      <alignment horizontal="center" vertical="center"/>
    </xf>
    <xf numFmtId="166" fontId="0" fillId="2" borderId="44" xfId="0" applyNumberFormat="1" applyFont="1" applyBorder="1" applyAlignment="1">
      <alignment horizontal="right" vertical="center"/>
    </xf>
    <xf numFmtId="0" fontId="2" fillId="2" borderId="43" xfId="0" applyNumberFormat="1" applyFont="1" applyBorder="1" applyAlignment="1">
      <alignment vertical="top"/>
    </xf>
    <xf numFmtId="166" fontId="0" fillId="2" borderId="44" xfId="0" applyNumberFormat="1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0" fillId="2" borderId="43" xfId="0" applyNumberFormat="1" applyFont="1" applyBorder="1" applyAlignment="1">
      <alignment horizontal="center" vertical="top"/>
    </xf>
    <xf numFmtId="0" fontId="2" fillId="2" borderId="45" xfId="0" applyNumberFormat="1" applyFont="1" applyBorder="1" applyAlignment="1">
      <alignment horizontal="center" vertical="center"/>
    </xf>
    <xf numFmtId="166" fontId="0" fillId="2" borderId="46" xfId="0" applyNumberFormat="1" applyFont="1" applyBorder="1" applyAlignment="1">
      <alignment horizontal="right"/>
    </xf>
    <xf numFmtId="166" fontId="0" fillId="2" borderId="47" xfId="0" applyNumberFormat="1" applyFont="1" applyBorder="1" applyAlignment="1">
      <alignment horizontal="right"/>
    </xf>
    <xf numFmtId="0" fontId="2" fillId="2" borderId="48" xfId="0" applyNumberFormat="1" applyFont="1" applyBorder="1" applyAlignment="1">
      <alignment horizontal="center" vertical="center"/>
    </xf>
    <xf numFmtId="166" fontId="0" fillId="2" borderId="41" xfId="0" applyNumberFormat="1" applyFont="1" applyBorder="1" applyAlignment="1">
      <alignment horizontal="right" vertical="center"/>
    </xf>
    <xf numFmtId="166" fontId="0" fillId="2" borderId="42" xfId="0" applyNumberFormat="1" applyFont="1" applyBorder="1" applyAlignment="1">
      <alignment horizontal="right" vertical="center"/>
    </xf>
    <xf numFmtId="166" fontId="0" fillId="2" borderId="39" xfId="0" applyNumberFormat="1" applyFont="1" applyBorder="1" applyAlignment="1">
      <alignment horizontal="right" vertical="center"/>
    </xf>
    <xf numFmtId="166" fontId="0" fillId="2" borderId="46" xfId="0" applyNumberFormat="1" applyFont="1" applyBorder="1" applyAlignment="1">
      <alignment horizontal="right" vertical="center"/>
    </xf>
    <xf numFmtId="166" fontId="0" fillId="2" borderId="47" xfId="0" applyNumberFormat="1" applyFont="1" applyBorder="1" applyAlignment="1">
      <alignment horizontal="right" vertical="center"/>
    </xf>
    <xf numFmtId="166" fontId="0" fillId="2" borderId="49" xfId="0" applyNumberFormat="1" applyFont="1" applyBorder="1" applyAlignment="1">
      <alignment horizontal="right" vertical="center"/>
    </xf>
    <xf numFmtId="4" fontId="41" fillId="57" borderId="38" xfId="136" applyNumberFormat="1" applyFont="1" applyFill="1" applyBorder="1" applyAlignment="1" applyProtection="1">
      <alignment horizontal="center" vertical="top"/>
      <protection/>
    </xf>
    <xf numFmtId="2" fontId="0" fillId="2" borderId="44" xfId="0" applyNumberFormat="1" applyFont="1" applyBorder="1" applyAlignment="1">
      <alignment horizontal="right" vertical="center"/>
    </xf>
    <xf numFmtId="0" fontId="0" fillId="2" borderId="43" xfId="0" applyNumberFormat="1" applyFont="1" applyBorder="1" applyAlignment="1">
      <alignment vertical="top"/>
    </xf>
    <xf numFmtId="1" fontId="0" fillId="2" borderId="49" xfId="0" applyNumberFormat="1" applyFont="1" applyBorder="1" applyAlignment="1">
      <alignment horizontal="right" vertical="center"/>
    </xf>
    <xf numFmtId="2" fontId="0" fillId="2" borderId="42" xfId="0" applyNumberFormat="1" applyFont="1" applyBorder="1" applyAlignment="1">
      <alignment horizontal="right" vertical="center"/>
    </xf>
    <xf numFmtId="4" fontId="0" fillId="57" borderId="38" xfId="136" applyNumberFormat="1" applyFont="1" applyFill="1" applyBorder="1" applyAlignment="1" applyProtection="1">
      <alignment horizontal="center" vertical="top" wrapText="1"/>
      <protection/>
    </xf>
    <xf numFmtId="0" fontId="0" fillId="2" borderId="50" xfId="0" applyNumberFormat="1" applyFont="1" applyBorder="1" applyAlignment="1">
      <alignment vertical="top"/>
    </xf>
    <xf numFmtId="0" fontId="8" fillId="2" borderId="51" xfId="0" applyNumberFormat="1" applyFont="1" applyBorder="1" applyAlignment="1">
      <alignment horizontal="center"/>
    </xf>
    <xf numFmtId="0" fontId="0" fillId="2" borderId="51" xfId="0" applyNumberFormat="1" applyFont="1" applyBorder="1" applyAlignment="1">
      <alignment horizontal="center"/>
    </xf>
    <xf numFmtId="0" fontId="0" fillId="2" borderId="52" xfId="0" applyNumberFormat="1" applyFont="1" applyBorder="1" applyAlignment="1">
      <alignment horizontal="right"/>
    </xf>
    <xf numFmtId="0" fontId="0" fillId="2" borderId="0" xfId="0" applyNumberFormat="1" applyFont="1" applyBorder="1" applyAlignment="1">
      <alignment horizontal="right" vertical="center"/>
    </xf>
    <xf numFmtId="0" fontId="0" fillId="2" borderId="53" xfId="0" applyNumberFormat="1" applyFont="1" applyBorder="1" applyAlignment="1">
      <alignment horizontal="right" vertical="center"/>
    </xf>
    <xf numFmtId="0" fontId="2" fillId="2" borderId="54" xfId="0" applyNumberFormat="1" applyFont="1" applyBorder="1" applyAlignment="1">
      <alignment horizontal="center" vertical="center"/>
    </xf>
    <xf numFmtId="166" fontId="0" fillId="2" borderId="55" xfId="0" applyNumberFormat="1" applyFont="1" applyBorder="1" applyAlignment="1">
      <alignment horizontal="right" vertical="center"/>
    </xf>
    <xf numFmtId="0" fontId="2" fillId="2" borderId="56" xfId="0" applyNumberFormat="1" applyFont="1" applyBorder="1" applyAlignment="1">
      <alignment horizontal="center"/>
    </xf>
    <xf numFmtId="1" fontId="3" fillId="2" borderId="57" xfId="0" applyNumberFormat="1" applyFont="1" applyBorder="1" applyAlignment="1">
      <alignment horizontal="left"/>
    </xf>
    <xf numFmtId="1" fontId="0" fillId="2" borderId="57" xfId="0" applyNumberFormat="1" applyFont="1" applyBorder="1" applyAlignment="1">
      <alignment horizontal="center"/>
    </xf>
    <xf numFmtId="1" fontId="0" fillId="2" borderId="57" xfId="0" applyNumberFormat="1" applyFont="1" applyBorder="1" applyAlignment="1">
      <alignment/>
    </xf>
    <xf numFmtId="166" fontId="4" fillId="2" borderId="58" xfId="0" applyNumberFormat="1" applyFont="1" applyBorder="1" applyAlignment="1">
      <alignment horizontal="right" vertical="center"/>
    </xf>
    <xf numFmtId="166" fontId="0" fillId="2" borderId="59" xfId="0" applyNumberFormat="1" applyFont="1" applyBorder="1" applyAlignment="1">
      <alignment horizontal="center" vertical="center"/>
    </xf>
    <xf numFmtId="166" fontId="0" fillId="2" borderId="60" xfId="0" applyNumberFormat="1" applyFont="1" applyBorder="1" applyAlignment="1">
      <alignment horizontal="right"/>
    </xf>
    <xf numFmtId="166" fontId="0" fillId="2" borderId="61" xfId="0" applyNumberFormat="1" applyFont="1" applyBorder="1" applyAlignment="1">
      <alignment horizontal="right" vertical="center"/>
    </xf>
    <xf numFmtId="166" fontId="0" fillId="2" borderId="62" xfId="0" applyNumberFormat="1" applyFont="1" applyBorder="1" applyAlignment="1">
      <alignment horizontal="right" vertical="center"/>
    </xf>
    <xf numFmtId="166" fontId="0" fillId="2" borderId="59" xfId="0" applyNumberFormat="1" applyFont="1" applyBorder="1" applyAlignment="1">
      <alignment horizontal="right" vertical="center"/>
    </xf>
    <xf numFmtId="0" fontId="2" fillId="2" borderId="63" xfId="0" applyNumberFormat="1" applyFont="1" applyBorder="1" applyAlignment="1">
      <alignment horizontal="center"/>
    </xf>
    <xf numFmtId="166" fontId="0" fillId="2" borderId="64" xfId="0" applyNumberFormat="1" applyFont="1" applyBorder="1" applyAlignment="1">
      <alignment horizontal="right" vertical="center"/>
    </xf>
    <xf numFmtId="0" fontId="0" fillId="2" borderId="48" xfId="0" applyNumberFormat="1" applyFont="1" applyBorder="1" applyAlignment="1">
      <alignment horizontal="center" vertical="top"/>
    </xf>
    <xf numFmtId="172" fontId="2" fillId="56" borderId="41" xfId="0" applyNumberFormat="1" applyFont="1" applyFill="1" applyBorder="1" applyAlignment="1" applyProtection="1">
      <alignment horizontal="left" vertical="center" wrapText="1"/>
      <protection/>
    </xf>
    <xf numFmtId="1" fontId="0" fillId="2" borderId="49" xfId="0" applyNumberFormat="1" applyFont="1" applyBorder="1" applyAlignment="1">
      <alignment horizontal="center" vertical="top"/>
    </xf>
    <xf numFmtId="0" fontId="0" fillId="2" borderId="49" xfId="0" applyNumberFormat="1" applyFont="1" applyBorder="1" applyAlignment="1">
      <alignment horizontal="center" vertical="top"/>
    </xf>
    <xf numFmtId="166" fontId="0" fillId="2" borderId="49" xfId="0" applyNumberFormat="1" applyFont="1" applyBorder="1" applyAlignment="1">
      <alignment horizontal="right"/>
    </xf>
    <xf numFmtId="166" fontId="0" fillId="2" borderId="42" xfId="0" applyNumberFormat="1" applyFont="1" applyBorder="1" applyAlignment="1">
      <alignment horizontal="right"/>
    </xf>
    <xf numFmtId="173" fontId="0" fillId="0" borderId="2" xfId="0" applyNumberFormat="1" applyFont="1" applyFill="1" applyBorder="1" applyAlignment="1" applyProtection="1">
      <alignment horizontal="center" vertical="top" wrapText="1"/>
      <protection/>
    </xf>
    <xf numFmtId="172" fontId="0" fillId="0" borderId="2" xfId="0" applyNumberFormat="1" applyFont="1" applyFill="1" applyBorder="1" applyAlignment="1" applyProtection="1">
      <alignment horizontal="left" vertical="top" wrapText="1"/>
      <protection/>
    </xf>
    <xf numFmtId="172" fontId="0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2" xfId="0" applyNumberFormat="1" applyFont="1" applyFill="1" applyBorder="1" applyAlignment="1" applyProtection="1">
      <alignment horizontal="center" vertical="top" wrapText="1"/>
      <protection/>
    </xf>
    <xf numFmtId="179" fontId="62" fillId="0" borderId="2" xfId="0" applyNumberFormat="1" applyFont="1" applyFill="1" applyBorder="1" applyAlignment="1" applyProtection="1">
      <alignment horizontal="right" vertical="top"/>
      <protection/>
    </xf>
    <xf numFmtId="174" fontId="62" fillId="57" borderId="2" xfId="0" applyNumberFormat="1" applyFont="1" applyFill="1" applyBorder="1" applyAlignment="1" applyProtection="1">
      <alignment vertical="top"/>
      <protection locked="0"/>
    </xf>
    <xf numFmtId="174" fontId="62" fillId="0" borderId="2" xfId="0" applyNumberFormat="1" applyFont="1" applyFill="1" applyBorder="1" applyAlignment="1" applyProtection="1">
      <alignment vertical="top"/>
      <protection/>
    </xf>
    <xf numFmtId="173" fontId="0" fillId="0" borderId="2" xfId="0" applyNumberFormat="1" applyFont="1" applyFill="1" applyBorder="1" applyAlignment="1" applyProtection="1">
      <alignment horizontal="right" vertical="top" wrapText="1"/>
      <protection/>
    </xf>
    <xf numFmtId="173" fontId="0" fillId="0" borderId="65" xfId="0" applyNumberFormat="1" applyFont="1" applyFill="1" applyBorder="1" applyAlignment="1" applyProtection="1">
      <alignment horizontal="left" vertical="top" wrapText="1"/>
      <protection/>
    </xf>
    <xf numFmtId="172" fontId="0" fillId="0" borderId="65" xfId="0" applyNumberFormat="1" applyFont="1" applyFill="1" applyBorder="1" applyAlignment="1" applyProtection="1">
      <alignment horizontal="left" vertical="top" wrapText="1"/>
      <protection/>
    </xf>
    <xf numFmtId="172" fontId="0" fillId="0" borderId="65" xfId="0" applyNumberFormat="1" applyFont="1" applyFill="1" applyBorder="1" applyAlignment="1" applyProtection="1">
      <alignment horizontal="center" vertical="top" wrapText="1"/>
      <protection/>
    </xf>
    <xf numFmtId="0" fontId="0" fillId="0" borderId="65" xfId="0" applyNumberFormat="1" applyFont="1" applyFill="1" applyBorder="1" applyAlignment="1" applyProtection="1">
      <alignment horizontal="center" vertical="top" wrapText="1"/>
      <protection/>
    </xf>
    <xf numFmtId="1" fontId="62" fillId="0" borderId="65" xfId="0" applyNumberFormat="1" applyFont="1" applyFill="1" applyBorder="1" applyAlignment="1" applyProtection="1">
      <alignment horizontal="right" vertical="top"/>
      <protection/>
    </xf>
    <xf numFmtId="0" fontId="62" fillId="57" borderId="65" xfId="0" applyNumberFormat="1" applyFont="1" applyFill="1" applyBorder="1" applyAlignment="1" applyProtection="1">
      <alignment vertical="center"/>
      <protection/>
    </xf>
    <xf numFmtId="174" fontId="62" fillId="0" borderId="65" xfId="0" applyNumberFormat="1" applyFont="1" applyFill="1" applyBorder="1" applyAlignment="1" applyProtection="1">
      <alignment vertical="top"/>
      <protection/>
    </xf>
    <xf numFmtId="173" fontId="0" fillId="0" borderId="2" xfId="0" applyNumberFormat="1" applyFont="1" applyFill="1" applyBorder="1" applyAlignment="1" applyProtection="1">
      <alignment horizontal="left" vertical="top" wrapText="1"/>
      <protection/>
    </xf>
    <xf numFmtId="179" fontId="62" fillId="0" borderId="2" xfId="0" applyNumberFormat="1" applyFont="1" applyFill="1" applyBorder="1" applyAlignment="1" applyProtection="1">
      <alignment horizontal="right" vertical="top" wrapText="1"/>
      <protection/>
    </xf>
    <xf numFmtId="0" fontId="0" fillId="2" borderId="48" xfId="0" applyNumberFormat="1" applyFont="1" applyBorder="1" applyAlignment="1">
      <alignment vertical="top"/>
    </xf>
    <xf numFmtId="0" fontId="0" fillId="2" borderId="49" xfId="0" applyNumberFormat="1" applyFont="1" applyBorder="1" applyAlignment="1">
      <alignment vertical="top"/>
    </xf>
    <xf numFmtId="0" fontId="63" fillId="0" borderId="0" xfId="0" applyFont="1" applyFill="1" applyBorder="1" applyAlignment="1">
      <alignment vertical="top" wrapText="1"/>
    </xf>
    <xf numFmtId="0" fontId="63" fillId="0" borderId="0" xfId="136" applyFont="1" applyFill="1" applyBorder="1" applyAlignment="1">
      <alignment vertical="top" wrapText="1"/>
      <protection/>
    </xf>
    <xf numFmtId="0" fontId="63" fillId="0" borderId="0" xfId="0" applyFont="1" applyFill="1" applyBorder="1" applyAlignment="1">
      <alignment vertical="top" wrapText="1" shrinkToFit="1"/>
    </xf>
    <xf numFmtId="0" fontId="63" fillId="0" borderId="0" xfId="0" applyFont="1" applyFill="1" applyBorder="1" applyAlignment="1">
      <alignment/>
    </xf>
    <xf numFmtId="0" fontId="63" fillId="0" borderId="0" xfId="136" applyFont="1" applyFill="1" applyBorder="1" applyAlignment="1">
      <alignment vertical="top" wrapText="1" shrinkToFit="1"/>
      <protection/>
    </xf>
    <xf numFmtId="0" fontId="64" fillId="0" borderId="0" xfId="0" applyFont="1" applyFill="1" applyBorder="1" applyAlignment="1">
      <alignment vertical="top" wrapText="1"/>
    </xf>
    <xf numFmtId="0" fontId="63" fillId="0" borderId="0" xfId="0" applyFont="1" applyFill="1" applyBorder="1" applyAlignment="1" applyProtection="1">
      <alignment vertical="top" wrapText="1"/>
      <protection/>
    </xf>
    <xf numFmtId="174" fontId="62" fillId="0" borderId="0" xfId="0" applyNumberFormat="1" applyFont="1" applyFill="1" applyBorder="1" applyAlignment="1" applyProtection="1">
      <alignment vertical="top" wrapText="1"/>
      <protection/>
    </xf>
    <xf numFmtId="0" fontId="4" fillId="2" borderId="66" xfId="0" applyNumberFormat="1" applyFont="1" applyBorder="1" applyAlignment="1">
      <alignment/>
    </xf>
    <xf numFmtId="0" fontId="4" fillId="2" borderId="67" xfId="0" applyNumberFormat="1" applyFont="1" applyBorder="1" applyAlignment="1">
      <alignment/>
    </xf>
    <xf numFmtId="1" fontId="6" fillId="2" borderId="31" xfId="0" applyNumberFormat="1" applyFont="1" applyBorder="1" applyAlignment="1">
      <alignment horizontal="left" vertical="center" wrapText="1"/>
    </xf>
    <xf numFmtId="1" fontId="6" fillId="2" borderId="0" xfId="0" applyNumberFormat="1" applyFont="1" applyBorder="1" applyAlignment="1">
      <alignment horizontal="left" vertical="center" wrapText="1"/>
    </xf>
    <xf numFmtId="1" fontId="6" fillId="2" borderId="40" xfId="0" applyNumberFormat="1" applyFont="1" applyBorder="1" applyAlignment="1">
      <alignment horizontal="left" vertical="center" wrapText="1"/>
    </xf>
    <xf numFmtId="1" fontId="6" fillId="2" borderId="49" xfId="0" applyNumberFormat="1" applyFont="1" applyBorder="1" applyAlignment="1">
      <alignment horizontal="left" vertical="center" wrapText="1"/>
    </xf>
    <xf numFmtId="1" fontId="6" fillId="2" borderId="68" xfId="0" applyNumberFormat="1" applyFont="1" applyBorder="1" applyAlignment="1">
      <alignment horizontal="left" vertical="center" wrapText="1"/>
    </xf>
    <xf numFmtId="1" fontId="6" fillId="2" borderId="69" xfId="0" applyNumberFormat="1" applyFont="1" applyBorder="1" applyAlignment="1">
      <alignment horizontal="left" vertical="center" wrapText="1"/>
    </xf>
    <xf numFmtId="1" fontId="6" fillId="2" borderId="70" xfId="0" applyNumberFormat="1" applyFont="1" applyBorder="1" applyAlignment="1">
      <alignment horizontal="left" vertical="center" wrapText="1"/>
    </xf>
    <xf numFmtId="1" fontId="6" fillId="2" borderId="71" xfId="0" applyNumberFormat="1" applyFont="1" applyBorder="1" applyAlignment="1">
      <alignment horizontal="left" vertical="center" wrapText="1"/>
    </xf>
    <xf numFmtId="1" fontId="6" fillId="2" borderId="72" xfId="0" applyNumberFormat="1" applyFont="1" applyBorder="1" applyAlignment="1">
      <alignment horizontal="left" vertical="center" wrapText="1"/>
    </xf>
    <xf numFmtId="1" fontId="3" fillId="2" borderId="39" xfId="0" applyNumberFormat="1" applyFont="1" applyBorder="1" applyAlignment="1">
      <alignment horizontal="left" vertical="center" wrapText="1"/>
    </xf>
    <xf numFmtId="1" fontId="3" fillId="2" borderId="73" xfId="0" applyNumberFormat="1" applyFont="1" applyBorder="1" applyAlignment="1">
      <alignment horizontal="left" vertical="center" wrapText="1"/>
    </xf>
    <xf numFmtId="1" fontId="3" fillId="2" borderId="74" xfId="0" applyNumberFormat="1" applyFont="1" applyBorder="1" applyAlignment="1">
      <alignment horizontal="left" vertical="center" wrapText="1"/>
    </xf>
    <xf numFmtId="0" fontId="0" fillId="2" borderId="0" xfId="0" applyNumberFormat="1" applyFont="1" applyBorder="1" applyAlignment="1">
      <alignment vertical="center" wrapText="1"/>
    </xf>
    <xf numFmtId="0" fontId="0" fillId="2" borderId="40" xfId="0" applyNumberFormat="1" applyFont="1" applyBorder="1" applyAlignment="1">
      <alignment vertical="center" wrapText="1"/>
    </xf>
    <xf numFmtId="0" fontId="8" fillId="2" borderId="75" xfId="0" applyNumberFormat="1" applyFont="1" applyBorder="1" applyAlignment="1">
      <alignment vertical="center" wrapText="1"/>
    </xf>
    <xf numFmtId="0" fontId="8" fillId="2" borderId="68" xfId="0" applyNumberFormat="1" applyFont="1" applyBorder="1" applyAlignment="1">
      <alignment vertical="center" wrapText="1"/>
    </xf>
    <xf numFmtId="0" fontId="8" fillId="2" borderId="69" xfId="0" applyNumberFormat="1" applyFont="1" applyBorder="1" applyAlignment="1">
      <alignment vertical="center" wrapText="1"/>
    </xf>
    <xf numFmtId="1" fontId="3" fillId="2" borderId="76" xfId="0" applyNumberFormat="1" applyFont="1" applyBorder="1" applyAlignment="1">
      <alignment horizontal="left" vertical="center" wrapText="1"/>
    </xf>
    <xf numFmtId="1" fontId="3" fillId="2" borderId="77" xfId="0" applyNumberFormat="1" applyFont="1" applyBorder="1" applyAlignment="1">
      <alignment horizontal="left" vertical="center" wrapText="1"/>
    </xf>
    <xf numFmtId="1" fontId="3" fillId="2" borderId="78" xfId="0" applyNumberFormat="1" applyFont="1" applyBorder="1" applyAlignment="1">
      <alignment horizontal="left" vertical="center" wrapText="1"/>
    </xf>
    <xf numFmtId="0" fontId="3" fillId="2" borderId="39" xfId="0" applyNumberFormat="1" applyFont="1" applyBorder="1" applyAlignment="1">
      <alignment horizontal="left" vertical="center" wrapText="1"/>
    </xf>
    <xf numFmtId="0" fontId="3" fillId="2" borderId="73" xfId="0" applyNumberFormat="1" applyFont="1" applyBorder="1" applyAlignment="1">
      <alignment horizontal="left" vertical="center" wrapText="1"/>
    </xf>
    <xf numFmtId="0" fontId="3" fillId="2" borderId="74" xfId="0" applyNumberFormat="1" applyFont="1" applyBorder="1" applyAlignment="1">
      <alignment horizontal="left" vertical="center" wrapText="1"/>
    </xf>
    <xf numFmtId="0" fontId="0" fillId="2" borderId="68" xfId="0" applyNumberFormat="1" applyFont="1" applyBorder="1" applyAlignment="1">
      <alignment vertical="center" wrapText="1"/>
    </xf>
    <xf numFmtId="0" fontId="0" fillId="2" borderId="69" xfId="0" applyNumberFormat="1" applyFont="1" applyBorder="1" applyAlignment="1">
      <alignment vertical="center" wrapText="1"/>
    </xf>
    <xf numFmtId="0" fontId="0" fillId="2" borderId="71" xfId="0" applyNumberFormat="1" applyFont="1" applyBorder="1" applyAlignment="1">
      <alignment vertical="center" wrapText="1"/>
    </xf>
    <xf numFmtId="0" fontId="0" fillId="2" borderId="72" xfId="0" applyNumberFormat="1" applyFont="1" applyBorder="1" applyAlignment="1">
      <alignment vertical="center" wrapText="1"/>
    </xf>
    <xf numFmtId="0" fontId="8" fillId="2" borderId="75" xfId="0" applyNumberFormat="1" applyFont="1" applyBorder="1" applyAlignment="1">
      <alignment vertical="top" wrapText="1"/>
    </xf>
    <xf numFmtId="0" fontId="0" fillId="2" borderId="68" xfId="0" applyNumberFormat="1" applyFont="1" applyBorder="1" applyAlignment="1">
      <alignment wrapText="1"/>
    </xf>
    <xf numFmtId="0" fontId="0" fillId="2" borderId="69" xfId="0" applyNumberFormat="1" applyFont="1" applyBorder="1" applyAlignment="1">
      <alignment wrapText="1"/>
    </xf>
    <xf numFmtId="166" fontId="4" fillId="2" borderId="57" xfId="0" applyNumberFormat="1" applyFont="1" applyBorder="1" applyAlignment="1">
      <alignment horizontal="center"/>
    </xf>
    <xf numFmtId="166" fontId="4" fillId="2" borderId="79" xfId="0" applyNumberFormat="1" applyFont="1" applyBorder="1" applyAlignment="1">
      <alignment horizontal="center"/>
    </xf>
    <xf numFmtId="0" fontId="8" fillId="2" borderId="75" xfId="0" applyNumberFormat="1" applyFont="1" applyBorder="1" applyAlignment="1">
      <alignment vertical="top"/>
    </xf>
    <xf numFmtId="0" fontId="0" fillId="2" borderId="68" xfId="0" applyNumberFormat="1" applyFont="1" applyBorder="1" applyAlignment="1">
      <alignment/>
    </xf>
    <xf numFmtId="0" fontId="0" fillId="2" borderId="69" xfId="0" applyNumberFormat="1" applyFont="1" applyBorder="1" applyAlignment="1">
      <alignment/>
    </xf>
    <xf numFmtId="0" fontId="8" fillId="2" borderId="80" xfId="0" applyNumberFormat="1" applyFont="1" applyBorder="1" applyAlignment="1">
      <alignment vertical="center"/>
    </xf>
    <xf numFmtId="0" fontId="8" fillId="2" borderId="81" xfId="0" applyNumberFormat="1" applyFont="1" applyBorder="1" applyAlignment="1">
      <alignment vertical="center"/>
    </xf>
    <xf numFmtId="0" fontId="42" fillId="2" borderId="71" xfId="0" applyNumberFormat="1" applyFont="1" applyBorder="1" applyAlignment="1">
      <alignment vertical="center" wrapText="1"/>
    </xf>
    <xf numFmtId="0" fontId="42" fillId="2" borderId="72" xfId="0" applyNumberFormat="1" applyFont="1" applyBorder="1" applyAlignment="1">
      <alignment vertical="center" wrapText="1"/>
    </xf>
    <xf numFmtId="0" fontId="8" fillId="2" borderId="68" xfId="0" applyNumberFormat="1" applyFont="1" applyBorder="1" applyAlignment="1">
      <alignment vertical="top" wrapText="1"/>
    </xf>
    <xf numFmtId="0" fontId="8" fillId="2" borderId="69" xfId="0" applyNumberFormat="1" applyFont="1" applyBorder="1" applyAlignment="1">
      <alignment vertical="top" wrapText="1"/>
    </xf>
    <xf numFmtId="172" fontId="3" fillId="2" borderId="76" xfId="0" applyNumberFormat="1" applyFont="1" applyBorder="1" applyAlignment="1">
      <alignment horizontal="left" vertical="center" wrapText="1"/>
    </xf>
    <xf numFmtId="0" fontId="3" fillId="2" borderId="77" xfId="0" applyNumberFormat="1" applyFont="1" applyBorder="1" applyAlignment="1">
      <alignment horizontal="left" vertical="center" wrapText="1"/>
    </xf>
    <xf numFmtId="0" fontId="3" fillId="2" borderId="78" xfId="0" applyNumberFormat="1" applyFont="1" applyBorder="1" applyAlignment="1">
      <alignment horizontal="left" vertical="center" wrapText="1"/>
    </xf>
  </cellXfs>
  <cellStyles count="15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Followed Hyperlink" xfId="118"/>
    <cellStyle name="Good" xfId="119"/>
    <cellStyle name="Good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yperlink" xfId="129"/>
    <cellStyle name="Input" xfId="130"/>
    <cellStyle name="Input 2" xfId="131"/>
    <cellStyle name="Linked Cell" xfId="132"/>
    <cellStyle name="Linked Cell 2" xfId="133"/>
    <cellStyle name="Neutral" xfId="134"/>
    <cellStyle name="Neutral 2" xfId="135"/>
    <cellStyle name="Normal 2" xfId="136"/>
    <cellStyle name="Normal 3" xfId="137"/>
    <cellStyle name="Normal 4" xfId="138"/>
    <cellStyle name="Note" xfId="139"/>
    <cellStyle name="Note 2" xfId="140"/>
    <cellStyle name="Null" xfId="141"/>
    <cellStyle name="Null 2" xfId="142"/>
    <cellStyle name="Output" xfId="143"/>
    <cellStyle name="Output 2" xfId="144"/>
    <cellStyle name="Percent" xfId="145"/>
    <cellStyle name="Regular" xfId="146"/>
    <cellStyle name="Regular 2" xfId="147"/>
    <cellStyle name="Title" xfId="148"/>
    <cellStyle name="Title 2" xfId="149"/>
    <cellStyle name="TitleA" xfId="150"/>
    <cellStyle name="TitleA 2" xfId="151"/>
    <cellStyle name="TitleC" xfId="152"/>
    <cellStyle name="TitleC 2" xfId="153"/>
    <cellStyle name="TitleE8" xfId="154"/>
    <cellStyle name="TitleE8 2" xfId="155"/>
    <cellStyle name="TitleE8x" xfId="156"/>
    <cellStyle name="TitleE8x 2" xfId="157"/>
    <cellStyle name="TitleF" xfId="158"/>
    <cellStyle name="TitleF 2" xfId="159"/>
    <cellStyle name="TitleT" xfId="160"/>
    <cellStyle name="TitleT 2" xfId="161"/>
    <cellStyle name="TitleYC89" xfId="162"/>
    <cellStyle name="TitleYC89 2" xfId="163"/>
    <cellStyle name="TitleZ" xfId="164"/>
    <cellStyle name="TitleZ 2" xfId="165"/>
    <cellStyle name="Total" xfId="166"/>
    <cellStyle name="Total 2" xfId="167"/>
    <cellStyle name="Warning Text" xfId="168"/>
    <cellStyle name="Warning Text 2" xfId="169"/>
  </cellStyles>
  <dxfs count="85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1:P523"/>
  <sheetViews>
    <sheetView showZeros="0" tabSelected="1" showOutlineSymbols="0" view="pageBreakPreview" zoomScale="75" zoomScaleNormal="87" zoomScaleSheetLayoutView="75" workbookViewId="0" topLeftCell="B1">
      <selection activeCell="I16" sqref="I15:I16"/>
    </sheetView>
  </sheetViews>
  <sheetFormatPr defaultColWidth="10.5546875" defaultRowHeight="15"/>
  <cols>
    <col min="1" max="1" width="13.3359375" style="94" hidden="1" customWidth="1"/>
    <col min="2" max="2" width="8.77734375" style="48" customWidth="1"/>
    <col min="3" max="3" width="36.77734375" style="43" customWidth="1"/>
    <col min="4" max="4" width="12.77734375" style="95" customWidth="1"/>
    <col min="5" max="5" width="6.77734375" style="43" customWidth="1"/>
    <col min="6" max="6" width="11.77734375" style="43" customWidth="1"/>
    <col min="7" max="7" width="11.77734375" style="94" customWidth="1"/>
    <col min="8" max="8" width="16.77734375" style="94" customWidth="1"/>
    <col min="9" max="9" width="82.77734375" style="43" customWidth="1"/>
    <col min="10" max="10" width="26.3359375" style="102" customWidth="1"/>
    <col min="11" max="16384" width="10.5546875" style="43" customWidth="1"/>
  </cols>
  <sheetData>
    <row r="1" spans="1:8" ht="15.75">
      <c r="A1" s="3"/>
      <c r="B1" s="1" t="s">
        <v>0</v>
      </c>
      <c r="C1" s="2"/>
      <c r="D1" s="2"/>
      <c r="E1" s="2"/>
      <c r="F1" s="2"/>
      <c r="G1" s="3"/>
      <c r="H1" s="2"/>
    </row>
    <row r="2" spans="1:8" ht="15">
      <c r="A2" s="44"/>
      <c r="B2" s="45" t="s">
        <v>462</v>
      </c>
      <c r="C2" s="46"/>
      <c r="D2" s="46"/>
      <c r="E2" s="46"/>
      <c r="F2" s="46"/>
      <c r="G2" s="44"/>
      <c r="H2" s="46"/>
    </row>
    <row r="3" spans="1:8" ht="15">
      <c r="A3" s="47"/>
      <c r="B3" s="48" t="s">
        <v>1</v>
      </c>
      <c r="C3" s="49"/>
      <c r="D3" s="49"/>
      <c r="E3" s="49"/>
      <c r="F3" s="49"/>
      <c r="G3" s="50"/>
      <c r="H3" s="51"/>
    </row>
    <row r="4" spans="1:8" ht="15">
      <c r="A4" s="52" t="s">
        <v>25</v>
      </c>
      <c r="B4" s="53" t="s">
        <v>3</v>
      </c>
      <c r="C4" s="54" t="s">
        <v>4</v>
      </c>
      <c r="D4" s="55" t="s">
        <v>5</v>
      </c>
      <c r="E4" s="56" t="s">
        <v>6</v>
      </c>
      <c r="F4" s="56" t="s">
        <v>7</v>
      </c>
      <c r="G4" s="57" t="s">
        <v>8</v>
      </c>
      <c r="H4" s="55" t="s">
        <v>9</v>
      </c>
    </row>
    <row r="5" spans="1:8" ht="15">
      <c r="A5" s="58"/>
      <c r="B5" s="81"/>
      <c r="C5" s="102"/>
      <c r="D5" s="103" t="s">
        <v>10</v>
      </c>
      <c r="E5" s="104"/>
      <c r="F5" s="105" t="s">
        <v>11</v>
      </c>
      <c r="G5" s="106"/>
      <c r="H5" s="73"/>
    </row>
    <row r="6" spans="1:8" ht="39.75" customHeight="1">
      <c r="A6" s="59"/>
      <c r="B6" s="218" t="s">
        <v>218</v>
      </c>
      <c r="C6" s="219"/>
      <c r="D6" s="219"/>
      <c r="E6" s="219"/>
      <c r="F6" s="220"/>
      <c r="G6" s="107"/>
      <c r="H6" s="108"/>
    </row>
    <row r="7" spans="1:10" s="62" customFormat="1" ht="30" customHeight="1">
      <c r="A7" s="60"/>
      <c r="B7" s="109" t="s">
        <v>12</v>
      </c>
      <c r="C7" s="186" t="s">
        <v>231</v>
      </c>
      <c r="D7" s="198"/>
      <c r="E7" s="198"/>
      <c r="F7" s="199"/>
      <c r="G7" s="61"/>
      <c r="H7" s="110" t="s">
        <v>2</v>
      </c>
      <c r="J7" s="102"/>
    </row>
    <row r="8" spans="1:8" ht="36" customHeight="1">
      <c r="A8" s="59"/>
      <c r="B8" s="111"/>
      <c r="C8" s="4" t="s">
        <v>19</v>
      </c>
      <c r="D8" s="63"/>
      <c r="E8" s="64" t="s">
        <v>2</v>
      </c>
      <c r="F8" s="64" t="s">
        <v>2</v>
      </c>
      <c r="G8" s="65" t="s">
        <v>2</v>
      </c>
      <c r="H8" s="112"/>
    </row>
    <row r="9" spans="1:10" s="66" customFormat="1" ht="33" customHeight="1">
      <c r="A9" s="96"/>
      <c r="B9" s="9" t="s">
        <v>275</v>
      </c>
      <c r="C9" s="10" t="s">
        <v>65</v>
      </c>
      <c r="D9" s="11" t="s">
        <v>460</v>
      </c>
      <c r="E9" s="12" t="s">
        <v>29</v>
      </c>
      <c r="F9" s="21">
        <v>965</v>
      </c>
      <c r="G9" s="14"/>
      <c r="H9" s="7">
        <f>ROUND(G9*F9,2)</f>
        <v>0</v>
      </c>
      <c r="I9" s="176"/>
      <c r="J9" s="102"/>
    </row>
    <row r="10" spans="1:10" s="67" customFormat="1" ht="33" customHeight="1">
      <c r="A10" s="97"/>
      <c r="B10" s="9" t="s">
        <v>276</v>
      </c>
      <c r="C10" s="10" t="s">
        <v>66</v>
      </c>
      <c r="D10" s="11" t="s">
        <v>460</v>
      </c>
      <c r="E10" s="12" t="s">
        <v>30</v>
      </c>
      <c r="F10" s="21">
        <v>1610</v>
      </c>
      <c r="G10" s="14"/>
      <c r="H10" s="7">
        <f>ROUND(G10*F10,2)</f>
        <v>0</v>
      </c>
      <c r="I10" s="176"/>
      <c r="J10" s="102"/>
    </row>
    <row r="11" spans="1:10" s="66" customFormat="1" ht="30" customHeight="1">
      <c r="A11" s="97" t="s">
        <v>67</v>
      </c>
      <c r="B11" s="9" t="s">
        <v>68</v>
      </c>
      <c r="C11" s="10" t="s">
        <v>69</v>
      </c>
      <c r="D11" s="11" t="s">
        <v>101</v>
      </c>
      <c r="E11" s="12"/>
      <c r="F11" s="13"/>
      <c r="G11" s="15"/>
      <c r="H11" s="7"/>
      <c r="I11" s="176"/>
      <c r="J11" s="102"/>
    </row>
    <row r="12" spans="1:10" s="66" customFormat="1" ht="30" customHeight="1">
      <c r="A12" s="97" t="s">
        <v>98</v>
      </c>
      <c r="B12" s="16" t="s">
        <v>31</v>
      </c>
      <c r="C12" s="10" t="s">
        <v>99</v>
      </c>
      <c r="D12" s="6" t="s">
        <v>2</v>
      </c>
      <c r="E12" s="12" t="s">
        <v>32</v>
      </c>
      <c r="F12" s="21">
        <v>1065</v>
      </c>
      <c r="G12" s="14"/>
      <c r="H12" s="7">
        <f>ROUND(G12*F12,2)</f>
        <v>0</v>
      </c>
      <c r="I12" s="176"/>
      <c r="J12" s="102"/>
    </row>
    <row r="13" spans="1:10" s="66" customFormat="1" ht="33" customHeight="1">
      <c r="A13" s="97" t="s">
        <v>116</v>
      </c>
      <c r="B13" s="9" t="s">
        <v>70</v>
      </c>
      <c r="C13" s="10" t="s">
        <v>117</v>
      </c>
      <c r="D13" s="11" t="s">
        <v>101</v>
      </c>
      <c r="E13" s="12" t="s">
        <v>29</v>
      </c>
      <c r="F13" s="21">
        <v>136</v>
      </c>
      <c r="G13" s="14"/>
      <c r="H13" s="7">
        <f>ROUND(G13*F13,2)</f>
        <v>0</v>
      </c>
      <c r="I13" s="176"/>
      <c r="J13" s="102"/>
    </row>
    <row r="14" spans="1:10" s="67" customFormat="1" ht="30" customHeight="1">
      <c r="A14" s="96" t="s">
        <v>33</v>
      </c>
      <c r="B14" s="9" t="s">
        <v>277</v>
      </c>
      <c r="C14" s="10" t="s">
        <v>34</v>
      </c>
      <c r="D14" s="11" t="s">
        <v>101</v>
      </c>
      <c r="E14" s="12" t="s">
        <v>30</v>
      </c>
      <c r="F14" s="21">
        <v>75</v>
      </c>
      <c r="G14" s="14"/>
      <c r="H14" s="7">
        <f>ROUND(G14*F14,2)</f>
        <v>0</v>
      </c>
      <c r="I14" s="176"/>
      <c r="J14" s="102"/>
    </row>
    <row r="15" spans="1:10" s="67" customFormat="1" ht="30" customHeight="1">
      <c r="A15" s="97" t="s">
        <v>71</v>
      </c>
      <c r="B15" s="9" t="s">
        <v>278</v>
      </c>
      <c r="C15" s="10" t="s">
        <v>72</v>
      </c>
      <c r="D15" s="6" t="s">
        <v>73</v>
      </c>
      <c r="E15" s="12" t="s">
        <v>30</v>
      </c>
      <c r="F15" s="21">
        <v>1610</v>
      </c>
      <c r="G15" s="14"/>
      <c r="H15" s="7">
        <f>ROUND(G15*F15,2)</f>
        <v>0</v>
      </c>
      <c r="I15" s="176"/>
      <c r="J15" s="102"/>
    </row>
    <row r="16" spans="1:16" s="70" customFormat="1" ht="30" customHeight="1">
      <c r="A16" s="98" t="s">
        <v>465</v>
      </c>
      <c r="B16" s="34" t="s">
        <v>74</v>
      </c>
      <c r="C16" s="29" t="s">
        <v>466</v>
      </c>
      <c r="D16" s="30" t="s">
        <v>467</v>
      </c>
      <c r="E16" s="31" t="s">
        <v>30</v>
      </c>
      <c r="F16" s="37">
        <v>161</v>
      </c>
      <c r="G16" s="40"/>
      <c r="H16" s="42">
        <f>ROUND(G16*F16,2)</f>
        <v>0</v>
      </c>
      <c r="I16" s="177"/>
      <c r="J16" s="102"/>
      <c r="K16" s="68"/>
      <c r="L16" s="32"/>
      <c r="M16" s="33"/>
      <c r="N16" s="69"/>
      <c r="O16" s="69"/>
      <c r="P16" s="69"/>
    </row>
    <row r="17" spans="1:10" s="67" customFormat="1" ht="30" customHeight="1">
      <c r="A17" s="96" t="s">
        <v>119</v>
      </c>
      <c r="B17" s="9" t="s">
        <v>279</v>
      </c>
      <c r="C17" s="10" t="s">
        <v>120</v>
      </c>
      <c r="D17" s="6" t="s">
        <v>118</v>
      </c>
      <c r="E17" s="12"/>
      <c r="F17" s="13"/>
      <c r="G17" s="15"/>
      <c r="H17" s="7"/>
      <c r="I17" s="176"/>
      <c r="J17" s="102"/>
    </row>
    <row r="18" spans="1:10" s="66" customFormat="1" ht="30" customHeight="1">
      <c r="A18" s="97" t="s">
        <v>121</v>
      </c>
      <c r="B18" s="16" t="s">
        <v>31</v>
      </c>
      <c r="C18" s="10" t="s">
        <v>122</v>
      </c>
      <c r="D18" s="6" t="s">
        <v>2</v>
      </c>
      <c r="E18" s="12" t="s">
        <v>32</v>
      </c>
      <c r="F18" s="21">
        <v>78</v>
      </c>
      <c r="G18" s="14"/>
      <c r="H18" s="7">
        <f>ROUND(G18*F18,2)</f>
        <v>0</v>
      </c>
      <c r="I18" s="176"/>
      <c r="J18" s="102"/>
    </row>
    <row r="19" spans="1:10" s="67" customFormat="1" ht="43.5" customHeight="1">
      <c r="A19" s="97"/>
      <c r="B19" s="9" t="s">
        <v>75</v>
      </c>
      <c r="C19" s="10" t="s">
        <v>123</v>
      </c>
      <c r="D19" s="6" t="s">
        <v>333</v>
      </c>
      <c r="E19" s="12" t="s">
        <v>32</v>
      </c>
      <c r="F19" s="21">
        <v>45</v>
      </c>
      <c r="G19" s="14"/>
      <c r="H19" s="7">
        <f>ROUND(G19*F19,2)</f>
        <v>0</v>
      </c>
      <c r="I19" s="176"/>
      <c r="J19" s="102"/>
    </row>
    <row r="20" spans="1:8" ht="36" customHeight="1">
      <c r="A20" s="59"/>
      <c r="B20" s="111"/>
      <c r="C20" s="5" t="s">
        <v>20</v>
      </c>
      <c r="D20" s="63"/>
      <c r="E20" s="71"/>
      <c r="F20" s="63"/>
      <c r="G20" s="65"/>
      <c r="H20" s="112"/>
    </row>
    <row r="21" spans="1:10" s="66" customFormat="1" ht="30" customHeight="1">
      <c r="A21" s="99" t="s">
        <v>55</v>
      </c>
      <c r="B21" s="9" t="s">
        <v>280</v>
      </c>
      <c r="C21" s="10" t="s">
        <v>56</v>
      </c>
      <c r="D21" s="11" t="s">
        <v>101</v>
      </c>
      <c r="E21" s="12"/>
      <c r="F21" s="13"/>
      <c r="G21" s="15"/>
      <c r="H21" s="7"/>
      <c r="I21" s="176"/>
      <c r="J21" s="102"/>
    </row>
    <row r="22" spans="1:10" s="67" customFormat="1" ht="30" customHeight="1">
      <c r="A22" s="99" t="s">
        <v>57</v>
      </c>
      <c r="B22" s="16" t="s">
        <v>31</v>
      </c>
      <c r="C22" s="10" t="s">
        <v>58</v>
      </c>
      <c r="D22" s="6" t="s">
        <v>2</v>
      </c>
      <c r="E22" s="12" t="s">
        <v>30</v>
      </c>
      <c r="F22" s="21">
        <v>75</v>
      </c>
      <c r="G22" s="14"/>
      <c r="H22" s="7">
        <f aca="true" t="shared" si="0" ref="H22:H27">ROUND(G22*F22,2)</f>
        <v>0</v>
      </c>
      <c r="I22" s="176"/>
      <c r="J22" s="102"/>
    </row>
    <row r="23" spans="1:10" s="67" customFormat="1" ht="30" customHeight="1">
      <c r="A23" s="99" t="s">
        <v>102</v>
      </c>
      <c r="B23" s="16" t="s">
        <v>36</v>
      </c>
      <c r="C23" s="10" t="s">
        <v>103</v>
      </c>
      <c r="D23" s="6" t="s">
        <v>2</v>
      </c>
      <c r="E23" s="12" t="s">
        <v>30</v>
      </c>
      <c r="F23" s="21">
        <v>140</v>
      </c>
      <c r="G23" s="14"/>
      <c r="H23" s="7">
        <f t="shared" si="0"/>
        <v>0</v>
      </c>
      <c r="I23" s="178"/>
      <c r="J23" s="102"/>
    </row>
    <row r="24" spans="1:10" s="66" customFormat="1" ht="30" customHeight="1">
      <c r="A24" s="99" t="s">
        <v>208</v>
      </c>
      <c r="B24" s="9" t="s">
        <v>281</v>
      </c>
      <c r="C24" s="10" t="s">
        <v>210</v>
      </c>
      <c r="D24" s="6" t="s">
        <v>76</v>
      </c>
      <c r="E24" s="12" t="s">
        <v>30</v>
      </c>
      <c r="F24" s="20">
        <v>10</v>
      </c>
      <c r="G24" s="14"/>
      <c r="H24" s="7">
        <f t="shared" si="0"/>
        <v>0</v>
      </c>
      <c r="I24" s="176"/>
      <c r="J24" s="102"/>
    </row>
    <row r="25" spans="1:10" s="67" customFormat="1" ht="30" customHeight="1">
      <c r="A25" s="99" t="s">
        <v>211</v>
      </c>
      <c r="B25" s="9" t="s">
        <v>80</v>
      </c>
      <c r="C25" s="10" t="s">
        <v>213</v>
      </c>
      <c r="D25" s="6" t="s">
        <v>76</v>
      </c>
      <c r="E25" s="12" t="s">
        <v>30</v>
      </c>
      <c r="F25" s="21">
        <v>10</v>
      </c>
      <c r="G25" s="14"/>
      <c r="H25" s="7">
        <f t="shared" si="0"/>
        <v>0</v>
      </c>
      <c r="I25" s="176"/>
      <c r="J25" s="102"/>
    </row>
    <row r="26" spans="1:10" s="67" customFormat="1" ht="30" customHeight="1">
      <c r="A26" s="99" t="s">
        <v>214</v>
      </c>
      <c r="B26" s="9" t="s">
        <v>282</v>
      </c>
      <c r="C26" s="10" t="s">
        <v>216</v>
      </c>
      <c r="D26" s="6" t="s">
        <v>76</v>
      </c>
      <c r="E26" s="12" t="s">
        <v>30</v>
      </c>
      <c r="F26" s="21">
        <v>10</v>
      </c>
      <c r="G26" s="14"/>
      <c r="H26" s="7">
        <f t="shared" si="0"/>
        <v>0</v>
      </c>
      <c r="I26" s="176"/>
      <c r="J26" s="102"/>
    </row>
    <row r="27" spans="1:10" s="67" customFormat="1" ht="33" customHeight="1">
      <c r="A27" s="99" t="s">
        <v>159</v>
      </c>
      <c r="B27" s="9" t="s">
        <v>283</v>
      </c>
      <c r="C27" s="10" t="s">
        <v>160</v>
      </c>
      <c r="D27" s="6" t="s">
        <v>161</v>
      </c>
      <c r="E27" s="12" t="s">
        <v>30</v>
      </c>
      <c r="F27" s="21">
        <v>10</v>
      </c>
      <c r="G27" s="14"/>
      <c r="H27" s="7">
        <f t="shared" si="0"/>
        <v>0</v>
      </c>
      <c r="I27" s="176"/>
      <c r="J27" s="102"/>
    </row>
    <row r="28" spans="1:10" s="67" customFormat="1" ht="30" customHeight="1">
      <c r="A28" s="99" t="s">
        <v>105</v>
      </c>
      <c r="B28" s="9" t="s">
        <v>284</v>
      </c>
      <c r="C28" s="10" t="s">
        <v>106</v>
      </c>
      <c r="D28" s="6" t="s">
        <v>484</v>
      </c>
      <c r="E28" s="113"/>
      <c r="F28" s="13"/>
      <c r="G28" s="15"/>
      <c r="H28" s="7"/>
      <c r="I28" s="176"/>
      <c r="J28" s="102"/>
    </row>
    <row r="29" spans="1:10" s="67" customFormat="1" ht="30" customHeight="1">
      <c r="A29" s="99" t="s">
        <v>107</v>
      </c>
      <c r="B29" s="16" t="s">
        <v>31</v>
      </c>
      <c r="C29" s="10" t="s">
        <v>59</v>
      </c>
      <c r="D29" s="6"/>
      <c r="E29" s="12"/>
      <c r="F29" s="13"/>
      <c r="G29" s="15"/>
      <c r="H29" s="7"/>
      <c r="I29" s="176"/>
      <c r="J29" s="102"/>
    </row>
    <row r="30" spans="1:10" s="67" customFormat="1" ht="30" customHeight="1">
      <c r="A30" s="99" t="s">
        <v>108</v>
      </c>
      <c r="B30" s="17" t="s">
        <v>78</v>
      </c>
      <c r="C30" s="10" t="s">
        <v>82</v>
      </c>
      <c r="D30" s="6"/>
      <c r="E30" s="12" t="s">
        <v>32</v>
      </c>
      <c r="F30" s="21">
        <v>37</v>
      </c>
      <c r="G30" s="14"/>
      <c r="H30" s="7">
        <f>ROUND(G30*F30,2)</f>
        <v>0</v>
      </c>
      <c r="I30" s="176"/>
      <c r="J30" s="102"/>
    </row>
    <row r="31" spans="1:8" ht="36" customHeight="1">
      <c r="A31" s="59"/>
      <c r="B31" s="151"/>
      <c r="C31" s="152" t="s">
        <v>21</v>
      </c>
      <c r="D31" s="153"/>
      <c r="E31" s="154"/>
      <c r="F31" s="154"/>
      <c r="G31" s="155"/>
      <c r="H31" s="156"/>
    </row>
    <row r="32" spans="1:10" s="66" customFormat="1" ht="33" customHeight="1">
      <c r="A32" s="96" t="s">
        <v>47</v>
      </c>
      <c r="B32" s="9" t="s">
        <v>285</v>
      </c>
      <c r="C32" s="10" t="s">
        <v>48</v>
      </c>
      <c r="D32" s="6" t="s">
        <v>109</v>
      </c>
      <c r="E32" s="12"/>
      <c r="F32" s="19"/>
      <c r="G32" s="15"/>
      <c r="H32" s="8"/>
      <c r="I32" s="176"/>
      <c r="J32" s="102"/>
    </row>
    <row r="33" spans="1:10" s="66" customFormat="1" ht="33" customHeight="1">
      <c r="A33" s="96" t="s">
        <v>163</v>
      </c>
      <c r="B33" s="16" t="s">
        <v>31</v>
      </c>
      <c r="C33" s="10" t="s">
        <v>164</v>
      </c>
      <c r="D33" s="6"/>
      <c r="E33" s="12" t="s">
        <v>30</v>
      </c>
      <c r="F33" s="20">
        <v>210</v>
      </c>
      <c r="G33" s="14"/>
      <c r="H33" s="7">
        <f>ROUND(G33*F33,2)</f>
        <v>0</v>
      </c>
      <c r="I33" s="178"/>
      <c r="J33" s="102"/>
    </row>
    <row r="34" spans="1:10" s="66" customFormat="1" ht="43.5" customHeight="1">
      <c r="A34" s="96" t="s">
        <v>246</v>
      </c>
      <c r="B34" s="9" t="s">
        <v>286</v>
      </c>
      <c r="C34" s="10" t="s">
        <v>248</v>
      </c>
      <c r="D34" s="6" t="s">
        <v>109</v>
      </c>
      <c r="E34" s="12"/>
      <c r="F34" s="20"/>
      <c r="G34" s="15"/>
      <c r="H34" s="8"/>
      <c r="I34" s="176"/>
      <c r="J34" s="102"/>
    </row>
    <row r="35" spans="1:16" s="70" customFormat="1" ht="33" customHeight="1">
      <c r="A35" s="100" t="s">
        <v>468</v>
      </c>
      <c r="B35" s="28" t="s">
        <v>31</v>
      </c>
      <c r="C35" s="29" t="s">
        <v>469</v>
      </c>
      <c r="D35" s="30" t="s">
        <v>470</v>
      </c>
      <c r="E35" s="31" t="s">
        <v>45</v>
      </c>
      <c r="F35" s="37">
        <v>25</v>
      </c>
      <c r="G35" s="14"/>
      <c r="H35" s="7">
        <f>ROUND(G35*F35,2)</f>
        <v>0</v>
      </c>
      <c r="I35" s="177"/>
      <c r="J35" s="102"/>
      <c r="K35" s="68"/>
      <c r="L35" s="32"/>
      <c r="M35" s="33"/>
      <c r="N35" s="69"/>
      <c r="O35" s="69"/>
      <c r="P35" s="69"/>
    </row>
    <row r="36" spans="1:10" s="67" customFormat="1" ht="33" customHeight="1">
      <c r="A36" s="96" t="s">
        <v>199</v>
      </c>
      <c r="B36" s="9" t="s">
        <v>287</v>
      </c>
      <c r="C36" s="10" t="s">
        <v>201</v>
      </c>
      <c r="D36" s="6" t="s">
        <v>484</v>
      </c>
      <c r="E36" s="113"/>
      <c r="F36" s="13"/>
      <c r="G36" s="15"/>
      <c r="H36" s="8"/>
      <c r="I36" s="176"/>
      <c r="J36" s="102"/>
    </row>
    <row r="37" spans="1:10" s="67" customFormat="1" ht="30" customHeight="1">
      <c r="A37" s="96" t="s">
        <v>202</v>
      </c>
      <c r="B37" s="16" t="s">
        <v>31</v>
      </c>
      <c r="C37" s="10" t="s">
        <v>203</v>
      </c>
      <c r="D37" s="6"/>
      <c r="E37" s="12"/>
      <c r="F37" s="13"/>
      <c r="G37" s="15"/>
      <c r="H37" s="8"/>
      <c r="I37" s="176"/>
      <c r="J37" s="102"/>
    </row>
    <row r="38" spans="1:10" s="67" customFormat="1" ht="30" customHeight="1">
      <c r="A38" s="96" t="s">
        <v>204</v>
      </c>
      <c r="B38" s="17" t="s">
        <v>78</v>
      </c>
      <c r="C38" s="10" t="s">
        <v>82</v>
      </c>
      <c r="D38" s="6"/>
      <c r="E38" s="12" t="s">
        <v>32</v>
      </c>
      <c r="F38" s="21">
        <v>168</v>
      </c>
      <c r="G38" s="14"/>
      <c r="H38" s="7">
        <f>ROUND(G38*F38,2)</f>
        <v>0</v>
      </c>
      <c r="I38" s="176"/>
      <c r="J38" s="102"/>
    </row>
    <row r="39" spans="1:10" s="67" customFormat="1" ht="33" customHeight="1">
      <c r="A39" s="96" t="s">
        <v>205</v>
      </c>
      <c r="B39" s="9" t="s">
        <v>288</v>
      </c>
      <c r="C39" s="10" t="s">
        <v>207</v>
      </c>
      <c r="D39" s="6" t="s">
        <v>484</v>
      </c>
      <c r="E39" s="12" t="s">
        <v>32</v>
      </c>
      <c r="F39" s="21">
        <v>252</v>
      </c>
      <c r="G39" s="14"/>
      <c r="H39" s="7">
        <f>ROUND(G39*F39,2)</f>
        <v>0</v>
      </c>
      <c r="I39" s="176"/>
      <c r="J39" s="102"/>
    </row>
    <row r="40" spans="1:8" ht="36" customHeight="1">
      <c r="A40" s="59"/>
      <c r="B40" s="111"/>
      <c r="C40" s="5" t="s">
        <v>24</v>
      </c>
      <c r="D40" s="63"/>
      <c r="E40" s="71"/>
      <c r="F40" s="63"/>
      <c r="G40" s="65"/>
      <c r="H40" s="112"/>
    </row>
    <row r="41" spans="1:10" s="66" customFormat="1" ht="30" customHeight="1">
      <c r="A41" s="99" t="s">
        <v>52</v>
      </c>
      <c r="B41" s="9" t="s">
        <v>289</v>
      </c>
      <c r="C41" s="10" t="s">
        <v>53</v>
      </c>
      <c r="D41" s="6" t="s">
        <v>94</v>
      </c>
      <c r="E41" s="12"/>
      <c r="F41" s="13"/>
      <c r="G41" s="15"/>
      <c r="H41" s="7"/>
      <c r="I41" s="176"/>
      <c r="J41" s="102"/>
    </row>
    <row r="42" spans="1:10" s="67" customFormat="1" ht="30" customHeight="1">
      <c r="A42" s="99" t="s">
        <v>95</v>
      </c>
      <c r="B42" s="16" t="s">
        <v>31</v>
      </c>
      <c r="C42" s="10" t="s">
        <v>96</v>
      </c>
      <c r="D42" s="6"/>
      <c r="E42" s="12" t="s">
        <v>30</v>
      </c>
      <c r="F42" s="21">
        <v>75</v>
      </c>
      <c r="G42" s="14"/>
      <c r="H42" s="7">
        <f>ROUND(G42*F42,2)</f>
        <v>0</v>
      </c>
      <c r="I42" s="179"/>
      <c r="J42" s="102"/>
    </row>
    <row r="43" spans="1:8" ht="30" customHeight="1" thickBot="1">
      <c r="A43" s="101"/>
      <c r="B43" s="115" t="str">
        <f>B7</f>
        <v>A</v>
      </c>
      <c r="C43" s="192" t="str">
        <f>C7</f>
        <v>Bronstone Blvd./West Fernwood Ave. Lane - The Block Bounded By Bronstone Blvd., West Fernwood Ave. and St. Mary's Rd.</v>
      </c>
      <c r="D43" s="211"/>
      <c r="E43" s="211"/>
      <c r="F43" s="212"/>
      <c r="G43" s="116" t="s">
        <v>17</v>
      </c>
      <c r="H43" s="117">
        <f>SUM(H7:H42)</f>
        <v>0</v>
      </c>
    </row>
    <row r="44" spans="1:10" s="62" customFormat="1" ht="30" customHeight="1" thickTop="1">
      <c r="A44" s="60"/>
      <c r="B44" s="118" t="s">
        <v>13</v>
      </c>
      <c r="C44" s="189" t="s">
        <v>232</v>
      </c>
      <c r="D44" s="209"/>
      <c r="E44" s="209"/>
      <c r="F44" s="210"/>
      <c r="G44" s="119"/>
      <c r="H44" s="120" t="s">
        <v>2</v>
      </c>
      <c r="J44" s="102"/>
    </row>
    <row r="45" spans="1:8" ht="36" customHeight="1">
      <c r="A45" s="59"/>
      <c r="B45" s="111"/>
      <c r="C45" s="4" t="s">
        <v>19</v>
      </c>
      <c r="D45" s="63"/>
      <c r="E45" s="64" t="s">
        <v>2</v>
      </c>
      <c r="F45" s="64" t="s">
        <v>2</v>
      </c>
      <c r="G45" s="65" t="s">
        <v>2</v>
      </c>
      <c r="H45" s="112"/>
    </row>
    <row r="46" spans="1:10" s="66" customFormat="1" ht="33" customHeight="1">
      <c r="A46" s="96"/>
      <c r="B46" s="9" t="s">
        <v>124</v>
      </c>
      <c r="C46" s="10" t="s">
        <v>65</v>
      </c>
      <c r="D46" s="11" t="s">
        <v>460</v>
      </c>
      <c r="E46" s="12" t="s">
        <v>29</v>
      </c>
      <c r="F46" s="21">
        <v>885</v>
      </c>
      <c r="G46" s="14"/>
      <c r="H46" s="7">
        <f>ROUND(G46*F46,2)</f>
        <v>0</v>
      </c>
      <c r="I46" s="176"/>
      <c r="J46" s="102"/>
    </row>
    <row r="47" spans="1:10" s="67" customFormat="1" ht="33" customHeight="1">
      <c r="A47" s="97"/>
      <c r="B47" s="9" t="s">
        <v>290</v>
      </c>
      <c r="C47" s="10" t="s">
        <v>66</v>
      </c>
      <c r="D47" s="11" t="s">
        <v>460</v>
      </c>
      <c r="E47" s="12" t="s">
        <v>30</v>
      </c>
      <c r="F47" s="21">
        <v>1395</v>
      </c>
      <c r="G47" s="14"/>
      <c r="H47" s="7">
        <f>ROUND(G47*F47,2)</f>
        <v>0</v>
      </c>
      <c r="I47" s="176"/>
      <c r="J47" s="102"/>
    </row>
    <row r="48" spans="1:10" s="66" customFormat="1" ht="30" customHeight="1">
      <c r="A48" s="97" t="s">
        <v>67</v>
      </c>
      <c r="B48" s="9" t="s">
        <v>291</v>
      </c>
      <c r="C48" s="10" t="s">
        <v>69</v>
      </c>
      <c r="D48" s="11" t="s">
        <v>101</v>
      </c>
      <c r="E48" s="12"/>
      <c r="F48" s="13"/>
      <c r="G48" s="15"/>
      <c r="H48" s="7"/>
      <c r="I48" s="176"/>
      <c r="J48" s="102"/>
    </row>
    <row r="49" spans="1:10" s="66" customFormat="1" ht="30" customHeight="1">
      <c r="A49" s="97" t="s">
        <v>98</v>
      </c>
      <c r="B49" s="16" t="s">
        <v>31</v>
      </c>
      <c r="C49" s="10" t="s">
        <v>99</v>
      </c>
      <c r="D49" s="6" t="s">
        <v>2</v>
      </c>
      <c r="E49" s="12" t="s">
        <v>32</v>
      </c>
      <c r="F49" s="21">
        <v>925</v>
      </c>
      <c r="G49" s="14"/>
      <c r="H49" s="7">
        <f>ROUND(G49*F49,2)</f>
        <v>0</v>
      </c>
      <c r="I49" s="176"/>
      <c r="J49" s="102"/>
    </row>
    <row r="50" spans="1:10" s="66" customFormat="1" ht="33" customHeight="1">
      <c r="A50" s="97" t="s">
        <v>116</v>
      </c>
      <c r="B50" s="9" t="s">
        <v>292</v>
      </c>
      <c r="C50" s="10" t="s">
        <v>117</v>
      </c>
      <c r="D50" s="11" t="s">
        <v>101</v>
      </c>
      <c r="E50" s="12" t="s">
        <v>29</v>
      </c>
      <c r="F50" s="21">
        <v>110</v>
      </c>
      <c r="G50" s="14"/>
      <c r="H50" s="7">
        <f>ROUND(G50*F50,2)</f>
        <v>0</v>
      </c>
      <c r="I50" s="176"/>
      <c r="J50" s="102"/>
    </row>
    <row r="51" spans="1:10" s="67" customFormat="1" ht="30" customHeight="1">
      <c r="A51" s="96" t="s">
        <v>33</v>
      </c>
      <c r="B51" s="9" t="s">
        <v>293</v>
      </c>
      <c r="C51" s="10" t="s">
        <v>34</v>
      </c>
      <c r="D51" s="11" t="s">
        <v>101</v>
      </c>
      <c r="E51" s="12" t="s">
        <v>30</v>
      </c>
      <c r="F51" s="21">
        <v>60</v>
      </c>
      <c r="G51" s="14"/>
      <c r="H51" s="7">
        <f>ROUND(G51*F51,2)</f>
        <v>0</v>
      </c>
      <c r="I51" s="176"/>
      <c r="J51" s="102"/>
    </row>
    <row r="52" spans="1:10" s="67" customFormat="1" ht="30" customHeight="1">
      <c r="A52" s="97" t="s">
        <v>71</v>
      </c>
      <c r="B52" s="9" t="s">
        <v>127</v>
      </c>
      <c r="C52" s="10" t="s">
        <v>72</v>
      </c>
      <c r="D52" s="6" t="s">
        <v>73</v>
      </c>
      <c r="E52" s="12" t="s">
        <v>30</v>
      </c>
      <c r="F52" s="21">
        <v>1395</v>
      </c>
      <c r="G52" s="14"/>
      <c r="H52" s="7">
        <f>ROUND(G52*F52,2)</f>
        <v>0</v>
      </c>
      <c r="I52" s="176"/>
      <c r="J52" s="102"/>
    </row>
    <row r="53" spans="1:16" s="70" customFormat="1" ht="30" customHeight="1">
      <c r="A53" s="98" t="s">
        <v>465</v>
      </c>
      <c r="B53" s="34" t="s">
        <v>294</v>
      </c>
      <c r="C53" s="29" t="s">
        <v>466</v>
      </c>
      <c r="D53" s="30" t="s">
        <v>467</v>
      </c>
      <c r="E53" s="31" t="s">
        <v>30</v>
      </c>
      <c r="F53" s="37">
        <v>140</v>
      </c>
      <c r="G53" s="40"/>
      <c r="H53" s="42">
        <f>ROUND(G53*F53,2)</f>
        <v>0</v>
      </c>
      <c r="I53" s="177"/>
      <c r="J53" s="102"/>
      <c r="K53" s="68"/>
      <c r="L53" s="32"/>
      <c r="M53" s="33"/>
      <c r="N53" s="69"/>
      <c r="O53" s="69"/>
      <c r="P53" s="69"/>
    </row>
    <row r="54" spans="1:10" s="67" customFormat="1" ht="30" customHeight="1">
      <c r="A54" s="96" t="s">
        <v>119</v>
      </c>
      <c r="B54" s="9" t="s">
        <v>130</v>
      </c>
      <c r="C54" s="10" t="s">
        <v>120</v>
      </c>
      <c r="D54" s="6" t="s">
        <v>118</v>
      </c>
      <c r="E54" s="12"/>
      <c r="F54" s="13"/>
      <c r="G54" s="15"/>
      <c r="H54" s="7"/>
      <c r="I54" s="176"/>
      <c r="J54" s="102"/>
    </row>
    <row r="55" spans="1:10" s="66" customFormat="1" ht="30" customHeight="1">
      <c r="A55" s="97" t="s">
        <v>121</v>
      </c>
      <c r="B55" s="16" t="s">
        <v>31</v>
      </c>
      <c r="C55" s="10" t="s">
        <v>122</v>
      </c>
      <c r="D55" s="6" t="s">
        <v>2</v>
      </c>
      <c r="E55" s="12" t="s">
        <v>32</v>
      </c>
      <c r="F55" s="21">
        <v>128</v>
      </c>
      <c r="G55" s="14"/>
      <c r="H55" s="7">
        <f>ROUND(G55*F55,2)</f>
        <v>0</v>
      </c>
      <c r="I55" s="176"/>
      <c r="J55" s="102"/>
    </row>
    <row r="56" spans="1:10" s="67" customFormat="1" ht="43.5" customHeight="1">
      <c r="A56" s="97"/>
      <c r="B56" s="9" t="s">
        <v>131</v>
      </c>
      <c r="C56" s="10" t="s">
        <v>123</v>
      </c>
      <c r="D56" s="6" t="s">
        <v>333</v>
      </c>
      <c r="E56" s="12" t="s">
        <v>32</v>
      </c>
      <c r="F56" s="21">
        <v>135</v>
      </c>
      <c r="G56" s="14"/>
      <c r="H56" s="7">
        <f>ROUND(G56*F56,2)</f>
        <v>0</v>
      </c>
      <c r="I56" s="176"/>
      <c r="J56" s="102"/>
    </row>
    <row r="57" spans="1:8" ht="36" customHeight="1">
      <c r="A57" s="59"/>
      <c r="B57" s="111"/>
      <c r="C57" s="5" t="s">
        <v>20</v>
      </c>
      <c r="D57" s="63"/>
      <c r="E57" s="71"/>
      <c r="F57" s="63"/>
      <c r="G57" s="65"/>
      <c r="H57" s="112"/>
    </row>
    <row r="58" spans="1:10" s="66" customFormat="1" ht="30" customHeight="1">
      <c r="A58" s="99" t="s">
        <v>55</v>
      </c>
      <c r="B58" s="9" t="s">
        <v>295</v>
      </c>
      <c r="C58" s="10" t="s">
        <v>56</v>
      </c>
      <c r="D58" s="11" t="s">
        <v>101</v>
      </c>
      <c r="E58" s="12"/>
      <c r="F58" s="13"/>
      <c r="G58" s="15"/>
      <c r="H58" s="7"/>
      <c r="I58" s="176"/>
      <c r="J58" s="102"/>
    </row>
    <row r="59" spans="1:10" s="67" customFormat="1" ht="30" customHeight="1">
      <c r="A59" s="99" t="s">
        <v>57</v>
      </c>
      <c r="B59" s="157" t="s">
        <v>31</v>
      </c>
      <c r="C59" s="158" t="s">
        <v>58</v>
      </c>
      <c r="D59" s="159" t="s">
        <v>2</v>
      </c>
      <c r="E59" s="160" t="s">
        <v>30</v>
      </c>
      <c r="F59" s="161">
        <v>85</v>
      </c>
      <c r="G59" s="162"/>
      <c r="H59" s="163">
        <f>ROUND(G59*F59,2)</f>
        <v>0</v>
      </c>
      <c r="I59" s="176"/>
      <c r="J59" s="102"/>
    </row>
    <row r="60" spans="1:8" ht="36" customHeight="1">
      <c r="A60" s="59"/>
      <c r="B60" s="151"/>
      <c r="C60" s="152" t="s">
        <v>21</v>
      </c>
      <c r="D60" s="153"/>
      <c r="E60" s="154"/>
      <c r="F60" s="154"/>
      <c r="G60" s="155"/>
      <c r="H60" s="156"/>
    </row>
    <row r="61" spans="1:10" s="66" customFormat="1" ht="33" customHeight="1">
      <c r="A61" s="96" t="s">
        <v>47</v>
      </c>
      <c r="B61" s="9" t="s">
        <v>296</v>
      </c>
      <c r="C61" s="10" t="s">
        <v>48</v>
      </c>
      <c r="D61" s="6" t="s">
        <v>109</v>
      </c>
      <c r="E61" s="12"/>
      <c r="F61" s="19"/>
      <c r="G61" s="15"/>
      <c r="H61" s="8"/>
      <c r="I61" s="176"/>
      <c r="J61" s="102"/>
    </row>
    <row r="62" spans="1:10" s="66" customFormat="1" ht="33" customHeight="1">
      <c r="A62" s="96" t="s">
        <v>163</v>
      </c>
      <c r="B62" s="16" t="s">
        <v>31</v>
      </c>
      <c r="C62" s="10" t="s">
        <v>164</v>
      </c>
      <c r="D62" s="6"/>
      <c r="E62" s="12" t="s">
        <v>30</v>
      </c>
      <c r="F62" s="20">
        <v>200</v>
      </c>
      <c r="G62" s="14"/>
      <c r="H62" s="7">
        <f>ROUND(G62*F62,2)</f>
        <v>0</v>
      </c>
      <c r="I62" s="178"/>
      <c r="J62" s="102"/>
    </row>
    <row r="63" spans="1:10" s="66" customFormat="1" ht="43.5" customHeight="1">
      <c r="A63" s="96" t="s">
        <v>246</v>
      </c>
      <c r="B63" s="9" t="s">
        <v>133</v>
      </c>
      <c r="C63" s="10" t="s">
        <v>248</v>
      </c>
      <c r="D63" s="6" t="s">
        <v>109</v>
      </c>
      <c r="E63" s="12"/>
      <c r="F63" s="20"/>
      <c r="G63" s="15"/>
      <c r="H63" s="8"/>
      <c r="I63" s="176"/>
      <c r="J63" s="102"/>
    </row>
    <row r="64" spans="1:16" s="70" customFormat="1" ht="30" customHeight="1">
      <c r="A64" s="100" t="s">
        <v>468</v>
      </c>
      <c r="B64" s="28" t="s">
        <v>31</v>
      </c>
      <c r="C64" s="29" t="s">
        <v>469</v>
      </c>
      <c r="D64" s="30" t="s">
        <v>470</v>
      </c>
      <c r="E64" s="31" t="s">
        <v>45</v>
      </c>
      <c r="F64" s="21">
        <v>20</v>
      </c>
      <c r="G64" s="14"/>
      <c r="H64" s="7">
        <f>ROUND(G64*F64,2)</f>
        <v>0</v>
      </c>
      <c r="I64" s="177"/>
      <c r="J64" s="102"/>
      <c r="K64" s="68"/>
      <c r="L64" s="32"/>
      <c r="M64" s="33"/>
      <c r="N64" s="69"/>
      <c r="O64" s="69"/>
      <c r="P64" s="69"/>
    </row>
    <row r="65" spans="1:10" s="67" customFormat="1" ht="33" customHeight="1">
      <c r="A65" s="96" t="s">
        <v>199</v>
      </c>
      <c r="B65" s="9" t="s">
        <v>209</v>
      </c>
      <c r="C65" s="10" t="s">
        <v>201</v>
      </c>
      <c r="D65" s="6" t="s">
        <v>484</v>
      </c>
      <c r="E65" s="113"/>
      <c r="F65" s="13"/>
      <c r="G65" s="15"/>
      <c r="H65" s="8"/>
      <c r="I65" s="176"/>
      <c r="J65" s="102"/>
    </row>
    <row r="66" spans="1:10" s="67" customFormat="1" ht="30" customHeight="1">
      <c r="A66" s="96" t="s">
        <v>202</v>
      </c>
      <c r="B66" s="16" t="s">
        <v>31</v>
      </c>
      <c r="C66" s="10" t="s">
        <v>203</v>
      </c>
      <c r="D66" s="6"/>
      <c r="E66" s="12"/>
      <c r="F66" s="13"/>
      <c r="G66" s="15"/>
      <c r="H66" s="8"/>
      <c r="I66" s="176"/>
      <c r="J66" s="102"/>
    </row>
    <row r="67" spans="1:10" s="67" customFormat="1" ht="30" customHeight="1">
      <c r="A67" s="96" t="s">
        <v>204</v>
      </c>
      <c r="B67" s="17" t="s">
        <v>78</v>
      </c>
      <c r="C67" s="10" t="s">
        <v>82</v>
      </c>
      <c r="D67" s="6"/>
      <c r="E67" s="12" t="s">
        <v>32</v>
      </c>
      <c r="F67" s="21">
        <v>147</v>
      </c>
      <c r="G67" s="14"/>
      <c r="H67" s="7">
        <f>ROUND(G67*F67,2)</f>
        <v>0</v>
      </c>
      <c r="I67" s="176"/>
      <c r="J67" s="102"/>
    </row>
    <row r="68" spans="1:10" s="67" customFormat="1" ht="33" customHeight="1">
      <c r="A68" s="96" t="s">
        <v>205</v>
      </c>
      <c r="B68" s="9" t="s">
        <v>212</v>
      </c>
      <c r="C68" s="10" t="s">
        <v>207</v>
      </c>
      <c r="D68" s="6" t="s">
        <v>484</v>
      </c>
      <c r="E68" s="12" t="s">
        <v>32</v>
      </c>
      <c r="F68" s="21">
        <v>221</v>
      </c>
      <c r="G68" s="14"/>
      <c r="H68" s="7">
        <f>ROUND(G68*F68,2)</f>
        <v>0</v>
      </c>
      <c r="I68" s="176"/>
      <c r="J68" s="102"/>
    </row>
    <row r="69" spans="1:8" ht="36" customHeight="1">
      <c r="A69" s="59"/>
      <c r="B69" s="111"/>
      <c r="C69" s="5" t="s">
        <v>24</v>
      </c>
      <c r="D69" s="63"/>
      <c r="E69" s="71"/>
      <c r="F69" s="63"/>
      <c r="G69" s="65"/>
      <c r="H69" s="112"/>
    </row>
    <row r="70" spans="1:10" s="66" customFormat="1" ht="30" customHeight="1">
      <c r="A70" s="99" t="s">
        <v>52</v>
      </c>
      <c r="B70" s="9" t="s">
        <v>215</v>
      </c>
      <c r="C70" s="10" t="s">
        <v>53</v>
      </c>
      <c r="D70" s="6" t="s">
        <v>94</v>
      </c>
      <c r="E70" s="12"/>
      <c r="F70" s="13"/>
      <c r="G70" s="15"/>
      <c r="H70" s="7"/>
      <c r="I70" s="176"/>
      <c r="J70" s="102"/>
    </row>
    <row r="71" spans="1:10" s="67" customFormat="1" ht="30" customHeight="1">
      <c r="A71" s="99" t="s">
        <v>95</v>
      </c>
      <c r="B71" s="16" t="s">
        <v>31</v>
      </c>
      <c r="C71" s="10" t="s">
        <v>96</v>
      </c>
      <c r="D71" s="6"/>
      <c r="E71" s="12" t="s">
        <v>30</v>
      </c>
      <c r="F71" s="21">
        <v>60</v>
      </c>
      <c r="G71" s="14"/>
      <c r="H71" s="7">
        <f>ROUND(G71*F71,2)</f>
        <v>0</v>
      </c>
      <c r="I71" s="179"/>
      <c r="J71" s="102"/>
    </row>
    <row r="72" spans="1:8" ht="30" customHeight="1" thickBot="1">
      <c r="A72" s="101"/>
      <c r="B72" s="115" t="str">
        <f>B44</f>
        <v>B</v>
      </c>
      <c r="C72" s="192" t="str">
        <f>C44</f>
        <v>Gauvin St./Llyod St. Lane - The Block Bounded By Gauvin St., Llyod St., Lyndale Dr. and Coniston St.</v>
      </c>
      <c r="D72" s="211"/>
      <c r="E72" s="211"/>
      <c r="F72" s="212"/>
      <c r="G72" s="116" t="s">
        <v>17</v>
      </c>
      <c r="H72" s="117">
        <f>SUM(H44:H71)</f>
        <v>0</v>
      </c>
    </row>
    <row r="73" spans="1:10" s="62" customFormat="1" ht="30" customHeight="1" thickTop="1">
      <c r="A73" s="60"/>
      <c r="B73" s="118" t="s">
        <v>14</v>
      </c>
      <c r="C73" s="189" t="s">
        <v>233</v>
      </c>
      <c r="D73" s="209"/>
      <c r="E73" s="209"/>
      <c r="F73" s="210"/>
      <c r="G73" s="119"/>
      <c r="H73" s="120" t="s">
        <v>2</v>
      </c>
      <c r="J73" s="102"/>
    </row>
    <row r="74" spans="1:8" ht="36" customHeight="1">
      <c r="A74" s="59"/>
      <c r="B74" s="111"/>
      <c r="C74" s="4" t="s">
        <v>19</v>
      </c>
      <c r="D74" s="63"/>
      <c r="E74" s="64" t="s">
        <v>2</v>
      </c>
      <c r="F74" s="64" t="s">
        <v>2</v>
      </c>
      <c r="G74" s="65" t="s">
        <v>2</v>
      </c>
      <c r="H74" s="112"/>
    </row>
    <row r="75" spans="1:10" s="66" customFormat="1" ht="33" customHeight="1">
      <c r="A75" s="96"/>
      <c r="B75" s="9" t="s">
        <v>162</v>
      </c>
      <c r="C75" s="10" t="s">
        <v>65</v>
      </c>
      <c r="D75" s="11" t="s">
        <v>460</v>
      </c>
      <c r="E75" s="12" t="s">
        <v>29</v>
      </c>
      <c r="F75" s="21">
        <v>470</v>
      </c>
      <c r="G75" s="14"/>
      <c r="H75" s="7">
        <f>ROUND(G75*F75,2)</f>
        <v>0</v>
      </c>
      <c r="I75" s="176"/>
      <c r="J75" s="102"/>
    </row>
    <row r="76" spans="1:10" s="67" customFormat="1" ht="33" customHeight="1">
      <c r="A76" s="97"/>
      <c r="B76" s="9" t="s">
        <v>297</v>
      </c>
      <c r="C76" s="10" t="s">
        <v>66</v>
      </c>
      <c r="D76" s="11" t="s">
        <v>460</v>
      </c>
      <c r="E76" s="12" t="s">
        <v>30</v>
      </c>
      <c r="F76" s="21">
        <v>885</v>
      </c>
      <c r="G76" s="14"/>
      <c r="H76" s="7">
        <f>ROUND(G76*F76,2)</f>
        <v>0</v>
      </c>
      <c r="I76" s="176"/>
      <c r="J76" s="102"/>
    </row>
    <row r="77" spans="1:10" s="66" customFormat="1" ht="30" customHeight="1">
      <c r="A77" s="97" t="s">
        <v>67</v>
      </c>
      <c r="B77" s="9" t="s">
        <v>247</v>
      </c>
      <c r="C77" s="10" t="s">
        <v>69</v>
      </c>
      <c r="D77" s="11" t="s">
        <v>101</v>
      </c>
      <c r="E77" s="12"/>
      <c r="F77" s="13"/>
      <c r="G77" s="15"/>
      <c r="H77" s="7"/>
      <c r="I77" s="176"/>
      <c r="J77" s="102"/>
    </row>
    <row r="78" spans="1:10" s="66" customFormat="1" ht="30" customHeight="1">
      <c r="A78" s="97" t="s">
        <v>98</v>
      </c>
      <c r="B78" s="16" t="s">
        <v>31</v>
      </c>
      <c r="C78" s="10" t="s">
        <v>99</v>
      </c>
      <c r="D78" s="6" t="s">
        <v>2</v>
      </c>
      <c r="E78" s="12" t="s">
        <v>32</v>
      </c>
      <c r="F78" s="21">
        <v>585</v>
      </c>
      <c r="G78" s="14"/>
      <c r="H78" s="7">
        <f>ROUND(G78*F78,2)</f>
        <v>0</v>
      </c>
      <c r="I78" s="176"/>
      <c r="J78" s="102"/>
    </row>
    <row r="79" spans="1:10" s="66" customFormat="1" ht="33" customHeight="1">
      <c r="A79" s="97" t="s">
        <v>116</v>
      </c>
      <c r="B79" s="9" t="s">
        <v>298</v>
      </c>
      <c r="C79" s="10" t="s">
        <v>117</v>
      </c>
      <c r="D79" s="11" t="s">
        <v>101</v>
      </c>
      <c r="E79" s="12" t="s">
        <v>29</v>
      </c>
      <c r="F79" s="21">
        <v>70</v>
      </c>
      <c r="G79" s="14"/>
      <c r="H79" s="7">
        <f>ROUND(G79*F79,2)</f>
        <v>0</v>
      </c>
      <c r="I79" s="176"/>
      <c r="J79" s="102"/>
    </row>
    <row r="80" spans="1:10" s="67" customFormat="1" ht="30" customHeight="1">
      <c r="A80" s="96" t="s">
        <v>33</v>
      </c>
      <c r="B80" s="9" t="s">
        <v>299</v>
      </c>
      <c r="C80" s="10" t="s">
        <v>34</v>
      </c>
      <c r="D80" s="11" t="s">
        <v>101</v>
      </c>
      <c r="E80" s="12" t="s">
        <v>30</v>
      </c>
      <c r="F80" s="21">
        <v>60</v>
      </c>
      <c r="G80" s="14"/>
      <c r="H80" s="7">
        <f>ROUND(G80*F80,2)</f>
        <v>0</v>
      </c>
      <c r="I80" s="176"/>
      <c r="J80" s="102"/>
    </row>
    <row r="81" spans="1:10" s="67" customFormat="1" ht="30" customHeight="1">
      <c r="A81" s="97" t="s">
        <v>71</v>
      </c>
      <c r="B81" s="9" t="s">
        <v>300</v>
      </c>
      <c r="C81" s="10" t="s">
        <v>72</v>
      </c>
      <c r="D81" s="6" t="s">
        <v>73</v>
      </c>
      <c r="E81" s="12" t="s">
        <v>30</v>
      </c>
      <c r="F81" s="21">
        <v>885</v>
      </c>
      <c r="G81" s="14"/>
      <c r="H81" s="7">
        <f>ROUND(G81*F81,2)</f>
        <v>0</v>
      </c>
      <c r="I81" s="176"/>
      <c r="J81" s="102"/>
    </row>
    <row r="82" spans="1:16" s="70" customFormat="1" ht="30" customHeight="1">
      <c r="A82" s="98" t="s">
        <v>465</v>
      </c>
      <c r="B82" s="34" t="s">
        <v>301</v>
      </c>
      <c r="C82" s="29" t="s">
        <v>466</v>
      </c>
      <c r="D82" s="30" t="s">
        <v>467</v>
      </c>
      <c r="E82" s="31" t="s">
        <v>30</v>
      </c>
      <c r="F82" s="37">
        <v>89</v>
      </c>
      <c r="G82" s="40"/>
      <c r="H82" s="42">
        <f>ROUND(G82*F82,2)</f>
        <v>0</v>
      </c>
      <c r="I82" s="177"/>
      <c r="J82" s="102"/>
      <c r="K82" s="68"/>
      <c r="L82" s="32"/>
      <c r="M82" s="33"/>
      <c r="N82" s="69"/>
      <c r="O82" s="69"/>
      <c r="P82" s="69"/>
    </row>
    <row r="83" spans="1:10" s="67" customFormat="1" ht="30" customHeight="1">
      <c r="A83" s="96" t="s">
        <v>119</v>
      </c>
      <c r="B83" s="9" t="s">
        <v>302</v>
      </c>
      <c r="C83" s="10" t="s">
        <v>120</v>
      </c>
      <c r="D83" s="6" t="s">
        <v>118</v>
      </c>
      <c r="E83" s="12"/>
      <c r="F83" s="13"/>
      <c r="G83" s="15"/>
      <c r="H83" s="7"/>
      <c r="I83" s="176"/>
      <c r="J83" s="102"/>
    </row>
    <row r="84" spans="1:10" s="66" customFormat="1" ht="30" customHeight="1">
      <c r="A84" s="97" t="s">
        <v>121</v>
      </c>
      <c r="B84" s="16" t="s">
        <v>31</v>
      </c>
      <c r="C84" s="10" t="s">
        <v>122</v>
      </c>
      <c r="D84" s="6" t="s">
        <v>2</v>
      </c>
      <c r="E84" s="12" t="s">
        <v>32</v>
      </c>
      <c r="F84" s="21">
        <v>24</v>
      </c>
      <c r="G84" s="14"/>
      <c r="H84" s="7">
        <f>ROUND(G84*F84,2)</f>
        <v>0</v>
      </c>
      <c r="I84" s="176"/>
      <c r="J84" s="102"/>
    </row>
    <row r="85" spans="1:10" s="67" customFormat="1" ht="43.5" customHeight="1">
      <c r="A85" s="97"/>
      <c r="B85" s="9" t="s">
        <v>303</v>
      </c>
      <c r="C85" s="10" t="s">
        <v>123</v>
      </c>
      <c r="D85" s="6" t="s">
        <v>333</v>
      </c>
      <c r="E85" s="12" t="s">
        <v>32</v>
      </c>
      <c r="F85" s="21">
        <v>40</v>
      </c>
      <c r="G85" s="14"/>
      <c r="H85" s="7">
        <f>ROUND(G85*F85,2)</f>
        <v>0</v>
      </c>
      <c r="I85" s="176"/>
      <c r="J85" s="102"/>
    </row>
    <row r="86" spans="1:8" ht="36" customHeight="1">
      <c r="A86" s="59"/>
      <c r="B86" s="111"/>
      <c r="C86" s="5" t="s">
        <v>20</v>
      </c>
      <c r="D86" s="63"/>
      <c r="E86" s="71"/>
      <c r="F86" s="63"/>
      <c r="G86" s="65"/>
      <c r="H86" s="112"/>
    </row>
    <row r="87" spans="1:10" s="66" customFormat="1" ht="30" customHeight="1">
      <c r="A87" s="99" t="s">
        <v>55</v>
      </c>
      <c r="B87" s="9" t="s">
        <v>200</v>
      </c>
      <c r="C87" s="10" t="s">
        <v>56</v>
      </c>
      <c r="D87" s="11" t="s">
        <v>101</v>
      </c>
      <c r="E87" s="12"/>
      <c r="F87" s="13"/>
      <c r="G87" s="15"/>
      <c r="H87" s="7"/>
      <c r="I87" s="176"/>
      <c r="J87" s="102"/>
    </row>
    <row r="88" spans="1:10" s="67" customFormat="1" ht="30" customHeight="1">
      <c r="A88" s="99" t="s">
        <v>57</v>
      </c>
      <c r="B88" s="16" t="s">
        <v>31</v>
      </c>
      <c r="C88" s="10" t="s">
        <v>58</v>
      </c>
      <c r="D88" s="6" t="s">
        <v>2</v>
      </c>
      <c r="E88" s="12" t="s">
        <v>30</v>
      </c>
      <c r="F88" s="21">
        <v>65</v>
      </c>
      <c r="G88" s="14"/>
      <c r="H88" s="7">
        <f>ROUND(G88*F88,2)</f>
        <v>0</v>
      </c>
      <c r="I88" s="176"/>
      <c r="J88" s="102"/>
    </row>
    <row r="89" spans="1:10" s="67" customFormat="1" ht="30" customHeight="1">
      <c r="A89" s="99" t="s">
        <v>102</v>
      </c>
      <c r="B89" s="16" t="s">
        <v>36</v>
      </c>
      <c r="C89" s="10" t="s">
        <v>103</v>
      </c>
      <c r="D89" s="6" t="s">
        <v>2</v>
      </c>
      <c r="E89" s="12" t="s">
        <v>30</v>
      </c>
      <c r="F89" s="21">
        <v>25</v>
      </c>
      <c r="G89" s="14"/>
      <c r="H89" s="7">
        <f>ROUND(G89*F89,2)</f>
        <v>0</v>
      </c>
      <c r="I89" s="178"/>
      <c r="J89" s="102"/>
    </row>
    <row r="90" spans="1:10" s="66" customFormat="1" ht="30" customHeight="1">
      <c r="A90" s="99" t="s">
        <v>208</v>
      </c>
      <c r="B90" s="9" t="s">
        <v>206</v>
      </c>
      <c r="C90" s="10" t="s">
        <v>210</v>
      </c>
      <c r="D90" s="6" t="s">
        <v>76</v>
      </c>
      <c r="E90" s="12" t="s">
        <v>30</v>
      </c>
      <c r="F90" s="20">
        <v>5</v>
      </c>
      <c r="G90" s="14"/>
      <c r="H90" s="7">
        <f>ROUND(G90*F90,2)</f>
        <v>0</v>
      </c>
      <c r="I90" s="176"/>
      <c r="J90" s="102"/>
    </row>
    <row r="91" spans="1:10" s="67" customFormat="1" ht="30" customHeight="1">
      <c r="A91" s="99" t="s">
        <v>211</v>
      </c>
      <c r="B91" s="9" t="s">
        <v>304</v>
      </c>
      <c r="C91" s="10" t="s">
        <v>213</v>
      </c>
      <c r="D91" s="6" t="s">
        <v>76</v>
      </c>
      <c r="E91" s="12" t="s">
        <v>30</v>
      </c>
      <c r="F91" s="21">
        <v>5</v>
      </c>
      <c r="G91" s="14"/>
      <c r="H91" s="7">
        <f>ROUND(G91*F91,2)</f>
        <v>0</v>
      </c>
      <c r="I91" s="176"/>
      <c r="J91" s="102"/>
    </row>
    <row r="92" spans="1:10" s="67" customFormat="1" ht="30" customHeight="1">
      <c r="A92" s="99" t="s">
        <v>214</v>
      </c>
      <c r="B92" s="9" t="s">
        <v>305</v>
      </c>
      <c r="C92" s="10" t="s">
        <v>216</v>
      </c>
      <c r="D92" s="6" t="s">
        <v>76</v>
      </c>
      <c r="E92" s="12" t="s">
        <v>30</v>
      </c>
      <c r="F92" s="21">
        <v>5</v>
      </c>
      <c r="G92" s="14"/>
      <c r="H92" s="7">
        <f>ROUND(G92*F92,2)</f>
        <v>0</v>
      </c>
      <c r="I92" s="176"/>
      <c r="J92" s="102"/>
    </row>
    <row r="93" spans="1:10" s="67" customFormat="1" ht="30" customHeight="1">
      <c r="A93" s="99" t="s">
        <v>105</v>
      </c>
      <c r="B93" s="9" t="s">
        <v>306</v>
      </c>
      <c r="C93" s="10" t="s">
        <v>106</v>
      </c>
      <c r="D93" s="6" t="s">
        <v>484</v>
      </c>
      <c r="E93" s="113"/>
      <c r="F93" s="13"/>
      <c r="G93" s="15"/>
      <c r="H93" s="7"/>
      <c r="I93" s="176"/>
      <c r="J93" s="102"/>
    </row>
    <row r="94" spans="1:10" s="67" customFormat="1" ht="30" customHeight="1">
      <c r="A94" s="99" t="s">
        <v>107</v>
      </c>
      <c r="B94" s="16" t="s">
        <v>31</v>
      </c>
      <c r="C94" s="10" t="s">
        <v>59</v>
      </c>
      <c r="D94" s="6"/>
      <c r="E94" s="12"/>
      <c r="F94" s="13"/>
      <c r="G94" s="15"/>
      <c r="H94" s="7"/>
      <c r="I94" s="176"/>
      <c r="J94" s="102"/>
    </row>
    <row r="95" spans="1:10" s="67" customFormat="1" ht="30" customHeight="1">
      <c r="A95" s="99" t="s">
        <v>108</v>
      </c>
      <c r="B95" s="164" t="s">
        <v>78</v>
      </c>
      <c r="C95" s="158" t="s">
        <v>82</v>
      </c>
      <c r="D95" s="159"/>
      <c r="E95" s="160" t="s">
        <v>32</v>
      </c>
      <c r="F95" s="161">
        <v>11</v>
      </c>
      <c r="G95" s="162"/>
      <c r="H95" s="163">
        <f>ROUND(G95*F95,2)</f>
        <v>0</v>
      </c>
      <c r="I95" s="176"/>
      <c r="J95" s="102"/>
    </row>
    <row r="96" spans="1:8" ht="36" customHeight="1">
      <c r="A96" s="59"/>
      <c r="B96" s="151"/>
      <c r="C96" s="152" t="s">
        <v>21</v>
      </c>
      <c r="D96" s="153"/>
      <c r="E96" s="154"/>
      <c r="F96" s="154"/>
      <c r="G96" s="155"/>
      <c r="H96" s="156"/>
    </row>
    <row r="97" spans="1:10" s="66" customFormat="1" ht="33" customHeight="1">
      <c r="A97" s="96" t="s">
        <v>47</v>
      </c>
      <c r="B97" s="9" t="s">
        <v>307</v>
      </c>
      <c r="C97" s="10" t="s">
        <v>48</v>
      </c>
      <c r="D97" s="6" t="s">
        <v>109</v>
      </c>
      <c r="E97" s="12"/>
      <c r="F97" s="19"/>
      <c r="G97" s="15"/>
      <c r="H97" s="8"/>
      <c r="I97" s="176"/>
      <c r="J97" s="102"/>
    </row>
    <row r="98" spans="1:10" s="66" customFormat="1" ht="33" customHeight="1">
      <c r="A98" s="96" t="s">
        <v>163</v>
      </c>
      <c r="B98" s="16" t="s">
        <v>31</v>
      </c>
      <c r="C98" s="10" t="s">
        <v>164</v>
      </c>
      <c r="D98" s="6"/>
      <c r="E98" s="12" t="s">
        <v>30</v>
      </c>
      <c r="F98" s="20">
        <v>115</v>
      </c>
      <c r="G98" s="14"/>
      <c r="H98" s="7">
        <f>ROUND(G98*F98,2)</f>
        <v>0</v>
      </c>
      <c r="I98" s="178"/>
      <c r="J98" s="102"/>
    </row>
    <row r="99" spans="1:10" s="67" customFormat="1" ht="33" customHeight="1">
      <c r="A99" s="96" t="s">
        <v>199</v>
      </c>
      <c r="B99" s="9" t="s">
        <v>308</v>
      </c>
      <c r="C99" s="10" t="s">
        <v>201</v>
      </c>
      <c r="D99" s="6" t="s">
        <v>485</v>
      </c>
      <c r="E99" s="113"/>
      <c r="F99" s="13"/>
      <c r="G99" s="15"/>
      <c r="H99" s="8"/>
      <c r="I99" s="176"/>
      <c r="J99" s="102"/>
    </row>
    <row r="100" spans="1:10" s="67" customFormat="1" ht="30" customHeight="1">
      <c r="A100" s="96" t="s">
        <v>202</v>
      </c>
      <c r="B100" s="16" t="s">
        <v>31</v>
      </c>
      <c r="C100" s="10" t="s">
        <v>203</v>
      </c>
      <c r="D100" s="6"/>
      <c r="E100" s="12"/>
      <c r="F100" s="13"/>
      <c r="G100" s="15"/>
      <c r="H100" s="8"/>
      <c r="I100" s="176"/>
      <c r="J100" s="102"/>
    </row>
    <row r="101" spans="1:10" s="67" customFormat="1" ht="30" customHeight="1">
      <c r="A101" s="96" t="s">
        <v>204</v>
      </c>
      <c r="B101" s="17" t="s">
        <v>78</v>
      </c>
      <c r="C101" s="10" t="s">
        <v>82</v>
      </c>
      <c r="D101" s="6"/>
      <c r="E101" s="12" t="s">
        <v>32</v>
      </c>
      <c r="F101" s="21">
        <v>100</v>
      </c>
      <c r="G101" s="14"/>
      <c r="H101" s="7">
        <f>ROUND(G101*F101,2)</f>
        <v>0</v>
      </c>
      <c r="I101" s="176"/>
      <c r="J101" s="102"/>
    </row>
    <row r="102" spans="1:10" s="67" customFormat="1" ht="33" customHeight="1">
      <c r="A102" s="96" t="s">
        <v>205</v>
      </c>
      <c r="B102" s="9" t="s">
        <v>309</v>
      </c>
      <c r="C102" s="10" t="s">
        <v>207</v>
      </c>
      <c r="D102" s="6" t="s">
        <v>484</v>
      </c>
      <c r="E102" s="12" t="s">
        <v>32</v>
      </c>
      <c r="F102" s="21">
        <v>147</v>
      </c>
      <c r="G102" s="14"/>
      <c r="H102" s="7">
        <f>ROUND(G102*F102,2)</f>
        <v>0</v>
      </c>
      <c r="I102" s="176"/>
      <c r="J102" s="102"/>
    </row>
    <row r="103" spans="1:8" ht="36" customHeight="1">
      <c r="A103" s="59"/>
      <c r="B103" s="111"/>
      <c r="C103" s="5" t="s">
        <v>24</v>
      </c>
      <c r="D103" s="63"/>
      <c r="E103" s="71"/>
      <c r="F103" s="63"/>
      <c r="G103" s="65"/>
      <c r="H103" s="112"/>
    </row>
    <row r="104" spans="1:10" s="66" customFormat="1" ht="30" customHeight="1">
      <c r="A104" s="99" t="s">
        <v>52</v>
      </c>
      <c r="B104" s="9" t="s">
        <v>310</v>
      </c>
      <c r="C104" s="10" t="s">
        <v>53</v>
      </c>
      <c r="D104" s="6" t="s">
        <v>94</v>
      </c>
      <c r="E104" s="12"/>
      <c r="F104" s="13"/>
      <c r="G104" s="15"/>
      <c r="H104" s="7"/>
      <c r="I104" s="176"/>
      <c r="J104" s="102"/>
    </row>
    <row r="105" spans="1:10" s="67" customFormat="1" ht="30" customHeight="1">
      <c r="A105" s="99" t="s">
        <v>54</v>
      </c>
      <c r="B105" s="16" t="s">
        <v>31</v>
      </c>
      <c r="C105" s="10" t="s">
        <v>97</v>
      </c>
      <c r="D105" s="6"/>
      <c r="E105" s="12" t="s">
        <v>30</v>
      </c>
      <c r="F105" s="21">
        <v>60</v>
      </c>
      <c r="G105" s="14"/>
      <c r="H105" s="7">
        <f>ROUND(G105*F105,2)</f>
        <v>0</v>
      </c>
      <c r="I105" s="176"/>
      <c r="J105" s="102"/>
    </row>
    <row r="106" spans="1:8" ht="30" customHeight="1" thickBot="1">
      <c r="A106" s="101"/>
      <c r="B106" s="115" t="str">
        <f>B73</f>
        <v>C</v>
      </c>
      <c r="C106" s="192" t="str">
        <f>C73</f>
        <v>Lawndale Ave./Ferndale Ave. Lane - The Block Bounded By Lawndale Ave., Ferndale Ave., Coniston St. and Highfield St.</v>
      </c>
      <c r="D106" s="211"/>
      <c r="E106" s="211"/>
      <c r="F106" s="212"/>
      <c r="G106" s="116" t="s">
        <v>17</v>
      </c>
      <c r="H106" s="117">
        <f>SUM(H73:H105)</f>
        <v>0</v>
      </c>
    </row>
    <row r="107" spans="1:10" s="62" customFormat="1" ht="30" customHeight="1" thickTop="1">
      <c r="A107" s="60"/>
      <c r="B107" s="118" t="s">
        <v>15</v>
      </c>
      <c r="C107" s="189" t="s">
        <v>234</v>
      </c>
      <c r="D107" s="209"/>
      <c r="E107" s="209"/>
      <c r="F107" s="210"/>
      <c r="G107" s="119"/>
      <c r="H107" s="120" t="s">
        <v>2</v>
      </c>
      <c r="J107" s="102"/>
    </row>
    <row r="108" spans="1:8" ht="36" customHeight="1">
      <c r="A108" s="59"/>
      <c r="B108" s="111"/>
      <c r="C108" s="4" t="s">
        <v>19</v>
      </c>
      <c r="D108" s="63"/>
      <c r="E108" s="64" t="s">
        <v>2</v>
      </c>
      <c r="F108" s="64" t="s">
        <v>2</v>
      </c>
      <c r="G108" s="65" t="s">
        <v>2</v>
      </c>
      <c r="H108" s="112"/>
    </row>
    <row r="109" spans="1:10" s="66" customFormat="1" ht="33" customHeight="1">
      <c r="A109" s="96"/>
      <c r="B109" s="9" t="s">
        <v>311</v>
      </c>
      <c r="C109" s="10" t="s">
        <v>65</v>
      </c>
      <c r="D109" s="11" t="s">
        <v>460</v>
      </c>
      <c r="E109" s="12" t="s">
        <v>29</v>
      </c>
      <c r="F109" s="21">
        <v>535</v>
      </c>
      <c r="G109" s="14"/>
      <c r="H109" s="7">
        <f>ROUND(G109*F109,2)</f>
        <v>0</v>
      </c>
      <c r="I109" s="176"/>
      <c r="J109" s="102"/>
    </row>
    <row r="110" spans="1:10" s="67" customFormat="1" ht="33" customHeight="1">
      <c r="A110" s="97"/>
      <c r="B110" s="9" t="s">
        <v>312</v>
      </c>
      <c r="C110" s="10" t="s">
        <v>66</v>
      </c>
      <c r="D110" s="11" t="s">
        <v>460</v>
      </c>
      <c r="E110" s="12" t="s">
        <v>30</v>
      </c>
      <c r="F110" s="21">
        <v>1035</v>
      </c>
      <c r="G110" s="14"/>
      <c r="H110" s="7">
        <f>ROUND(G110*F110,2)</f>
        <v>0</v>
      </c>
      <c r="I110" s="176"/>
      <c r="J110" s="102"/>
    </row>
    <row r="111" spans="1:10" s="66" customFormat="1" ht="30" customHeight="1">
      <c r="A111" s="97" t="s">
        <v>67</v>
      </c>
      <c r="B111" s="9" t="s">
        <v>313</v>
      </c>
      <c r="C111" s="10" t="s">
        <v>69</v>
      </c>
      <c r="D111" s="11" t="s">
        <v>101</v>
      </c>
      <c r="E111" s="12"/>
      <c r="F111" s="13"/>
      <c r="G111" s="15"/>
      <c r="H111" s="7"/>
      <c r="I111" s="176"/>
      <c r="J111" s="102"/>
    </row>
    <row r="112" spans="1:10" s="66" customFormat="1" ht="30" customHeight="1">
      <c r="A112" s="97" t="s">
        <v>98</v>
      </c>
      <c r="B112" s="16" t="s">
        <v>31</v>
      </c>
      <c r="C112" s="10" t="s">
        <v>99</v>
      </c>
      <c r="D112" s="6" t="s">
        <v>2</v>
      </c>
      <c r="E112" s="12" t="s">
        <v>32</v>
      </c>
      <c r="F112" s="21">
        <v>690</v>
      </c>
      <c r="G112" s="14"/>
      <c r="H112" s="7">
        <f aca="true" t="shared" si="1" ref="H112:H117">ROUND(G112*F112,2)</f>
        <v>0</v>
      </c>
      <c r="I112" s="176"/>
      <c r="J112" s="102"/>
    </row>
    <row r="113" spans="1:16" s="72" customFormat="1" ht="30" customHeight="1">
      <c r="A113" s="100" t="s">
        <v>463</v>
      </c>
      <c r="B113" s="28" t="s">
        <v>36</v>
      </c>
      <c r="C113" s="29" t="s">
        <v>464</v>
      </c>
      <c r="D113" s="30" t="s">
        <v>2</v>
      </c>
      <c r="E113" s="31" t="s">
        <v>32</v>
      </c>
      <c r="F113" s="37">
        <v>70</v>
      </c>
      <c r="G113" s="40"/>
      <c r="H113" s="42">
        <f t="shared" si="1"/>
        <v>0</v>
      </c>
      <c r="I113" s="177"/>
      <c r="J113" s="102"/>
      <c r="K113" s="68"/>
      <c r="L113" s="32"/>
      <c r="M113" s="33"/>
      <c r="N113" s="69"/>
      <c r="O113" s="69"/>
      <c r="P113" s="69"/>
    </row>
    <row r="114" spans="1:10" s="66" customFormat="1" ht="33" customHeight="1">
      <c r="A114" s="97" t="s">
        <v>116</v>
      </c>
      <c r="B114" s="9" t="s">
        <v>314</v>
      </c>
      <c r="C114" s="10" t="s">
        <v>117</v>
      </c>
      <c r="D114" s="11" t="s">
        <v>101</v>
      </c>
      <c r="E114" s="12" t="s">
        <v>29</v>
      </c>
      <c r="F114" s="21">
        <v>85</v>
      </c>
      <c r="G114" s="14"/>
      <c r="H114" s="7">
        <f t="shared" si="1"/>
        <v>0</v>
      </c>
      <c r="I114" s="176"/>
      <c r="J114" s="102"/>
    </row>
    <row r="115" spans="1:10" s="67" customFormat="1" ht="30" customHeight="1">
      <c r="A115" s="96" t="s">
        <v>33</v>
      </c>
      <c r="B115" s="9" t="s">
        <v>315</v>
      </c>
      <c r="C115" s="10" t="s">
        <v>34</v>
      </c>
      <c r="D115" s="11" t="s">
        <v>101</v>
      </c>
      <c r="E115" s="12" t="s">
        <v>30</v>
      </c>
      <c r="F115" s="21">
        <v>50</v>
      </c>
      <c r="G115" s="14"/>
      <c r="H115" s="7">
        <f t="shared" si="1"/>
        <v>0</v>
      </c>
      <c r="I115" s="176"/>
      <c r="J115" s="102"/>
    </row>
    <row r="116" spans="1:10" s="67" customFormat="1" ht="30" customHeight="1">
      <c r="A116" s="97" t="s">
        <v>71</v>
      </c>
      <c r="B116" s="9" t="s">
        <v>316</v>
      </c>
      <c r="C116" s="10" t="s">
        <v>72</v>
      </c>
      <c r="D116" s="6" t="s">
        <v>73</v>
      </c>
      <c r="E116" s="12" t="s">
        <v>30</v>
      </c>
      <c r="F116" s="21">
        <v>1035</v>
      </c>
      <c r="G116" s="14"/>
      <c r="H116" s="7">
        <f t="shared" si="1"/>
        <v>0</v>
      </c>
      <c r="I116" s="176"/>
      <c r="J116" s="102"/>
    </row>
    <row r="117" spans="1:16" s="70" customFormat="1" ht="30" customHeight="1">
      <c r="A117" s="98" t="s">
        <v>465</v>
      </c>
      <c r="B117" s="34" t="s">
        <v>317</v>
      </c>
      <c r="C117" s="29" t="s">
        <v>466</v>
      </c>
      <c r="D117" s="30" t="s">
        <v>467</v>
      </c>
      <c r="E117" s="31" t="s">
        <v>30</v>
      </c>
      <c r="F117" s="37">
        <v>315</v>
      </c>
      <c r="G117" s="40"/>
      <c r="H117" s="42">
        <f t="shared" si="1"/>
        <v>0</v>
      </c>
      <c r="I117" s="177"/>
      <c r="J117" s="102"/>
      <c r="K117" s="68"/>
      <c r="L117" s="32"/>
      <c r="M117" s="33"/>
      <c r="N117" s="69"/>
      <c r="O117" s="69"/>
      <c r="P117" s="69"/>
    </row>
    <row r="118" spans="1:10" s="67" customFormat="1" ht="30" customHeight="1">
      <c r="A118" s="96" t="s">
        <v>119</v>
      </c>
      <c r="B118" s="9" t="s">
        <v>318</v>
      </c>
      <c r="C118" s="10" t="s">
        <v>120</v>
      </c>
      <c r="D118" s="6" t="s">
        <v>118</v>
      </c>
      <c r="E118" s="12"/>
      <c r="F118" s="13"/>
      <c r="G118" s="15"/>
      <c r="H118" s="7"/>
      <c r="I118" s="176"/>
      <c r="J118" s="102"/>
    </row>
    <row r="119" spans="1:10" s="66" customFormat="1" ht="30" customHeight="1">
      <c r="A119" s="97" t="s">
        <v>121</v>
      </c>
      <c r="B119" s="16" t="s">
        <v>31</v>
      </c>
      <c r="C119" s="10" t="s">
        <v>122</v>
      </c>
      <c r="D119" s="6" t="s">
        <v>2</v>
      </c>
      <c r="E119" s="12" t="s">
        <v>32</v>
      </c>
      <c r="F119" s="21">
        <v>30</v>
      </c>
      <c r="G119" s="14"/>
      <c r="H119" s="7">
        <f>ROUND(G119*F119,2)</f>
        <v>0</v>
      </c>
      <c r="I119" s="176"/>
      <c r="J119" s="102"/>
    </row>
    <row r="120" spans="1:10" s="67" customFormat="1" ht="43.5" customHeight="1">
      <c r="A120" s="97"/>
      <c r="B120" s="9" t="s">
        <v>319</v>
      </c>
      <c r="C120" s="10" t="s">
        <v>123</v>
      </c>
      <c r="D120" s="6" t="s">
        <v>333</v>
      </c>
      <c r="E120" s="12" t="s">
        <v>32</v>
      </c>
      <c r="F120" s="21">
        <v>120</v>
      </c>
      <c r="G120" s="14"/>
      <c r="H120" s="7">
        <f>ROUND(G120*F120,2)</f>
        <v>0</v>
      </c>
      <c r="I120" s="176"/>
      <c r="J120" s="102"/>
    </row>
    <row r="121" spans="1:8" ht="36" customHeight="1">
      <c r="A121" s="59"/>
      <c r="B121" s="111"/>
      <c r="C121" s="5" t="s">
        <v>20</v>
      </c>
      <c r="D121" s="63"/>
      <c r="E121" s="71"/>
      <c r="F121" s="63"/>
      <c r="G121" s="65"/>
      <c r="H121" s="112"/>
    </row>
    <row r="122" spans="1:10" s="66" customFormat="1" ht="30" customHeight="1">
      <c r="A122" s="99" t="s">
        <v>55</v>
      </c>
      <c r="B122" s="9" t="s">
        <v>320</v>
      </c>
      <c r="C122" s="10" t="s">
        <v>56</v>
      </c>
      <c r="D122" s="11" t="s">
        <v>101</v>
      </c>
      <c r="E122" s="12"/>
      <c r="F122" s="13"/>
      <c r="G122" s="15"/>
      <c r="H122" s="7"/>
      <c r="I122" s="176"/>
      <c r="J122" s="102"/>
    </row>
    <row r="123" spans="1:10" s="67" customFormat="1" ht="30" customHeight="1">
      <c r="A123" s="99" t="s">
        <v>57</v>
      </c>
      <c r="B123" s="16" t="s">
        <v>31</v>
      </c>
      <c r="C123" s="10" t="s">
        <v>58</v>
      </c>
      <c r="D123" s="6" t="s">
        <v>2</v>
      </c>
      <c r="E123" s="12" t="s">
        <v>30</v>
      </c>
      <c r="F123" s="21">
        <v>50</v>
      </c>
      <c r="G123" s="14"/>
      <c r="H123" s="7">
        <f>ROUND(G123*F123,2)</f>
        <v>0</v>
      </c>
      <c r="I123" s="176"/>
      <c r="J123" s="102"/>
    </row>
    <row r="124" spans="1:10" s="67" customFormat="1" ht="30" customHeight="1">
      <c r="A124" s="99" t="s">
        <v>102</v>
      </c>
      <c r="B124" s="16" t="s">
        <v>36</v>
      </c>
      <c r="C124" s="10" t="s">
        <v>103</v>
      </c>
      <c r="D124" s="6" t="s">
        <v>2</v>
      </c>
      <c r="E124" s="12" t="s">
        <v>30</v>
      </c>
      <c r="F124" s="21">
        <v>35</v>
      </c>
      <c r="G124" s="14"/>
      <c r="H124" s="7">
        <f>ROUND(G124*F124,2)</f>
        <v>0</v>
      </c>
      <c r="I124" s="178"/>
      <c r="J124" s="102"/>
    </row>
    <row r="125" spans="1:10" s="67" customFormat="1" ht="30" customHeight="1">
      <c r="A125" s="99" t="s">
        <v>105</v>
      </c>
      <c r="B125" s="9" t="s">
        <v>321</v>
      </c>
      <c r="C125" s="10" t="s">
        <v>106</v>
      </c>
      <c r="D125" s="6" t="s">
        <v>484</v>
      </c>
      <c r="E125" s="113"/>
      <c r="F125" s="13"/>
      <c r="G125" s="15"/>
      <c r="H125" s="7"/>
      <c r="I125" s="176"/>
      <c r="J125" s="102"/>
    </row>
    <row r="126" spans="1:10" s="67" customFormat="1" ht="30" customHeight="1">
      <c r="A126" s="99" t="s">
        <v>107</v>
      </c>
      <c r="B126" s="16" t="s">
        <v>31</v>
      </c>
      <c r="C126" s="10" t="s">
        <v>59</v>
      </c>
      <c r="D126" s="6"/>
      <c r="E126" s="12"/>
      <c r="F126" s="13"/>
      <c r="G126" s="15"/>
      <c r="H126" s="7"/>
      <c r="I126" s="176"/>
      <c r="J126" s="102"/>
    </row>
    <row r="127" spans="1:10" s="67" customFormat="1" ht="30" customHeight="1">
      <c r="A127" s="99" t="s">
        <v>108</v>
      </c>
      <c r="B127" s="164" t="s">
        <v>78</v>
      </c>
      <c r="C127" s="158" t="s">
        <v>82</v>
      </c>
      <c r="D127" s="159"/>
      <c r="E127" s="160" t="s">
        <v>32</v>
      </c>
      <c r="F127" s="161">
        <v>11</v>
      </c>
      <c r="G127" s="162"/>
      <c r="H127" s="163">
        <f>ROUND(G127*F127,2)</f>
        <v>0</v>
      </c>
      <c r="I127" s="176"/>
      <c r="J127" s="102"/>
    </row>
    <row r="128" spans="1:8" ht="36" customHeight="1">
      <c r="A128" s="59"/>
      <c r="B128" s="151"/>
      <c r="C128" s="152" t="s">
        <v>21</v>
      </c>
      <c r="D128" s="153"/>
      <c r="E128" s="154"/>
      <c r="F128" s="154"/>
      <c r="G128" s="155"/>
      <c r="H128" s="156"/>
    </row>
    <row r="129" spans="1:10" s="66" customFormat="1" ht="33" customHeight="1">
      <c r="A129" s="96" t="s">
        <v>47</v>
      </c>
      <c r="B129" s="9" t="s">
        <v>322</v>
      </c>
      <c r="C129" s="10" t="s">
        <v>48</v>
      </c>
      <c r="D129" s="6" t="s">
        <v>109</v>
      </c>
      <c r="E129" s="12"/>
      <c r="F129" s="19"/>
      <c r="G129" s="15"/>
      <c r="H129" s="8"/>
      <c r="I129" s="176"/>
      <c r="J129" s="102"/>
    </row>
    <row r="130" spans="1:10" s="66" customFormat="1" ht="33" customHeight="1">
      <c r="A130" s="96" t="s">
        <v>163</v>
      </c>
      <c r="B130" s="16" t="s">
        <v>31</v>
      </c>
      <c r="C130" s="10" t="s">
        <v>164</v>
      </c>
      <c r="D130" s="6"/>
      <c r="E130" s="12" t="s">
        <v>30</v>
      </c>
      <c r="F130" s="20">
        <v>115</v>
      </c>
      <c r="G130" s="14"/>
      <c r="H130" s="7">
        <f>ROUND(G130*F130,2)</f>
        <v>0</v>
      </c>
      <c r="I130" s="178"/>
      <c r="J130" s="102"/>
    </row>
    <row r="131" spans="1:10" s="67" customFormat="1" ht="33" customHeight="1">
      <c r="A131" s="96" t="s">
        <v>199</v>
      </c>
      <c r="B131" s="9" t="s">
        <v>323</v>
      </c>
      <c r="C131" s="10" t="s">
        <v>201</v>
      </c>
      <c r="D131" s="6" t="s">
        <v>484</v>
      </c>
      <c r="E131" s="113"/>
      <c r="F131" s="13"/>
      <c r="G131" s="15"/>
      <c r="H131" s="8"/>
      <c r="I131" s="176"/>
      <c r="J131" s="102"/>
    </row>
    <row r="132" spans="1:10" s="67" customFormat="1" ht="30" customHeight="1">
      <c r="A132" s="96" t="s">
        <v>202</v>
      </c>
      <c r="B132" s="16" t="s">
        <v>31</v>
      </c>
      <c r="C132" s="10" t="s">
        <v>203</v>
      </c>
      <c r="D132" s="6"/>
      <c r="E132" s="12"/>
      <c r="F132" s="13"/>
      <c r="G132" s="15"/>
      <c r="H132" s="8"/>
      <c r="I132" s="176"/>
      <c r="J132" s="102"/>
    </row>
    <row r="133" spans="1:10" s="67" customFormat="1" ht="30" customHeight="1">
      <c r="A133" s="96" t="s">
        <v>204</v>
      </c>
      <c r="B133" s="17" t="s">
        <v>78</v>
      </c>
      <c r="C133" s="10" t="s">
        <v>82</v>
      </c>
      <c r="D133" s="6"/>
      <c r="E133" s="12" t="s">
        <v>32</v>
      </c>
      <c r="F133" s="21">
        <v>111</v>
      </c>
      <c r="G133" s="14"/>
      <c r="H133" s="7">
        <f>ROUND(G133*F133,2)</f>
        <v>0</v>
      </c>
      <c r="I133" s="176"/>
      <c r="J133" s="102"/>
    </row>
    <row r="134" spans="1:10" s="67" customFormat="1" ht="33" customHeight="1">
      <c r="A134" s="96" t="s">
        <v>205</v>
      </c>
      <c r="B134" s="9" t="s">
        <v>324</v>
      </c>
      <c r="C134" s="10" t="s">
        <v>207</v>
      </c>
      <c r="D134" s="6" t="s">
        <v>484</v>
      </c>
      <c r="E134" s="12" t="s">
        <v>32</v>
      </c>
      <c r="F134" s="21">
        <v>168</v>
      </c>
      <c r="G134" s="14"/>
      <c r="H134" s="7">
        <f>ROUND(G134*F134,2)</f>
        <v>0</v>
      </c>
      <c r="I134" s="176"/>
      <c r="J134" s="102"/>
    </row>
    <row r="135" spans="1:8" ht="36" customHeight="1">
      <c r="A135" s="59"/>
      <c r="B135" s="111"/>
      <c r="C135" s="5" t="s">
        <v>24</v>
      </c>
      <c r="D135" s="63"/>
      <c r="E135" s="71"/>
      <c r="F135" s="63"/>
      <c r="G135" s="65"/>
      <c r="H135" s="112"/>
    </row>
    <row r="136" spans="1:10" s="66" customFormat="1" ht="30" customHeight="1">
      <c r="A136" s="99" t="s">
        <v>52</v>
      </c>
      <c r="B136" s="9" t="s">
        <v>325</v>
      </c>
      <c r="C136" s="10" t="s">
        <v>53</v>
      </c>
      <c r="D136" s="6" t="s">
        <v>94</v>
      </c>
      <c r="E136" s="12"/>
      <c r="F136" s="13"/>
      <c r="G136" s="15"/>
      <c r="H136" s="7"/>
      <c r="I136" s="176"/>
      <c r="J136" s="102"/>
    </row>
    <row r="137" spans="1:10" s="67" customFormat="1" ht="30" customHeight="1">
      <c r="A137" s="99" t="s">
        <v>54</v>
      </c>
      <c r="B137" s="16" t="s">
        <v>31</v>
      </c>
      <c r="C137" s="10" t="s">
        <v>97</v>
      </c>
      <c r="D137" s="6"/>
      <c r="E137" s="12" t="s">
        <v>30</v>
      </c>
      <c r="F137" s="21">
        <v>50</v>
      </c>
      <c r="G137" s="14"/>
      <c r="H137" s="7">
        <f>ROUND(G137*F137,2)</f>
        <v>0</v>
      </c>
      <c r="I137" s="176"/>
      <c r="J137" s="102"/>
    </row>
    <row r="138" spans="1:8" ht="30" customHeight="1" thickBot="1">
      <c r="A138" s="101"/>
      <c r="B138" s="115" t="str">
        <f>B107</f>
        <v>D</v>
      </c>
      <c r="C138" s="192" t="str">
        <f>C107</f>
        <v>Rue Notre Dame/Rue Dumoulin Lane - The Block Bounded By Rue Notre Dame, Rue Dumoulin, Rue La Fleche and Rue Archibald</v>
      </c>
      <c r="D138" s="223"/>
      <c r="E138" s="223"/>
      <c r="F138" s="224"/>
      <c r="G138" s="116" t="s">
        <v>17</v>
      </c>
      <c r="H138" s="117">
        <f>SUM(H107:H137)</f>
        <v>0</v>
      </c>
    </row>
    <row r="139" spans="1:10" s="62" customFormat="1" ht="30" customHeight="1" thickTop="1">
      <c r="A139" s="60"/>
      <c r="B139" s="118" t="s">
        <v>16</v>
      </c>
      <c r="C139" s="189" t="s">
        <v>235</v>
      </c>
      <c r="D139" s="209"/>
      <c r="E139" s="209"/>
      <c r="F139" s="210"/>
      <c r="G139" s="119"/>
      <c r="H139" s="120" t="s">
        <v>2</v>
      </c>
      <c r="J139" s="102"/>
    </row>
    <row r="140" spans="1:8" ht="36" customHeight="1">
      <c r="A140" s="59"/>
      <c r="B140" s="111"/>
      <c r="C140" s="4" t="s">
        <v>19</v>
      </c>
      <c r="D140" s="63"/>
      <c r="E140" s="64" t="s">
        <v>2</v>
      </c>
      <c r="F140" s="64" t="s">
        <v>2</v>
      </c>
      <c r="G140" s="65" t="s">
        <v>2</v>
      </c>
      <c r="H140" s="112"/>
    </row>
    <row r="141" spans="1:10" s="66" customFormat="1" ht="33" customHeight="1">
      <c r="A141" s="96"/>
      <c r="B141" s="9" t="s">
        <v>165</v>
      </c>
      <c r="C141" s="10" t="s">
        <v>65</v>
      </c>
      <c r="D141" s="11" t="s">
        <v>460</v>
      </c>
      <c r="E141" s="12" t="s">
        <v>29</v>
      </c>
      <c r="F141" s="21">
        <v>550</v>
      </c>
      <c r="G141" s="14"/>
      <c r="H141" s="7">
        <f>ROUND(G141*F141,2)</f>
        <v>0</v>
      </c>
      <c r="I141" s="176"/>
      <c r="J141" s="102"/>
    </row>
    <row r="142" spans="1:10" s="67" customFormat="1" ht="33" customHeight="1">
      <c r="A142" s="97"/>
      <c r="B142" s="9" t="s">
        <v>326</v>
      </c>
      <c r="C142" s="10" t="s">
        <v>66</v>
      </c>
      <c r="D142" s="11" t="s">
        <v>460</v>
      </c>
      <c r="E142" s="12" t="s">
        <v>30</v>
      </c>
      <c r="F142" s="21">
        <v>1085</v>
      </c>
      <c r="G142" s="14"/>
      <c r="H142" s="7">
        <f>ROUND(G142*F142,2)</f>
        <v>0</v>
      </c>
      <c r="I142" s="176"/>
      <c r="J142" s="102"/>
    </row>
    <row r="143" spans="1:10" s="66" customFormat="1" ht="30" customHeight="1">
      <c r="A143" s="97" t="s">
        <v>67</v>
      </c>
      <c r="B143" s="9" t="s">
        <v>171</v>
      </c>
      <c r="C143" s="10" t="s">
        <v>69</v>
      </c>
      <c r="D143" s="11" t="s">
        <v>101</v>
      </c>
      <c r="E143" s="12"/>
      <c r="F143" s="13"/>
      <c r="G143" s="15"/>
      <c r="H143" s="7"/>
      <c r="I143" s="176"/>
      <c r="J143" s="102"/>
    </row>
    <row r="144" spans="1:10" s="66" customFormat="1" ht="30" customHeight="1">
      <c r="A144" s="97" t="s">
        <v>98</v>
      </c>
      <c r="B144" s="16" t="s">
        <v>31</v>
      </c>
      <c r="C144" s="10" t="s">
        <v>99</v>
      </c>
      <c r="D144" s="6" t="s">
        <v>2</v>
      </c>
      <c r="E144" s="12" t="s">
        <v>32</v>
      </c>
      <c r="F144" s="21">
        <v>720</v>
      </c>
      <c r="G144" s="14"/>
      <c r="H144" s="7">
        <f>ROUND(G144*F144,2)</f>
        <v>0</v>
      </c>
      <c r="I144" s="176"/>
      <c r="J144" s="102"/>
    </row>
    <row r="145" spans="1:10" s="66" customFormat="1" ht="33" customHeight="1">
      <c r="A145" s="97" t="s">
        <v>116</v>
      </c>
      <c r="B145" s="9" t="s">
        <v>327</v>
      </c>
      <c r="C145" s="10" t="s">
        <v>117</v>
      </c>
      <c r="D145" s="11" t="s">
        <v>101</v>
      </c>
      <c r="E145" s="12" t="s">
        <v>29</v>
      </c>
      <c r="F145" s="21">
        <v>90</v>
      </c>
      <c r="G145" s="14"/>
      <c r="H145" s="7">
        <f>ROUND(G145*F145,2)</f>
        <v>0</v>
      </c>
      <c r="I145" s="176"/>
      <c r="J145" s="102"/>
    </row>
    <row r="146" spans="1:10" s="67" customFormat="1" ht="30" customHeight="1">
      <c r="A146" s="96" t="s">
        <v>33</v>
      </c>
      <c r="B146" s="9" t="s">
        <v>175</v>
      </c>
      <c r="C146" s="10" t="s">
        <v>34</v>
      </c>
      <c r="D146" s="11" t="s">
        <v>101</v>
      </c>
      <c r="E146" s="12" t="s">
        <v>30</v>
      </c>
      <c r="F146" s="21">
        <v>85</v>
      </c>
      <c r="G146" s="14"/>
      <c r="H146" s="7">
        <f>ROUND(G146*F146,2)</f>
        <v>0</v>
      </c>
      <c r="I146" s="176"/>
      <c r="J146" s="102"/>
    </row>
    <row r="147" spans="1:10" s="67" customFormat="1" ht="30" customHeight="1">
      <c r="A147" s="97" t="s">
        <v>71</v>
      </c>
      <c r="B147" s="9" t="s">
        <v>328</v>
      </c>
      <c r="C147" s="10" t="s">
        <v>72</v>
      </c>
      <c r="D147" s="6" t="s">
        <v>73</v>
      </c>
      <c r="E147" s="12" t="s">
        <v>30</v>
      </c>
      <c r="F147" s="21">
        <v>1085</v>
      </c>
      <c r="G147" s="14"/>
      <c r="H147" s="7">
        <f>ROUND(G147*F147,2)</f>
        <v>0</v>
      </c>
      <c r="I147" s="176"/>
      <c r="J147" s="102"/>
    </row>
    <row r="148" spans="1:16" s="70" customFormat="1" ht="30" customHeight="1">
      <c r="A148" s="98" t="s">
        <v>465</v>
      </c>
      <c r="B148" s="34" t="s">
        <v>317</v>
      </c>
      <c r="C148" s="29" t="s">
        <v>466</v>
      </c>
      <c r="D148" s="30" t="s">
        <v>467</v>
      </c>
      <c r="E148" s="31" t="s">
        <v>30</v>
      </c>
      <c r="F148" s="37">
        <v>1085</v>
      </c>
      <c r="G148" s="40"/>
      <c r="H148" s="42">
        <f>ROUND(G148*F148,2)</f>
        <v>0</v>
      </c>
      <c r="I148" s="177"/>
      <c r="J148" s="102"/>
      <c r="K148" s="68"/>
      <c r="L148" s="32"/>
      <c r="M148" s="33"/>
      <c r="N148" s="69"/>
      <c r="O148" s="69"/>
      <c r="P148" s="69"/>
    </row>
    <row r="149" spans="1:10" s="67" customFormat="1" ht="30" customHeight="1">
      <c r="A149" s="96" t="s">
        <v>119</v>
      </c>
      <c r="B149" s="9" t="s">
        <v>329</v>
      </c>
      <c r="C149" s="10" t="s">
        <v>120</v>
      </c>
      <c r="D149" s="6" t="s">
        <v>118</v>
      </c>
      <c r="E149" s="12"/>
      <c r="F149" s="13"/>
      <c r="G149" s="15"/>
      <c r="H149" s="7"/>
      <c r="I149" s="176"/>
      <c r="J149" s="102"/>
    </row>
    <row r="150" spans="1:10" s="66" customFormat="1" ht="30" customHeight="1">
      <c r="A150" s="97" t="s">
        <v>121</v>
      </c>
      <c r="B150" s="16" t="s">
        <v>31</v>
      </c>
      <c r="C150" s="10" t="s">
        <v>122</v>
      </c>
      <c r="D150" s="6" t="s">
        <v>2</v>
      </c>
      <c r="E150" s="12" t="s">
        <v>32</v>
      </c>
      <c r="F150" s="21">
        <v>43</v>
      </c>
      <c r="G150" s="14"/>
      <c r="H150" s="7">
        <f>ROUND(G150*F150,2)</f>
        <v>0</v>
      </c>
      <c r="I150" s="176"/>
      <c r="J150" s="102"/>
    </row>
    <row r="151" spans="1:10" s="67" customFormat="1" ht="43.5" customHeight="1">
      <c r="A151" s="97"/>
      <c r="B151" s="9" t="s">
        <v>179</v>
      </c>
      <c r="C151" s="10" t="s">
        <v>123</v>
      </c>
      <c r="D151" s="6" t="s">
        <v>333</v>
      </c>
      <c r="E151" s="12" t="s">
        <v>32</v>
      </c>
      <c r="F151" s="21">
        <v>40</v>
      </c>
      <c r="G151" s="14"/>
      <c r="H151" s="7">
        <f>ROUND(G151*F151,2)</f>
        <v>0</v>
      </c>
      <c r="I151" s="176"/>
      <c r="J151" s="102"/>
    </row>
    <row r="152" spans="1:8" ht="36" customHeight="1">
      <c r="A152" s="59"/>
      <c r="B152" s="111"/>
      <c r="C152" s="5" t="s">
        <v>20</v>
      </c>
      <c r="D152" s="63"/>
      <c r="E152" s="71"/>
      <c r="F152" s="63"/>
      <c r="G152" s="65"/>
      <c r="H152" s="112"/>
    </row>
    <row r="153" spans="1:10" s="66" customFormat="1" ht="30" customHeight="1">
      <c r="A153" s="99" t="s">
        <v>55</v>
      </c>
      <c r="B153" s="9" t="s">
        <v>183</v>
      </c>
      <c r="C153" s="10" t="s">
        <v>56</v>
      </c>
      <c r="D153" s="11" t="s">
        <v>101</v>
      </c>
      <c r="E153" s="12"/>
      <c r="F153" s="13"/>
      <c r="G153" s="15"/>
      <c r="H153" s="7"/>
      <c r="I153" s="176"/>
      <c r="J153" s="102"/>
    </row>
    <row r="154" spans="1:10" s="67" customFormat="1" ht="30" customHeight="1">
      <c r="A154" s="99" t="s">
        <v>57</v>
      </c>
      <c r="B154" s="16" t="s">
        <v>31</v>
      </c>
      <c r="C154" s="10" t="s">
        <v>58</v>
      </c>
      <c r="D154" s="6" t="s">
        <v>2</v>
      </c>
      <c r="E154" s="12" t="s">
        <v>30</v>
      </c>
      <c r="F154" s="21">
        <v>40</v>
      </c>
      <c r="G154" s="14"/>
      <c r="H154" s="7">
        <f>ROUND(G154*F154,2)</f>
        <v>0</v>
      </c>
      <c r="I154" s="176"/>
      <c r="J154" s="102"/>
    </row>
    <row r="155" spans="1:10" s="67" customFormat="1" ht="30" customHeight="1">
      <c r="A155" s="99" t="s">
        <v>102</v>
      </c>
      <c r="B155" s="16" t="s">
        <v>36</v>
      </c>
      <c r="C155" s="10" t="s">
        <v>103</v>
      </c>
      <c r="D155" s="6" t="s">
        <v>2</v>
      </c>
      <c r="E155" s="12" t="s">
        <v>30</v>
      </c>
      <c r="F155" s="21">
        <v>40</v>
      </c>
      <c r="G155" s="14"/>
      <c r="H155" s="7">
        <f>ROUND(G155*F155,2)</f>
        <v>0</v>
      </c>
      <c r="I155" s="178"/>
      <c r="J155" s="102"/>
    </row>
    <row r="156" spans="1:10" s="67" customFormat="1" ht="30" customHeight="1">
      <c r="A156" s="99" t="s">
        <v>105</v>
      </c>
      <c r="B156" s="9" t="s">
        <v>330</v>
      </c>
      <c r="C156" s="10" t="s">
        <v>106</v>
      </c>
      <c r="D156" s="6" t="s">
        <v>484</v>
      </c>
      <c r="E156" s="113"/>
      <c r="F156" s="13"/>
      <c r="G156" s="15"/>
      <c r="H156" s="7"/>
      <c r="I156" s="176"/>
      <c r="J156" s="102"/>
    </row>
    <row r="157" spans="1:10" s="67" customFormat="1" ht="30" customHeight="1">
      <c r="A157" s="99" t="s">
        <v>107</v>
      </c>
      <c r="B157" s="16" t="s">
        <v>31</v>
      </c>
      <c r="C157" s="10" t="s">
        <v>59</v>
      </c>
      <c r="D157" s="6"/>
      <c r="E157" s="12"/>
      <c r="F157" s="13"/>
      <c r="G157" s="15"/>
      <c r="H157" s="7"/>
      <c r="I157" s="176"/>
      <c r="J157" s="102"/>
    </row>
    <row r="158" spans="1:10" s="67" customFormat="1" ht="30" customHeight="1">
      <c r="A158" s="99" t="s">
        <v>108</v>
      </c>
      <c r="B158" s="164" t="s">
        <v>78</v>
      </c>
      <c r="C158" s="158" t="s">
        <v>82</v>
      </c>
      <c r="D158" s="159"/>
      <c r="E158" s="160" t="s">
        <v>32</v>
      </c>
      <c r="F158" s="161">
        <v>11</v>
      </c>
      <c r="G158" s="162"/>
      <c r="H158" s="163">
        <f>ROUND(G158*F158,2)</f>
        <v>0</v>
      </c>
      <c r="I158" s="176"/>
      <c r="J158" s="102"/>
    </row>
    <row r="159" spans="1:8" ht="36" customHeight="1">
      <c r="A159" s="59"/>
      <c r="B159" s="151"/>
      <c r="C159" s="152" t="s">
        <v>21</v>
      </c>
      <c r="D159" s="153"/>
      <c r="E159" s="154"/>
      <c r="F159" s="154"/>
      <c r="G159" s="155"/>
      <c r="H159" s="156"/>
    </row>
    <row r="160" spans="1:10" s="66" customFormat="1" ht="33" customHeight="1">
      <c r="A160" s="96" t="s">
        <v>47</v>
      </c>
      <c r="B160" s="9" t="s">
        <v>331</v>
      </c>
      <c r="C160" s="10" t="s">
        <v>48</v>
      </c>
      <c r="D160" s="6" t="s">
        <v>109</v>
      </c>
      <c r="E160" s="12"/>
      <c r="F160" s="19"/>
      <c r="G160" s="15"/>
      <c r="H160" s="8"/>
      <c r="I160" s="176"/>
      <c r="J160" s="102"/>
    </row>
    <row r="161" spans="1:10" s="66" customFormat="1" ht="33" customHeight="1">
      <c r="A161" s="96" t="s">
        <v>163</v>
      </c>
      <c r="B161" s="16" t="s">
        <v>31</v>
      </c>
      <c r="C161" s="10" t="s">
        <v>164</v>
      </c>
      <c r="D161" s="6"/>
      <c r="E161" s="12" t="s">
        <v>30</v>
      </c>
      <c r="F161" s="20">
        <v>135</v>
      </c>
      <c r="G161" s="14"/>
      <c r="H161" s="7">
        <f>ROUND(G161*F161,2)</f>
        <v>0</v>
      </c>
      <c r="I161" s="178"/>
      <c r="J161" s="102"/>
    </row>
    <row r="162" spans="1:10" s="66" customFormat="1" ht="43.5" customHeight="1">
      <c r="A162" s="96" t="s">
        <v>246</v>
      </c>
      <c r="B162" s="9" t="s">
        <v>190</v>
      </c>
      <c r="C162" s="10" t="s">
        <v>248</v>
      </c>
      <c r="D162" s="6" t="s">
        <v>109</v>
      </c>
      <c r="E162" s="12"/>
      <c r="F162" s="20"/>
      <c r="G162" s="15"/>
      <c r="H162" s="8"/>
      <c r="I162" s="176"/>
      <c r="J162" s="102"/>
    </row>
    <row r="163" spans="1:16" s="70" customFormat="1" ht="33" customHeight="1">
      <c r="A163" s="100" t="s">
        <v>468</v>
      </c>
      <c r="B163" s="28" t="s">
        <v>31</v>
      </c>
      <c r="C163" s="29" t="s">
        <v>469</v>
      </c>
      <c r="D163" s="30" t="s">
        <v>470</v>
      </c>
      <c r="E163" s="31" t="s">
        <v>45</v>
      </c>
      <c r="F163" s="21">
        <v>15</v>
      </c>
      <c r="G163" s="14"/>
      <c r="H163" s="42">
        <f>ROUND(G163*F163,2)</f>
        <v>0</v>
      </c>
      <c r="I163" s="177"/>
      <c r="J163" s="102"/>
      <c r="K163" s="68"/>
      <c r="L163" s="32"/>
      <c r="M163" s="33"/>
      <c r="N163" s="69"/>
      <c r="O163" s="69"/>
      <c r="P163" s="69"/>
    </row>
    <row r="164" spans="1:10" s="67" customFormat="1" ht="33" customHeight="1">
      <c r="A164" s="96" t="s">
        <v>199</v>
      </c>
      <c r="B164" s="9" t="s">
        <v>332</v>
      </c>
      <c r="C164" s="10" t="s">
        <v>201</v>
      </c>
      <c r="D164" s="6" t="s">
        <v>484</v>
      </c>
      <c r="E164" s="113"/>
      <c r="F164" s="13"/>
      <c r="G164" s="15"/>
      <c r="H164" s="8"/>
      <c r="I164" s="176"/>
      <c r="J164" s="102"/>
    </row>
    <row r="165" spans="1:10" s="67" customFormat="1" ht="30" customHeight="1">
      <c r="A165" s="96" t="s">
        <v>202</v>
      </c>
      <c r="B165" s="16" t="s">
        <v>31</v>
      </c>
      <c r="C165" s="10" t="s">
        <v>203</v>
      </c>
      <c r="D165" s="6"/>
      <c r="E165" s="12"/>
      <c r="F165" s="13"/>
      <c r="G165" s="15"/>
      <c r="H165" s="8"/>
      <c r="I165" s="176"/>
      <c r="J165" s="102"/>
    </row>
    <row r="166" spans="1:10" s="67" customFormat="1" ht="30" customHeight="1">
      <c r="A166" s="96" t="s">
        <v>204</v>
      </c>
      <c r="B166" s="17" t="s">
        <v>78</v>
      </c>
      <c r="C166" s="10" t="s">
        <v>82</v>
      </c>
      <c r="D166" s="6"/>
      <c r="E166" s="12" t="s">
        <v>32</v>
      </c>
      <c r="F166" s="21">
        <v>116</v>
      </c>
      <c r="G166" s="14"/>
      <c r="H166" s="7">
        <f>ROUND(G166*F166,2)</f>
        <v>0</v>
      </c>
      <c r="I166" s="176"/>
      <c r="J166" s="102"/>
    </row>
    <row r="167" spans="1:10" s="67" customFormat="1" ht="33" customHeight="1">
      <c r="A167" s="96" t="s">
        <v>205</v>
      </c>
      <c r="B167" s="9" t="s">
        <v>188</v>
      </c>
      <c r="C167" s="10" t="s">
        <v>207</v>
      </c>
      <c r="D167" s="6" t="s">
        <v>484</v>
      </c>
      <c r="E167" s="12" t="s">
        <v>32</v>
      </c>
      <c r="F167" s="21">
        <v>174</v>
      </c>
      <c r="G167" s="14"/>
      <c r="H167" s="7">
        <f>ROUND(G167*F167,2)</f>
        <v>0</v>
      </c>
      <c r="I167" s="176"/>
      <c r="J167" s="102"/>
    </row>
    <row r="168" spans="1:8" ht="36" customHeight="1">
      <c r="A168" s="59"/>
      <c r="B168" s="111"/>
      <c r="C168" s="5" t="s">
        <v>24</v>
      </c>
      <c r="D168" s="63"/>
      <c r="E168" s="71"/>
      <c r="F168" s="63"/>
      <c r="G168" s="65"/>
      <c r="H168" s="112"/>
    </row>
    <row r="169" spans="1:10" s="66" customFormat="1" ht="30" customHeight="1">
      <c r="A169" s="99" t="s">
        <v>52</v>
      </c>
      <c r="B169" s="9" t="s">
        <v>333</v>
      </c>
      <c r="C169" s="10" t="s">
        <v>53</v>
      </c>
      <c r="D169" s="6" t="s">
        <v>94</v>
      </c>
      <c r="E169" s="12"/>
      <c r="F169" s="13"/>
      <c r="G169" s="15"/>
      <c r="H169" s="7"/>
      <c r="I169" s="176"/>
      <c r="J169" s="102"/>
    </row>
    <row r="170" spans="1:10" s="67" customFormat="1" ht="30" customHeight="1">
      <c r="A170" s="99" t="s">
        <v>54</v>
      </c>
      <c r="B170" s="16" t="s">
        <v>31</v>
      </c>
      <c r="C170" s="10" t="s">
        <v>97</v>
      </c>
      <c r="D170" s="6"/>
      <c r="E170" s="12" t="s">
        <v>30</v>
      </c>
      <c r="F170" s="21">
        <v>85</v>
      </c>
      <c r="G170" s="14"/>
      <c r="H170" s="7">
        <f>ROUND(G170*F170,2)</f>
        <v>0</v>
      </c>
      <c r="I170" s="176"/>
      <c r="J170" s="102"/>
    </row>
    <row r="171" spans="1:8" ht="30" customHeight="1" thickBot="1">
      <c r="A171" s="101"/>
      <c r="B171" s="115" t="str">
        <f>B139</f>
        <v>E</v>
      </c>
      <c r="C171" s="192" t="str">
        <f>C139</f>
        <v>Tache Ave./Crawford Ave. Lane - The Block Bounded By Tache Ave., Crawford Ave., Lyndale Dr. and Coniston St.</v>
      </c>
      <c r="D171" s="211"/>
      <c r="E171" s="211"/>
      <c r="F171" s="212"/>
      <c r="G171" s="116" t="s">
        <v>17</v>
      </c>
      <c r="H171" s="117">
        <f>SUM(H139:H170)</f>
        <v>0</v>
      </c>
    </row>
    <row r="172" spans="1:8" ht="39.75" customHeight="1" thickTop="1">
      <c r="A172" s="59"/>
      <c r="B172" s="213" t="s">
        <v>219</v>
      </c>
      <c r="C172" s="214"/>
      <c r="D172" s="214"/>
      <c r="E172" s="214"/>
      <c r="F172" s="214"/>
      <c r="G172" s="215"/>
      <c r="H172" s="108"/>
    </row>
    <row r="173" spans="1:10" s="62" customFormat="1" ht="30" customHeight="1">
      <c r="A173" s="60"/>
      <c r="B173" s="109" t="s">
        <v>221</v>
      </c>
      <c r="C173" s="186" t="s">
        <v>236</v>
      </c>
      <c r="D173" s="198"/>
      <c r="E173" s="198"/>
      <c r="F173" s="199"/>
      <c r="G173" s="60"/>
      <c r="H173" s="110"/>
      <c r="J173" s="102"/>
    </row>
    <row r="174" spans="1:8" ht="36" customHeight="1">
      <c r="A174" s="59"/>
      <c r="B174" s="111"/>
      <c r="C174" s="4" t="s">
        <v>19</v>
      </c>
      <c r="D174" s="63"/>
      <c r="E174" s="64" t="s">
        <v>2</v>
      </c>
      <c r="F174" s="64" t="s">
        <v>2</v>
      </c>
      <c r="G174" s="59" t="s">
        <v>2</v>
      </c>
      <c r="H174" s="112"/>
    </row>
    <row r="175" spans="1:10" s="66" customFormat="1" ht="33" customHeight="1">
      <c r="A175" s="96"/>
      <c r="B175" s="9" t="s">
        <v>191</v>
      </c>
      <c r="C175" s="10" t="s">
        <v>65</v>
      </c>
      <c r="D175" s="11" t="s">
        <v>460</v>
      </c>
      <c r="E175" s="12" t="s">
        <v>29</v>
      </c>
      <c r="F175" s="21">
        <v>65</v>
      </c>
      <c r="G175" s="14"/>
      <c r="H175" s="7">
        <f>ROUND(G175*F175,2)</f>
        <v>0</v>
      </c>
      <c r="I175" s="176"/>
      <c r="J175" s="102"/>
    </row>
    <row r="176" spans="1:10" s="67" customFormat="1" ht="33" customHeight="1">
      <c r="A176" s="97"/>
      <c r="B176" s="9" t="s">
        <v>194</v>
      </c>
      <c r="C176" s="10" t="s">
        <v>66</v>
      </c>
      <c r="D176" s="11" t="s">
        <v>460</v>
      </c>
      <c r="E176" s="12" t="s">
        <v>30</v>
      </c>
      <c r="F176" s="21">
        <v>120</v>
      </c>
      <c r="G176" s="14"/>
      <c r="H176" s="7">
        <f>ROUND(G176*F176,2)</f>
        <v>0</v>
      </c>
      <c r="I176" s="176"/>
      <c r="J176" s="102"/>
    </row>
    <row r="177" spans="1:10" s="66" customFormat="1" ht="30" customHeight="1">
      <c r="A177" s="97" t="s">
        <v>67</v>
      </c>
      <c r="B177" s="9" t="s">
        <v>195</v>
      </c>
      <c r="C177" s="10" t="s">
        <v>69</v>
      </c>
      <c r="D177" s="11" t="s">
        <v>101</v>
      </c>
      <c r="E177" s="12"/>
      <c r="F177" s="13"/>
      <c r="G177" s="15"/>
      <c r="H177" s="7"/>
      <c r="I177" s="176"/>
      <c r="J177" s="102"/>
    </row>
    <row r="178" spans="1:10" s="66" customFormat="1" ht="30" customHeight="1">
      <c r="A178" s="97" t="s">
        <v>98</v>
      </c>
      <c r="B178" s="16" t="s">
        <v>31</v>
      </c>
      <c r="C178" s="10" t="s">
        <v>99</v>
      </c>
      <c r="D178" s="6" t="s">
        <v>2</v>
      </c>
      <c r="E178" s="12" t="s">
        <v>32</v>
      </c>
      <c r="F178" s="21">
        <v>80</v>
      </c>
      <c r="G178" s="14"/>
      <c r="H178" s="7">
        <f>ROUND(G178*F178,2)</f>
        <v>0</v>
      </c>
      <c r="I178" s="176"/>
      <c r="J178" s="102"/>
    </row>
    <row r="179" spans="1:10" s="66" customFormat="1" ht="33" customHeight="1">
      <c r="A179" s="97" t="s">
        <v>116</v>
      </c>
      <c r="B179" s="9" t="s">
        <v>334</v>
      </c>
      <c r="C179" s="10" t="s">
        <v>117</v>
      </c>
      <c r="D179" s="11" t="s">
        <v>101</v>
      </c>
      <c r="E179" s="12" t="s">
        <v>29</v>
      </c>
      <c r="F179" s="21">
        <v>10</v>
      </c>
      <c r="G179" s="14"/>
      <c r="H179" s="7">
        <f>ROUND(G179*F179,2)</f>
        <v>0</v>
      </c>
      <c r="I179" s="176"/>
      <c r="J179" s="102"/>
    </row>
    <row r="180" spans="1:10" s="67" customFormat="1" ht="30" customHeight="1">
      <c r="A180" s="96" t="s">
        <v>33</v>
      </c>
      <c r="B180" s="9" t="s">
        <v>335</v>
      </c>
      <c r="C180" s="10" t="s">
        <v>34</v>
      </c>
      <c r="D180" s="11" t="s">
        <v>101</v>
      </c>
      <c r="E180" s="12" t="s">
        <v>30</v>
      </c>
      <c r="F180" s="21">
        <v>26</v>
      </c>
      <c r="G180" s="14"/>
      <c r="H180" s="7">
        <f>ROUND(G180*F180,2)</f>
        <v>0</v>
      </c>
      <c r="I180" s="176"/>
      <c r="J180" s="102"/>
    </row>
    <row r="181" spans="1:10" s="67" customFormat="1" ht="30" customHeight="1">
      <c r="A181" s="97" t="s">
        <v>71</v>
      </c>
      <c r="B181" s="9" t="s">
        <v>336</v>
      </c>
      <c r="C181" s="10" t="s">
        <v>72</v>
      </c>
      <c r="D181" s="6" t="s">
        <v>73</v>
      </c>
      <c r="E181" s="12" t="s">
        <v>30</v>
      </c>
      <c r="F181" s="21">
        <v>120</v>
      </c>
      <c r="G181" s="14"/>
      <c r="H181" s="7">
        <f>ROUND(G181*F181,2)</f>
        <v>0</v>
      </c>
      <c r="I181" s="176"/>
      <c r="J181" s="102"/>
    </row>
    <row r="182" spans="1:8" ht="36" customHeight="1">
      <c r="A182" s="59"/>
      <c r="B182" s="111"/>
      <c r="C182" s="5" t="s">
        <v>20</v>
      </c>
      <c r="D182" s="63"/>
      <c r="E182" s="71"/>
      <c r="F182" s="63"/>
      <c r="G182" s="59"/>
      <c r="H182" s="112"/>
    </row>
    <row r="183" spans="1:10" s="66" customFormat="1" ht="30" customHeight="1">
      <c r="A183" s="99" t="s">
        <v>55</v>
      </c>
      <c r="B183" s="9" t="s">
        <v>337</v>
      </c>
      <c r="C183" s="10" t="s">
        <v>56</v>
      </c>
      <c r="D183" s="11" t="s">
        <v>101</v>
      </c>
      <c r="E183" s="12"/>
      <c r="F183" s="13"/>
      <c r="G183" s="15"/>
      <c r="H183" s="7"/>
      <c r="I183" s="176"/>
      <c r="J183" s="102"/>
    </row>
    <row r="184" spans="1:10" s="67" customFormat="1" ht="30" customHeight="1">
      <c r="A184" s="99" t="s">
        <v>57</v>
      </c>
      <c r="B184" s="16" t="s">
        <v>31</v>
      </c>
      <c r="C184" s="10" t="s">
        <v>58</v>
      </c>
      <c r="D184" s="6" t="s">
        <v>2</v>
      </c>
      <c r="E184" s="12" t="s">
        <v>30</v>
      </c>
      <c r="F184" s="21">
        <v>117</v>
      </c>
      <c r="G184" s="14"/>
      <c r="H184" s="7">
        <f>ROUND(G184*F184,2)</f>
        <v>0</v>
      </c>
      <c r="I184" s="176"/>
      <c r="J184" s="102"/>
    </row>
    <row r="185" spans="1:10" s="67" customFormat="1" ht="30" customHeight="1">
      <c r="A185" s="99" t="s">
        <v>102</v>
      </c>
      <c r="B185" s="16" t="s">
        <v>36</v>
      </c>
      <c r="C185" s="10" t="s">
        <v>103</v>
      </c>
      <c r="D185" s="6" t="s">
        <v>2</v>
      </c>
      <c r="E185" s="12" t="s">
        <v>30</v>
      </c>
      <c r="F185" s="21">
        <v>65</v>
      </c>
      <c r="G185" s="14"/>
      <c r="H185" s="7">
        <f>ROUND(G185*F185,2)</f>
        <v>0</v>
      </c>
      <c r="I185" s="178"/>
      <c r="J185" s="102"/>
    </row>
    <row r="186" spans="1:10" s="67" customFormat="1" ht="30" customHeight="1">
      <c r="A186" s="99" t="s">
        <v>126</v>
      </c>
      <c r="B186" s="9" t="s">
        <v>338</v>
      </c>
      <c r="C186" s="10" t="s">
        <v>128</v>
      </c>
      <c r="D186" s="6" t="s">
        <v>104</v>
      </c>
      <c r="E186" s="12"/>
      <c r="F186" s="13"/>
      <c r="G186" s="15"/>
      <c r="H186" s="7"/>
      <c r="I186" s="176"/>
      <c r="J186" s="102"/>
    </row>
    <row r="187" spans="1:10" s="67" customFormat="1" ht="30" customHeight="1">
      <c r="A187" s="99" t="s">
        <v>129</v>
      </c>
      <c r="B187" s="16" t="s">
        <v>31</v>
      </c>
      <c r="C187" s="10" t="s">
        <v>125</v>
      </c>
      <c r="D187" s="6" t="s">
        <v>2</v>
      </c>
      <c r="E187" s="12" t="s">
        <v>30</v>
      </c>
      <c r="F187" s="21">
        <v>48</v>
      </c>
      <c r="G187" s="14"/>
      <c r="H187" s="7">
        <f>ROUND(G187*F187,2)</f>
        <v>0</v>
      </c>
      <c r="I187" s="178"/>
      <c r="J187" s="102"/>
    </row>
    <row r="188" spans="1:10" s="67" customFormat="1" ht="30" customHeight="1">
      <c r="A188" s="99" t="s">
        <v>37</v>
      </c>
      <c r="B188" s="9" t="s">
        <v>339</v>
      </c>
      <c r="C188" s="10" t="s">
        <v>38</v>
      </c>
      <c r="D188" s="6" t="s">
        <v>104</v>
      </c>
      <c r="E188" s="12"/>
      <c r="F188" s="13"/>
      <c r="G188" s="15"/>
      <c r="H188" s="7"/>
      <c r="I188" s="176"/>
      <c r="J188" s="102"/>
    </row>
    <row r="189" spans="1:10" s="67" customFormat="1" ht="30" customHeight="1">
      <c r="A189" s="99" t="s">
        <v>39</v>
      </c>
      <c r="B189" s="16" t="s">
        <v>31</v>
      </c>
      <c r="C189" s="10" t="s">
        <v>40</v>
      </c>
      <c r="D189" s="6" t="s">
        <v>2</v>
      </c>
      <c r="E189" s="12" t="s">
        <v>35</v>
      </c>
      <c r="F189" s="21">
        <v>100</v>
      </c>
      <c r="G189" s="14"/>
      <c r="H189" s="7">
        <f>ROUND(G189*F189,2)</f>
        <v>0</v>
      </c>
      <c r="I189" s="176"/>
      <c r="J189" s="102"/>
    </row>
    <row r="190" spans="1:10" s="67" customFormat="1" ht="30" customHeight="1">
      <c r="A190" s="99" t="s">
        <v>41</v>
      </c>
      <c r="B190" s="9" t="s">
        <v>340</v>
      </c>
      <c r="C190" s="10" t="s">
        <v>42</v>
      </c>
      <c r="D190" s="6" t="s">
        <v>104</v>
      </c>
      <c r="E190" s="12"/>
      <c r="F190" s="13"/>
      <c r="G190" s="15"/>
      <c r="H190" s="7"/>
      <c r="I190" s="176"/>
      <c r="J190" s="102"/>
    </row>
    <row r="191" spans="1:10" s="67" customFormat="1" ht="30" customHeight="1">
      <c r="A191" s="99" t="s">
        <v>43</v>
      </c>
      <c r="B191" s="16" t="s">
        <v>31</v>
      </c>
      <c r="C191" s="10" t="s">
        <v>44</v>
      </c>
      <c r="D191" s="6" t="s">
        <v>2</v>
      </c>
      <c r="E191" s="12" t="s">
        <v>35</v>
      </c>
      <c r="F191" s="21">
        <v>100</v>
      </c>
      <c r="G191" s="14"/>
      <c r="H191" s="7">
        <f>ROUND(G191*F191,2)</f>
        <v>0</v>
      </c>
      <c r="I191" s="176"/>
      <c r="J191" s="102"/>
    </row>
    <row r="192" spans="1:10" s="66" customFormat="1" ht="30" customHeight="1">
      <c r="A192" s="99" t="s">
        <v>132</v>
      </c>
      <c r="B192" s="9" t="s">
        <v>341</v>
      </c>
      <c r="C192" s="10" t="s">
        <v>134</v>
      </c>
      <c r="D192" s="6" t="s">
        <v>76</v>
      </c>
      <c r="E192" s="12"/>
      <c r="F192" s="13"/>
      <c r="G192" s="15"/>
      <c r="H192" s="7"/>
      <c r="I192" s="176"/>
      <c r="J192" s="102"/>
    </row>
    <row r="193" spans="1:10" s="67" customFormat="1" ht="30" customHeight="1">
      <c r="A193" s="99" t="s">
        <v>135</v>
      </c>
      <c r="B193" s="16" t="s">
        <v>141</v>
      </c>
      <c r="C193" s="10" t="s">
        <v>77</v>
      </c>
      <c r="D193" s="6" t="s">
        <v>136</v>
      </c>
      <c r="E193" s="12"/>
      <c r="F193" s="13"/>
      <c r="G193" s="15"/>
      <c r="H193" s="7"/>
      <c r="I193" s="176"/>
      <c r="J193" s="102"/>
    </row>
    <row r="194" spans="1:10" s="67" customFormat="1" ht="30" customHeight="1">
      <c r="A194" s="99" t="s">
        <v>139</v>
      </c>
      <c r="B194" s="17" t="s">
        <v>78</v>
      </c>
      <c r="C194" s="10" t="s">
        <v>140</v>
      </c>
      <c r="D194" s="6"/>
      <c r="E194" s="12" t="s">
        <v>30</v>
      </c>
      <c r="F194" s="21">
        <v>20</v>
      </c>
      <c r="G194" s="14"/>
      <c r="H194" s="7">
        <f>ROUND(G194*F194,2)</f>
        <v>0</v>
      </c>
      <c r="I194" s="176"/>
      <c r="J194" s="102"/>
    </row>
    <row r="195" spans="1:10" s="66" customFormat="1" ht="30" customHeight="1">
      <c r="A195" s="99" t="s">
        <v>142</v>
      </c>
      <c r="B195" s="9" t="s">
        <v>342</v>
      </c>
      <c r="C195" s="10" t="s">
        <v>143</v>
      </c>
      <c r="D195" s="6" t="s">
        <v>144</v>
      </c>
      <c r="E195" s="12"/>
      <c r="F195" s="13"/>
      <c r="G195" s="15"/>
      <c r="H195" s="7"/>
      <c r="I195" s="176"/>
      <c r="J195" s="102"/>
    </row>
    <row r="196" spans="1:10" s="67" customFormat="1" ht="30" customHeight="1">
      <c r="A196" s="99" t="s">
        <v>145</v>
      </c>
      <c r="B196" s="157" t="s">
        <v>31</v>
      </c>
      <c r="C196" s="158" t="s">
        <v>146</v>
      </c>
      <c r="D196" s="159" t="s">
        <v>2</v>
      </c>
      <c r="E196" s="160" t="s">
        <v>45</v>
      </c>
      <c r="F196" s="161">
        <v>20</v>
      </c>
      <c r="G196" s="162"/>
      <c r="H196" s="163">
        <f>ROUND(G196*F196,2)</f>
        <v>0</v>
      </c>
      <c r="I196" s="176"/>
      <c r="J196" s="102"/>
    </row>
    <row r="197" spans="1:10" s="67" customFormat="1" ht="30" customHeight="1">
      <c r="A197" s="99" t="s">
        <v>147</v>
      </c>
      <c r="B197" s="165" t="s">
        <v>343</v>
      </c>
      <c r="C197" s="166" t="s">
        <v>148</v>
      </c>
      <c r="D197" s="167" t="s">
        <v>144</v>
      </c>
      <c r="E197" s="168"/>
      <c r="F197" s="169"/>
      <c r="G197" s="170"/>
      <c r="H197" s="171"/>
      <c r="I197" s="176"/>
      <c r="J197" s="102"/>
    </row>
    <row r="198" spans="1:10" s="67" customFormat="1" ht="30" customHeight="1">
      <c r="A198" s="99" t="s">
        <v>149</v>
      </c>
      <c r="B198" s="16" t="s">
        <v>31</v>
      </c>
      <c r="C198" s="10" t="s">
        <v>150</v>
      </c>
      <c r="D198" s="6" t="s">
        <v>151</v>
      </c>
      <c r="E198" s="12" t="s">
        <v>45</v>
      </c>
      <c r="F198" s="21">
        <v>10</v>
      </c>
      <c r="G198" s="14"/>
      <c r="H198" s="7">
        <f>ROUND(G198*F198,2)</f>
        <v>0</v>
      </c>
      <c r="I198" s="176"/>
      <c r="J198" s="102"/>
    </row>
    <row r="199" spans="1:10" s="67" customFormat="1" ht="30" customHeight="1">
      <c r="A199" s="99" t="s">
        <v>79</v>
      </c>
      <c r="B199" s="9" t="s">
        <v>344</v>
      </c>
      <c r="C199" s="10" t="s">
        <v>46</v>
      </c>
      <c r="D199" s="6" t="s">
        <v>144</v>
      </c>
      <c r="E199" s="12"/>
      <c r="F199" s="13"/>
      <c r="G199" s="15"/>
      <c r="H199" s="7"/>
      <c r="I199" s="176"/>
      <c r="J199" s="102"/>
    </row>
    <row r="200" spans="1:10" s="67" customFormat="1" ht="33" customHeight="1">
      <c r="A200" s="99" t="s">
        <v>152</v>
      </c>
      <c r="B200" s="16" t="s">
        <v>31</v>
      </c>
      <c r="C200" s="10" t="s">
        <v>153</v>
      </c>
      <c r="D200" s="6" t="s">
        <v>154</v>
      </c>
      <c r="E200" s="12"/>
      <c r="F200" s="13"/>
      <c r="G200" s="18"/>
      <c r="H200" s="7"/>
      <c r="I200" s="176"/>
      <c r="J200" s="102"/>
    </row>
    <row r="201" spans="1:10" s="67" customFormat="1" ht="30" customHeight="1">
      <c r="A201" s="99" t="s">
        <v>157</v>
      </c>
      <c r="B201" s="17" t="s">
        <v>78</v>
      </c>
      <c r="C201" s="10" t="s">
        <v>158</v>
      </c>
      <c r="D201" s="6"/>
      <c r="E201" s="12" t="s">
        <v>45</v>
      </c>
      <c r="F201" s="21">
        <v>10</v>
      </c>
      <c r="G201" s="14"/>
      <c r="H201" s="7">
        <f>ROUND(G201*F201,2)</f>
        <v>0</v>
      </c>
      <c r="I201" s="176"/>
      <c r="J201" s="102"/>
    </row>
    <row r="202" spans="1:8" ht="36" customHeight="1">
      <c r="A202" s="59"/>
      <c r="B202" s="111"/>
      <c r="C202" s="5" t="s">
        <v>21</v>
      </c>
      <c r="D202" s="63"/>
      <c r="E202" s="71"/>
      <c r="F202" s="63"/>
      <c r="G202" s="59"/>
      <c r="H202" s="112"/>
    </row>
    <row r="203" spans="1:16" s="72" customFormat="1" ht="43.5" customHeight="1">
      <c r="A203" s="100" t="s">
        <v>471</v>
      </c>
      <c r="B203" s="34" t="s">
        <v>346</v>
      </c>
      <c r="C203" s="29" t="s">
        <v>472</v>
      </c>
      <c r="D203" s="30" t="s">
        <v>109</v>
      </c>
      <c r="E203" s="31"/>
      <c r="F203" s="74"/>
      <c r="G203" s="75"/>
      <c r="H203" s="76"/>
      <c r="I203" s="177"/>
      <c r="J203" s="102"/>
      <c r="K203" s="68"/>
      <c r="L203" s="32"/>
      <c r="M203" s="33"/>
      <c r="N203" s="69"/>
      <c r="O203" s="69"/>
      <c r="P203" s="69"/>
    </row>
    <row r="204" spans="1:16" s="72" customFormat="1" ht="54.75" customHeight="1">
      <c r="A204" s="100" t="s">
        <v>163</v>
      </c>
      <c r="B204" s="28" t="s">
        <v>31</v>
      </c>
      <c r="C204" s="29" t="s">
        <v>164</v>
      </c>
      <c r="D204" s="30"/>
      <c r="E204" s="31" t="s">
        <v>30</v>
      </c>
      <c r="F204" s="41">
        <v>97</v>
      </c>
      <c r="G204" s="40"/>
      <c r="H204" s="42">
        <f>ROUND(G204*F204,2)</f>
        <v>0</v>
      </c>
      <c r="I204" s="180"/>
      <c r="J204" s="102"/>
      <c r="K204" s="68"/>
      <c r="L204" s="32"/>
      <c r="M204" s="33"/>
      <c r="N204" s="69"/>
      <c r="O204" s="69"/>
      <c r="P204" s="69"/>
    </row>
    <row r="205" spans="1:10" s="66" customFormat="1" ht="43.5" customHeight="1">
      <c r="A205" s="96" t="s">
        <v>246</v>
      </c>
      <c r="B205" s="9" t="s">
        <v>474</v>
      </c>
      <c r="C205" s="10" t="s">
        <v>248</v>
      </c>
      <c r="D205" s="6" t="s">
        <v>109</v>
      </c>
      <c r="E205" s="12"/>
      <c r="F205" s="19"/>
      <c r="G205" s="15"/>
      <c r="H205" s="8"/>
      <c r="I205" s="176"/>
      <c r="J205" s="102"/>
    </row>
    <row r="206" spans="1:10" s="67" customFormat="1" ht="43.5" customHeight="1">
      <c r="A206" s="96" t="s">
        <v>249</v>
      </c>
      <c r="B206" s="16" t="s">
        <v>31</v>
      </c>
      <c r="C206" s="10" t="s">
        <v>250</v>
      </c>
      <c r="D206" s="6" t="s">
        <v>251</v>
      </c>
      <c r="E206" s="12" t="s">
        <v>45</v>
      </c>
      <c r="F206" s="21">
        <v>5</v>
      </c>
      <c r="G206" s="14"/>
      <c r="H206" s="7">
        <f>ROUND(G206*F206,2)</f>
        <v>0</v>
      </c>
      <c r="I206" s="176"/>
      <c r="J206" s="102"/>
    </row>
    <row r="207" spans="1:16" s="70" customFormat="1" ht="43.5" customHeight="1">
      <c r="A207" s="100" t="s">
        <v>273</v>
      </c>
      <c r="B207" s="28" t="s">
        <v>36</v>
      </c>
      <c r="C207" s="29" t="s">
        <v>274</v>
      </c>
      <c r="D207" s="30" t="s">
        <v>81</v>
      </c>
      <c r="E207" s="31" t="s">
        <v>45</v>
      </c>
      <c r="F207" s="21">
        <v>25</v>
      </c>
      <c r="G207" s="40"/>
      <c r="H207" s="42">
        <f>ROUND(G207*F207,2)</f>
        <v>0</v>
      </c>
      <c r="I207" s="177"/>
      <c r="J207" s="102"/>
      <c r="K207" s="68"/>
      <c r="L207" s="32"/>
      <c r="M207" s="33"/>
      <c r="N207" s="69"/>
      <c r="O207" s="69"/>
      <c r="P207" s="69"/>
    </row>
    <row r="208" spans="1:10" s="67" customFormat="1" ht="43.5" customHeight="1">
      <c r="A208" s="96" t="s">
        <v>252</v>
      </c>
      <c r="B208" s="16" t="s">
        <v>345</v>
      </c>
      <c r="C208" s="10" t="s">
        <v>253</v>
      </c>
      <c r="D208" s="6" t="s">
        <v>254</v>
      </c>
      <c r="E208" s="12" t="s">
        <v>45</v>
      </c>
      <c r="F208" s="21">
        <v>15</v>
      </c>
      <c r="G208" s="14"/>
      <c r="H208" s="7">
        <f>ROUND(G208*F208,2)</f>
        <v>0</v>
      </c>
      <c r="I208" s="176"/>
      <c r="J208" s="102"/>
    </row>
    <row r="209" spans="1:8" ht="36" customHeight="1">
      <c r="A209" s="59"/>
      <c r="B209" s="111"/>
      <c r="C209" s="5" t="s">
        <v>24</v>
      </c>
      <c r="D209" s="63"/>
      <c r="E209" s="71"/>
      <c r="F209" s="63"/>
      <c r="G209" s="59"/>
      <c r="H209" s="112"/>
    </row>
    <row r="210" spans="1:10" s="66" customFormat="1" ht="30" customHeight="1">
      <c r="A210" s="99" t="s">
        <v>52</v>
      </c>
      <c r="B210" s="9" t="s">
        <v>476</v>
      </c>
      <c r="C210" s="10" t="s">
        <v>53</v>
      </c>
      <c r="D210" s="6" t="s">
        <v>94</v>
      </c>
      <c r="E210" s="12"/>
      <c r="F210" s="13"/>
      <c r="G210" s="15"/>
      <c r="H210" s="7"/>
      <c r="I210" s="176"/>
      <c r="J210" s="102"/>
    </row>
    <row r="211" spans="1:10" s="67" customFormat="1" ht="30" customHeight="1">
      <c r="A211" s="99" t="s">
        <v>54</v>
      </c>
      <c r="B211" s="16" t="s">
        <v>31</v>
      </c>
      <c r="C211" s="10" t="s">
        <v>97</v>
      </c>
      <c r="D211" s="6"/>
      <c r="E211" s="12" t="s">
        <v>30</v>
      </c>
      <c r="F211" s="21">
        <v>26</v>
      </c>
      <c r="G211" s="14"/>
      <c r="H211" s="7">
        <f>ROUND(G211*F211,2)</f>
        <v>0</v>
      </c>
      <c r="I211" s="176"/>
      <c r="J211" s="102"/>
    </row>
    <row r="212" spans="1:10" s="62" customFormat="1" ht="30" customHeight="1" thickBot="1">
      <c r="A212" s="121"/>
      <c r="B212" s="115" t="str">
        <f>B173</f>
        <v>F</v>
      </c>
      <c r="C212" s="192" t="str">
        <f>C173</f>
        <v>Bronstone Blvd./West Fernwood Ave. Lane - City of Winnipeg Paid Works</v>
      </c>
      <c r="D212" s="193"/>
      <c r="E212" s="193"/>
      <c r="F212" s="194"/>
      <c r="G212" s="122" t="s">
        <v>17</v>
      </c>
      <c r="H212" s="123">
        <f>SUM(H173:H211)</f>
        <v>0</v>
      </c>
      <c r="J212" s="102"/>
    </row>
    <row r="213" spans="1:10" s="62" customFormat="1" ht="30" customHeight="1" thickTop="1">
      <c r="A213" s="60"/>
      <c r="B213" s="118" t="s">
        <v>222</v>
      </c>
      <c r="C213" s="189" t="s">
        <v>237</v>
      </c>
      <c r="D213" s="209"/>
      <c r="E213" s="209"/>
      <c r="F213" s="210"/>
      <c r="G213" s="124"/>
      <c r="H213" s="120"/>
      <c r="J213" s="102"/>
    </row>
    <row r="214" spans="1:8" ht="36" customHeight="1">
      <c r="A214" s="59"/>
      <c r="B214" s="111"/>
      <c r="C214" s="4" t="s">
        <v>19</v>
      </c>
      <c r="D214" s="63"/>
      <c r="E214" s="64" t="s">
        <v>2</v>
      </c>
      <c r="F214" s="64" t="s">
        <v>2</v>
      </c>
      <c r="G214" s="59" t="s">
        <v>2</v>
      </c>
      <c r="H214" s="112"/>
    </row>
    <row r="215" spans="1:10" s="66" customFormat="1" ht="33" customHeight="1">
      <c r="A215" s="96"/>
      <c r="B215" s="9" t="s">
        <v>198</v>
      </c>
      <c r="C215" s="10" t="s">
        <v>65</v>
      </c>
      <c r="D215" s="11" t="s">
        <v>460</v>
      </c>
      <c r="E215" s="12" t="s">
        <v>29</v>
      </c>
      <c r="F215" s="21">
        <v>80</v>
      </c>
      <c r="G215" s="14"/>
      <c r="H215" s="7">
        <f>ROUND(G215*F215,2)</f>
        <v>0</v>
      </c>
      <c r="I215" s="176"/>
      <c r="J215" s="102"/>
    </row>
    <row r="216" spans="1:10" s="67" customFormat="1" ht="33" customHeight="1">
      <c r="A216" s="97"/>
      <c r="B216" s="9" t="s">
        <v>347</v>
      </c>
      <c r="C216" s="10" t="s">
        <v>66</v>
      </c>
      <c r="D216" s="11" t="s">
        <v>460</v>
      </c>
      <c r="E216" s="12" t="s">
        <v>30</v>
      </c>
      <c r="F216" s="21">
        <v>140</v>
      </c>
      <c r="G216" s="14"/>
      <c r="H216" s="7">
        <f>ROUND(G216*F216,2)</f>
        <v>0</v>
      </c>
      <c r="I216" s="176"/>
      <c r="J216" s="102"/>
    </row>
    <row r="217" spans="1:10" s="66" customFormat="1" ht="30" customHeight="1">
      <c r="A217" s="97" t="s">
        <v>67</v>
      </c>
      <c r="B217" s="9" t="s">
        <v>348</v>
      </c>
      <c r="C217" s="10" t="s">
        <v>69</v>
      </c>
      <c r="D217" s="11" t="s">
        <v>101</v>
      </c>
      <c r="E217" s="12"/>
      <c r="F217" s="13"/>
      <c r="G217" s="15"/>
      <c r="H217" s="7"/>
      <c r="I217" s="176"/>
      <c r="J217" s="102"/>
    </row>
    <row r="218" spans="1:10" s="66" customFormat="1" ht="30" customHeight="1">
      <c r="A218" s="97" t="s">
        <v>98</v>
      </c>
      <c r="B218" s="16" t="s">
        <v>31</v>
      </c>
      <c r="C218" s="10" t="s">
        <v>99</v>
      </c>
      <c r="D218" s="6" t="s">
        <v>2</v>
      </c>
      <c r="E218" s="12" t="s">
        <v>32</v>
      </c>
      <c r="F218" s="27">
        <v>85</v>
      </c>
      <c r="G218" s="14"/>
      <c r="H218" s="7">
        <f>ROUND(G218*F218,2)</f>
        <v>0</v>
      </c>
      <c r="I218" s="176"/>
      <c r="J218" s="102"/>
    </row>
    <row r="219" spans="1:10" s="66" customFormat="1" ht="33" customHeight="1">
      <c r="A219" s="97" t="s">
        <v>116</v>
      </c>
      <c r="B219" s="9" t="s">
        <v>349</v>
      </c>
      <c r="C219" s="10" t="s">
        <v>117</v>
      </c>
      <c r="D219" s="11" t="s">
        <v>101</v>
      </c>
      <c r="E219" s="12" t="s">
        <v>29</v>
      </c>
      <c r="F219" s="21">
        <v>10</v>
      </c>
      <c r="G219" s="14"/>
      <c r="H219" s="7">
        <f>ROUND(G219*F219,2)</f>
        <v>0</v>
      </c>
      <c r="I219" s="176"/>
      <c r="J219" s="102"/>
    </row>
    <row r="220" spans="1:10" s="67" customFormat="1" ht="30" customHeight="1">
      <c r="A220" s="96" t="s">
        <v>33</v>
      </c>
      <c r="B220" s="9" t="s">
        <v>350</v>
      </c>
      <c r="C220" s="10" t="s">
        <v>34</v>
      </c>
      <c r="D220" s="11" t="s">
        <v>101</v>
      </c>
      <c r="E220" s="12" t="s">
        <v>30</v>
      </c>
      <c r="F220" s="21">
        <v>80</v>
      </c>
      <c r="G220" s="14"/>
      <c r="H220" s="7">
        <f>ROUND(G220*F220,2)</f>
        <v>0</v>
      </c>
      <c r="I220" s="176"/>
      <c r="J220" s="102"/>
    </row>
    <row r="221" spans="1:10" s="67" customFormat="1" ht="30" customHeight="1">
      <c r="A221" s="97" t="s">
        <v>71</v>
      </c>
      <c r="B221" s="9" t="s">
        <v>351</v>
      </c>
      <c r="C221" s="10" t="s">
        <v>72</v>
      </c>
      <c r="D221" s="6" t="s">
        <v>73</v>
      </c>
      <c r="E221" s="12" t="s">
        <v>30</v>
      </c>
      <c r="F221" s="21">
        <v>140</v>
      </c>
      <c r="G221" s="14"/>
      <c r="H221" s="7">
        <f>ROUND(G221*F221,2)</f>
        <v>0</v>
      </c>
      <c r="I221" s="176"/>
      <c r="J221" s="102"/>
    </row>
    <row r="222" spans="1:16" s="70" customFormat="1" ht="30" customHeight="1">
      <c r="A222" s="100" t="s">
        <v>268</v>
      </c>
      <c r="B222" s="34" t="s">
        <v>352</v>
      </c>
      <c r="C222" s="29" t="s">
        <v>269</v>
      </c>
      <c r="D222" s="30" t="s">
        <v>270</v>
      </c>
      <c r="E222" s="31"/>
      <c r="F222" s="39"/>
      <c r="G222" s="75"/>
      <c r="H222" s="42"/>
      <c r="I222" s="177"/>
      <c r="J222" s="102"/>
      <c r="K222" s="68"/>
      <c r="L222" s="32"/>
      <c r="M222" s="33"/>
      <c r="N222" s="69"/>
      <c r="O222" s="69"/>
      <c r="P222" s="69"/>
    </row>
    <row r="223" spans="1:16" s="70" customFormat="1" ht="30" customHeight="1">
      <c r="A223" s="98" t="s">
        <v>271</v>
      </c>
      <c r="B223" s="28" t="s">
        <v>31</v>
      </c>
      <c r="C223" s="29" t="s">
        <v>272</v>
      </c>
      <c r="D223" s="35"/>
      <c r="E223" s="31" t="s">
        <v>29</v>
      </c>
      <c r="F223" s="38">
        <v>10</v>
      </c>
      <c r="G223" s="40"/>
      <c r="H223" s="42">
        <f>ROUND(G223*F223,2)</f>
        <v>0</v>
      </c>
      <c r="I223" s="177"/>
      <c r="J223" s="102"/>
      <c r="K223" s="68"/>
      <c r="L223" s="32"/>
      <c r="M223" s="33"/>
      <c r="N223" s="69"/>
      <c r="O223" s="69"/>
      <c r="P223" s="69"/>
    </row>
    <row r="224" spans="1:8" ht="36" customHeight="1">
      <c r="A224" s="59"/>
      <c r="B224" s="111"/>
      <c r="C224" s="5" t="s">
        <v>20</v>
      </c>
      <c r="D224" s="63"/>
      <c r="E224" s="71"/>
      <c r="F224" s="63"/>
      <c r="G224" s="59"/>
      <c r="H224" s="112"/>
    </row>
    <row r="225" spans="1:10" s="66" customFormat="1" ht="30" customHeight="1">
      <c r="A225" s="99" t="s">
        <v>55</v>
      </c>
      <c r="B225" s="9" t="s">
        <v>353</v>
      </c>
      <c r="C225" s="10" t="s">
        <v>56</v>
      </c>
      <c r="D225" s="11" t="s">
        <v>101</v>
      </c>
      <c r="E225" s="12"/>
      <c r="F225" s="13"/>
      <c r="G225" s="15"/>
      <c r="H225" s="7"/>
      <c r="I225" s="176"/>
      <c r="J225" s="102"/>
    </row>
    <row r="226" spans="1:10" s="67" customFormat="1" ht="30" customHeight="1">
      <c r="A226" s="99" t="s">
        <v>57</v>
      </c>
      <c r="B226" s="16" t="s">
        <v>31</v>
      </c>
      <c r="C226" s="10" t="s">
        <v>58</v>
      </c>
      <c r="D226" s="6" t="s">
        <v>2</v>
      </c>
      <c r="E226" s="12" t="s">
        <v>30</v>
      </c>
      <c r="F226" s="21">
        <v>149</v>
      </c>
      <c r="G226" s="14"/>
      <c r="H226" s="7">
        <f>ROUND(G226*F226,2)</f>
        <v>0</v>
      </c>
      <c r="I226" s="176"/>
      <c r="J226" s="102"/>
    </row>
    <row r="227" spans="1:10" s="67" customFormat="1" ht="30" customHeight="1">
      <c r="A227" s="99" t="s">
        <v>126</v>
      </c>
      <c r="B227" s="9" t="s">
        <v>354</v>
      </c>
      <c r="C227" s="10" t="s">
        <v>128</v>
      </c>
      <c r="D227" s="6" t="s">
        <v>104</v>
      </c>
      <c r="E227" s="12"/>
      <c r="F227" s="13"/>
      <c r="G227" s="15"/>
      <c r="H227" s="7"/>
      <c r="I227" s="176"/>
      <c r="J227" s="102"/>
    </row>
    <row r="228" spans="1:10" s="67" customFormat="1" ht="30" customHeight="1">
      <c r="A228" s="99" t="s">
        <v>129</v>
      </c>
      <c r="B228" s="16" t="s">
        <v>31</v>
      </c>
      <c r="C228" s="10" t="s">
        <v>125</v>
      </c>
      <c r="D228" s="6" t="s">
        <v>2</v>
      </c>
      <c r="E228" s="12" t="s">
        <v>30</v>
      </c>
      <c r="F228" s="21">
        <v>71</v>
      </c>
      <c r="G228" s="14"/>
      <c r="H228" s="7">
        <f>ROUND(G228*F228,2)</f>
        <v>0</v>
      </c>
      <c r="I228" s="178"/>
      <c r="J228" s="102"/>
    </row>
    <row r="229" spans="1:10" s="67" customFormat="1" ht="30" customHeight="1">
      <c r="A229" s="99" t="s">
        <v>37</v>
      </c>
      <c r="B229" s="9" t="s">
        <v>355</v>
      </c>
      <c r="C229" s="10" t="s">
        <v>38</v>
      </c>
      <c r="D229" s="6" t="s">
        <v>104</v>
      </c>
      <c r="E229" s="12"/>
      <c r="F229" s="13"/>
      <c r="G229" s="15"/>
      <c r="H229" s="7"/>
      <c r="I229" s="176"/>
      <c r="J229" s="102"/>
    </row>
    <row r="230" spans="1:10" s="67" customFormat="1" ht="30" customHeight="1">
      <c r="A230" s="99" t="s">
        <v>39</v>
      </c>
      <c r="B230" s="16" t="s">
        <v>31</v>
      </c>
      <c r="C230" s="10" t="s">
        <v>40</v>
      </c>
      <c r="D230" s="6" t="s">
        <v>2</v>
      </c>
      <c r="E230" s="12" t="s">
        <v>35</v>
      </c>
      <c r="F230" s="21">
        <v>105</v>
      </c>
      <c r="G230" s="14"/>
      <c r="H230" s="7">
        <f>ROUND(G230*F230,2)</f>
        <v>0</v>
      </c>
      <c r="I230" s="176"/>
      <c r="J230" s="102"/>
    </row>
    <row r="231" spans="1:10" s="67" customFormat="1" ht="30" customHeight="1">
      <c r="A231" s="99" t="s">
        <v>41</v>
      </c>
      <c r="B231" s="9" t="s">
        <v>356</v>
      </c>
      <c r="C231" s="10" t="s">
        <v>42</v>
      </c>
      <c r="D231" s="6" t="s">
        <v>104</v>
      </c>
      <c r="E231" s="12"/>
      <c r="F231" s="13"/>
      <c r="G231" s="15"/>
      <c r="H231" s="7"/>
      <c r="I231" s="176"/>
      <c r="J231" s="102"/>
    </row>
    <row r="232" spans="1:10" s="67" customFormat="1" ht="30" customHeight="1">
      <c r="A232" s="99" t="s">
        <v>43</v>
      </c>
      <c r="B232" s="16" t="s">
        <v>31</v>
      </c>
      <c r="C232" s="10" t="s">
        <v>44</v>
      </c>
      <c r="D232" s="6" t="s">
        <v>2</v>
      </c>
      <c r="E232" s="12" t="s">
        <v>35</v>
      </c>
      <c r="F232" s="21">
        <v>105</v>
      </c>
      <c r="G232" s="14"/>
      <c r="H232" s="7">
        <f>ROUND(G232*F232,2)</f>
        <v>0</v>
      </c>
      <c r="I232" s="176"/>
      <c r="J232" s="102"/>
    </row>
    <row r="233" spans="1:10" s="66" customFormat="1" ht="30" customHeight="1">
      <c r="A233" s="99" t="s">
        <v>132</v>
      </c>
      <c r="B233" s="9" t="s">
        <v>357</v>
      </c>
      <c r="C233" s="10" t="s">
        <v>134</v>
      </c>
      <c r="D233" s="6" t="s">
        <v>76</v>
      </c>
      <c r="E233" s="12"/>
      <c r="F233" s="13"/>
      <c r="G233" s="15"/>
      <c r="H233" s="7"/>
      <c r="I233" s="176"/>
      <c r="J233" s="102"/>
    </row>
    <row r="234" spans="1:10" s="67" customFormat="1" ht="30" customHeight="1">
      <c r="A234" s="99" t="s">
        <v>135</v>
      </c>
      <c r="B234" s="16" t="s">
        <v>141</v>
      </c>
      <c r="C234" s="10" t="s">
        <v>77</v>
      </c>
      <c r="D234" s="6" t="s">
        <v>136</v>
      </c>
      <c r="E234" s="12"/>
      <c r="F234" s="13"/>
      <c r="G234" s="15"/>
      <c r="H234" s="7"/>
      <c r="I234" s="176"/>
      <c r="J234" s="102"/>
    </row>
    <row r="235" spans="1:10" s="67" customFormat="1" ht="30" customHeight="1">
      <c r="A235" s="99" t="s">
        <v>139</v>
      </c>
      <c r="B235" s="164" t="s">
        <v>78</v>
      </c>
      <c r="C235" s="158" t="s">
        <v>140</v>
      </c>
      <c r="D235" s="159"/>
      <c r="E235" s="160" t="s">
        <v>30</v>
      </c>
      <c r="F235" s="161">
        <v>20</v>
      </c>
      <c r="G235" s="162"/>
      <c r="H235" s="163">
        <f>ROUND(G235*F235,2)</f>
        <v>0</v>
      </c>
      <c r="I235" s="176"/>
      <c r="J235" s="102"/>
    </row>
    <row r="236" spans="1:10" s="66" customFormat="1" ht="30" customHeight="1">
      <c r="A236" s="99" t="s">
        <v>142</v>
      </c>
      <c r="B236" s="165" t="s">
        <v>358</v>
      </c>
      <c r="C236" s="166" t="s">
        <v>143</v>
      </c>
      <c r="D236" s="167" t="s">
        <v>144</v>
      </c>
      <c r="E236" s="168"/>
      <c r="F236" s="169"/>
      <c r="G236" s="170"/>
      <c r="H236" s="171"/>
      <c r="I236" s="176"/>
      <c r="J236" s="102"/>
    </row>
    <row r="237" spans="1:10" s="67" customFormat="1" ht="30" customHeight="1">
      <c r="A237" s="99" t="s">
        <v>145</v>
      </c>
      <c r="B237" s="16" t="s">
        <v>31</v>
      </c>
      <c r="C237" s="10" t="s">
        <v>146</v>
      </c>
      <c r="D237" s="6" t="s">
        <v>2</v>
      </c>
      <c r="E237" s="12" t="s">
        <v>45</v>
      </c>
      <c r="F237" s="21">
        <v>55</v>
      </c>
      <c r="G237" s="14"/>
      <c r="H237" s="7">
        <f>ROUND(G237*F237,2)</f>
        <v>0</v>
      </c>
      <c r="I237" s="176"/>
      <c r="J237" s="102"/>
    </row>
    <row r="238" spans="1:10" s="67" customFormat="1" ht="30" customHeight="1">
      <c r="A238" s="99" t="s">
        <v>147</v>
      </c>
      <c r="B238" s="9" t="s">
        <v>359</v>
      </c>
      <c r="C238" s="10" t="s">
        <v>148</v>
      </c>
      <c r="D238" s="6" t="s">
        <v>144</v>
      </c>
      <c r="E238" s="12"/>
      <c r="F238" s="13"/>
      <c r="G238" s="15"/>
      <c r="H238" s="7"/>
      <c r="I238" s="176"/>
      <c r="J238" s="102"/>
    </row>
    <row r="239" spans="1:10" s="67" customFormat="1" ht="30" customHeight="1">
      <c r="A239" s="99" t="s">
        <v>149</v>
      </c>
      <c r="B239" s="16" t="s">
        <v>31</v>
      </c>
      <c r="C239" s="10" t="s">
        <v>150</v>
      </c>
      <c r="D239" s="6" t="s">
        <v>151</v>
      </c>
      <c r="E239" s="12" t="s">
        <v>45</v>
      </c>
      <c r="F239" s="21">
        <v>10</v>
      </c>
      <c r="G239" s="14"/>
      <c r="H239" s="7">
        <f>ROUND(G239*F239,2)</f>
        <v>0</v>
      </c>
      <c r="I239" s="176"/>
      <c r="J239" s="102"/>
    </row>
    <row r="240" spans="1:10" s="67" customFormat="1" ht="30" customHeight="1">
      <c r="A240" s="99" t="s">
        <v>79</v>
      </c>
      <c r="B240" s="9" t="s">
        <v>360</v>
      </c>
      <c r="C240" s="10" t="s">
        <v>46</v>
      </c>
      <c r="D240" s="6" t="s">
        <v>144</v>
      </c>
      <c r="E240" s="12"/>
      <c r="F240" s="13"/>
      <c r="G240" s="15"/>
      <c r="H240" s="7"/>
      <c r="I240" s="176"/>
      <c r="J240" s="102"/>
    </row>
    <row r="241" spans="1:10" s="67" customFormat="1" ht="33" customHeight="1">
      <c r="A241" s="99" t="s">
        <v>152</v>
      </c>
      <c r="B241" s="16" t="s">
        <v>31</v>
      </c>
      <c r="C241" s="10" t="s">
        <v>153</v>
      </c>
      <c r="D241" s="6" t="s">
        <v>154</v>
      </c>
      <c r="E241" s="12"/>
      <c r="F241" s="13"/>
      <c r="G241" s="18"/>
      <c r="H241" s="7"/>
      <c r="I241" s="176"/>
      <c r="J241" s="102"/>
    </row>
    <row r="242" spans="1:10" s="67" customFormat="1" ht="30" customHeight="1">
      <c r="A242" s="99" t="s">
        <v>157</v>
      </c>
      <c r="B242" s="17" t="s">
        <v>78</v>
      </c>
      <c r="C242" s="10" t="s">
        <v>158</v>
      </c>
      <c r="D242" s="6"/>
      <c r="E242" s="12" t="s">
        <v>45</v>
      </c>
      <c r="F242" s="21">
        <v>15</v>
      </c>
      <c r="G242" s="14"/>
      <c r="H242" s="7">
        <f>ROUND(G242*F242,2)</f>
        <v>0</v>
      </c>
      <c r="I242" s="176"/>
      <c r="J242" s="102"/>
    </row>
    <row r="243" spans="1:8" ht="36" customHeight="1">
      <c r="A243" s="59"/>
      <c r="B243" s="111"/>
      <c r="C243" s="5" t="s">
        <v>21</v>
      </c>
      <c r="D243" s="63"/>
      <c r="E243" s="71"/>
      <c r="F243" s="63"/>
      <c r="G243" s="59"/>
      <c r="H243" s="112"/>
    </row>
    <row r="244" spans="1:16" s="72" customFormat="1" ht="43.5" customHeight="1">
      <c r="A244" s="100" t="s">
        <v>471</v>
      </c>
      <c r="B244" s="34" t="s">
        <v>361</v>
      </c>
      <c r="C244" s="29" t="s">
        <v>472</v>
      </c>
      <c r="D244" s="30" t="s">
        <v>109</v>
      </c>
      <c r="E244" s="31"/>
      <c r="F244" s="74"/>
      <c r="G244" s="75"/>
      <c r="H244" s="76"/>
      <c r="I244" s="177"/>
      <c r="J244" s="102"/>
      <c r="K244" s="68"/>
      <c r="L244" s="32"/>
      <c r="M244" s="33"/>
      <c r="N244" s="69"/>
      <c r="O244" s="69"/>
      <c r="P244" s="69"/>
    </row>
    <row r="245" spans="1:16" s="72" customFormat="1" ht="54.75" customHeight="1">
      <c r="A245" s="100" t="s">
        <v>163</v>
      </c>
      <c r="B245" s="28" t="s">
        <v>31</v>
      </c>
      <c r="C245" s="29" t="s">
        <v>164</v>
      </c>
      <c r="D245" s="30"/>
      <c r="E245" s="31" t="s">
        <v>30</v>
      </c>
      <c r="F245" s="41">
        <v>106</v>
      </c>
      <c r="G245" s="40"/>
      <c r="H245" s="42">
        <f>ROUND(G245*F245,2)</f>
        <v>0</v>
      </c>
      <c r="I245" s="180"/>
      <c r="J245" s="102"/>
      <c r="K245" s="68"/>
      <c r="L245" s="32"/>
      <c r="M245" s="33"/>
      <c r="N245" s="69"/>
      <c r="O245" s="69"/>
      <c r="P245" s="69"/>
    </row>
    <row r="246" spans="1:10" s="66" customFormat="1" ht="43.5" customHeight="1">
      <c r="A246" s="96" t="s">
        <v>246</v>
      </c>
      <c r="B246" s="9" t="s">
        <v>475</v>
      </c>
      <c r="C246" s="10" t="s">
        <v>248</v>
      </c>
      <c r="D246" s="6" t="s">
        <v>109</v>
      </c>
      <c r="E246" s="12"/>
      <c r="F246" s="19"/>
      <c r="G246" s="15"/>
      <c r="H246" s="8"/>
      <c r="I246" s="176"/>
      <c r="J246" s="102"/>
    </row>
    <row r="247" spans="1:16" s="70" customFormat="1" ht="43.5" customHeight="1">
      <c r="A247" s="100" t="s">
        <v>273</v>
      </c>
      <c r="B247" s="28" t="s">
        <v>31</v>
      </c>
      <c r="C247" s="29" t="s">
        <v>274</v>
      </c>
      <c r="D247" s="30" t="s">
        <v>81</v>
      </c>
      <c r="E247" s="31" t="s">
        <v>45</v>
      </c>
      <c r="F247" s="21">
        <v>40</v>
      </c>
      <c r="G247" s="40"/>
      <c r="H247" s="42">
        <f>ROUND(G247*F247,2)</f>
        <v>0</v>
      </c>
      <c r="I247" s="177"/>
      <c r="J247" s="102"/>
      <c r="K247" s="68"/>
      <c r="L247" s="32"/>
      <c r="M247" s="33"/>
      <c r="N247" s="69"/>
      <c r="O247" s="69"/>
      <c r="P247" s="69"/>
    </row>
    <row r="248" spans="1:10" s="67" customFormat="1" ht="43.5" customHeight="1">
      <c r="A248" s="96" t="s">
        <v>252</v>
      </c>
      <c r="B248" s="16" t="s">
        <v>36</v>
      </c>
      <c r="C248" s="10" t="s">
        <v>253</v>
      </c>
      <c r="D248" s="6" t="s">
        <v>254</v>
      </c>
      <c r="E248" s="12" t="s">
        <v>45</v>
      </c>
      <c r="F248" s="21">
        <v>10</v>
      </c>
      <c r="G248" s="14"/>
      <c r="H248" s="7">
        <f>ROUND(G248*F248,2)</f>
        <v>0</v>
      </c>
      <c r="I248" s="176"/>
      <c r="J248" s="102"/>
    </row>
    <row r="249" spans="1:8" ht="36" customHeight="1">
      <c r="A249" s="59"/>
      <c r="B249" s="111"/>
      <c r="C249" s="5" t="s">
        <v>24</v>
      </c>
      <c r="D249" s="63"/>
      <c r="E249" s="71"/>
      <c r="F249" s="63"/>
      <c r="G249" s="59"/>
      <c r="H249" s="112"/>
    </row>
    <row r="250" spans="1:10" s="66" customFormat="1" ht="30" customHeight="1">
      <c r="A250" s="99" t="s">
        <v>52</v>
      </c>
      <c r="B250" s="9" t="s">
        <v>477</v>
      </c>
      <c r="C250" s="10" t="s">
        <v>53</v>
      </c>
      <c r="D250" s="6" t="s">
        <v>94</v>
      </c>
      <c r="E250" s="12"/>
      <c r="F250" s="13"/>
      <c r="G250" s="15"/>
      <c r="H250" s="7"/>
      <c r="I250" s="176"/>
      <c r="J250" s="102"/>
    </row>
    <row r="251" spans="1:10" s="67" customFormat="1" ht="30" customHeight="1">
      <c r="A251" s="99" t="s">
        <v>54</v>
      </c>
      <c r="B251" s="16" t="s">
        <v>31</v>
      </c>
      <c r="C251" s="10" t="s">
        <v>97</v>
      </c>
      <c r="D251" s="6"/>
      <c r="E251" s="12" t="s">
        <v>30</v>
      </c>
      <c r="F251" s="21">
        <v>80</v>
      </c>
      <c r="G251" s="14"/>
      <c r="H251" s="7">
        <f>ROUND(G251*F251,2)</f>
        <v>0</v>
      </c>
      <c r="I251" s="176"/>
      <c r="J251" s="102"/>
    </row>
    <row r="252" spans="1:10" s="62" customFormat="1" ht="30" customHeight="1" thickBot="1">
      <c r="A252" s="121"/>
      <c r="B252" s="115" t="str">
        <f>B213</f>
        <v>G</v>
      </c>
      <c r="C252" s="192" t="str">
        <f>C213</f>
        <v>Gauvin St./Llyod St. Lane - City of Winnipeg Paid Works</v>
      </c>
      <c r="D252" s="193"/>
      <c r="E252" s="193"/>
      <c r="F252" s="194"/>
      <c r="G252" s="122" t="s">
        <v>17</v>
      </c>
      <c r="H252" s="123">
        <f>SUM(H213:H251)</f>
        <v>0</v>
      </c>
      <c r="J252" s="102"/>
    </row>
    <row r="253" spans="1:10" s="62" customFormat="1" ht="30" customHeight="1" thickTop="1">
      <c r="A253" s="60"/>
      <c r="B253" s="118" t="s">
        <v>223</v>
      </c>
      <c r="C253" s="189" t="s">
        <v>238</v>
      </c>
      <c r="D253" s="209"/>
      <c r="E253" s="209"/>
      <c r="F253" s="210"/>
      <c r="G253" s="124"/>
      <c r="H253" s="120"/>
      <c r="J253" s="102"/>
    </row>
    <row r="254" spans="1:8" ht="36" customHeight="1">
      <c r="A254" s="59"/>
      <c r="B254" s="111"/>
      <c r="C254" s="4" t="s">
        <v>19</v>
      </c>
      <c r="D254" s="63"/>
      <c r="E254" s="64" t="s">
        <v>2</v>
      </c>
      <c r="F254" s="64" t="s">
        <v>2</v>
      </c>
      <c r="G254" s="59" t="s">
        <v>2</v>
      </c>
      <c r="H254" s="112"/>
    </row>
    <row r="255" spans="1:10" s="66" customFormat="1" ht="33" customHeight="1">
      <c r="A255" s="96"/>
      <c r="B255" s="9" t="s">
        <v>362</v>
      </c>
      <c r="C255" s="10" t="s">
        <v>65</v>
      </c>
      <c r="D255" s="11" t="s">
        <v>460</v>
      </c>
      <c r="E255" s="12" t="s">
        <v>29</v>
      </c>
      <c r="F255" s="21">
        <v>55</v>
      </c>
      <c r="G255" s="14"/>
      <c r="H255" s="7">
        <f>ROUND(G255*F255,2)</f>
        <v>0</v>
      </c>
      <c r="I255" s="176"/>
      <c r="J255" s="102"/>
    </row>
    <row r="256" spans="1:10" s="67" customFormat="1" ht="33" customHeight="1">
      <c r="A256" s="97"/>
      <c r="B256" s="9" t="s">
        <v>363</v>
      </c>
      <c r="C256" s="10" t="s">
        <v>66</v>
      </c>
      <c r="D256" s="11" t="s">
        <v>460</v>
      </c>
      <c r="E256" s="12" t="s">
        <v>30</v>
      </c>
      <c r="F256" s="21">
        <v>110</v>
      </c>
      <c r="G256" s="14"/>
      <c r="H256" s="7">
        <f>ROUND(G256*F256,2)</f>
        <v>0</v>
      </c>
      <c r="I256" s="176"/>
      <c r="J256" s="102"/>
    </row>
    <row r="257" spans="1:10" s="66" customFormat="1" ht="30" customHeight="1">
      <c r="A257" s="97" t="s">
        <v>67</v>
      </c>
      <c r="B257" s="9" t="s">
        <v>364</v>
      </c>
      <c r="C257" s="10" t="s">
        <v>69</v>
      </c>
      <c r="D257" s="11" t="s">
        <v>101</v>
      </c>
      <c r="E257" s="12"/>
      <c r="F257" s="13"/>
      <c r="G257" s="15"/>
      <c r="H257" s="7"/>
      <c r="I257" s="176"/>
      <c r="J257" s="102"/>
    </row>
    <row r="258" spans="1:10" s="66" customFormat="1" ht="30" customHeight="1">
      <c r="A258" s="97" t="s">
        <v>98</v>
      </c>
      <c r="B258" s="16" t="s">
        <v>31</v>
      </c>
      <c r="C258" s="10" t="s">
        <v>99</v>
      </c>
      <c r="D258" s="6" t="s">
        <v>2</v>
      </c>
      <c r="E258" s="12" t="s">
        <v>32</v>
      </c>
      <c r="F258" s="21">
        <v>65</v>
      </c>
      <c r="G258" s="14"/>
      <c r="H258" s="7">
        <f>ROUND(G258*F258,2)</f>
        <v>0</v>
      </c>
      <c r="I258" s="176"/>
      <c r="J258" s="102"/>
    </row>
    <row r="259" spans="1:10" s="66" customFormat="1" ht="33" customHeight="1">
      <c r="A259" s="97" t="s">
        <v>116</v>
      </c>
      <c r="B259" s="9" t="s">
        <v>365</v>
      </c>
      <c r="C259" s="10" t="s">
        <v>117</v>
      </c>
      <c r="D259" s="11" t="s">
        <v>101</v>
      </c>
      <c r="E259" s="12" t="s">
        <v>29</v>
      </c>
      <c r="F259" s="21">
        <v>10</v>
      </c>
      <c r="G259" s="14"/>
      <c r="H259" s="7">
        <f>ROUND(G259*F259,2)</f>
        <v>0</v>
      </c>
      <c r="I259" s="176"/>
      <c r="J259" s="102"/>
    </row>
    <row r="260" spans="1:10" s="67" customFormat="1" ht="30" customHeight="1">
      <c r="A260" s="96" t="s">
        <v>33</v>
      </c>
      <c r="B260" s="9" t="s">
        <v>366</v>
      </c>
      <c r="C260" s="10" t="s">
        <v>34</v>
      </c>
      <c r="D260" s="11" t="s">
        <v>101</v>
      </c>
      <c r="E260" s="12" t="s">
        <v>30</v>
      </c>
      <c r="F260" s="21">
        <v>25</v>
      </c>
      <c r="G260" s="14"/>
      <c r="H260" s="7">
        <f>ROUND(G260*F260,2)</f>
        <v>0</v>
      </c>
      <c r="I260" s="176"/>
      <c r="J260" s="102"/>
    </row>
    <row r="261" spans="1:10" s="67" customFormat="1" ht="30" customHeight="1">
      <c r="A261" s="97" t="s">
        <v>71</v>
      </c>
      <c r="B261" s="9" t="s">
        <v>367</v>
      </c>
      <c r="C261" s="10" t="s">
        <v>72</v>
      </c>
      <c r="D261" s="6" t="s">
        <v>73</v>
      </c>
      <c r="E261" s="12" t="s">
        <v>30</v>
      </c>
      <c r="F261" s="21">
        <v>95</v>
      </c>
      <c r="G261" s="14"/>
      <c r="H261" s="7">
        <f>ROUND(G261*F261,2)</f>
        <v>0</v>
      </c>
      <c r="I261" s="176"/>
      <c r="J261" s="102"/>
    </row>
    <row r="262" spans="1:16" s="70" customFormat="1" ht="30" customHeight="1">
      <c r="A262" s="100" t="s">
        <v>268</v>
      </c>
      <c r="B262" s="34" t="s">
        <v>368</v>
      </c>
      <c r="C262" s="29" t="s">
        <v>269</v>
      </c>
      <c r="D262" s="30" t="s">
        <v>270</v>
      </c>
      <c r="E262" s="31"/>
      <c r="F262" s="39"/>
      <c r="G262" s="75"/>
      <c r="H262" s="42"/>
      <c r="I262" s="177"/>
      <c r="J262" s="102"/>
      <c r="K262" s="68"/>
      <c r="L262" s="32"/>
      <c r="M262" s="33"/>
      <c r="N262" s="69"/>
      <c r="O262" s="69"/>
      <c r="P262" s="69"/>
    </row>
    <row r="263" spans="1:16" s="70" customFormat="1" ht="30" customHeight="1">
      <c r="A263" s="98" t="s">
        <v>271</v>
      </c>
      <c r="B263" s="28" t="s">
        <v>31</v>
      </c>
      <c r="C263" s="29" t="s">
        <v>272</v>
      </c>
      <c r="D263" s="35"/>
      <c r="E263" s="31" t="s">
        <v>29</v>
      </c>
      <c r="F263" s="38">
        <v>5</v>
      </c>
      <c r="G263" s="40"/>
      <c r="H263" s="42">
        <f>ROUND(G263*F263,2)</f>
        <v>0</v>
      </c>
      <c r="I263" s="177"/>
      <c r="J263" s="102"/>
      <c r="K263" s="68"/>
      <c r="L263" s="32"/>
      <c r="M263" s="33"/>
      <c r="N263" s="69"/>
      <c r="O263" s="69"/>
      <c r="P263" s="69"/>
    </row>
    <row r="264" spans="1:8" ht="36" customHeight="1">
      <c r="A264" s="59"/>
      <c r="B264" s="111"/>
      <c r="C264" s="5" t="s">
        <v>20</v>
      </c>
      <c r="D264" s="63"/>
      <c r="E264" s="71"/>
      <c r="F264" s="63"/>
      <c r="G264" s="59"/>
      <c r="H264" s="112"/>
    </row>
    <row r="265" spans="1:10" s="66" customFormat="1" ht="30" customHeight="1">
      <c r="A265" s="99" t="s">
        <v>55</v>
      </c>
      <c r="B265" s="9" t="s">
        <v>369</v>
      </c>
      <c r="C265" s="10" t="s">
        <v>56</v>
      </c>
      <c r="D265" s="11" t="s">
        <v>101</v>
      </c>
      <c r="E265" s="12"/>
      <c r="F265" s="13"/>
      <c r="G265" s="15"/>
      <c r="H265" s="7"/>
      <c r="I265" s="176"/>
      <c r="J265" s="102"/>
    </row>
    <row r="266" spans="1:10" s="67" customFormat="1" ht="30" customHeight="1">
      <c r="A266" s="99" t="s">
        <v>57</v>
      </c>
      <c r="B266" s="16" t="s">
        <v>31</v>
      </c>
      <c r="C266" s="10" t="s">
        <v>58</v>
      </c>
      <c r="D266" s="6" t="s">
        <v>2</v>
      </c>
      <c r="E266" s="12" t="s">
        <v>30</v>
      </c>
      <c r="F266" s="21">
        <v>89</v>
      </c>
      <c r="G266" s="14"/>
      <c r="H266" s="7">
        <f>ROUND(G266*F266,2)</f>
        <v>0</v>
      </c>
      <c r="I266" s="176"/>
      <c r="J266" s="102"/>
    </row>
    <row r="267" spans="1:10" s="67" customFormat="1" ht="30" customHeight="1">
      <c r="A267" s="99" t="s">
        <v>126</v>
      </c>
      <c r="B267" s="9" t="s">
        <v>370</v>
      </c>
      <c r="C267" s="10" t="s">
        <v>128</v>
      </c>
      <c r="D267" s="6" t="s">
        <v>104</v>
      </c>
      <c r="E267" s="12"/>
      <c r="F267" s="13"/>
      <c r="G267" s="15"/>
      <c r="H267" s="7"/>
      <c r="I267" s="176"/>
      <c r="J267" s="102"/>
    </row>
    <row r="268" spans="1:10" s="67" customFormat="1" ht="30" customHeight="1">
      <c r="A268" s="99" t="s">
        <v>129</v>
      </c>
      <c r="B268" s="16" t="s">
        <v>31</v>
      </c>
      <c r="C268" s="10" t="s">
        <v>125</v>
      </c>
      <c r="D268" s="6" t="s">
        <v>2</v>
      </c>
      <c r="E268" s="12" t="s">
        <v>30</v>
      </c>
      <c r="F268" s="21">
        <v>21</v>
      </c>
      <c r="G268" s="14"/>
      <c r="H268" s="7">
        <f>ROUND(G268*F268,2)</f>
        <v>0</v>
      </c>
      <c r="I268" s="178"/>
      <c r="J268" s="102"/>
    </row>
    <row r="269" spans="1:10" s="67" customFormat="1" ht="30" customHeight="1">
      <c r="A269" s="99" t="s">
        <v>37</v>
      </c>
      <c r="B269" s="9" t="s">
        <v>371</v>
      </c>
      <c r="C269" s="10" t="s">
        <v>38</v>
      </c>
      <c r="D269" s="6" t="s">
        <v>104</v>
      </c>
      <c r="E269" s="12"/>
      <c r="F269" s="13"/>
      <c r="G269" s="15"/>
      <c r="H269" s="7"/>
      <c r="I269" s="176"/>
      <c r="J269" s="102"/>
    </row>
    <row r="270" spans="1:10" s="67" customFormat="1" ht="30" customHeight="1">
      <c r="A270" s="99" t="s">
        <v>39</v>
      </c>
      <c r="B270" s="16" t="s">
        <v>31</v>
      </c>
      <c r="C270" s="10" t="s">
        <v>40</v>
      </c>
      <c r="D270" s="6" t="s">
        <v>2</v>
      </c>
      <c r="E270" s="12" t="s">
        <v>35</v>
      </c>
      <c r="F270" s="21">
        <v>90</v>
      </c>
      <c r="G270" s="14"/>
      <c r="H270" s="7">
        <f>ROUND(G270*F270,2)</f>
        <v>0</v>
      </c>
      <c r="I270" s="176"/>
      <c r="J270" s="102"/>
    </row>
    <row r="271" spans="1:10" s="67" customFormat="1" ht="30" customHeight="1">
      <c r="A271" s="99" t="s">
        <v>41</v>
      </c>
      <c r="B271" s="9" t="s">
        <v>372</v>
      </c>
      <c r="C271" s="10" t="s">
        <v>42</v>
      </c>
      <c r="D271" s="6" t="s">
        <v>104</v>
      </c>
      <c r="E271" s="12"/>
      <c r="F271" s="13"/>
      <c r="G271" s="15"/>
      <c r="H271" s="7"/>
      <c r="I271" s="176"/>
      <c r="J271" s="102"/>
    </row>
    <row r="272" spans="1:10" s="67" customFormat="1" ht="30" customHeight="1">
      <c r="A272" s="99" t="s">
        <v>43</v>
      </c>
      <c r="B272" s="157" t="s">
        <v>31</v>
      </c>
      <c r="C272" s="158" t="s">
        <v>44</v>
      </c>
      <c r="D272" s="159" t="s">
        <v>2</v>
      </c>
      <c r="E272" s="160" t="s">
        <v>35</v>
      </c>
      <c r="F272" s="161">
        <v>85</v>
      </c>
      <c r="G272" s="162"/>
      <c r="H272" s="163">
        <f>ROUND(G272*F272,2)</f>
        <v>0</v>
      </c>
      <c r="I272" s="176"/>
      <c r="J272" s="102"/>
    </row>
    <row r="273" spans="1:10" s="66" customFormat="1" ht="30" customHeight="1">
      <c r="A273" s="99" t="s">
        <v>132</v>
      </c>
      <c r="B273" s="165" t="s">
        <v>373</v>
      </c>
      <c r="C273" s="166" t="s">
        <v>134</v>
      </c>
      <c r="D273" s="167" t="s">
        <v>76</v>
      </c>
      <c r="E273" s="168"/>
      <c r="F273" s="169"/>
      <c r="G273" s="170"/>
      <c r="H273" s="171"/>
      <c r="I273" s="176"/>
      <c r="J273" s="102"/>
    </row>
    <row r="274" spans="1:10" s="67" customFormat="1" ht="30" customHeight="1">
      <c r="A274" s="99" t="s">
        <v>135</v>
      </c>
      <c r="B274" s="16" t="s">
        <v>141</v>
      </c>
      <c r="C274" s="10" t="s">
        <v>77</v>
      </c>
      <c r="D274" s="6" t="s">
        <v>136</v>
      </c>
      <c r="E274" s="12"/>
      <c r="F274" s="13"/>
      <c r="G274" s="15"/>
      <c r="H274" s="7"/>
      <c r="I274" s="176"/>
      <c r="J274" s="102"/>
    </row>
    <row r="275" spans="1:10" s="67" customFormat="1" ht="30" customHeight="1">
      <c r="A275" s="99" t="s">
        <v>137</v>
      </c>
      <c r="B275" s="17" t="s">
        <v>78</v>
      </c>
      <c r="C275" s="10" t="s">
        <v>138</v>
      </c>
      <c r="D275" s="6"/>
      <c r="E275" s="12" t="s">
        <v>30</v>
      </c>
      <c r="F275" s="21">
        <v>15</v>
      </c>
      <c r="G275" s="14"/>
      <c r="H275" s="7">
        <f>ROUND(G275*F275,2)</f>
        <v>0</v>
      </c>
      <c r="I275" s="181"/>
      <c r="J275" s="102"/>
    </row>
    <row r="276" spans="1:10" s="66" customFormat="1" ht="30" customHeight="1">
      <c r="A276" s="99" t="s">
        <v>142</v>
      </c>
      <c r="B276" s="9" t="s">
        <v>374</v>
      </c>
      <c r="C276" s="10" t="s">
        <v>143</v>
      </c>
      <c r="D276" s="6" t="s">
        <v>144</v>
      </c>
      <c r="E276" s="12"/>
      <c r="F276" s="21"/>
      <c r="G276" s="15"/>
      <c r="H276" s="7"/>
      <c r="I276" s="176"/>
      <c r="J276" s="102"/>
    </row>
    <row r="277" spans="1:16" s="70" customFormat="1" ht="30" customHeight="1">
      <c r="A277" s="125" t="s">
        <v>262</v>
      </c>
      <c r="B277" s="28" t="s">
        <v>31</v>
      </c>
      <c r="C277" s="29" t="s">
        <v>263</v>
      </c>
      <c r="D277" s="30" t="s">
        <v>264</v>
      </c>
      <c r="E277" s="31" t="s">
        <v>45</v>
      </c>
      <c r="F277" s="21">
        <v>20</v>
      </c>
      <c r="G277" s="40"/>
      <c r="H277" s="42">
        <f>ROUND(G277*F277,2)</f>
        <v>0</v>
      </c>
      <c r="I277" s="177"/>
      <c r="J277" s="102"/>
      <c r="K277" s="68"/>
      <c r="L277" s="32"/>
      <c r="M277" s="33"/>
      <c r="N277" s="69"/>
      <c r="O277" s="69"/>
      <c r="P277" s="69"/>
    </row>
    <row r="278" spans="1:10" s="67" customFormat="1" ht="30" customHeight="1">
      <c r="A278" s="99" t="s">
        <v>147</v>
      </c>
      <c r="B278" s="9" t="s">
        <v>375</v>
      </c>
      <c r="C278" s="10" t="s">
        <v>148</v>
      </c>
      <c r="D278" s="6" t="s">
        <v>144</v>
      </c>
      <c r="E278" s="12"/>
      <c r="F278" s="13"/>
      <c r="G278" s="15"/>
      <c r="H278" s="7"/>
      <c r="I278" s="176"/>
      <c r="J278" s="102"/>
    </row>
    <row r="279" spans="1:10" s="67" customFormat="1" ht="30" customHeight="1">
      <c r="A279" s="99" t="s">
        <v>149</v>
      </c>
      <c r="B279" s="16" t="s">
        <v>31</v>
      </c>
      <c r="C279" s="10" t="s">
        <v>150</v>
      </c>
      <c r="D279" s="6" t="s">
        <v>151</v>
      </c>
      <c r="E279" s="12" t="s">
        <v>45</v>
      </c>
      <c r="F279" s="21">
        <v>10</v>
      </c>
      <c r="G279" s="14"/>
      <c r="H279" s="7">
        <f>ROUND(G279*F279,2)</f>
        <v>0</v>
      </c>
      <c r="I279" s="176"/>
      <c r="J279" s="102"/>
    </row>
    <row r="280" spans="1:10" s="67" customFormat="1" ht="30" customHeight="1">
      <c r="A280" s="99" t="s">
        <v>79</v>
      </c>
      <c r="B280" s="9" t="s">
        <v>376</v>
      </c>
      <c r="C280" s="10" t="s">
        <v>46</v>
      </c>
      <c r="D280" s="6" t="s">
        <v>144</v>
      </c>
      <c r="E280" s="12"/>
      <c r="F280" s="13"/>
      <c r="G280" s="15"/>
      <c r="H280" s="7"/>
      <c r="I280" s="176"/>
      <c r="J280" s="102"/>
    </row>
    <row r="281" spans="1:10" s="67" customFormat="1" ht="33" customHeight="1">
      <c r="A281" s="99" t="s">
        <v>152</v>
      </c>
      <c r="B281" s="16" t="s">
        <v>31</v>
      </c>
      <c r="C281" s="10" t="s">
        <v>153</v>
      </c>
      <c r="D281" s="6" t="s">
        <v>154</v>
      </c>
      <c r="E281" s="12"/>
      <c r="F281" s="13"/>
      <c r="G281" s="18"/>
      <c r="H281" s="7"/>
      <c r="I281" s="176"/>
      <c r="J281" s="102"/>
    </row>
    <row r="282" spans="1:10" s="67" customFormat="1" ht="30" customHeight="1">
      <c r="A282" s="99" t="s">
        <v>157</v>
      </c>
      <c r="B282" s="17" t="s">
        <v>78</v>
      </c>
      <c r="C282" s="10" t="s">
        <v>158</v>
      </c>
      <c r="D282" s="6"/>
      <c r="E282" s="12" t="s">
        <v>45</v>
      </c>
      <c r="F282" s="21">
        <v>5</v>
      </c>
      <c r="G282" s="14"/>
      <c r="H282" s="7">
        <f>ROUND(G282*F282,2)</f>
        <v>0</v>
      </c>
      <c r="I282" s="176"/>
      <c r="J282" s="102"/>
    </row>
    <row r="283" spans="1:8" ht="36" customHeight="1">
      <c r="A283" s="59"/>
      <c r="B283" s="111"/>
      <c r="C283" s="5" t="s">
        <v>21</v>
      </c>
      <c r="D283" s="63"/>
      <c r="E283" s="71"/>
      <c r="F283" s="63"/>
      <c r="G283" s="59"/>
      <c r="H283" s="112"/>
    </row>
    <row r="284" spans="1:16" s="72" customFormat="1" ht="43.5" customHeight="1">
      <c r="A284" s="100" t="s">
        <v>471</v>
      </c>
      <c r="B284" s="34" t="s">
        <v>377</v>
      </c>
      <c r="C284" s="29" t="s">
        <v>472</v>
      </c>
      <c r="D284" s="30" t="s">
        <v>109</v>
      </c>
      <c r="E284" s="31"/>
      <c r="F284" s="74"/>
      <c r="G284" s="75"/>
      <c r="H284" s="76"/>
      <c r="I284" s="177"/>
      <c r="J284" s="102"/>
      <c r="K284" s="68"/>
      <c r="L284" s="32"/>
      <c r="M284" s="33"/>
      <c r="N284" s="69"/>
      <c r="O284" s="69"/>
      <c r="P284" s="69"/>
    </row>
    <row r="285" spans="1:16" s="72" customFormat="1" ht="54.75" customHeight="1">
      <c r="A285" s="100" t="s">
        <v>163</v>
      </c>
      <c r="B285" s="28" t="s">
        <v>31</v>
      </c>
      <c r="C285" s="29" t="s">
        <v>164</v>
      </c>
      <c r="D285" s="30"/>
      <c r="E285" s="31" t="s">
        <v>30</v>
      </c>
      <c r="F285" s="41">
        <v>79</v>
      </c>
      <c r="G285" s="40"/>
      <c r="H285" s="42">
        <f>ROUND(G285*F285,2)</f>
        <v>0</v>
      </c>
      <c r="I285" s="180"/>
      <c r="J285" s="102"/>
      <c r="K285" s="68"/>
      <c r="L285" s="32"/>
      <c r="M285" s="33"/>
      <c r="N285" s="69"/>
      <c r="O285" s="69"/>
      <c r="P285" s="69"/>
    </row>
    <row r="286" spans="1:10" s="66" customFormat="1" ht="43.5" customHeight="1">
      <c r="A286" s="96" t="s">
        <v>246</v>
      </c>
      <c r="B286" s="9" t="s">
        <v>478</v>
      </c>
      <c r="C286" s="10" t="s">
        <v>248</v>
      </c>
      <c r="D286" s="6" t="s">
        <v>109</v>
      </c>
      <c r="E286" s="12"/>
      <c r="F286" s="19"/>
      <c r="G286" s="15"/>
      <c r="H286" s="8"/>
      <c r="I286" s="176"/>
      <c r="J286" s="102"/>
    </row>
    <row r="287" spans="1:16" s="70" customFormat="1" ht="43.5" customHeight="1">
      <c r="A287" s="100" t="s">
        <v>273</v>
      </c>
      <c r="B287" s="28" t="s">
        <v>31</v>
      </c>
      <c r="C287" s="29" t="s">
        <v>274</v>
      </c>
      <c r="D287" s="30" t="s">
        <v>81</v>
      </c>
      <c r="E287" s="31" t="s">
        <v>45</v>
      </c>
      <c r="F287" s="21">
        <v>20</v>
      </c>
      <c r="G287" s="40"/>
      <c r="H287" s="42">
        <f>ROUND(G287*F287,2)</f>
        <v>0</v>
      </c>
      <c r="I287" s="177"/>
      <c r="J287" s="102"/>
      <c r="K287" s="68"/>
      <c r="L287" s="32"/>
      <c r="M287" s="33"/>
      <c r="N287" s="69"/>
      <c r="O287" s="69"/>
      <c r="P287" s="69"/>
    </row>
    <row r="288" spans="1:8" ht="36" customHeight="1">
      <c r="A288" s="59"/>
      <c r="B288" s="111"/>
      <c r="C288" s="5" t="s">
        <v>24</v>
      </c>
      <c r="D288" s="63"/>
      <c r="E288" s="71"/>
      <c r="F288" s="63"/>
      <c r="G288" s="59"/>
      <c r="H288" s="112"/>
    </row>
    <row r="289" spans="1:10" s="66" customFormat="1" ht="30" customHeight="1">
      <c r="A289" s="99" t="s">
        <v>52</v>
      </c>
      <c r="B289" s="9" t="s">
        <v>479</v>
      </c>
      <c r="C289" s="10" t="s">
        <v>53</v>
      </c>
      <c r="D289" s="6" t="s">
        <v>94</v>
      </c>
      <c r="E289" s="12"/>
      <c r="F289" s="13"/>
      <c r="G289" s="15"/>
      <c r="H289" s="7"/>
      <c r="I289" s="176"/>
      <c r="J289" s="102"/>
    </row>
    <row r="290" spans="1:10" s="67" customFormat="1" ht="30" customHeight="1">
      <c r="A290" s="99" t="s">
        <v>54</v>
      </c>
      <c r="B290" s="16" t="s">
        <v>31</v>
      </c>
      <c r="C290" s="10" t="s">
        <v>97</v>
      </c>
      <c r="D290" s="6"/>
      <c r="E290" s="12" t="s">
        <v>30</v>
      </c>
      <c r="F290" s="21">
        <v>25</v>
      </c>
      <c r="G290" s="14"/>
      <c r="H290" s="7">
        <f>ROUND(G290*F290,2)</f>
        <v>0</v>
      </c>
      <c r="I290" s="176"/>
      <c r="J290" s="102"/>
    </row>
    <row r="291" spans="1:10" s="62" customFormat="1" ht="30" customHeight="1" thickBot="1">
      <c r="A291" s="121"/>
      <c r="B291" s="115" t="str">
        <f>B253</f>
        <v>H</v>
      </c>
      <c r="C291" s="192" t="str">
        <f>C253</f>
        <v>Lawndale Ave./Ferndale Ave. Lane - City of Winnipeg Paid Works</v>
      </c>
      <c r="D291" s="193"/>
      <c r="E291" s="193"/>
      <c r="F291" s="194"/>
      <c r="G291" s="122" t="s">
        <v>17</v>
      </c>
      <c r="H291" s="123">
        <f>SUM(H253:H290)</f>
        <v>0</v>
      </c>
      <c r="J291" s="102"/>
    </row>
    <row r="292" spans="1:10" s="62" customFormat="1" ht="30" customHeight="1" thickTop="1">
      <c r="A292" s="60"/>
      <c r="B292" s="118" t="s">
        <v>224</v>
      </c>
      <c r="C292" s="189" t="s">
        <v>239</v>
      </c>
      <c r="D292" s="209"/>
      <c r="E292" s="209"/>
      <c r="F292" s="210"/>
      <c r="G292" s="124"/>
      <c r="H292" s="120"/>
      <c r="J292" s="102"/>
    </row>
    <row r="293" spans="1:8" ht="36" customHeight="1">
      <c r="A293" s="59"/>
      <c r="B293" s="111"/>
      <c r="C293" s="4" t="s">
        <v>19</v>
      </c>
      <c r="D293" s="63"/>
      <c r="E293" s="64" t="s">
        <v>2</v>
      </c>
      <c r="F293" s="64" t="s">
        <v>2</v>
      </c>
      <c r="G293" s="59" t="s">
        <v>2</v>
      </c>
      <c r="H293" s="112"/>
    </row>
    <row r="294" spans="1:10" s="66" customFormat="1" ht="33" customHeight="1">
      <c r="A294" s="96"/>
      <c r="B294" s="9" t="s">
        <v>378</v>
      </c>
      <c r="C294" s="10" t="s">
        <v>65</v>
      </c>
      <c r="D294" s="11" t="s">
        <v>460</v>
      </c>
      <c r="E294" s="12" t="s">
        <v>29</v>
      </c>
      <c r="F294" s="21">
        <v>70</v>
      </c>
      <c r="G294" s="14"/>
      <c r="H294" s="7">
        <f>ROUND(G294*F294,2)</f>
        <v>0</v>
      </c>
      <c r="I294" s="176"/>
      <c r="J294" s="102"/>
    </row>
    <row r="295" spans="1:10" s="67" customFormat="1" ht="33" customHeight="1">
      <c r="A295" s="97"/>
      <c r="B295" s="9" t="s">
        <v>379</v>
      </c>
      <c r="C295" s="10" t="s">
        <v>66</v>
      </c>
      <c r="D295" s="11" t="s">
        <v>460</v>
      </c>
      <c r="E295" s="12" t="s">
        <v>30</v>
      </c>
      <c r="F295" s="21">
        <v>135</v>
      </c>
      <c r="G295" s="14"/>
      <c r="H295" s="7">
        <f>ROUND(G295*F295,2)</f>
        <v>0</v>
      </c>
      <c r="I295" s="176"/>
      <c r="J295" s="102"/>
    </row>
    <row r="296" spans="1:10" s="66" customFormat="1" ht="30" customHeight="1">
      <c r="A296" s="97" t="s">
        <v>67</v>
      </c>
      <c r="B296" s="9" t="s">
        <v>380</v>
      </c>
      <c r="C296" s="10" t="s">
        <v>69</v>
      </c>
      <c r="D296" s="11" t="s">
        <v>101</v>
      </c>
      <c r="E296" s="12"/>
      <c r="F296" s="13"/>
      <c r="G296" s="15"/>
      <c r="H296" s="7"/>
      <c r="I296" s="176"/>
      <c r="J296" s="102"/>
    </row>
    <row r="297" spans="1:10" s="66" customFormat="1" ht="30" customHeight="1">
      <c r="A297" s="97" t="s">
        <v>98</v>
      </c>
      <c r="B297" s="16" t="s">
        <v>31</v>
      </c>
      <c r="C297" s="10" t="s">
        <v>99</v>
      </c>
      <c r="D297" s="6" t="s">
        <v>2</v>
      </c>
      <c r="E297" s="12" t="s">
        <v>32</v>
      </c>
      <c r="F297" s="21">
        <v>90</v>
      </c>
      <c r="G297" s="14"/>
      <c r="H297" s="7">
        <f>ROUND(G297*F297,2)</f>
        <v>0</v>
      </c>
      <c r="I297" s="176"/>
      <c r="J297" s="102"/>
    </row>
    <row r="298" spans="1:10" s="66" customFormat="1" ht="33" customHeight="1">
      <c r="A298" s="97" t="s">
        <v>116</v>
      </c>
      <c r="B298" s="9" t="s">
        <v>381</v>
      </c>
      <c r="C298" s="10" t="s">
        <v>117</v>
      </c>
      <c r="D298" s="11" t="s">
        <v>101</v>
      </c>
      <c r="E298" s="12" t="s">
        <v>29</v>
      </c>
      <c r="F298" s="21">
        <v>15</v>
      </c>
      <c r="G298" s="14"/>
      <c r="H298" s="7">
        <f>ROUND(G298*F298,2)</f>
        <v>0</v>
      </c>
      <c r="I298" s="176"/>
      <c r="J298" s="102"/>
    </row>
    <row r="299" spans="1:10" s="67" customFormat="1" ht="30" customHeight="1">
      <c r="A299" s="96" t="s">
        <v>33</v>
      </c>
      <c r="B299" s="9" t="s">
        <v>382</v>
      </c>
      <c r="C299" s="10" t="s">
        <v>34</v>
      </c>
      <c r="D299" s="11" t="s">
        <v>101</v>
      </c>
      <c r="E299" s="12" t="s">
        <v>30</v>
      </c>
      <c r="F299" s="21">
        <v>50</v>
      </c>
      <c r="G299" s="14"/>
      <c r="H299" s="7">
        <f>ROUND(G299*F299,2)</f>
        <v>0</v>
      </c>
      <c r="I299" s="176"/>
      <c r="J299" s="102"/>
    </row>
    <row r="300" spans="1:10" s="67" customFormat="1" ht="30" customHeight="1">
      <c r="A300" s="97" t="s">
        <v>71</v>
      </c>
      <c r="B300" s="9" t="s">
        <v>383</v>
      </c>
      <c r="C300" s="10" t="s">
        <v>72</v>
      </c>
      <c r="D300" s="6" t="s">
        <v>73</v>
      </c>
      <c r="E300" s="12" t="s">
        <v>30</v>
      </c>
      <c r="F300" s="21">
        <v>135</v>
      </c>
      <c r="G300" s="14"/>
      <c r="H300" s="7">
        <f>ROUND(G300*F300,2)</f>
        <v>0</v>
      </c>
      <c r="I300" s="176"/>
      <c r="J300" s="102"/>
    </row>
    <row r="301" spans="1:8" ht="36" customHeight="1">
      <c r="A301" s="59"/>
      <c r="B301" s="111"/>
      <c r="C301" s="5" t="s">
        <v>20</v>
      </c>
      <c r="D301" s="63"/>
      <c r="E301" s="71"/>
      <c r="F301" s="63"/>
      <c r="G301" s="59"/>
      <c r="H301" s="112"/>
    </row>
    <row r="302" spans="1:10" s="66" customFormat="1" ht="30" customHeight="1">
      <c r="A302" s="99" t="s">
        <v>55</v>
      </c>
      <c r="B302" s="9" t="s">
        <v>384</v>
      </c>
      <c r="C302" s="10" t="s">
        <v>56</v>
      </c>
      <c r="D302" s="11" t="s">
        <v>101</v>
      </c>
      <c r="E302" s="12"/>
      <c r="F302" s="13"/>
      <c r="G302" s="15"/>
      <c r="H302" s="7"/>
      <c r="I302" s="176"/>
      <c r="J302" s="102"/>
    </row>
    <row r="303" spans="1:10" s="67" customFormat="1" ht="30" customHeight="1">
      <c r="A303" s="99" t="s">
        <v>57</v>
      </c>
      <c r="B303" s="16" t="s">
        <v>31</v>
      </c>
      <c r="C303" s="10" t="s">
        <v>58</v>
      </c>
      <c r="D303" s="6" t="s">
        <v>2</v>
      </c>
      <c r="E303" s="12" t="s">
        <v>30</v>
      </c>
      <c r="F303" s="21">
        <v>135</v>
      </c>
      <c r="G303" s="14"/>
      <c r="H303" s="7">
        <f>ROUND(G303*F303,2)</f>
        <v>0</v>
      </c>
      <c r="I303" s="176"/>
      <c r="J303" s="102"/>
    </row>
    <row r="304" spans="1:10" s="67" customFormat="1" ht="30" customHeight="1">
      <c r="A304" s="99" t="s">
        <v>126</v>
      </c>
      <c r="B304" s="9" t="s">
        <v>385</v>
      </c>
      <c r="C304" s="10" t="s">
        <v>128</v>
      </c>
      <c r="D304" s="6" t="s">
        <v>104</v>
      </c>
      <c r="E304" s="12"/>
      <c r="F304" s="13"/>
      <c r="G304" s="15"/>
      <c r="H304" s="7"/>
      <c r="I304" s="176"/>
      <c r="J304" s="102"/>
    </row>
    <row r="305" spans="1:10" s="67" customFormat="1" ht="30" customHeight="1">
      <c r="A305" s="99" t="s">
        <v>129</v>
      </c>
      <c r="B305" s="16" t="s">
        <v>31</v>
      </c>
      <c r="C305" s="10" t="s">
        <v>125</v>
      </c>
      <c r="D305" s="6" t="s">
        <v>2</v>
      </c>
      <c r="E305" s="12" t="s">
        <v>30</v>
      </c>
      <c r="F305" s="21">
        <v>50</v>
      </c>
      <c r="G305" s="14"/>
      <c r="H305" s="7">
        <f>ROUND(G305*F305,2)</f>
        <v>0</v>
      </c>
      <c r="I305" s="178"/>
      <c r="J305" s="102"/>
    </row>
    <row r="306" spans="1:10" s="67" customFormat="1" ht="30" customHeight="1">
      <c r="A306" s="99" t="s">
        <v>37</v>
      </c>
      <c r="B306" s="9" t="s">
        <v>386</v>
      </c>
      <c r="C306" s="10" t="s">
        <v>38</v>
      </c>
      <c r="D306" s="6" t="s">
        <v>104</v>
      </c>
      <c r="E306" s="12"/>
      <c r="F306" s="13"/>
      <c r="G306" s="15"/>
      <c r="H306" s="7"/>
      <c r="I306" s="176"/>
      <c r="J306" s="102"/>
    </row>
    <row r="307" spans="1:10" s="67" customFormat="1" ht="30" customHeight="1">
      <c r="A307" s="99" t="s">
        <v>39</v>
      </c>
      <c r="B307" s="16" t="s">
        <v>31</v>
      </c>
      <c r="C307" s="10" t="s">
        <v>40</v>
      </c>
      <c r="D307" s="6" t="s">
        <v>2</v>
      </c>
      <c r="E307" s="12" t="s">
        <v>35</v>
      </c>
      <c r="F307" s="21">
        <v>110</v>
      </c>
      <c r="G307" s="14"/>
      <c r="H307" s="7">
        <f>ROUND(G307*F307,2)</f>
        <v>0</v>
      </c>
      <c r="I307" s="176"/>
      <c r="J307" s="102"/>
    </row>
    <row r="308" spans="1:10" s="67" customFormat="1" ht="30" customHeight="1">
      <c r="A308" s="99" t="s">
        <v>41</v>
      </c>
      <c r="B308" s="9" t="s">
        <v>387</v>
      </c>
      <c r="C308" s="10" t="s">
        <v>42</v>
      </c>
      <c r="D308" s="6" t="s">
        <v>104</v>
      </c>
      <c r="E308" s="12"/>
      <c r="F308" s="13"/>
      <c r="G308" s="15"/>
      <c r="H308" s="7"/>
      <c r="I308" s="176"/>
      <c r="J308" s="102"/>
    </row>
    <row r="309" spans="1:10" s="67" customFormat="1" ht="30" customHeight="1">
      <c r="A309" s="99" t="s">
        <v>43</v>
      </c>
      <c r="B309" s="157" t="s">
        <v>31</v>
      </c>
      <c r="C309" s="158" t="s">
        <v>44</v>
      </c>
      <c r="D309" s="159" t="s">
        <v>2</v>
      </c>
      <c r="E309" s="160" t="s">
        <v>35</v>
      </c>
      <c r="F309" s="161">
        <v>110</v>
      </c>
      <c r="G309" s="162"/>
      <c r="H309" s="163">
        <f>ROUND(G309*F309,2)</f>
        <v>0</v>
      </c>
      <c r="I309" s="176"/>
      <c r="J309" s="102"/>
    </row>
    <row r="310" spans="1:10" s="66" customFormat="1" ht="30" customHeight="1">
      <c r="A310" s="99" t="s">
        <v>132</v>
      </c>
      <c r="B310" s="165" t="s">
        <v>388</v>
      </c>
      <c r="C310" s="166" t="s">
        <v>134</v>
      </c>
      <c r="D310" s="167" t="s">
        <v>76</v>
      </c>
      <c r="E310" s="168"/>
      <c r="F310" s="169"/>
      <c r="G310" s="170"/>
      <c r="H310" s="171"/>
      <c r="I310" s="176"/>
      <c r="J310" s="102"/>
    </row>
    <row r="311" spans="1:10" s="67" customFormat="1" ht="30" customHeight="1">
      <c r="A311" s="99" t="s">
        <v>135</v>
      </c>
      <c r="B311" s="16" t="s">
        <v>141</v>
      </c>
      <c r="C311" s="10" t="s">
        <v>77</v>
      </c>
      <c r="D311" s="6" t="s">
        <v>136</v>
      </c>
      <c r="E311" s="12"/>
      <c r="F311" s="13"/>
      <c r="G311" s="15"/>
      <c r="H311" s="7"/>
      <c r="I311" s="176"/>
      <c r="J311" s="102"/>
    </row>
    <row r="312" spans="1:10" s="67" customFormat="1" ht="30" customHeight="1">
      <c r="A312" s="99" t="s">
        <v>139</v>
      </c>
      <c r="B312" s="17" t="s">
        <v>78</v>
      </c>
      <c r="C312" s="10" t="s">
        <v>140</v>
      </c>
      <c r="D312" s="6"/>
      <c r="E312" s="12" t="s">
        <v>30</v>
      </c>
      <c r="F312" s="21">
        <v>35</v>
      </c>
      <c r="G312" s="14"/>
      <c r="H312" s="7">
        <f>ROUND(G312*F312,2)</f>
        <v>0</v>
      </c>
      <c r="I312" s="176"/>
      <c r="J312" s="102"/>
    </row>
    <row r="313" spans="1:10" s="66" customFormat="1" ht="30" customHeight="1">
      <c r="A313" s="99" t="s">
        <v>142</v>
      </c>
      <c r="B313" s="9" t="s">
        <v>389</v>
      </c>
      <c r="C313" s="10" t="s">
        <v>143</v>
      </c>
      <c r="D313" s="6" t="s">
        <v>144</v>
      </c>
      <c r="E313" s="12"/>
      <c r="F313" s="13"/>
      <c r="G313" s="15"/>
      <c r="H313" s="7"/>
      <c r="I313" s="176"/>
      <c r="J313" s="102"/>
    </row>
    <row r="314" spans="1:10" s="67" customFormat="1" ht="30" customHeight="1">
      <c r="A314" s="99" t="s">
        <v>145</v>
      </c>
      <c r="B314" s="16" t="s">
        <v>31</v>
      </c>
      <c r="C314" s="10" t="s">
        <v>146</v>
      </c>
      <c r="D314" s="6" t="s">
        <v>2</v>
      </c>
      <c r="E314" s="12" t="s">
        <v>45</v>
      </c>
      <c r="F314" s="21">
        <v>40</v>
      </c>
      <c r="G314" s="14"/>
      <c r="H314" s="7">
        <f>ROUND(G314*F314,2)</f>
        <v>0</v>
      </c>
      <c r="I314" s="176"/>
      <c r="J314" s="102"/>
    </row>
    <row r="315" spans="1:10" s="67" customFormat="1" ht="30" customHeight="1">
      <c r="A315" s="99" t="s">
        <v>147</v>
      </c>
      <c r="B315" s="9" t="s">
        <v>390</v>
      </c>
      <c r="C315" s="10" t="s">
        <v>148</v>
      </c>
      <c r="D315" s="6" t="s">
        <v>144</v>
      </c>
      <c r="E315" s="12"/>
      <c r="F315" s="13"/>
      <c r="G315" s="15"/>
      <c r="H315" s="7"/>
      <c r="I315" s="176"/>
      <c r="J315" s="102"/>
    </row>
    <row r="316" spans="1:10" s="67" customFormat="1" ht="30" customHeight="1">
      <c r="A316" s="99" t="s">
        <v>149</v>
      </c>
      <c r="B316" s="16" t="s">
        <v>31</v>
      </c>
      <c r="C316" s="10" t="s">
        <v>150</v>
      </c>
      <c r="D316" s="6" t="s">
        <v>151</v>
      </c>
      <c r="E316" s="12" t="s">
        <v>45</v>
      </c>
      <c r="F316" s="21">
        <v>20</v>
      </c>
      <c r="G316" s="14"/>
      <c r="H316" s="7">
        <f>ROUND(G316*F316,2)</f>
        <v>0</v>
      </c>
      <c r="I316" s="176"/>
      <c r="J316" s="102"/>
    </row>
    <row r="317" spans="1:10" s="67" customFormat="1" ht="30" customHeight="1">
      <c r="A317" s="99" t="s">
        <v>79</v>
      </c>
      <c r="B317" s="9" t="s">
        <v>391</v>
      </c>
      <c r="C317" s="10" t="s">
        <v>46</v>
      </c>
      <c r="D317" s="6" t="s">
        <v>144</v>
      </c>
      <c r="E317" s="12"/>
      <c r="F317" s="13"/>
      <c r="G317" s="15"/>
      <c r="H317" s="7"/>
      <c r="I317" s="176"/>
      <c r="J317" s="102"/>
    </row>
    <row r="318" spans="1:10" s="67" customFormat="1" ht="33" customHeight="1">
      <c r="A318" s="99" t="s">
        <v>152</v>
      </c>
      <c r="B318" s="16" t="s">
        <v>31</v>
      </c>
      <c r="C318" s="10" t="s">
        <v>153</v>
      </c>
      <c r="D318" s="6" t="s">
        <v>154</v>
      </c>
      <c r="E318" s="12"/>
      <c r="F318" s="13"/>
      <c r="G318" s="18"/>
      <c r="H318" s="7"/>
      <c r="I318" s="176"/>
      <c r="J318" s="102"/>
    </row>
    <row r="319" spans="1:10" s="67" customFormat="1" ht="30" customHeight="1">
      <c r="A319" s="99" t="s">
        <v>155</v>
      </c>
      <c r="B319" s="17" t="s">
        <v>78</v>
      </c>
      <c r="C319" s="10" t="s">
        <v>156</v>
      </c>
      <c r="D319" s="6"/>
      <c r="E319" s="12" t="s">
        <v>45</v>
      </c>
      <c r="F319" s="21">
        <v>15</v>
      </c>
      <c r="G319" s="14"/>
      <c r="H319" s="7">
        <f>ROUND(G319*F319,2)</f>
        <v>0</v>
      </c>
      <c r="I319" s="181"/>
      <c r="J319" s="102"/>
    </row>
    <row r="320" spans="1:8" ht="36" customHeight="1">
      <c r="A320" s="59"/>
      <c r="B320" s="111"/>
      <c r="C320" s="5" t="s">
        <v>21</v>
      </c>
      <c r="D320" s="63"/>
      <c r="E320" s="71"/>
      <c r="F320" s="63"/>
      <c r="G320" s="59"/>
      <c r="H320" s="112"/>
    </row>
    <row r="321" spans="1:16" s="72" customFormat="1" ht="43.5" customHeight="1">
      <c r="A321" s="100" t="s">
        <v>471</v>
      </c>
      <c r="B321" s="34" t="s">
        <v>392</v>
      </c>
      <c r="C321" s="29" t="s">
        <v>472</v>
      </c>
      <c r="D321" s="30" t="s">
        <v>109</v>
      </c>
      <c r="E321" s="31"/>
      <c r="F321" s="74"/>
      <c r="G321" s="75"/>
      <c r="H321" s="76"/>
      <c r="I321" s="177"/>
      <c r="J321" s="102"/>
      <c r="K321" s="68"/>
      <c r="L321" s="32"/>
      <c r="M321" s="33"/>
      <c r="N321" s="69"/>
      <c r="O321" s="69"/>
      <c r="P321" s="69"/>
    </row>
    <row r="322" spans="1:16" s="72" customFormat="1" ht="54.75" customHeight="1">
      <c r="A322" s="100" t="s">
        <v>163</v>
      </c>
      <c r="B322" s="28" t="s">
        <v>31</v>
      </c>
      <c r="C322" s="29" t="s">
        <v>164</v>
      </c>
      <c r="D322" s="30"/>
      <c r="E322" s="31" t="s">
        <v>30</v>
      </c>
      <c r="F322" s="41">
        <v>110</v>
      </c>
      <c r="G322" s="40"/>
      <c r="H322" s="42">
        <f>ROUND(G322*F322,2)</f>
        <v>0</v>
      </c>
      <c r="I322" s="180"/>
      <c r="J322" s="102"/>
      <c r="K322" s="68"/>
      <c r="L322" s="32"/>
      <c r="M322" s="33"/>
      <c r="N322" s="69"/>
      <c r="O322" s="69"/>
      <c r="P322" s="69"/>
    </row>
    <row r="323" spans="1:10" s="66" customFormat="1" ht="43.5" customHeight="1">
      <c r="A323" s="96" t="s">
        <v>246</v>
      </c>
      <c r="B323" s="9" t="s">
        <v>480</v>
      </c>
      <c r="C323" s="10" t="s">
        <v>248</v>
      </c>
      <c r="D323" s="6" t="s">
        <v>109</v>
      </c>
      <c r="E323" s="12"/>
      <c r="F323" s="19"/>
      <c r="G323" s="15"/>
      <c r="H323" s="8"/>
      <c r="I323" s="176"/>
      <c r="J323" s="102"/>
    </row>
    <row r="324" spans="1:16" s="70" customFormat="1" ht="43.5" customHeight="1">
      <c r="A324" s="100" t="s">
        <v>273</v>
      </c>
      <c r="B324" s="28" t="s">
        <v>31</v>
      </c>
      <c r="C324" s="29" t="s">
        <v>274</v>
      </c>
      <c r="D324" s="30" t="s">
        <v>81</v>
      </c>
      <c r="E324" s="31" t="s">
        <v>45</v>
      </c>
      <c r="F324" s="21">
        <v>40</v>
      </c>
      <c r="G324" s="40"/>
      <c r="H324" s="42">
        <f>ROUND(G324*F324,2)</f>
        <v>0</v>
      </c>
      <c r="I324" s="177"/>
      <c r="J324" s="102"/>
      <c r="K324" s="68"/>
      <c r="L324" s="32"/>
      <c r="M324" s="33"/>
      <c r="N324" s="69"/>
      <c r="O324" s="69"/>
      <c r="P324" s="69"/>
    </row>
    <row r="325" spans="1:8" ht="36" customHeight="1">
      <c r="A325" s="59"/>
      <c r="B325" s="111"/>
      <c r="C325" s="5" t="s">
        <v>24</v>
      </c>
      <c r="D325" s="63"/>
      <c r="E325" s="71"/>
      <c r="F325" s="63"/>
      <c r="G325" s="59"/>
      <c r="H325" s="112"/>
    </row>
    <row r="326" spans="1:10" s="66" customFormat="1" ht="30" customHeight="1">
      <c r="A326" s="99" t="s">
        <v>52</v>
      </c>
      <c r="B326" s="9" t="s">
        <v>481</v>
      </c>
      <c r="C326" s="10" t="s">
        <v>53</v>
      </c>
      <c r="D326" s="6" t="s">
        <v>94</v>
      </c>
      <c r="E326" s="12"/>
      <c r="F326" s="13"/>
      <c r="G326" s="15"/>
      <c r="H326" s="7"/>
      <c r="I326" s="176"/>
      <c r="J326" s="102"/>
    </row>
    <row r="327" spans="1:10" s="67" customFormat="1" ht="30" customHeight="1">
      <c r="A327" s="99" t="s">
        <v>54</v>
      </c>
      <c r="B327" s="16" t="s">
        <v>31</v>
      </c>
      <c r="C327" s="10" t="s">
        <v>97</v>
      </c>
      <c r="D327" s="6"/>
      <c r="E327" s="12" t="s">
        <v>30</v>
      </c>
      <c r="F327" s="21">
        <v>50</v>
      </c>
      <c r="G327" s="14"/>
      <c r="H327" s="7">
        <f>ROUND(G327*F327,2)</f>
        <v>0</v>
      </c>
      <c r="I327" s="176"/>
      <c r="J327" s="102"/>
    </row>
    <row r="328" spans="1:10" s="62" customFormat="1" ht="30" customHeight="1" thickBot="1">
      <c r="A328" s="121"/>
      <c r="B328" s="115" t="str">
        <f>B292</f>
        <v>I</v>
      </c>
      <c r="C328" s="192" t="str">
        <f>C292</f>
        <v>Rue Notre Dame/Rue Dumoulin Lane - City of Winnipeg Paid Works</v>
      </c>
      <c r="D328" s="193"/>
      <c r="E328" s="193"/>
      <c r="F328" s="194"/>
      <c r="G328" s="122" t="s">
        <v>17</v>
      </c>
      <c r="H328" s="123">
        <f>SUM(H292:H327)</f>
        <v>0</v>
      </c>
      <c r="J328" s="102"/>
    </row>
    <row r="329" spans="1:10" s="62" customFormat="1" ht="30" customHeight="1" thickTop="1">
      <c r="A329" s="60"/>
      <c r="B329" s="118" t="s">
        <v>225</v>
      </c>
      <c r="C329" s="189" t="s">
        <v>240</v>
      </c>
      <c r="D329" s="209"/>
      <c r="E329" s="209"/>
      <c r="F329" s="210"/>
      <c r="G329" s="124"/>
      <c r="H329" s="120"/>
      <c r="J329" s="102"/>
    </row>
    <row r="330" spans="1:8" ht="36" customHeight="1">
      <c r="A330" s="59"/>
      <c r="B330" s="111"/>
      <c r="C330" s="4" t="s">
        <v>19</v>
      </c>
      <c r="D330" s="63"/>
      <c r="E330" s="64" t="s">
        <v>2</v>
      </c>
      <c r="F330" s="64" t="s">
        <v>2</v>
      </c>
      <c r="G330" s="59" t="s">
        <v>2</v>
      </c>
      <c r="H330" s="112"/>
    </row>
    <row r="331" spans="1:10" s="66" customFormat="1" ht="33" customHeight="1">
      <c r="A331" s="96"/>
      <c r="B331" s="9" t="s">
        <v>393</v>
      </c>
      <c r="C331" s="10" t="s">
        <v>65</v>
      </c>
      <c r="D331" s="11" t="s">
        <v>460</v>
      </c>
      <c r="E331" s="12" t="s">
        <v>29</v>
      </c>
      <c r="F331" s="21">
        <v>80</v>
      </c>
      <c r="G331" s="14"/>
      <c r="H331" s="7">
        <f>ROUND(G331*F331,2)</f>
        <v>0</v>
      </c>
      <c r="I331" s="176"/>
      <c r="J331" s="102"/>
    </row>
    <row r="332" spans="1:10" s="67" customFormat="1" ht="33" customHeight="1">
      <c r="A332" s="97"/>
      <c r="B332" s="9" t="s">
        <v>394</v>
      </c>
      <c r="C332" s="10" t="s">
        <v>66</v>
      </c>
      <c r="D332" s="11" t="s">
        <v>460</v>
      </c>
      <c r="E332" s="12" t="s">
        <v>30</v>
      </c>
      <c r="F332" s="21">
        <v>145</v>
      </c>
      <c r="G332" s="14"/>
      <c r="H332" s="7">
        <f>ROUND(G332*F332,2)</f>
        <v>0</v>
      </c>
      <c r="I332" s="176"/>
      <c r="J332" s="102"/>
    </row>
    <row r="333" spans="1:10" s="66" customFormat="1" ht="30" customHeight="1">
      <c r="A333" s="97" t="s">
        <v>67</v>
      </c>
      <c r="B333" s="9" t="s">
        <v>395</v>
      </c>
      <c r="C333" s="10" t="s">
        <v>69</v>
      </c>
      <c r="D333" s="11" t="s">
        <v>101</v>
      </c>
      <c r="E333" s="12"/>
      <c r="F333" s="13"/>
      <c r="G333" s="15"/>
      <c r="H333" s="7"/>
      <c r="I333" s="176"/>
      <c r="J333" s="102"/>
    </row>
    <row r="334" spans="1:10" s="66" customFormat="1" ht="30" customHeight="1">
      <c r="A334" s="97" t="s">
        <v>98</v>
      </c>
      <c r="B334" s="16" t="s">
        <v>31</v>
      </c>
      <c r="C334" s="10" t="s">
        <v>99</v>
      </c>
      <c r="D334" s="6" t="s">
        <v>2</v>
      </c>
      <c r="E334" s="12" t="s">
        <v>32</v>
      </c>
      <c r="F334" s="21">
        <v>100</v>
      </c>
      <c r="G334" s="14"/>
      <c r="H334" s="7">
        <f>ROUND(G334*F334,2)</f>
        <v>0</v>
      </c>
      <c r="I334" s="176"/>
      <c r="J334" s="102"/>
    </row>
    <row r="335" spans="1:10" s="66" customFormat="1" ht="33" customHeight="1">
      <c r="A335" s="97" t="s">
        <v>116</v>
      </c>
      <c r="B335" s="9" t="s">
        <v>396</v>
      </c>
      <c r="C335" s="10" t="s">
        <v>117</v>
      </c>
      <c r="D335" s="11" t="s">
        <v>101</v>
      </c>
      <c r="E335" s="12" t="s">
        <v>29</v>
      </c>
      <c r="F335" s="21">
        <v>15</v>
      </c>
      <c r="G335" s="14"/>
      <c r="H335" s="7">
        <f>ROUND(G335*F335,2)</f>
        <v>0</v>
      </c>
      <c r="I335" s="176"/>
      <c r="J335" s="102"/>
    </row>
    <row r="336" spans="1:10" s="67" customFormat="1" ht="30" customHeight="1">
      <c r="A336" s="96" t="s">
        <v>33</v>
      </c>
      <c r="B336" s="9" t="s">
        <v>397</v>
      </c>
      <c r="C336" s="10" t="s">
        <v>34</v>
      </c>
      <c r="D336" s="11" t="s">
        <v>101</v>
      </c>
      <c r="E336" s="12" t="s">
        <v>30</v>
      </c>
      <c r="F336" s="21">
        <v>80</v>
      </c>
      <c r="G336" s="14"/>
      <c r="H336" s="7">
        <f>ROUND(G336*F336,2)</f>
        <v>0</v>
      </c>
      <c r="I336" s="176"/>
      <c r="J336" s="102"/>
    </row>
    <row r="337" spans="1:10" s="67" customFormat="1" ht="30" customHeight="1">
      <c r="A337" s="97" t="s">
        <v>71</v>
      </c>
      <c r="B337" s="9" t="s">
        <v>398</v>
      </c>
      <c r="C337" s="10" t="s">
        <v>72</v>
      </c>
      <c r="D337" s="6" t="s">
        <v>73</v>
      </c>
      <c r="E337" s="12" t="s">
        <v>30</v>
      </c>
      <c r="F337" s="21">
        <v>145</v>
      </c>
      <c r="G337" s="14"/>
      <c r="H337" s="7">
        <f>ROUND(G337*F337,2)</f>
        <v>0</v>
      </c>
      <c r="I337" s="176"/>
      <c r="J337" s="102"/>
    </row>
    <row r="338" spans="1:8" ht="36" customHeight="1">
      <c r="A338" s="59"/>
      <c r="B338" s="111"/>
      <c r="C338" s="5" t="s">
        <v>20</v>
      </c>
      <c r="D338" s="63"/>
      <c r="E338" s="71"/>
      <c r="F338" s="63"/>
      <c r="G338" s="59"/>
      <c r="H338" s="112"/>
    </row>
    <row r="339" spans="1:10" s="66" customFormat="1" ht="30" customHeight="1">
      <c r="A339" s="99" t="s">
        <v>55</v>
      </c>
      <c r="B339" s="9" t="s">
        <v>399</v>
      </c>
      <c r="C339" s="10" t="s">
        <v>56</v>
      </c>
      <c r="D339" s="11" t="s">
        <v>101</v>
      </c>
      <c r="E339" s="12"/>
      <c r="F339" s="13"/>
      <c r="G339" s="15"/>
      <c r="H339" s="7"/>
      <c r="I339" s="176"/>
      <c r="J339" s="102"/>
    </row>
    <row r="340" spans="1:10" s="67" customFormat="1" ht="30" customHeight="1">
      <c r="A340" s="99" t="s">
        <v>57</v>
      </c>
      <c r="B340" s="16" t="s">
        <v>31</v>
      </c>
      <c r="C340" s="10" t="s">
        <v>58</v>
      </c>
      <c r="D340" s="6" t="s">
        <v>2</v>
      </c>
      <c r="E340" s="12" t="s">
        <v>30</v>
      </c>
      <c r="F340" s="21">
        <v>79</v>
      </c>
      <c r="G340" s="14"/>
      <c r="H340" s="7">
        <f>ROUND(G340*F340,2)</f>
        <v>0</v>
      </c>
      <c r="I340" s="176"/>
      <c r="J340" s="102"/>
    </row>
    <row r="341" spans="1:10" s="67" customFormat="1" ht="30" customHeight="1">
      <c r="A341" s="99" t="s">
        <v>126</v>
      </c>
      <c r="B341" s="9" t="s">
        <v>400</v>
      </c>
      <c r="C341" s="10" t="s">
        <v>128</v>
      </c>
      <c r="D341" s="6" t="s">
        <v>104</v>
      </c>
      <c r="E341" s="12"/>
      <c r="F341" s="13"/>
      <c r="G341" s="15"/>
      <c r="H341" s="7"/>
      <c r="I341" s="176"/>
      <c r="J341" s="102"/>
    </row>
    <row r="342" spans="1:10" s="67" customFormat="1" ht="30" customHeight="1">
      <c r="A342" s="99" t="s">
        <v>129</v>
      </c>
      <c r="B342" s="16" t="s">
        <v>31</v>
      </c>
      <c r="C342" s="10" t="s">
        <v>125</v>
      </c>
      <c r="D342" s="6" t="s">
        <v>2</v>
      </c>
      <c r="E342" s="12" t="s">
        <v>30</v>
      </c>
      <c r="F342" s="21">
        <v>51</v>
      </c>
      <c r="G342" s="14"/>
      <c r="H342" s="7">
        <f>ROUND(G342*F342,2)</f>
        <v>0</v>
      </c>
      <c r="I342" s="178"/>
      <c r="J342" s="102"/>
    </row>
    <row r="343" spans="1:10" s="67" customFormat="1" ht="30" customHeight="1">
      <c r="A343" s="99" t="s">
        <v>37</v>
      </c>
      <c r="B343" s="9" t="s">
        <v>401</v>
      </c>
      <c r="C343" s="10" t="s">
        <v>38</v>
      </c>
      <c r="D343" s="6" t="s">
        <v>104</v>
      </c>
      <c r="E343" s="12"/>
      <c r="F343" s="13"/>
      <c r="G343" s="15"/>
      <c r="H343" s="7"/>
      <c r="I343" s="176"/>
      <c r="J343" s="102"/>
    </row>
    <row r="344" spans="1:10" s="67" customFormat="1" ht="30" customHeight="1">
      <c r="A344" s="99" t="s">
        <v>39</v>
      </c>
      <c r="B344" s="16" t="s">
        <v>31</v>
      </c>
      <c r="C344" s="10" t="s">
        <v>40</v>
      </c>
      <c r="D344" s="6" t="s">
        <v>2</v>
      </c>
      <c r="E344" s="12" t="s">
        <v>35</v>
      </c>
      <c r="F344" s="21">
        <v>105</v>
      </c>
      <c r="G344" s="14"/>
      <c r="H344" s="7">
        <f>ROUND(G344*F344,2)</f>
        <v>0</v>
      </c>
      <c r="I344" s="176"/>
      <c r="J344" s="102"/>
    </row>
    <row r="345" spans="1:10" s="67" customFormat="1" ht="30" customHeight="1">
      <c r="A345" s="99" t="s">
        <v>41</v>
      </c>
      <c r="B345" s="9" t="s">
        <v>402</v>
      </c>
      <c r="C345" s="10" t="s">
        <v>42</v>
      </c>
      <c r="D345" s="6" t="s">
        <v>104</v>
      </c>
      <c r="E345" s="12"/>
      <c r="F345" s="13"/>
      <c r="G345" s="15"/>
      <c r="H345" s="7"/>
      <c r="I345" s="176"/>
      <c r="J345" s="102"/>
    </row>
    <row r="346" spans="1:10" s="67" customFormat="1" ht="29.25" customHeight="1">
      <c r="A346" s="99" t="s">
        <v>43</v>
      </c>
      <c r="B346" s="157" t="s">
        <v>31</v>
      </c>
      <c r="C346" s="158" t="s">
        <v>44</v>
      </c>
      <c r="D346" s="159" t="s">
        <v>2</v>
      </c>
      <c r="E346" s="160" t="s">
        <v>35</v>
      </c>
      <c r="F346" s="161">
        <v>105</v>
      </c>
      <c r="G346" s="162"/>
      <c r="H346" s="163">
        <f>ROUND(G346*F346,2)</f>
        <v>0</v>
      </c>
      <c r="I346" s="176"/>
      <c r="J346" s="102"/>
    </row>
    <row r="347" spans="1:10" s="66" customFormat="1" ht="30" customHeight="1">
      <c r="A347" s="99" t="s">
        <v>132</v>
      </c>
      <c r="B347" s="165" t="s">
        <v>403</v>
      </c>
      <c r="C347" s="166" t="s">
        <v>134</v>
      </c>
      <c r="D347" s="167" t="s">
        <v>76</v>
      </c>
      <c r="E347" s="168"/>
      <c r="F347" s="169"/>
      <c r="G347" s="170"/>
      <c r="H347" s="171"/>
      <c r="I347" s="176"/>
      <c r="J347" s="102"/>
    </row>
    <row r="348" spans="1:10" s="67" customFormat="1" ht="30" customHeight="1">
      <c r="A348" s="99" t="s">
        <v>135</v>
      </c>
      <c r="B348" s="16" t="s">
        <v>141</v>
      </c>
      <c r="C348" s="10" t="s">
        <v>77</v>
      </c>
      <c r="D348" s="6" t="s">
        <v>136</v>
      </c>
      <c r="E348" s="12"/>
      <c r="F348" s="13"/>
      <c r="G348" s="15"/>
      <c r="H348" s="7"/>
      <c r="I348" s="176"/>
      <c r="J348" s="102"/>
    </row>
    <row r="349" spans="1:10" s="67" customFormat="1" ht="30" customHeight="1">
      <c r="A349" s="99" t="s">
        <v>139</v>
      </c>
      <c r="B349" s="17" t="s">
        <v>78</v>
      </c>
      <c r="C349" s="10" t="s">
        <v>140</v>
      </c>
      <c r="D349" s="6"/>
      <c r="E349" s="12" t="s">
        <v>30</v>
      </c>
      <c r="F349" s="21">
        <v>20</v>
      </c>
      <c r="G349" s="14"/>
      <c r="H349" s="7">
        <f>ROUND(G349*F349,2)</f>
        <v>0</v>
      </c>
      <c r="I349" s="176"/>
      <c r="J349" s="102"/>
    </row>
    <row r="350" spans="1:10" s="66" customFormat="1" ht="30" customHeight="1">
      <c r="A350" s="99" t="s">
        <v>142</v>
      </c>
      <c r="B350" s="9" t="s">
        <v>404</v>
      </c>
      <c r="C350" s="10" t="s">
        <v>143</v>
      </c>
      <c r="D350" s="6" t="s">
        <v>144</v>
      </c>
      <c r="E350" s="12"/>
      <c r="F350" s="13"/>
      <c r="G350" s="15"/>
      <c r="H350" s="7"/>
      <c r="I350" s="176"/>
      <c r="J350" s="102"/>
    </row>
    <row r="351" spans="1:10" s="67" customFormat="1" ht="30" customHeight="1">
      <c r="A351" s="99" t="s">
        <v>145</v>
      </c>
      <c r="B351" s="16" t="s">
        <v>31</v>
      </c>
      <c r="C351" s="10" t="s">
        <v>146</v>
      </c>
      <c r="D351" s="6" t="s">
        <v>2</v>
      </c>
      <c r="E351" s="12" t="s">
        <v>45</v>
      </c>
      <c r="F351" s="21">
        <v>30</v>
      </c>
      <c r="G351" s="14"/>
      <c r="H351" s="7">
        <f>ROUND(G351*F351,2)</f>
        <v>0</v>
      </c>
      <c r="I351" s="176"/>
      <c r="J351" s="102"/>
    </row>
    <row r="352" spans="1:16" s="70" customFormat="1" ht="30" customHeight="1">
      <c r="A352" s="125" t="s">
        <v>262</v>
      </c>
      <c r="B352" s="28" t="s">
        <v>36</v>
      </c>
      <c r="C352" s="29" t="s">
        <v>263</v>
      </c>
      <c r="D352" s="30" t="s">
        <v>264</v>
      </c>
      <c r="E352" s="31" t="s">
        <v>45</v>
      </c>
      <c r="F352" s="21">
        <v>15</v>
      </c>
      <c r="G352" s="40"/>
      <c r="H352" s="42">
        <f>ROUND(G352*F352,2)</f>
        <v>0</v>
      </c>
      <c r="I352" s="177"/>
      <c r="J352" s="102"/>
      <c r="K352" s="68"/>
      <c r="L352" s="32"/>
      <c r="M352" s="33"/>
      <c r="N352" s="69"/>
      <c r="O352" s="69"/>
      <c r="P352" s="69"/>
    </row>
    <row r="353" spans="1:10" s="67" customFormat="1" ht="30" customHeight="1">
      <c r="A353" s="99" t="s">
        <v>147</v>
      </c>
      <c r="B353" s="9" t="s">
        <v>405</v>
      </c>
      <c r="C353" s="10" t="s">
        <v>148</v>
      </c>
      <c r="D353" s="6" t="s">
        <v>144</v>
      </c>
      <c r="E353" s="12"/>
      <c r="F353" s="13"/>
      <c r="G353" s="15"/>
      <c r="H353" s="7"/>
      <c r="I353" s="176"/>
      <c r="J353" s="102"/>
    </row>
    <row r="354" spans="1:10" s="67" customFormat="1" ht="30" customHeight="1">
      <c r="A354" s="99" t="s">
        <v>149</v>
      </c>
      <c r="B354" s="16" t="s">
        <v>31</v>
      </c>
      <c r="C354" s="10" t="s">
        <v>150</v>
      </c>
      <c r="D354" s="6" t="s">
        <v>151</v>
      </c>
      <c r="E354" s="12" t="s">
        <v>45</v>
      </c>
      <c r="F354" s="21">
        <v>15</v>
      </c>
      <c r="G354" s="14"/>
      <c r="H354" s="7">
        <f>ROUND(G354*F354,2)</f>
        <v>0</v>
      </c>
      <c r="I354" s="176"/>
      <c r="J354" s="102"/>
    </row>
    <row r="355" spans="1:10" s="67" customFormat="1" ht="30" customHeight="1">
      <c r="A355" s="99" t="s">
        <v>79</v>
      </c>
      <c r="B355" s="9" t="s">
        <v>406</v>
      </c>
      <c r="C355" s="10" t="s">
        <v>46</v>
      </c>
      <c r="D355" s="6" t="s">
        <v>144</v>
      </c>
      <c r="E355" s="12"/>
      <c r="F355" s="13"/>
      <c r="G355" s="15"/>
      <c r="H355" s="7"/>
      <c r="I355" s="176"/>
      <c r="J355" s="102"/>
    </row>
    <row r="356" spans="1:10" s="67" customFormat="1" ht="33" customHeight="1">
      <c r="A356" s="99" t="s">
        <v>152</v>
      </c>
      <c r="B356" s="16" t="s">
        <v>31</v>
      </c>
      <c r="C356" s="10" t="s">
        <v>153</v>
      </c>
      <c r="D356" s="6" t="s">
        <v>154</v>
      </c>
      <c r="E356" s="12"/>
      <c r="F356" s="13"/>
      <c r="G356" s="18"/>
      <c r="H356" s="7"/>
      <c r="I356" s="176"/>
      <c r="J356" s="102"/>
    </row>
    <row r="357" spans="1:10" s="67" customFormat="1" ht="30" customHeight="1">
      <c r="A357" s="99" t="s">
        <v>157</v>
      </c>
      <c r="B357" s="17" t="s">
        <v>78</v>
      </c>
      <c r="C357" s="10" t="s">
        <v>158</v>
      </c>
      <c r="D357" s="6"/>
      <c r="E357" s="12" t="s">
        <v>45</v>
      </c>
      <c r="F357" s="21">
        <v>15</v>
      </c>
      <c r="G357" s="14"/>
      <c r="H357" s="7">
        <f>ROUND(G357*F357,2)</f>
        <v>0</v>
      </c>
      <c r="I357" s="176"/>
      <c r="J357" s="102"/>
    </row>
    <row r="358" spans="1:8" ht="36" customHeight="1">
      <c r="A358" s="59"/>
      <c r="B358" s="111"/>
      <c r="C358" s="5" t="s">
        <v>21</v>
      </c>
      <c r="D358" s="63"/>
      <c r="E358" s="71"/>
      <c r="F358" s="63"/>
      <c r="G358" s="59"/>
      <c r="H358" s="112"/>
    </row>
    <row r="359" spans="1:16" s="72" customFormat="1" ht="43.5" customHeight="1">
      <c r="A359" s="100" t="s">
        <v>471</v>
      </c>
      <c r="B359" s="34" t="s">
        <v>407</v>
      </c>
      <c r="C359" s="29" t="s">
        <v>472</v>
      </c>
      <c r="D359" s="30" t="s">
        <v>109</v>
      </c>
      <c r="E359" s="31"/>
      <c r="F359" s="74"/>
      <c r="G359" s="75"/>
      <c r="H359" s="76"/>
      <c r="I359" s="177"/>
      <c r="J359" s="102"/>
      <c r="K359" s="68"/>
      <c r="L359" s="32"/>
      <c r="M359" s="33"/>
      <c r="N359" s="69"/>
      <c r="O359" s="69"/>
      <c r="P359" s="69"/>
    </row>
    <row r="360" spans="1:16" s="72" customFormat="1" ht="54.75" customHeight="1">
      <c r="A360" s="100" t="s">
        <v>163</v>
      </c>
      <c r="B360" s="28" t="s">
        <v>31</v>
      </c>
      <c r="C360" s="29" t="s">
        <v>164</v>
      </c>
      <c r="D360" s="30"/>
      <c r="E360" s="31" t="s">
        <v>30</v>
      </c>
      <c r="F360" s="41">
        <v>121</v>
      </c>
      <c r="G360" s="40"/>
      <c r="H360" s="42">
        <f>ROUND(G360*F360,2)</f>
        <v>0</v>
      </c>
      <c r="I360" s="180"/>
      <c r="J360" s="102"/>
      <c r="K360" s="68"/>
      <c r="L360" s="32"/>
      <c r="M360" s="33"/>
      <c r="N360" s="69"/>
      <c r="O360" s="69"/>
      <c r="P360" s="69"/>
    </row>
    <row r="361" spans="1:10" s="66" customFormat="1" ht="43.5" customHeight="1">
      <c r="A361" s="96" t="s">
        <v>246</v>
      </c>
      <c r="B361" s="9" t="s">
        <v>482</v>
      </c>
      <c r="C361" s="10" t="s">
        <v>248</v>
      </c>
      <c r="D361" s="6" t="s">
        <v>109</v>
      </c>
      <c r="E361" s="12"/>
      <c r="F361" s="19"/>
      <c r="G361" s="15"/>
      <c r="H361" s="8"/>
      <c r="I361" s="176"/>
      <c r="J361" s="102"/>
    </row>
    <row r="362" spans="1:16" s="70" customFormat="1" ht="43.5" customHeight="1">
      <c r="A362" s="100" t="s">
        <v>273</v>
      </c>
      <c r="B362" s="28" t="s">
        <v>31</v>
      </c>
      <c r="C362" s="29" t="s">
        <v>274</v>
      </c>
      <c r="D362" s="30" t="s">
        <v>81</v>
      </c>
      <c r="E362" s="31" t="s">
        <v>45</v>
      </c>
      <c r="F362" s="21">
        <v>50</v>
      </c>
      <c r="G362" s="40"/>
      <c r="H362" s="42">
        <f>ROUND(G362*F362,2)</f>
        <v>0</v>
      </c>
      <c r="I362" s="177"/>
      <c r="J362" s="102"/>
      <c r="K362" s="68"/>
      <c r="L362" s="32"/>
      <c r="M362" s="33"/>
      <c r="N362" s="69"/>
      <c r="O362" s="69"/>
      <c r="P362" s="69"/>
    </row>
    <row r="363" spans="1:8" ht="36" customHeight="1">
      <c r="A363" s="59"/>
      <c r="B363" s="111"/>
      <c r="C363" s="5" t="s">
        <v>24</v>
      </c>
      <c r="D363" s="63"/>
      <c r="E363" s="71"/>
      <c r="F363" s="63"/>
      <c r="G363" s="59"/>
      <c r="H363" s="112"/>
    </row>
    <row r="364" spans="1:10" s="66" customFormat="1" ht="30" customHeight="1">
      <c r="A364" s="99" t="s">
        <v>52</v>
      </c>
      <c r="B364" s="9" t="s">
        <v>483</v>
      </c>
      <c r="C364" s="10" t="s">
        <v>53</v>
      </c>
      <c r="D364" s="6" t="s">
        <v>94</v>
      </c>
      <c r="E364" s="12"/>
      <c r="F364" s="13"/>
      <c r="G364" s="15"/>
      <c r="H364" s="7"/>
      <c r="I364" s="176"/>
      <c r="J364" s="102"/>
    </row>
    <row r="365" spans="1:10" s="67" customFormat="1" ht="30" customHeight="1">
      <c r="A365" s="99" t="s">
        <v>54</v>
      </c>
      <c r="B365" s="16" t="s">
        <v>31</v>
      </c>
      <c r="C365" s="10" t="s">
        <v>97</v>
      </c>
      <c r="D365" s="6"/>
      <c r="E365" s="12" t="s">
        <v>30</v>
      </c>
      <c r="F365" s="21">
        <v>80</v>
      </c>
      <c r="G365" s="14"/>
      <c r="H365" s="7">
        <f>ROUND(G365*F365,2)</f>
        <v>0</v>
      </c>
      <c r="I365" s="176"/>
      <c r="J365" s="102"/>
    </row>
    <row r="366" spans="1:10" s="62" customFormat="1" ht="30" customHeight="1" thickBot="1">
      <c r="A366" s="121"/>
      <c r="B366" s="115" t="str">
        <f>B329</f>
        <v>J</v>
      </c>
      <c r="C366" s="192" t="str">
        <f>C329</f>
        <v>Tache Ave./Crawford Ave. Lane - City of Winnipeg Paid Works</v>
      </c>
      <c r="D366" s="193"/>
      <c r="E366" s="193"/>
      <c r="F366" s="194"/>
      <c r="G366" s="122" t="s">
        <v>17</v>
      </c>
      <c r="H366" s="123">
        <f>SUM(H329:H365)</f>
        <v>0</v>
      </c>
      <c r="J366" s="102"/>
    </row>
    <row r="367" spans="1:8" ht="39.75" customHeight="1" thickTop="1">
      <c r="A367" s="59"/>
      <c r="B367" s="213" t="s">
        <v>220</v>
      </c>
      <c r="C367" s="225"/>
      <c r="D367" s="225"/>
      <c r="E367" s="225"/>
      <c r="F367" s="225"/>
      <c r="G367" s="226"/>
      <c r="H367" s="108"/>
    </row>
    <row r="368" spans="1:10" s="62" customFormat="1" ht="30" customHeight="1">
      <c r="A368" s="78"/>
      <c r="B368" s="109" t="s">
        <v>226</v>
      </c>
      <c r="C368" s="186" t="s">
        <v>241</v>
      </c>
      <c r="D368" s="187"/>
      <c r="E368" s="187"/>
      <c r="F368" s="188"/>
      <c r="G368" s="78"/>
      <c r="H368" s="126"/>
      <c r="J368" s="102"/>
    </row>
    <row r="369" spans="1:8" ht="39.75" customHeight="1">
      <c r="A369" s="59"/>
      <c r="B369" s="114"/>
      <c r="C369" s="5" t="s">
        <v>22</v>
      </c>
      <c r="D369" s="63"/>
      <c r="E369" s="79"/>
      <c r="F369" s="64"/>
      <c r="G369" s="59"/>
      <c r="H369" s="112"/>
    </row>
    <row r="370" spans="1:10" s="66" customFormat="1" ht="30" customHeight="1">
      <c r="A370" s="96"/>
      <c r="B370" s="9" t="s">
        <v>408</v>
      </c>
      <c r="C370" s="10" t="s">
        <v>168</v>
      </c>
      <c r="D370" s="6" t="s">
        <v>85</v>
      </c>
      <c r="E370" s="12"/>
      <c r="F370" s="19"/>
      <c r="G370" s="15"/>
      <c r="H370" s="8"/>
      <c r="I370" s="176"/>
      <c r="J370" s="102"/>
    </row>
    <row r="371" spans="1:10" s="66" customFormat="1" ht="30" customHeight="1">
      <c r="A371" s="96"/>
      <c r="B371" s="16" t="s">
        <v>31</v>
      </c>
      <c r="C371" s="10" t="s">
        <v>169</v>
      </c>
      <c r="D371" s="6"/>
      <c r="E371" s="12" t="s">
        <v>60</v>
      </c>
      <c r="F371" s="20">
        <v>4.7</v>
      </c>
      <c r="G371" s="14"/>
      <c r="H371" s="7">
        <f>ROUND(G371*F371,2)</f>
        <v>0</v>
      </c>
      <c r="I371" s="176"/>
      <c r="J371" s="102"/>
    </row>
    <row r="372" spans="1:10" s="66" customFormat="1" ht="30" customHeight="1">
      <c r="A372" s="96" t="s">
        <v>83</v>
      </c>
      <c r="B372" s="9" t="s">
        <v>409</v>
      </c>
      <c r="C372" s="10" t="s">
        <v>84</v>
      </c>
      <c r="D372" s="6" t="s">
        <v>85</v>
      </c>
      <c r="E372" s="12"/>
      <c r="F372" s="19"/>
      <c r="G372" s="15"/>
      <c r="H372" s="8"/>
      <c r="I372" s="176"/>
      <c r="J372" s="102"/>
    </row>
    <row r="373" spans="1:10" s="66" customFormat="1" ht="30" customHeight="1">
      <c r="A373" s="96" t="s">
        <v>167</v>
      </c>
      <c r="B373" s="16" t="s">
        <v>31</v>
      </c>
      <c r="C373" s="10" t="s">
        <v>111</v>
      </c>
      <c r="D373" s="6"/>
      <c r="E373" s="12" t="s">
        <v>35</v>
      </c>
      <c r="F373" s="20">
        <v>3</v>
      </c>
      <c r="G373" s="14"/>
      <c r="H373" s="7">
        <f>ROUND(G373*F373,2)</f>
        <v>0</v>
      </c>
      <c r="I373" s="176"/>
      <c r="J373" s="102"/>
    </row>
    <row r="374" spans="1:10" s="67" customFormat="1" ht="30" customHeight="1">
      <c r="A374" s="96"/>
      <c r="B374" s="9" t="s">
        <v>410</v>
      </c>
      <c r="C374" s="10" t="s">
        <v>176</v>
      </c>
      <c r="D374" s="6" t="s">
        <v>85</v>
      </c>
      <c r="E374" s="12"/>
      <c r="F374" s="19"/>
      <c r="G374" s="15"/>
      <c r="H374" s="8"/>
      <c r="I374" s="176"/>
      <c r="J374" s="102"/>
    </row>
    <row r="375" spans="1:10" s="67" customFormat="1" ht="30" customHeight="1">
      <c r="A375" s="96"/>
      <c r="B375" s="16" t="s">
        <v>31</v>
      </c>
      <c r="C375" s="10" t="s">
        <v>112</v>
      </c>
      <c r="D375" s="6"/>
      <c r="E375" s="12"/>
      <c r="F375" s="19"/>
      <c r="G375" s="15"/>
      <c r="H375" s="8"/>
      <c r="I375" s="176"/>
      <c r="J375" s="102"/>
    </row>
    <row r="376" spans="1:10" s="67" customFormat="1" ht="33" customHeight="1">
      <c r="A376" s="96"/>
      <c r="B376" s="17" t="s">
        <v>78</v>
      </c>
      <c r="C376" s="10" t="s">
        <v>177</v>
      </c>
      <c r="D376" s="6"/>
      <c r="E376" s="12" t="s">
        <v>45</v>
      </c>
      <c r="F376" s="20">
        <v>168.6</v>
      </c>
      <c r="G376" s="14"/>
      <c r="H376" s="7">
        <f>ROUND(G376*F376,2)</f>
        <v>0</v>
      </c>
      <c r="I376" s="176"/>
      <c r="J376" s="102"/>
    </row>
    <row r="377" spans="1:10" s="67" customFormat="1" ht="30" customHeight="1">
      <c r="A377" s="96" t="s">
        <v>178</v>
      </c>
      <c r="B377" s="9" t="s">
        <v>411</v>
      </c>
      <c r="C377" s="22" t="s">
        <v>182</v>
      </c>
      <c r="D377" s="23" t="s">
        <v>180</v>
      </c>
      <c r="E377" s="12"/>
      <c r="F377" s="20"/>
      <c r="G377" s="15"/>
      <c r="H377" s="8"/>
      <c r="I377" s="176"/>
      <c r="J377" s="102"/>
    </row>
    <row r="378" spans="1:10" s="67" customFormat="1" ht="30" customHeight="1">
      <c r="A378" s="96" t="s">
        <v>181</v>
      </c>
      <c r="B378" s="16" t="s">
        <v>31</v>
      </c>
      <c r="C378" s="10" t="s">
        <v>112</v>
      </c>
      <c r="D378" s="6"/>
      <c r="E378" s="12" t="s">
        <v>45</v>
      </c>
      <c r="F378" s="20">
        <v>168.6</v>
      </c>
      <c r="G378" s="14"/>
      <c r="H378" s="7">
        <f>ROUND(G378*F378,2)</f>
        <v>0</v>
      </c>
      <c r="I378" s="176"/>
      <c r="J378" s="102"/>
    </row>
    <row r="379" spans="1:10" s="80" customFormat="1" ht="30" customHeight="1">
      <c r="A379" s="96" t="s">
        <v>61</v>
      </c>
      <c r="B379" s="9" t="s">
        <v>412</v>
      </c>
      <c r="C379" s="24" t="s">
        <v>184</v>
      </c>
      <c r="D379" s="25" t="s">
        <v>185</v>
      </c>
      <c r="E379" s="12"/>
      <c r="F379" s="19"/>
      <c r="G379" s="15"/>
      <c r="H379" s="8"/>
      <c r="I379" s="176"/>
      <c r="J379" s="102"/>
    </row>
    <row r="380" spans="1:10" s="67" customFormat="1" ht="43.5" customHeight="1">
      <c r="A380" s="96" t="s">
        <v>256</v>
      </c>
      <c r="B380" s="16" t="s">
        <v>31</v>
      </c>
      <c r="C380" s="22" t="s">
        <v>257</v>
      </c>
      <c r="D380" s="6"/>
      <c r="E380" s="12" t="s">
        <v>35</v>
      </c>
      <c r="F380" s="19">
        <v>1</v>
      </c>
      <c r="G380" s="14"/>
      <c r="H380" s="7">
        <f>ROUND(G380*F380,2)</f>
        <v>0</v>
      </c>
      <c r="I380" s="178"/>
      <c r="J380" s="102"/>
    </row>
    <row r="381" spans="1:10" s="67" customFormat="1" ht="43.5" customHeight="1">
      <c r="A381" s="96" t="s">
        <v>258</v>
      </c>
      <c r="B381" s="16" t="s">
        <v>36</v>
      </c>
      <c r="C381" s="22" t="s">
        <v>259</v>
      </c>
      <c r="D381" s="6"/>
      <c r="E381" s="12" t="s">
        <v>35</v>
      </c>
      <c r="F381" s="19">
        <v>1</v>
      </c>
      <c r="G381" s="14"/>
      <c r="H381" s="7">
        <f>ROUND(G381*F381,2)</f>
        <v>0</v>
      </c>
      <c r="I381" s="178"/>
      <c r="J381" s="102"/>
    </row>
    <row r="382" spans="1:10" s="80" customFormat="1" ht="30" customHeight="1">
      <c r="A382" s="96" t="s">
        <v>86</v>
      </c>
      <c r="B382" s="9" t="s">
        <v>413</v>
      </c>
      <c r="C382" s="26" t="s">
        <v>87</v>
      </c>
      <c r="D382" s="6" t="s">
        <v>85</v>
      </c>
      <c r="E382" s="12"/>
      <c r="F382" s="19"/>
      <c r="G382" s="15"/>
      <c r="H382" s="8"/>
      <c r="I382" s="176"/>
      <c r="J382" s="102"/>
    </row>
    <row r="383" spans="1:10" s="80" customFormat="1" ht="30" customHeight="1">
      <c r="A383" s="96" t="s">
        <v>88</v>
      </c>
      <c r="B383" s="16" t="s">
        <v>31</v>
      </c>
      <c r="C383" s="26" t="s">
        <v>260</v>
      </c>
      <c r="D383" s="6"/>
      <c r="E383" s="12"/>
      <c r="F383" s="19"/>
      <c r="G383" s="15"/>
      <c r="H383" s="8"/>
      <c r="I383" s="182"/>
      <c r="J383" s="102"/>
    </row>
    <row r="384" spans="1:10" s="67" customFormat="1" ht="30" customHeight="1">
      <c r="A384" s="96" t="s">
        <v>100</v>
      </c>
      <c r="B384" s="17" t="s">
        <v>78</v>
      </c>
      <c r="C384" s="10" t="s">
        <v>255</v>
      </c>
      <c r="D384" s="6"/>
      <c r="E384" s="12" t="s">
        <v>35</v>
      </c>
      <c r="F384" s="20">
        <v>1</v>
      </c>
      <c r="G384" s="14"/>
      <c r="H384" s="7">
        <f>ROUND(G384*F384,2)</f>
        <v>0</v>
      </c>
      <c r="I384" s="178"/>
      <c r="J384" s="102"/>
    </row>
    <row r="385" spans="1:10" s="67" customFormat="1" ht="30" customHeight="1">
      <c r="A385" s="96" t="s">
        <v>89</v>
      </c>
      <c r="B385" s="9" t="s">
        <v>414</v>
      </c>
      <c r="C385" s="10" t="s">
        <v>90</v>
      </c>
      <c r="D385" s="6" t="s">
        <v>91</v>
      </c>
      <c r="E385" s="12" t="s">
        <v>45</v>
      </c>
      <c r="F385" s="20">
        <v>36</v>
      </c>
      <c r="G385" s="14"/>
      <c r="H385" s="7">
        <f>ROUND(G385*F385,2)</f>
        <v>0</v>
      </c>
      <c r="I385" s="176"/>
      <c r="J385" s="102"/>
    </row>
    <row r="386" spans="1:8" ht="36" customHeight="1">
      <c r="A386" s="59"/>
      <c r="B386" s="127"/>
      <c r="C386" s="5" t="s">
        <v>23</v>
      </c>
      <c r="D386" s="63"/>
      <c r="E386" s="79"/>
      <c r="F386" s="64"/>
      <c r="G386" s="59"/>
      <c r="H386" s="112"/>
    </row>
    <row r="387" spans="1:10" s="67" customFormat="1" ht="33" customHeight="1">
      <c r="A387" s="96" t="s">
        <v>49</v>
      </c>
      <c r="B387" s="9" t="s">
        <v>415</v>
      </c>
      <c r="C387" s="22" t="s">
        <v>192</v>
      </c>
      <c r="D387" s="25" t="s">
        <v>193</v>
      </c>
      <c r="E387" s="12" t="s">
        <v>35</v>
      </c>
      <c r="F387" s="19">
        <v>1</v>
      </c>
      <c r="G387" s="14"/>
      <c r="H387" s="7">
        <f>ROUND(G387*F387,2)</f>
        <v>0</v>
      </c>
      <c r="I387" s="176"/>
      <c r="J387" s="102"/>
    </row>
    <row r="388" spans="1:10" s="67" customFormat="1" ht="33" customHeight="1">
      <c r="A388" s="96"/>
      <c r="B388" s="9" t="s">
        <v>416</v>
      </c>
      <c r="C388" s="10" t="s">
        <v>197</v>
      </c>
      <c r="D388" s="6" t="s">
        <v>461</v>
      </c>
      <c r="E388" s="12"/>
      <c r="F388" s="19"/>
      <c r="G388" s="18"/>
      <c r="H388" s="8"/>
      <c r="I388" s="176"/>
      <c r="J388" s="102"/>
    </row>
    <row r="389" spans="1:10" s="67" customFormat="1" ht="30" customHeight="1">
      <c r="A389" s="96" t="s">
        <v>64</v>
      </c>
      <c r="B389" s="16" t="s">
        <v>31</v>
      </c>
      <c r="C389" s="10" t="s">
        <v>92</v>
      </c>
      <c r="D389" s="6"/>
      <c r="E389" s="12" t="s">
        <v>60</v>
      </c>
      <c r="F389" s="20">
        <v>0.5</v>
      </c>
      <c r="G389" s="14"/>
      <c r="H389" s="7">
        <f>ROUND(G389*F389,2)</f>
        <v>0</v>
      </c>
      <c r="I389" s="176"/>
      <c r="J389" s="102"/>
    </row>
    <row r="390" spans="1:10" s="66" customFormat="1" ht="30" customHeight="1">
      <c r="A390" s="96" t="s">
        <v>50</v>
      </c>
      <c r="B390" s="9" t="s">
        <v>417</v>
      </c>
      <c r="C390" s="22" t="s">
        <v>196</v>
      </c>
      <c r="D390" s="25" t="s">
        <v>193</v>
      </c>
      <c r="E390" s="12"/>
      <c r="F390" s="19"/>
      <c r="G390" s="15"/>
      <c r="H390" s="8"/>
      <c r="I390" s="176"/>
      <c r="J390" s="102"/>
    </row>
    <row r="391" spans="1:10" s="67" customFormat="1" ht="30" customHeight="1">
      <c r="A391" s="96" t="s">
        <v>51</v>
      </c>
      <c r="B391" s="16" t="s">
        <v>31</v>
      </c>
      <c r="C391" s="10" t="s">
        <v>93</v>
      </c>
      <c r="D391" s="6"/>
      <c r="E391" s="12" t="s">
        <v>35</v>
      </c>
      <c r="F391" s="20">
        <v>5</v>
      </c>
      <c r="G391" s="14"/>
      <c r="H391" s="7">
        <f>ROUND(G391*F391,2)</f>
        <v>0</v>
      </c>
      <c r="I391" s="176"/>
      <c r="J391" s="102"/>
    </row>
    <row r="392" spans="1:10" s="62" customFormat="1" ht="30" customHeight="1">
      <c r="A392" s="60"/>
      <c r="B392" s="115" t="str">
        <f>B368</f>
        <v>K</v>
      </c>
      <c r="C392" s="192" t="str">
        <f>C368</f>
        <v>Bronstone Blvd./West Fernwood Lane - Drainage and Underground Works</v>
      </c>
      <c r="D392" s="193"/>
      <c r="E392" s="193"/>
      <c r="F392" s="194"/>
      <c r="G392" s="122" t="s">
        <v>17</v>
      </c>
      <c r="H392" s="123">
        <f>SUM(H368:H391)</f>
        <v>0</v>
      </c>
      <c r="J392" s="102"/>
    </row>
    <row r="393" spans="1:10" s="62" customFormat="1" ht="30" customHeight="1">
      <c r="A393" s="78"/>
      <c r="B393" s="118" t="s">
        <v>227</v>
      </c>
      <c r="C393" s="189" t="s">
        <v>242</v>
      </c>
      <c r="D393" s="190"/>
      <c r="E393" s="190"/>
      <c r="F393" s="191"/>
      <c r="G393" s="128"/>
      <c r="H393" s="129"/>
      <c r="J393" s="102"/>
    </row>
    <row r="394" spans="1:8" ht="36" customHeight="1">
      <c r="A394" s="59"/>
      <c r="B394" s="111"/>
      <c r="C394" s="5" t="s">
        <v>20</v>
      </c>
      <c r="D394" s="63"/>
      <c r="E394" s="71"/>
      <c r="F394" s="63"/>
      <c r="G394" s="59"/>
      <c r="H394" s="112"/>
    </row>
    <row r="395" spans="1:10" s="67" customFormat="1" ht="30" customHeight="1">
      <c r="A395" s="99" t="s">
        <v>126</v>
      </c>
      <c r="B395" s="9" t="s">
        <v>418</v>
      </c>
      <c r="C395" s="10" t="s">
        <v>128</v>
      </c>
      <c r="D395" s="6" t="s">
        <v>104</v>
      </c>
      <c r="E395" s="12"/>
      <c r="F395" s="13"/>
      <c r="G395" s="15"/>
      <c r="H395" s="7"/>
      <c r="I395" s="176"/>
      <c r="J395" s="102"/>
    </row>
    <row r="396" spans="1:10" s="67" customFormat="1" ht="30" customHeight="1">
      <c r="A396" s="99" t="s">
        <v>129</v>
      </c>
      <c r="B396" s="16" t="s">
        <v>31</v>
      </c>
      <c r="C396" s="10" t="s">
        <v>125</v>
      </c>
      <c r="D396" s="6" t="s">
        <v>2</v>
      </c>
      <c r="E396" s="12" t="s">
        <v>30</v>
      </c>
      <c r="F396" s="21">
        <v>20</v>
      </c>
      <c r="G396" s="14"/>
      <c r="H396" s="7">
        <f>ROUND(G396*F396,2)</f>
        <v>0</v>
      </c>
      <c r="I396" s="178"/>
      <c r="J396" s="102"/>
    </row>
    <row r="397" spans="1:10" s="67" customFormat="1" ht="30" customHeight="1">
      <c r="A397" s="99" t="s">
        <v>37</v>
      </c>
      <c r="B397" s="9" t="s">
        <v>419</v>
      </c>
      <c r="C397" s="10" t="s">
        <v>38</v>
      </c>
      <c r="D397" s="6" t="s">
        <v>104</v>
      </c>
      <c r="E397" s="12"/>
      <c r="F397" s="13"/>
      <c r="G397" s="15"/>
      <c r="H397" s="7"/>
      <c r="I397" s="176"/>
      <c r="J397" s="102"/>
    </row>
    <row r="398" spans="1:10" s="67" customFormat="1" ht="30" customHeight="1">
      <c r="A398" s="99" t="s">
        <v>39</v>
      </c>
      <c r="B398" s="16" t="s">
        <v>31</v>
      </c>
      <c r="C398" s="10" t="s">
        <v>40</v>
      </c>
      <c r="D398" s="6" t="s">
        <v>2</v>
      </c>
      <c r="E398" s="12" t="s">
        <v>35</v>
      </c>
      <c r="F398" s="21">
        <v>20</v>
      </c>
      <c r="G398" s="14"/>
      <c r="H398" s="7">
        <f>ROUND(G398*F398,2)</f>
        <v>0</v>
      </c>
      <c r="I398" s="176"/>
      <c r="J398" s="102"/>
    </row>
    <row r="399" spans="1:10" s="67" customFormat="1" ht="30" customHeight="1">
      <c r="A399" s="99" t="s">
        <v>41</v>
      </c>
      <c r="B399" s="9" t="s">
        <v>420</v>
      </c>
      <c r="C399" s="10" t="s">
        <v>42</v>
      </c>
      <c r="D399" s="6" t="s">
        <v>104</v>
      </c>
      <c r="E399" s="12"/>
      <c r="F399" s="13"/>
      <c r="G399" s="15"/>
      <c r="H399" s="7"/>
      <c r="I399" s="176"/>
      <c r="J399" s="102"/>
    </row>
    <row r="400" spans="1:10" s="67" customFormat="1" ht="30" customHeight="1">
      <c r="A400" s="99" t="s">
        <v>43</v>
      </c>
      <c r="B400" s="16" t="s">
        <v>31</v>
      </c>
      <c r="C400" s="10" t="s">
        <v>44</v>
      </c>
      <c r="D400" s="6" t="s">
        <v>2</v>
      </c>
      <c r="E400" s="12" t="s">
        <v>35</v>
      </c>
      <c r="F400" s="21">
        <v>20</v>
      </c>
      <c r="G400" s="14"/>
      <c r="H400" s="7">
        <f>ROUND(G400*F400,2)</f>
        <v>0</v>
      </c>
      <c r="I400" s="176"/>
      <c r="J400" s="102"/>
    </row>
    <row r="401" spans="1:8" ht="39.75" customHeight="1">
      <c r="A401" s="59"/>
      <c r="B401" s="114"/>
      <c r="C401" s="5" t="s">
        <v>22</v>
      </c>
      <c r="D401" s="63"/>
      <c r="E401" s="79"/>
      <c r="F401" s="64"/>
      <c r="G401" s="59"/>
      <c r="H401" s="112"/>
    </row>
    <row r="402" spans="1:10" s="66" customFormat="1" ht="30" customHeight="1">
      <c r="A402" s="96"/>
      <c r="B402" s="9" t="s">
        <v>421</v>
      </c>
      <c r="C402" s="10" t="s">
        <v>168</v>
      </c>
      <c r="D402" s="6" t="s">
        <v>85</v>
      </c>
      <c r="E402" s="12"/>
      <c r="F402" s="19"/>
      <c r="G402" s="15"/>
      <c r="H402" s="8"/>
      <c r="I402" s="176"/>
      <c r="J402" s="102"/>
    </row>
    <row r="403" spans="1:10" s="66" customFormat="1" ht="30" customHeight="1">
      <c r="A403" s="96"/>
      <c r="B403" s="16" t="s">
        <v>31</v>
      </c>
      <c r="C403" s="10" t="s">
        <v>169</v>
      </c>
      <c r="D403" s="6"/>
      <c r="E403" s="12" t="s">
        <v>60</v>
      </c>
      <c r="F403" s="20">
        <v>2.6</v>
      </c>
      <c r="G403" s="14"/>
      <c r="H403" s="7">
        <f>ROUND(G403*F403,2)</f>
        <v>0</v>
      </c>
      <c r="I403" s="176"/>
      <c r="J403" s="102"/>
    </row>
    <row r="404" spans="1:10" s="66" customFormat="1" ht="30" customHeight="1">
      <c r="A404" s="96" t="s">
        <v>83</v>
      </c>
      <c r="B404" s="9" t="s">
        <v>422</v>
      </c>
      <c r="C404" s="10" t="s">
        <v>84</v>
      </c>
      <c r="D404" s="6" t="s">
        <v>85</v>
      </c>
      <c r="E404" s="12"/>
      <c r="F404" s="19"/>
      <c r="G404" s="15"/>
      <c r="H404" s="8"/>
      <c r="I404" s="176"/>
      <c r="J404" s="102"/>
    </row>
    <row r="405" spans="1:10" s="66" customFormat="1" ht="30" customHeight="1">
      <c r="A405" s="96" t="s">
        <v>167</v>
      </c>
      <c r="B405" s="16" t="s">
        <v>31</v>
      </c>
      <c r="C405" s="10" t="s">
        <v>111</v>
      </c>
      <c r="D405" s="6"/>
      <c r="E405" s="12" t="s">
        <v>35</v>
      </c>
      <c r="F405" s="20">
        <v>4</v>
      </c>
      <c r="G405" s="14"/>
      <c r="H405" s="7">
        <f>ROUND(G405*F405,2)</f>
        <v>0</v>
      </c>
      <c r="I405" s="176"/>
      <c r="J405" s="102"/>
    </row>
    <row r="406" spans="1:10" s="67" customFormat="1" ht="30" customHeight="1">
      <c r="A406" s="96"/>
      <c r="B406" s="9" t="s">
        <v>423</v>
      </c>
      <c r="C406" s="10" t="s">
        <v>176</v>
      </c>
      <c r="D406" s="6" t="s">
        <v>85</v>
      </c>
      <c r="E406" s="12"/>
      <c r="F406" s="19"/>
      <c r="G406" s="15"/>
      <c r="H406" s="8"/>
      <c r="I406" s="176"/>
      <c r="J406" s="102"/>
    </row>
    <row r="407" spans="1:10" s="67" customFormat="1" ht="30" customHeight="1">
      <c r="A407" s="96"/>
      <c r="B407" s="16" t="s">
        <v>31</v>
      </c>
      <c r="C407" s="10" t="s">
        <v>112</v>
      </c>
      <c r="D407" s="6"/>
      <c r="E407" s="12"/>
      <c r="F407" s="19"/>
      <c r="G407" s="15"/>
      <c r="H407" s="8"/>
      <c r="I407" s="176"/>
      <c r="J407" s="102"/>
    </row>
    <row r="408" spans="1:10" s="67" customFormat="1" ht="33" customHeight="1">
      <c r="A408" s="96"/>
      <c r="B408" s="17" t="s">
        <v>78</v>
      </c>
      <c r="C408" s="10" t="s">
        <v>177</v>
      </c>
      <c r="D408" s="6"/>
      <c r="E408" s="12" t="s">
        <v>45</v>
      </c>
      <c r="F408" s="20">
        <v>177.1</v>
      </c>
      <c r="G408" s="14"/>
      <c r="H408" s="7">
        <f>ROUND(G408*F408,2)</f>
        <v>0</v>
      </c>
      <c r="I408" s="176"/>
      <c r="J408" s="102"/>
    </row>
    <row r="409" spans="1:10" s="67" customFormat="1" ht="30" customHeight="1">
      <c r="A409" s="96" t="s">
        <v>178</v>
      </c>
      <c r="B409" s="9" t="s">
        <v>424</v>
      </c>
      <c r="C409" s="22" t="s">
        <v>182</v>
      </c>
      <c r="D409" s="23" t="s">
        <v>180</v>
      </c>
      <c r="E409" s="12"/>
      <c r="F409" s="20"/>
      <c r="G409" s="15"/>
      <c r="H409" s="8"/>
      <c r="I409" s="176"/>
      <c r="J409" s="102"/>
    </row>
    <row r="410" spans="1:10" s="67" customFormat="1" ht="30" customHeight="1">
      <c r="A410" s="96" t="s">
        <v>181</v>
      </c>
      <c r="B410" s="16" t="s">
        <v>31</v>
      </c>
      <c r="C410" s="10" t="s">
        <v>112</v>
      </c>
      <c r="D410" s="6"/>
      <c r="E410" s="12" t="s">
        <v>45</v>
      </c>
      <c r="F410" s="20">
        <v>177.1</v>
      </c>
      <c r="G410" s="14"/>
      <c r="H410" s="7">
        <f>ROUND(G410*F410,2)</f>
        <v>0</v>
      </c>
      <c r="I410" s="176"/>
      <c r="J410" s="102"/>
    </row>
    <row r="411" spans="1:10" s="80" customFormat="1" ht="30" customHeight="1">
      <c r="A411" s="96" t="s">
        <v>61</v>
      </c>
      <c r="B411" s="9" t="s">
        <v>425</v>
      </c>
      <c r="C411" s="24" t="s">
        <v>184</v>
      </c>
      <c r="D411" s="25" t="s">
        <v>185</v>
      </c>
      <c r="E411" s="12"/>
      <c r="F411" s="19"/>
      <c r="G411" s="15"/>
      <c r="H411" s="8"/>
      <c r="I411" s="176"/>
      <c r="J411" s="102"/>
    </row>
    <row r="412" spans="1:10" s="67" customFormat="1" ht="33" customHeight="1">
      <c r="A412" s="96" t="s">
        <v>62</v>
      </c>
      <c r="B412" s="16" t="s">
        <v>31</v>
      </c>
      <c r="C412" s="22" t="s">
        <v>186</v>
      </c>
      <c r="D412" s="6"/>
      <c r="E412" s="12" t="s">
        <v>35</v>
      </c>
      <c r="F412" s="20">
        <v>1</v>
      </c>
      <c r="G412" s="14"/>
      <c r="H412" s="7">
        <f>ROUND(G412*F412,2)</f>
        <v>0</v>
      </c>
      <c r="I412" s="178"/>
      <c r="J412" s="102"/>
    </row>
    <row r="413" spans="1:10" s="67" customFormat="1" ht="33" customHeight="1">
      <c r="A413" s="96" t="s">
        <v>63</v>
      </c>
      <c r="B413" s="16" t="s">
        <v>36</v>
      </c>
      <c r="C413" s="22" t="s">
        <v>187</v>
      </c>
      <c r="D413" s="6"/>
      <c r="E413" s="12" t="s">
        <v>35</v>
      </c>
      <c r="F413" s="20">
        <v>1</v>
      </c>
      <c r="G413" s="14"/>
      <c r="H413" s="7">
        <f>ROUND(G413*F413,2)</f>
        <v>0</v>
      </c>
      <c r="I413" s="178"/>
      <c r="J413" s="102"/>
    </row>
    <row r="414" spans="1:10" s="80" customFormat="1" ht="30" customHeight="1">
      <c r="A414" s="96" t="s">
        <v>86</v>
      </c>
      <c r="B414" s="9" t="s">
        <v>426</v>
      </c>
      <c r="C414" s="26" t="s">
        <v>87</v>
      </c>
      <c r="D414" s="6" t="s">
        <v>85</v>
      </c>
      <c r="E414" s="12"/>
      <c r="F414" s="19"/>
      <c r="G414" s="15"/>
      <c r="H414" s="8"/>
      <c r="I414" s="176"/>
      <c r="J414" s="102"/>
    </row>
    <row r="415" spans="1:10" s="80" customFormat="1" ht="30" customHeight="1">
      <c r="A415" s="96" t="s">
        <v>88</v>
      </c>
      <c r="B415" s="16" t="s">
        <v>31</v>
      </c>
      <c r="C415" s="26" t="s">
        <v>260</v>
      </c>
      <c r="D415" s="6"/>
      <c r="E415" s="12"/>
      <c r="F415" s="19"/>
      <c r="G415" s="15"/>
      <c r="H415" s="8"/>
      <c r="I415" s="182"/>
      <c r="J415" s="102"/>
    </row>
    <row r="416" spans="1:10" s="67" customFormat="1" ht="30" customHeight="1">
      <c r="A416" s="96" t="s">
        <v>113</v>
      </c>
      <c r="B416" s="17" t="s">
        <v>78</v>
      </c>
      <c r="C416" s="10" t="s">
        <v>261</v>
      </c>
      <c r="D416" s="6"/>
      <c r="E416" s="12" t="s">
        <v>35</v>
      </c>
      <c r="F416" s="20">
        <v>1</v>
      </c>
      <c r="G416" s="14"/>
      <c r="H416" s="7">
        <f>ROUND(G416*F416,2)</f>
        <v>0</v>
      </c>
      <c r="I416" s="178"/>
      <c r="J416" s="102"/>
    </row>
    <row r="417" spans="1:10" s="67" customFormat="1" ht="30" customHeight="1">
      <c r="A417" s="96" t="s">
        <v>89</v>
      </c>
      <c r="B417" s="172" t="s">
        <v>427</v>
      </c>
      <c r="C417" s="158" t="s">
        <v>90</v>
      </c>
      <c r="D417" s="159" t="s">
        <v>91</v>
      </c>
      <c r="E417" s="160" t="s">
        <v>45</v>
      </c>
      <c r="F417" s="173">
        <v>48</v>
      </c>
      <c r="G417" s="162"/>
      <c r="H417" s="163">
        <f>ROUND(G417*F417,2)</f>
        <v>0</v>
      </c>
      <c r="I417" s="176"/>
      <c r="J417" s="102"/>
    </row>
    <row r="418" spans="1:8" ht="36" customHeight="1">
      <c r="A418" s="59"/>
      <c r="B418" s="174"/>
      <c r="C418" s="152" t="s">
        <v>23</v>
      </c>
      <c r="D418" s="153"/>
      <c r="E418" s="175"/>
      <c r="F418" s="154"/>
      <c r="G418" s="155"/>
      <c r="H418" s="156"/>
    </row>
    <row r="419" spans="1:10" s="67" customFormat="1" ht="33" customHeight="1">
      <c r="A419" s="96" t="s">
        <v>49</v>
      </c>
      <c r="B419" s="9" t="s">
        <v>428</v>
      </c>
      <c r="C419" s="22" t="s">
        <v>192</v>
      </c>
      <c r="D419" s="25" t="s">
        <v>193</v>
      </c>
      <c r="E419" s="12" t="s">
        <v>35</v>
      </c>
      <c r="F419" s="19">
        <v>1</v>
      </c>
      <c r="G419" s="14"/>
      <c r="H419" s="7">
        <f>ROUND(G419*F419,2)</f>
        <v>0</v>
      </c>
      <c r="I419" s="176"/>
      <c r="J419" s="102"/>
    </row>
    <row r="420" spans="1:10" s="67" customFormat="1" ht="33" customHeight="1">
      <c r="A420" s="96"/>
      <c r="B420" s="9" t="s">
        <v>429</v>
      </c>
      <c r="C420" s="10" t="s">
        <v>197</v>
      </c>
      <c r="D420" s="6" t="s">
        <v>461</v>
      </c>
      <c r="E420" s="12"/>
      <c r="F420" s="19"/>
      <c r="G420" s="18"/>
      <c r="H420" s="8"/>
      <c r="I420" s="176"/>
      <c r="J420" s="102"/>
    </row>
    <row r="421" spans="1:10" s="67" customFormat="1" ht="30" customHeight="1">
      <c r="A421" s="96" t="s">
        <v>64</v>
      </c>
      <c r="B421" s="16" t="s">
        <v>31</v>
      </c>
      <c r="C421" s="10" t="s">
        <v>92</v>
      </c>
      <c r="D421" s="6"/>
      <c r="E421" s="12" t="s">
        <v>60</v>
      </c>
      <c r="F421" s="20">
        <v>1.6</v>
      </c>
      <c r="G421" s="14"/>
      <c r="H421" s="7">
        <f>ROUND(G421*F421,2)</f>
        <v>0</v>
      </c>
      <c r="I421" s="176"/>
      <c r="J421" s="102"/>
    </row>
    <row r="422" spans="1:10" s="66" customFormat="1" ht="30" customHeight="1">
      <c r="A422" s="96" t="s">
        <v>50</v>
      </c>
      <c r="B422" s="9" t="s">
        <v>430</v>
      </c>
      <c r="C422" s="22" t="s">
        <v>196</v>
      </c>
      <c r="D422" s="25" t="s">
        <v>193</v>
      </c>
      <c r="E422" s="12"/>
      <c r="F422" s="19"/>
      <c r="G422" s="15"/>
      <c r="H422" s="8"/>
      <c r="I422" s="176"/>
      <c r="J422" s="102"/>
    </row>
    <row r="423" spans="1:10" s="67" customFormat="1" ht="30" customHeight="1">
      <c r="A423" s="96" t="s">
        <v>51</v>
      </c>
      <c r="B423" s="16" t="s">
        <v>31</v>
      </c>
      <c r="C423" s="10" t="s">
        <v>93</v>
      </c>
      <c r="D423" s="6"/>
      <c r="E423" s="12" t="s">
        <v>35</v>
      </c>
      <c r="F423" s="20">
        <v>5</v>
      </c>
      <c r="G423" s="14"/>
      <c r="H423" s="7">
        <f>ROUND(G423*F423,2)</f>
        <v>0</v>
      </c>
      <c r="I423" s="176"/>
      <c r="J423" s="102"/>
    </row>
    <row r="424" spans="1:10" s="62" customFormat="1" ht="30" customHeight="1">
      <c r="A424" s="60"/>
      <c r="B424" s="115" t="str">
        <f>B393</f>
        <v>L</v>
      </c>
      <c r="C424" s="192" t="str">
        <f>C393</f>
        <v>Gauvin St./Llyod St. lane - Drainage and Underground Works</v>
      </c>
      <c r="D424" s="193"/>
      <c r="E424" s="193"/>
      <c r="F424" s="194"/>
      <c r="G424" s="122" t="s">
        <v>17</v>
      </c>
      <c r="H424" s="123">
        <f>SUM(H393:H423)</f>
        <v>0</v>
      </c>
      <c r="J424" s="102"/>
    </row>
    <row r="425" spans="1:10" s="62" customFormat="1" ht="30" customHeight="1">
      <c r="A425" s="78"/>
      <c r="B425" s="118" t="s">
        <v>228</v>
      </c>
      <c r="C425" s="189" t="s">
        <v>243</v>
      </c>
      <c r="D425" s="190"/>
      <c r="E425" s="190"/>
      <c r="F425" s="191"/>
      <c r="G425" s="128"/>
      <c r="H425" s="129"/>
      <c r="J425" s="102"/>
    </row>
    <row r="426" spans="1:8" ht="36" customHeight="1">
      <c r="A426" s="59"/>
      <c r="B426" s="111"/>
      <c r="C426" s="5" t="s">
        <v>20</v>
      </c>
      <c r="D426" s="63"/>
      <c r="E426" s="71"/>
      <c r="F426" s="63"/>
      <c r="G426" s="59"/>
      <c r="H426" s="112"/>
    </row>
    <row r="427" spans="1:10" s="67" customFormat="1" ht="30" customHeight="1">
      <c r="A427" s="99" t="s">
        <v>126</v>
      </c>
      <c r="B427" s="9" t="s">
        <v>431</v>
      </c>
      <c r="C427" s="10" t="s">
        <v>128</v>
      </c>
      <c r="D427" s="6" t="s">
        <v>104</v>
      </c>
      <c r="E427" s="12"/>
      <c r="F427" s="13"/>
      <c r="G427" s="15"/>
      <c r="H427" s="7"/>
      <c r="I427" s="176"/>
      <c r="J427" s="102"/>
    </row>
    <row r="428" spans="1:10" s="67" customFormat="1" ht="30" customHeight="1">
      <c r="A428" s="99" t="s">
        <v>129</v>
      </c>
      <c r="B428" s="16" t="s">
        <v>31</v>
      </c>
      <c r="C428" s="10" t="s">
        <v>125</v>
      </c>
      <c r="D428" s="6" t="s">
        <v>2</v>
      </c>
      <c r="E428" s="12" t="s">
        <v>30</v>
      </c>
      <c r="F428" s="21">
        <v>20</v>
      </c>
      <c r="G428" s="14"/>
      <c r="H428" s="7">
        <f>ROUND(G428*F428,2)</f>
        <v>0</v>
      </c>
      <c r="I428" s="178"/>
      <c r="J428" s="102"/>
    </row>
    <row r="429" spans="1:10" s="67" customFormat="1" ht="30" customHeight="1">
      <c r="A429" s="99" t="s">
        <v>37</v>
      </c>
      <c r="B429" s="9" t="s">
        <v>432</v>
      </c>
      <c r="C429" s="10" t="s">
        <v>38</v>
      </c>
      <c r="D429" s="6" t="s">
        <v>104</v>
      </c>
      <c r="E429" s="12"/>
      <c r="F429" s="13"/>
      <c r="G429" s="15"/>
      <c r="H429" s="7"/>
      <c r="I429" s="176"/>
      <c r="J429" s="102"/>
    </row>
    <row r="430" spans="1:10" s="67" customFormat="1" ht="30" customHeight="1">
      <c r="A430" s="99" t="s">
        <v>39</v>
      </c>
      <c r="B430" s="16" t="s">
        <v>31</v>
      </c>
      <c r="C430" s="10" t="s">
        <v>40</v>
      </c>
      <c r="D430" s="6" t="s">
        <v>2</v>
      </c>
      <c r="E430" s="12" t="s">
        <v>35</v>
      </c>
      <c r="F430" s="21">
        <v>20</v>
      </c>
      <c r="G430" s="14"/>
      <c r="H430" s="7">
        <f>ROUND(G430*F430,2)</f>
        <v>0</v>
      </c>
      <c r="I430" s="176"/>
      <c r="J430" s="102"/>
    </row>
    <row r="431" spans="1:10" s="67" customFormat="1" ht="30" customHeight="1">
      <c r="A431" s="99" t="s">
        <v>41</v>
      </c>
      <c r="B431" s="9" t="s">
        <v>433</v>
      </c>
      <c r="C431" s="10" t="s">
        <v>42</v>
      </c>
      <c r="D431" s="6" t="s">
        <v>104</v>
      </c>
      <c r="E431" s="12"/>
      <c r="F431" s="13"/>
      <c r="G431" s="15"/>
      <c r="H431" s="7"/>
      <c r="I431" s="176"/>
      <c r="J431" s="102"/>
    </row>
    <row r="432" spans="1:10" s="67" customFormat="1" ht="30" customHeight="1">
      <c r="A432" s="99" t="s">
        <v>43</v>
      </c>
      <c r="B432" s="16" t="s">
        <v>31</v>
      </c>
      <c r="C432" s="10" t="s">
        <v>44</v>
      </c>
      <c r="D432" s="6" t="s">
        <v>2</v>
      </c>
      <c r="E432" s="12" t="s">
        <v>35</v>
      </c>
      <c r="F432" s="21">
        <v>20</v>
      </c>
      <c r="G432" s="14"/>
      <c r="H432" s="7">
        <f>ROUND(G432*F432,2)</f>
        <v>0</v>
      </c>
      <c r="I432" s="176"/>
      <c r="J432" s="102"/>
    </row>
    <row r="433" spans="1:8" ht="39.75" customHeight="1">
      <c r="A433" s="59"/>
      <c r="B433" s="114"/>
      <c r="C433" s="5" t="s">
        <v>22</v>
      </c>
      <c r="D433" s="63"/>
      <c r="E433" s="79"/>
      <c r="F433" s="64"/>
      <c r="G433" s="59"/>
      <c r="H433" s="112"/>
    </row>
    <row r="434" spans="1:10" s="66" customFormat="1" ht="30" customHeight="1">
      <c r="A434" s="96"/>
      <c r="B434" s="9" t="s">
        <v>434</v>
      </c>
      <c r="C434" s="10" t="s">
        <v>168</v>
      </c>
      <c r="D434" s="6" t="s">
        <v>85</v>
      </c>
      <c r="E434" s="12"/>
      <c r="F434" s="19"/>
      <c r="G434" s="15"/>
      <c r="H434" s="8"/>
      <c r="I434" s="176"/>
      <c r="J434" s="102"/>
    </row>
    <row r="435" spans="1:10" s="66" customFormat="1" ht="30" customHeight="1">
      <c r="A435" s="96"/>
      <c r="B435" s="16" t="s">
        <v>31</v>
      </c>
      <c r="C435" s="10" t="s">
        <v>169</v>
      </c>
      <c r="D435" s="6"/>
      <c r="E435" s="12" t="s">
        <v>60</v>
      </c>
      <c r="F435" s="20">
        <v>2.5</v>
      </c>
      <c r="G435" s="14"/>
      <c r="H435" s="7">
        <f>ROUND(G435*F435,2)</f>
        <v>0</v>
      </c>
      <c r="I435" s="176"/>
      <c r="J435" s="102"/>
    </row>
    <row r="436" spans="1:10" s="66" customFormat="1" ht="30" customHeight="1">
      <c r="A436" s="96" t="s">
        <v>83</v>
      </c>
      <c r="B436" s="9" t="s">
        <v>435</v>
      </c>
      <c r="C436" s="10" t="s">
        <v>84</v>
      </c>
      <c r="D436" s="6" t="s">
        <v>85</v>
      </c>
      <c r="E436" s="12"/>
      <c r="F436" s="19"/>
      <c r="G436" s="15"/>
      <c r="H436" s="8"/>
      <c r="I436" s="176"/>
      <c r="J436" s="102"/>
    </row>
    <row r="437" spans="1:10" s="66" customFormat="1" ht="30" customHeight="1">
      <c r="A437" s="96" t="s">
        <v>167</v>
      </c>
      <c r="B437" s="16" t="s">
        <v>31</v>
      </c>
      <c r="C437" s="10" t="s">
        <v>111</v>
      </c>
      <c r="D437" s="6"/>
      <c r="E437" s="12" t="s">
        <v>35</v>
      </c>
      <c r="F437" s="20">
        <v>2</v>
      </c>
      <c r="G437" s="14"/>
      <c r="H437" s="7">
        <f>ROUND(G437*F437,2)</f>
        <v>0</v>
      </c>
      <c r="I437" s="176"/>
      <c r="J437" s="102"/>
    </row>
    <row r="438" spans="1:10" s="67" customFormat="1" ht="30" customHeight="1">
      <c r="A438" s="96"/>
      <c r="B438" s="9" t="s">
        <v>436</v>
      </c>
      <c r="C438" s="10" t="s">
        <v>176</v>
      </c>
      <c r="D438" s="6" t="s">
        <v>85</v>
      </c>
      <c r="E438" s="12"/>
      <c r="F438" s="19"/>
      <c r="G438" s="15"/>
      <c r="H438" s="8"/>
      <c r="I438" s="176"/>
      <c r="J438" s="102"/>
    </row>
    <row r="439" spans="1:10" s="67" customFormat="1" ht="30" customHeight="1">
      <c r="A439" s="96"/>
      <c r="B439" s="16" t="s">
        <v>31</v>
      </c>
      <c r="C439" s="10" t="s">
        <v>112</v>
      </c>
      <c r="D439" s="6"/>
      <c r="E439" s="12"/>
      <c r="F439" s="19"/>
      <c r="G439" s="15"/>
      <c r="H439" s="8"/>
      <c r="I439" s="176"/>
      <c r="J439" s="102"/>
    </row>
    <row r="440" spans="1:10" s="67" customFormat="1" ht="33" customHeight="1">
      <c r="A440" s="96"/>
      <c r="B440" s="17" t="s">
        <v>78</v>
      </c>
      <c r="C440" s="10" t="s">
        <v>177</v>
      </c>
      <c r="D440" s="6"/>
      <c r="E440" s="12" t="s">
        <v>45</v>
      </c>
      <c r="F440" s="20">
        <v>85.2</v>
      </c>
      <c r="G440" s="14"/>
      <c r="H440" s="7">
        <f>ROUND(G440*F440,2)</f>
        <v>0</v>
      </c>
      <c r="I440" s="176"/>
      <c r="J440" s="102"/>
    </row>
    <row r="441" spans="1:10" s="67" customFormat="1" ht="30" customHeight="1">
      <c r="A441" s="96" t="s">
        <v>178</v>
      </c>
      <c r="B441" s="9" t="s">
        <v>437</v>
      </c>
      <c r="C441" s="22" t="s">
        <v>182</v>
      </c>
      <c r="D441" s="23" t="s">
        <v>180</v>
      </c>
      <c r="E441" s="12"/>
      <c r="F441" s="20"/>
      <c r="G441" s="15"/>
      <c r="H441" s="8"/>
      <c r="I441" s="176"/>
      <c r="J441" s="102"/>
    </row>
    <row r="442" spans="1:10" s="67" customFormat="1" ht="30" customHeight="1">
      <c r="A442" s="96" t="s">
        <v>181</v>
      </c>
      <c r="B442" s="16" t="s">
        <v>31</v>
      </c>
      <c r="C442" s="10" t="s">
        <v>112</v>
      </c>
      <c r="D442" s="6"/>
      <c r="E442" s="12" t="s">
        <v>45</v>
      </c>
      <c r="F442" s="20">
        <v>85.2</v>
      </c>
      <c r="G442" s="14"/>
      <c r="H442" s="7">
        <f>ROUND(G442*F442,2)</f>
        <v>0</v>
      </c>
      <c r="I442" s="176"/>
      <c r="J442" s="102"/>
    </row>
    <row r="443" spans="1:10" s="80" customFormat="1" ht="30" customHeight="1">
      <c r="A443" s="96" t="s">
        <v>86</v>
      </c>
      <c r="B443" s="9" t="s">
        <v>438</v>
      </c>
      <c r="C443" s="26" t="s">
        <v>87</v>
      </c>
      <c r="D443" s="6" t="s">
        <v>85</v>
      </c>
      <c r="E443" s="12"/>
      <c r="F443" s="19"/>
      <c r="G443" s="15"/>
      <c r="H443" s="8"/>
      <c r="I443" s="176"/>
      <c r="J443" s="102"/>
    </row>
    <row r="444" spans="1:10" s="80" customFormat="1" ht="30" customHeight="1">
      <c r="A444" s="96" t="s">
        <v>88</v>
      </c>
      <c r="B444" s="16" t="s">
        <v>31</v>
      </c>
      <c r="C444" s="26" t="s">
        <v>260</v>
      </c>
      <c r="D444" s="6"/>
      <c r="E444" s="12"/>
      <c r="F444" s="19"/>
      <c r="G444" s="15"/>
      <c r="H444" s="8"/>
      <c r="I444" s="182"/>
      <c r="J444" s="102"/>
    </row>
    <row r="445" spans="1:10" s="67" customFormat="1" ht="30" customHeight="1">
      <c r="A445" s="130" t="s">
        <v>189</v>
      </c>
      <c r="B445" s="17" t="s">
        <v>78</v>
      </c>
      <c r="C445" s="10" t="s">
        <v>265</v>
      </c>
      <c r="D445" s="6"/>
      <c r="E445" s="12" t="s">
        <v>35</v>
      </c>
      <c r="F445" s="20">
        <v>1</v>
      </c>
      <c r="G445" s="14"/>
      <c r="H445" s="7">
        <f>ROUND(G445*F445,2)</f>
        <v>0</v>
      </c>
      <c r="I445" s="178"/>
      <c r="J445" s="102"/>
    </row>
    <row r="446" spans="1:10" s="66" customFormat="1" ht="30" customHeight="1">
      <c r="A446" s="96" t="s">
        <v>114</v>
      </c>
      <c r="B446" s="9" t="s">
        <v>439</v>
      </c>
      <c r="C446" s="10" t="s">
        <v>115</v>
      </c>
      <c r="D446" s="6" t="s">
        <v>85</v>
      </c>
      <c r="E446" s="12" t="s">
        <v>35</v>
      </c>
      <c r="F446" s="20">
        <v>2</v>
      </c>
      <c r="G446" s="14"/>
      <c r="H446" s="7">
        <f>ROUND(G446*F446,2)</f>
        <v>0</v>
      </c>
      <c r="I446" s="176"/>
      <c r="J446" s="102"/>
    </row>
    <row r="447" spans="1:10" s="67" customFormat="1" ht="30" customHeight="1">
      <c r="A447" s="96" t="s">
        <v>89</v>
      </c>
      <c r="B447" s="172" t="s">
        <v>440</v>
      </c>
      <c r="C447" s="158" t="s">
        <v>90</v>
      </c>
      <c r="D447" s="159" t="s">
        <v>91</v>
      </c>
      <c r="E447" s="160" t="s">
        <v>45</v>
      </c>
      <c r="F447" s="173">
        <v>24</v>
      </c>
      <c r="G447" s="162"/>
      <c r="H447" s="163">
        <f>ROUND(G447*F447,2)</f>
        <v>0</v>
      </c>
      <c r="I447" s="176"/>
      <c r="J447" s="102"/>
    </row>
    <row r="448" spans="1:8" ht="36" customHeight="1">
      <c r="A448" s="59"/>
      <c r="B448" s="174"/>
      <c r="C448" s="152" t="s">
        <v>23</v>
      </c>
      <c r="D448" s="153"/>
      <c r="E448" s="175"/>
      <c r="F448" s="154"/>
      <c r="G448" s="155"/>
      <c r="H448" s="156"/>
    </row>
    <row r="449" spans="1:10" s="67" customFormat="1" ht="33" customHeight="1">
      <c r="A449" s="96"/>
      <c r="B449" s="9" t="s">
        <v>441</v>
      </c>
      <c r="C449" s="10" t="s">
        <v>197</v>
      </c>
      <c r="D449" s="6" t="s">
        <v>461</v>
      </c>
      <c r="E449" s="12"/>
      <c r="F449" s="19"/>
      <c r="G449" s="18"/>
      <c r="H449" s="8"/>
      <c r="I449" s="176"/>
      <c r="J449" s="102"/>
    </row>
    <row r="450" spans="1:10" s="67" customFormat="1" ht="30" customHeight="1">
      <c r="A450" s="96" t="s">
        <v>64</v>
      </c>
      <c r="B450" s="16" t="s">
        <v>31</v>
      </c>
      <c r="C450" s="10" t="s">
        <v>92</v>
      </c>
      <c r="D450" s="6"/>
      <c r="E450" s="12" t="s">
        <v>60</v>
      </c>
      <c r="F450" s="20">
        <v>0.4</v>
      </c>
      <c r="G450" s="14"/>
      <c r="H450" s="7">
        <f>ROUND(G450*F450,2)</f>
        <v>0</v>
      </c>
      <c r="I450" s="176"/>
      <c r="J450" s="102"/>
    </row>
    <row r="451" spans="1:10" s="66" customFormat="1" ht="30" customHeight="1">
      <c r="A451" s="96" t="s">
        <v>50</v>
      </c>
      <c r="B451" s="9" t="s">
        <v>442</v>
      </c>
      <c r="C451" s="22" t="s">
        <v>196</v>
      </c>
      <c r="D451" s="25" t="s">
        <v>193</v>
      </c>
      <c r="E451" s="12"/>
      <c r="F451" s="19"/>
      <c r="G451" s="15"/>
      <c r="H451" s="8"/>
      <c r="I451" s="176"/>
      <c r="J451" s="102"/>
    </row>
    <row r="452" spans="1:10" s="67" customFormat="1" ht="30" customHeight="1">
      <c r="A452" s="96" t="s">
        <v>51</v>
      </c>
      <c r="B452" s="16" t="s">
        <v>31</v>
      </c>
      <c r="C452" s="10" t="s">
        <v>93</v>
      </c>
      <c r="D452" s="6"/>
      <c r="E452" s="12" t="s">
        <v>35</v>
      </c>
      <c r="F452" s="20">
        <v>3</v>
      </c>
      <c r="G452" s="14"/>
      <c r="H452" s="7">
        <f>ROUND(G452*F452,2)</f>
        <v>0</v>
      </c>
      <c r="I452" s="176"/>
      <c r="J452" s="102"/>
    </row>
    <row r="453" spans="1:10" s="62" customFormat="1" ht="30" customHeight="1">
      <c r="A453" s="60"/>
      <c r="B453" s="115" t="str">
        <f>B425</f>
        <v>M</v>
      </c>
      <c r="C453" s="192" t="str">
        <f>C425</f>
        <v>Lawndale Ave./Ferndale Ave. Lane - Drainage and Underground Works</v>
      </c>
      <c r="D453" s="193"/>
      <c r="E453" s="193"/>
      <c r="F453" s="194"/>
      <c r="G453" s="122" t="s">
        <v>17</v>
      </c>
      <c r="H453" s="123">
        <f>SUM(H425:H452)</f>
        <v>0</v>
      </c>
      <c r="J453" s="102"/>
    </row>
    <row r="454" spans="1:10" s="62" customFormat="1" ht="30" customHeight="1">
      <c r="A454" s="78"/>
      <c r="B454" s="118" t="s">
        <v>229</v>
      </c>
      <c r="C454" s="189" t="s">
        <v>244</v>
      </c>
      <c r="D454" s="190"/>
      <c r="E454" s="190"/>
      <c r="F454" s="191"/>
      <c r="G454" s="128"/>
      <c r="H454" s="129"/>
      <c r="J454" s="102"/>
    </row>
    <row r="455" spans="1:8" ht="39.75" customHeight="1">
      <c r="A455" s="59"/>
      <c r="B455" s="114"/>
      <c r="C455" s="5" t="s">
        <v>22</v>
      </c>
      <c r="D455" s="63"/>
      <c r="E455" s="79"/>
      <c r="F455" s="64"/>
      <c r="G455" s="59"/>
      <c r="H455" s="112"/>
    </row>
    <row r="456" spans="1:10" s="66" customFormat="1" ht="30" customHeight="1">
      <c r="A456" s="96" t="s">
        <v>83</v>
      </c>
      <c r="B456" s="9" t="s">
        <v>443</v>
      </c>
      <c r="C456" s="10" t="s">
        <v>84</v>
      </c>
      <c r="D456" s="6" t="s">
        <v>85</v>
      </c>
      <c r="E456" s="12"/>
      <c r="F456" s="19"/>
      <c r="G456" s="15"/>
      <c r="H456" s="8"/>
      <c r="I456" s="176"/>
      <c r="J456" s="102"/>
    </row>
    <row r="457" spans="1:10" s="66" customFormat="1" ht="30" customHeight="1">
      <c r="A457" s="96" t="s">
        <v>110</v>
      </c>
      <c r="B457" s="16" t="s">
        <v>31</v>
      </c>
      <c r="C457" s="10" t="s">
        <v>166</v>
      </c>
      <c r="D457" s="6"/>
      <c r="E457" s="12" t="s">
        <v>35</v>
      </c>
      <c r="F457" s="20">
        <v>1</v>
      </c>
      <c r="G457" s="14"/>
      <c r="H457" s="7">
        <f>ROUND(G457*F457,2)</f>
        <v>0</v>
      </c>
      <c r="I457" s="176"/>
      <c r="J457" s="102"/>
    </row>
    <row r="458" spans="1:10" s="66" customFormat="1" ht="30" customHeight="1">
      <c r="A458" s="96" t="s">
        <v>170</v>
      </c>
      <c r="B458" s="9" t="s">
        <v>444</v>
      </c>
      <c r="C458" s="10" t="s">
        <v>172</v>
      </c>
      <c r="D458" s="6" t="s">
        <v>85</v>
      </c>
      <c r="E458" s="12"/>
      <c r="F458" s="19"/>
      <c r="G458" s="15"/>
      <c r="H458" s="8"/>
      <c r="I458" s="183"/>
      <c r="J458" s="102"/>
    </row>
    <row r="459" spans="1:10" s="66" customFormat="1" ht="30" customHeight="1">
      <c r="A459" s="96" t="s">
        <v>173</v>
      </c>
      <c r="B459" s="16" t="s">
        <v>31</v>
      </c>
      <c r="C459" s="10" t="s">
        <v>174</v>
      </c>
      <c r="D459" s="6"/>
      <c r="E459" s="12" t="s">
        <v>35</v>
      </c>
      <c r="F459" s="20">
        <v>1</v>
      </c>
      <c r="G459" s="14"/>
      <c r="H459" s="7">
        <f>ROUND(G459*F459,2)</f>
        <v>0</v>
      </c>
      <c r="I459" s="183"/>
      <c r="J459" s="102"/>
    </row>
    <row r="460" spans="1:10" s="67" customFormat="1" ht="30" customHeight="1">
      <c r="A460" s="96"/>
      <c r="B460" s="9" t="s">
        <v>445</v>
      </c>
      <c r="C460" s="10" t="s">
        <v>176</v>
      </c>
      <c r="D460" s="6" t="s">
        <v>85</v>
      </c>
      <c r="E460" s="12"/>
      <c r="F460" s="19"/>
      <c r="G460" s="15"/>
      <c r="H460" s="8"/>
      <c r="I460" s="176"/>
      <c r="J460" s="102"/>
    </row>
    <row r="461" spans="1:10" s="67" customFormat="1" ht="30" customHeight="1">
      <c r="A461" s="96"/>
      <c r="B461" s="16" t="s">
        <v>31</v>
      </c>
      <c r="C461" s="10" t="s">
        <v>112</v>
      </c>
      <c r="D461" s="6"/>
      <c r="E461" s="12"/>
      <c r="F461" s="19"/>
      <c r="G461" s="15"/>
      <c r="H461" s="8"/>
      <c r="I461" s="176"/>
      <c r="J461" s="102"/>
    </row>
    <row r="462" spans="1:10" s="67" customFormat="1" ht="33" customHeight="1">
      <c r="A462" s="96"/>
      <c r="B462" s="17" t="s">
        <v>78</v>
      </c>
      <c r="C462" s="10" t="s">
        <v>177</v>
      </c>
      <c r="D462" s="6"/>
      <c r="E462" s="12" t="s">
        <v>45</v>
      </c>
      <c r="F462" s="20">
        <v>45.7</v>
      </c>
      <c r="G462" s="14"/>
      <c r="H462" s="7">
        <f>ROUND(G462*F462,2)</f>
        <v>0</v>
      </c>
      <c r="I462" s="176"/>
      <c r="J462" s="102"/>
    </row>
    <row r="463" spans="1:10" s="67" customFormat="1" ht="30" customHeight="1">
      <c r="A463" s="96" t="s">
        <v>178</v>
      </c>
      <c r="B463" s="9" t="s">
        <v>446</v>
      </c>
      <c r="C463" s="22" t="s">
        <v>182</v>
      </c>
      <c r="D463" s="23" t="s">
        <v>180</v>
      </c>
      <c r="E463" s="12"/>
      <c r="F463" s="20"/>
      <c r="G463" s="15"/>
      <c r="H463" s="8"/>
      <c r="I463" s="176"/>
      <c r="J463" s="102"/>
    </row>
    <row r="464" spans="1:10" s="67" customFormat="1" ht="30" customHeight="1">
      <c r="A464" s="96" t="s">
        <v>181</v>
      </c>
      <c r="B464" s="16" t="s">
        <v>31</v>
      </c>
      <c r="C464" s="10" t="s">
        <v>112</v>
      </c>
      <c r="D464" s="6"/>
      <c r="E464" s="12" t="s">
        <v>45</v>
      </c>
      <c r="F464" s="20">
        <v>45.7</v>
      </c>
      <c r="G464" s="14"/>
      <c r="H464" s="7">
        <f>ROUND(G464*F464,2)</f>
        <v>0</v>
      </c>
      <c r="I464" s="176"/>
      <c r="J464" s="102"/>
    </row>
    <row r="465" spans="1:10" s="80" customFormat="1" ht="30" customHeight="1">
      <c r="A465" s="96" t="s">
        <v>61</v>
      </c>
      <c r="B465" s="9" t="s">
        <v>447</v>
      </c>
      <c r="C465" s="24" t="s">
        <v>184</v>
      </c>
      <c r="D465" s="25" t="s">
        <v>185</v>
      </c>
      <c r="E465" s="12"/>
      <c r="F465" s="19"/>
      <c r="G465" s="15"/>
      <c r="H465" s="8"/>
      <c r="I465" s="176"/>
      <c r="J465" s="102"/>
    </row>
    <row r="466" spans="1:10" s="67" customFormat="1" ht="33" customHeight="1">
      <c r="A466" s="96" t="s">
        <v>62</v>
      </c>
      <c r="B466" s="16" t="s">
        <v>31</v>
      </c>
      <c r="C466" s="22" t="s">
        <v>186</v>
      </c>
      <c r="D466" s="6"/>
      <c r="E466" s="12" t="s">
        <v>35</v>
      </c>
      <c r="F466" s="20">
        <v>1</v>
      </c>
      <c r="G466" s="14"/>
      <c r="H466" s="7">
        <f>ROUND(G466*F466,2)</f>
        <v>0</v>
      </c>
      <c r="I466" s="178"/>
      <c r="J466" s="102"/>
    </row>
    <row r="467" spans="1:10" s="67" customFormat="1" ht="33" customHeight="1">
      <c r="A467" s="96" t="s">
        <v>63</v>
      </c>
      <c r="B467" s="16" t="s">
        <v>36</v>
      </c>
      <c r="C467" s="22" t="s">
        <v>187</v>
      </c>
      <c r="D467" s="6"/>
      <c r="E467" s="12" t="s">
        <v>35</v>
      </c>
      <c r="F467" s="20">
        <v>1</v>
      </c>
      <c r="G467" s="14"/>
      <c r="H467" s="7">
        <f>ROUND(G467*F467,2)</f>
        <v>0</v>
      </c>
      <c r="I467" s="178"/>
      <c r="J467" s="102"/>
    </row>
    <row r="468" spans="1:10" s="80" customFormat="1" ht="30" customHeight="1">
      <c r="A468" s="96" t="s">
        <v>86</v>
      </c>
      <c r="B468" s="9" t="s">
        <v>448</v>
      </c>
      <c r="C468" s="26" t="s">
        <v>87</v>
      </c>
      <c r="D468" s="6" t="s">
        <v>85</v>
      </c>
      <c r="E468" s="12"/>
      <c r="F468" s="19"/>
      <c r="G468" s="15"/>
      <c r="H468" s="8"/>
      <c r="I468" s="176"/>
      <c r="J468" s="102"/>
    </row>
    <row r="469" spans="1:10" s="80" customFormat="1" ht="30" customHeight="1">
      <c r="A469" s="96" t="s">
        <v>88</v>
      </c>
      <c r="B469" s="16" t="s">
        <v>31</v>
      </c>
      <c r="C469" s="26" t="s">
        <v>260</v>
      </c>
      <c r="D469" s="6"/>
      <c r="E469" s="12"/>
      <c r="F469" s="19"/>
      <c r="G469" s="15"/>
      <c r="H469" s="8"/>
      <c r="I469" s="182"/>
      <c r="J469" s="102"/>
    </row>
    <row r="470" spans="1:10" s="67" customFormat="1" ht="30" customHeight="1">
      <c r="A470" s="130" t="s">
        <v>189</v>
      </c>
      <c r="B470" s="17" t="s">
        <v>78</v>
      </c>
      <c r="C470" s="10" t="s">
        <v>266</v>
      </c>
      <c r="D470" s="6"/>
      <c r="E470" s="12" t="s">
        <v>35</v>
      </c>
      <c r="F470" s="20">
        <v>1</v>
      </c>
      <c r="G470" s="14"/>
      <c r="H470" s="7">
        <f>ROUND(G470*F470,2)</f>
        <v>0</v>
      </c>
      <c r="I470" s="178"/>
      <c r="J470" s="102"/>
    </row>
    <row r="471" spans="1:10" s="67" customFormat="1" ht="30" customHeight="1">
      <c r="A471" s="96" t="s">
        <v>89</v>
      </c>
      <c r="B471" s="9" t="s">
        <v>449</v>
      </c>
      <c r="C471" s="10" t="s">
        <v>90</v>
      </c>
      <c r="D471" s="6" t="s">
        <v>91</v>
      </c>
      <c r="E471" s="12" t="s">
        <v>45</v>
      </c>
      <c r="F471" s="20">
        <v>24</v>
      </c>
      <c r="G471" s="14"/>
      <c r="H471" s="7">
        <f>ROUND(G471*F471,2)</f>
        <v>0</v>
      </c>
      <c r="I471" s="176"/>
      <c r="J471" s="102"/>
    </row>
    <row r="472" spans="1:8" ht="36" customHeight="1">
      <c r="A472" s="59"/>
      <c r="B472" s="127"/>
      <c r="C472" s="5" t="s">
        <v>23</v>
      </c>
      <c r="D472" s="63"/>
      <c r="E472" s="79"/>
      <c r="F472" s="64"/>
      <c r="G472" s="59"/>
      <c r="H472" s="112"/>
    </row>
    <row r="473" spans="1:10" s="67" customFormat="1" ht="33" customHeight="1">
      <c r="A473" s="96" t="s">
        <v>49</v>
      </c>
      <c r="B473" s="9" t="s">
        <v>450</v>
      </c>
      <c r="C473" s="22" t="s">
        <v>192</v>
      </c>
      <c r="D473" s="25" t="s">
        <v>193</v>
      </c>
      <c r="E473" s="12" t="s">
        <v>35</v>
      </c>
      <c r="F473" s="19">
        <v>1</v>
      </c>
      <c r="G473" s="14"/>
      <c r="H473" s="7">
        <f>ROUND(G473*F473,2)</f>
        <v>0</v>
      </c>
      <c r="I473" s="176"/>
      <c r="J473" s="102"/>
    </row>
    <row r="474" spans="1:10" s="66" customFormat="1" ht="30" customHeight="1">
      <c r="A474" s="96" t="s">
        <v>50</v>
      </c>
      <c r="B474" s="9" t="s">
        <v>451</v>
      </c>
      <c r="C474" s="22" t="s">
        <v>196</v>
      </c>
      <c r="D474" s="25" t="s">
        <v>193</v>
      </c>
      <c r="E474" s="12"/>
      <c r="F474" s="19"/>
      <c r="G474" s="15"/>
      <c r="H474" s="8"/>
      <c r="I474" s="176"/>
      <c r="J474" s="102"/>
    </row>
    <row r="475" spans="1:10" s="67" customFormat="1" ht="30" customHeight="1">
      <c r="A475" s="96" t="s">
        <v>51</v>
      </c>
      <c r="B475" s="16" t="s">
        <v>31</v>
      </c>
      <c r="C475" s="10" t="s">
        <v>93</v>
      </c>
      <c r="D475" s="6"/>
      <c r="E475" s="12" t="s">
        <v>35</v>
      </c>
      <c r="F475" s="20">
        <v>3</v>
      </c>
      <c r="G475" s="14"/>
      <c r="H475" s="7">
        <f>ROUND(G475*F475,2)</f>
        <v>0</v>
      </c>
      <c r="I475" s="176"/>
      <c r="J475" s="102"/>
    </row>
    <row r="476" spans="1:10" s="62" customFormat="1" ht="30" customHeight="1">
      <c r="A476" s="60"/>
      <c r="B476" s="115" t="str">
        <f>B454</f>
        <v>N</v>
      </c>
      <c r="C476" s="192" t="str">
        <f>C454</f>
        <v>Rue Notre Dame/Rue Dumoulin Lane - Drainage and Underground Works</v>
      </c>
      <c r="D476" s="193"/>
      <c r="E476" s="193"/>
      <c r="F476" s="194"/>
      <c r="G476" s="122" t="s">
        <v>17</v>
      </c>
      <c r="H476" s="123">
        <f>SUM(H454:H475)</f>
        <v>0</v>
      </c>
      <c r="J476" s="102"/>
    </row>
    <row r="477" spans="1:10" s="62" customFormat="1" ht="30" customHeight="1">
      <c r="A477" s="78"/>
      <c r="B477" s="118" t="s">
        <v>230</v>
      </c>
      <c r="C477" s="189" t="s">
        <v>245</v>
      </c>
      <c r="D477" s="190"/>
      <c r="E477" s="190"/>
      <c r="F477" s="191"/>
      <c r="G477" s="128"/>
      <c r="H477" s="129"/>
      <c r="J477" s="102"/>
    </row>
    <row r="478" spans="1:8" ht="39.75" customHeight="1">
      <c r="A478" s="59"/>
      <c r="B478" s="114"/>
      <c r="C478" s="5" t="s">
        <v>22</v>
      </c>
      <c r="D478" s="63"/>
      <c r="E478" s="79"/>
      <c r="F478" s="64"/>
      <c r="G478" s="59"/>
      <c r="H478" s="112"/>
    </row>
    <row r="479" spans="1:10" s="66" customFormat="1" ht="30" customHeight="1">
      <c r="A479" s="96"/>
      <c r="B479" s="9" t="s">
        <v>452</v>
      </c>
      <c r="C479" s="10" t="s">
        <v>168</v>
      </c>
      <c r="D479" s="6" t="s">
        <v>85</v>
      </c>
      <c r="E479" s="12"/>
      <c r="F479" s="19"/>
      <c r="G479" s="15"/>
      <c r="H479" s="8"/>
      <c r="I479" s="176"/>
      <c r="J479" s="102"/>
    </row>
    <row r="480" spans="1:10" s="66" customFormat="1" ht="30" customHeight="1">
      <c r="A480" s="96"/>
      <c r="B480" s="16" t="s">
        <v>31</v>
      </c>
      <c r="C480" s="10" t="s">
        <v>169</v>
      </c>
      <c r="D480" s="6"/>
      <c r="E480" s="12" t="s">
        <v>60</v>
      </c>
      <c r="F480" s="20">
        <v>2.1</v>
      </c>
      <c r="G480" s="14"/>
      <c r="H480" s="7">
        <f>ROUND(G480*F480,2)</f>
        <v>0</v>
      </c>
      <c r="I480" s="176"/>
      <c r="J480" s="102"/>
    </row>
    <row r="481" spans="1:10" s="66" customFormat="1" ht="30" customHeight="1">
      <c r="A481" s="96" t="s">
        <v>83</v>
      </c>
      <c r="B481" s="9" t="s">
        <v>453</v>
      </c>
      <c r="C481" s="10" t="s">
        <v>84</v>
      </c>
      <c r="D481" s="6" t="s">
        <v>85</v>
      </c>
      <c r="E481" s="12"/>
      <c r="F481" s="19"/>
      <c r="G481" s="15"/>
      <c r="H481" s="8"/>
      <c r="I481" s="176"/>
      <c r="J481" s="102"/>
    </row>
    <row r="482" spans="1:10" s="66" customFormat="1" ht="30" customHeight="1">
      <c r="A482" s="96" t="s">
        <v>167</v>
      </c>
      <c r="B482" s="16" t="s">
        <v>31</v>
      </c>
      <c r="C482" s="10" t="s">
        <v>111</v>
      </c>
      <c r="D482" s="6"/>
      <c r="E482" s="12" t="s">
        <v>35</v>
      </c>
      <c r="F482" s="20">
        <v>2</v>
      </c>
      <c r="G482" s="14"/>
      <c r="H482" s="7">
        <f>ROUND(G482*F482,2)</f>
        <v>0</v>
      </c>
      <c r="I482" s="176"/>
      <c r="J482" s="102"/>
    </row>
    <row r="483" spans="1:10" s="67" customFormat="1" ht="30" customHeight="1">
      <c r="A483" s="96"/>
      <c r="B483" s="9" t="s">
        <v>454</v>
      </c>
      <c r="C483" s="10" t="s">
        <v>176</v>
      </c>
      <c r="D483" s="6" t="s">
        <v>85</v>
      </c>
      <c r="E483" s="12"/>
      <c r="F483" s="19"/>
      <c r="G483" s="15"/>
      <c r="H483" s="8"/>
      <c r="I483" s="176"/>
      <c r="J483" s="102"/>
    </row>
    <row r="484" spans="1:10" s="67" customFormat="1" ht="30" customHeight="1">
      <c r="A484" s="96"/>
      <c r="B484" s="16" t="s">
        <v>31</v>
      </c>
      <c r="C484" s="10" t="s">
        <v>112</v>
      </c>
      <c r="D484" s="6"/>
      <c r="E484" s="12"/>
      <c r="F484" s="19"/>
      <c r="G484" s="15"/>
      <c r="H484" s="8"/>
      <c r="I484" s="176"/>
      <c r="J484" s="102"/>
    </row>
    <row r="485" spans="1:10" s="67" customFormat="1" ht="33" customHeight="1">
      <c r="A485" s="96"/>
      <c r="B485" s="17" t="s">
        <v>78</v>
      </c>
      <c r="C485" s="10" t="s">
        <v>177</v>
      </c>
      <c r="D485" s="6"/>
      <c r="E485" s="12" t="s">
        <v>45</v>
      </c>
      <c r="F485" s="20">
        <v>38</v>
      </c>
      <c r="G485" s="14"/>
      <c r="H485" s="7">
        <f>ROUND(G485*F485,2)</f>
        <v>0</v>
      </c>
      <c r="I485" s="176"/>
      <c r="J485" s="102"/>
    </row>
    <row r="486" spans="1:10" s="67" customFormat="1" ht="30" customHeight="1">
      <c r="A486" s="96"/>
      <c r="B486" s="16" t="s">
        <v>36</v>
      </c>
      <c r="C486" s="10" t="s">
        <v>112</v>
      </c>
      <c r="D486" s="6"/>
      <c r="E486" s="12"/>
      <c r="F486" s="19"/>
      <c r="G486" s="15"/>
      <c r="H486" s="8"/>
      <c r="I486" s="176"/>
      <c r="J486" s="102"/>
    </row>
    <row r="487" spans="1:10" s="67" customFormat="1" ht="33" customHeight="1">
      <c r="A487" s="96"/>
      <c r="B487" s="17" t="s">
        <v>78</v>
      </c>
      <c r="C487" s="10" t="s">
        <v>473</v>
      </c>
      <c r="D487" s="6"/>
      <c r="E487" s="12" t="s">
        <v>45</v>
      </c>
      <c r="F487" s="20">
        <v>40.7</v>
      </c>
      <c r="G487" s="14"/>
      <c r="H487" s="7">
        <f>ROUND(G487*F487,2)</f>
        <v>0</v>
      </c>
      <c r="I487" s="176"/>
      <c r="J487" s="102"/>
    </row>
    <row r="488" spans="1:10" s="67" customFormat="1" ht="30" customHeight="1">
      <c r="A488" s="96" t="s">
        <v>178</v>
      </c>
      <c r="B488" s="9" t="s">
        <v>455</v>
      </c>
      <c r="C488" s="22" t="s">
        <v>182</v>
      </c>
      <c r="D488" s="23" t="s">
        <v>180</v>
      </c>
      <c r="E488" s="12"/>
      <c r="F488" s="20"/>
      <c r="G488" s="15"/>
      <c r="H488" s="8"/>
      <c r="I488" s="176"/>
      <c r="J488" s="102"/>
    </row>
    <row r="489" spans="1:10" s="67" customFormat="1" ht="30" customHeight="1">
      <c r="A489" s="96" t="s">
        <v>181</v>
      </c>
      <c r="B489" s="16" t="s">
        <v>31</v>
      </c>
      <c r="C489" s="10" t="s">
        <v>112</v>
      </c>
      <c r="D489" s="6"/>
      <c r="E489" s="12" t="s">
        <v>45</v>
      </c>
      <c r="F489" s="20">
        <v>78.7</v>
      </c>
      <c r="G489" s="14"/>
      <c r="H489" s="7">
        <f>ROUND(G489*F489,2)</f>
        <v>0</v>
      </c>
      <c r="I489" s="176"/>
      <c r="J489" s="102"/>
    </row>
    <row r="490" spans="1:10" s="80" customFormat="1" ht="30" customHeight="1">
      <c r="A490" s="96" t="s">
        <v>86</v>
      </c>
      <c r="B490" s="9" t="s">
        <v>456</v>
      </c>
      <c r="C490" s="26" t="s">
        <v>87</v>
      </c>
      <c r="D490" s="6" t="s">
        <v>85</v>
      </c>
      <c r="E490" s="12"/>
      <c r="F490" s="19"/>
      <c r="G490" s="15"/>
      <c r="H490" s="8"/>
      <c r="I490" s="176"/>
      <c r="J490" s="102"/>
    </row>
    <row r="491" spans="1:10" s="80" customFormat="1" ht="30" customHeight="1">
      <c r="A491" s="96" t="s">
        <v>88</v>
      </c>
      <c r="B491" s="16" t="s">
        <v>31</v>
      </c>
      <c r="C491" s="26" t="s">
        <v>260</v>
      </c>
      <c r="D491" s="6"/>
      <c r="E491" s="12"/>
      <c r="F491" s="19"/>
      <c r="G491" s="15"/>
      <c r="H491" s="8"/>
      <c r="I491" s="182"/>
      <c r="J491" s="102"/>
    </row>
    <row r="492" spans="1:10" s="67" customFormat="1" ht="30" customHeight="1">
      <c r="A492" s="96" t="s">
        <v>100</v>
      </c>
      <c r="B492" s="17" t="s">
        <v>78</v>
      </c>
      <c r="C492" s="10" t="s">
        <v>267</v>
      </c>
      <c r="D492" s="6"/>
      <c r="E492" s="12" t="s">
        <v>35</v>
      </c>
      <c r="F492" s="20">
        <v>1</v>
      </c>
      <c r="G492" s="14"/>
      <c r="H492" s="7">
        <f>ROUND(G492*F492,2)</f>
        <v>0</v>
      </c>
      <c r="I492" s="178"/>
      <c r="J492" s="102"/>
    </row>
    <row r="493" spans="1:10" s="67" customFormat="1" ht="30" customHeight="1">
      <c r="A493" s="96" t="s">
        <v>89</v>
      </c>
      <c r="B493" s="9" t="s">
        <v>457</v>
      </c>
      <c r="C493" s="10" t="s">
        <v>90</v>
      </c>
      <c r="D493" s="6" t="s">
        <v>91</v>
      </c>
      <c r="E493" s="12" t="s">
        <v>45</v>
      </c>
      <c r="F493" s="20">
        <v>24</v>
      </c>
      <c r="G493" s="14"/>
      <c r="H493" s="7">
        <f>ROUND(G493*F493,2)</f>
        <v>0</v>
      </c>
      <c r="I493" s="176"/>
      <c r="J493" s="102"/>
    </row>
    <row r="494" spans="1:8" ht="36" customHeight="1">
      <c r="A494" s="59"/>
      <c r="B494" s="127"/>
      <c r="C494" s="5" t="s">
        <v>23</v>
      </c>
      <c r="D494" s="63"/>
      <c r="E494" s="79"/>
      <c r="F494" s="64"/>
      <c r="G494" s="59"/>
      <c r="H494" s="112"/>
    </row>
    <row r="495" spans="1:10" s="67" customFormat="1" ht="33" customHeight="1">
      <c r="A495" s="96"/>
      <c r="B495" s="9" t="s">
        <v>458</v>
      </c>
      <c r="C495" s="10" t="s">
        <v>197</v>
      </c>
      <c r="D495" s="6" t="s">
        <v>461</v>
      </c>
      <c r="E495" s="12"/>
      <c r="F495" s="19"/>
      <c r="G495" s="18"/>
      <c r="H495" s="8"/>
      <c r="I495" s="176"/>
      <c r="J495" s="102"/>
    </row>
    <row r="496" spans="1:10" s="67" customFormat="1" ht="30" customHeight="1">
      <c r="A496" s="96" t="s">
        <v>64</v>
      </c>
      <c r="B496" s="16" t="s">
        <v>31</v>
      </c>
      <c r="C496" s="10" t="s">
        <v>92</v>
      </c>
      <c r="D496" s="6"/>
      <c r="E496" s="12" t="s">
        <v>60</v>
      </c>
      <c r="F496" s="20">
        <v>0.2</v>
      </c>
      <c r="G496" s="14"/>
      <c r="H496" s="7">
        <f>ROUND(G496*F496,2)</f>
        <v>0</v>
      </c>
      <c r="I496" s="176"/>
      <c r="J496" s="102"/>
    </row>
    <row r="497" spans="1:10" s="66" customFormat="1" ht="30" customHeight="1">
      <c r="A497" s="96" t="s">
        <v>50</v>
      </c>
      <c r="B497" s="9" t="s">
        <v>459</v>
      </c>
      <c r="C497" s="22" t="s">
        <v>196</v>
      </c>
      <c r="D497" s="25" t="s">
        <v>193</v>
      </c>
      <c r="E497" s="12"/>
      <c r="F497" s="19"/>
      <c r="G497" s="15"/>
      <c r="H497" s="8"/>
      <c r="I497" s="176"/>
      <c r="J497" s="102"/>
    </row>
    <row r="498" spans="1:10" s="67" customFormat="1" ht="30" customHeight="1">
      <c r="A498" s="96" t="s">
        <v>51</v>
      </c>
      <c r="B498" s="16" t="s">
        <v>31</v>
      </c>
      <c r="C498" s="10" t="s">
        <v>93</v>
      </c>
      <c r="D498" s="6"/>
      <c r="E498" s="12" t="s">
        <v>35</v>
      </c>
      <c r="F498" s="20">
        <v>2</v>
      </c>
      <c r="G498" s="14"/>
      <c r="H498" s="7">
        <f>ROUND(G498*F498,2)</f>
        <v>0</v>
      </c>
      <c r="I498" s="176"/>
      <c r="J498" s="102"/>
    </row>
    <row r="499" spans="1:10" s="62" customFormat="1" ht="30" customHeight="1">
      <c r="A499" s="60"/>
      <c r="B499" s="115" t="str">
        <f>B477</f>
        <v>O</v>
      </c>
      <c r="C499" s="192" t="str">
        <f>C477</f>
        <v>Tache Ave./Crawford Ave. Lane - Drainage and Underground Works</v>
      </c>
      <c r="D499" s="193"/>
      <c r="E499" s="193"/>
      <c r="F499" s="194"/>
      <c r="G499" s="122" t="s">
        <v>17</v>
      </c>
      <c r="H499" s="123">
        <f>SUM(H477:H498)</f>
        <v>0</v>
      </c>
      <c r="J499" s="102"/>
    </row>
    <row r="500" spans="1:8" ht="36" customHeight="1">
      <c r="A500" s="82"/>
      <c r="B500" s="131"/>
      <c r="C500" s="132" t="s">
        <v>18</v>
      </c>
      <c r="D500" s="133"/>
      <c r="E500" s="133"/>
      <c r="F500" s="133"/>
      <c r="G500" s="133"/>
      <c r="H500" s="134"/>
    </row>
    <row r="501" spans="1:10" s="62" customFormat="1" ht="31.5" customHeight="1">
      <c r="A501" s="83"/>
      <c r="B501" s="221" t="str">
        <f>B6</f>
        <v>PART 1     RESIDENITAL SURFACE WORKS</v>
      </c>
      <c r="C501" s="222"/>
      <c r="D501" s="222"/>
      <c r="E501" s="222"/>
      <c r="F501" s="222"/>
      <c r="G501" s="135"/>
      <c r="H501" s="136"/>
      <c r="J501" s="102"/>
    </row>
    <row r="502" spans="1:8" ht="36" customHeight="1" thickBot="1">
      <c r="A502" s="101"/>
      <c r="B502" s="137" t="str">
        <f>B43</f>
        <v>A</v>
      </c>
      <c r="C502" s="206" t="str">
        <f>C43</f>
        <v>Bronstone Blvd./West Fernwood Ave. Lane - The Block Bounded By Bronstone Blvd., West Fernwood Ave. and St. Mary's Rd.</v>
      </c>
      <c r="D502" s="207"/>
      <c r="E502" s="207"/>
      <c r="F502" s="208"/>
      <c r="G502" s="77" t="s">
        <v>17</v>
      </c>
      <c r="H502" s="138">
        <f>H43</f>
        <v>0</v>
      </c>
    </row>
    <row r="503" spans="1:8" ht="36" customHeight="1" thickBot="1" thickTop="1">
      <c r="A503" s="101"/>
      <c r="B503" s="137" t="str">
        <f>B72</f>
        <v>B</v>
      </c>
      <c r="C503" s="195" t="str">
        <f>C72</f>
        <v>Gauvin St./Llyod St. Lane - The Block Bounded By Gauvin St., Llyod St., Lyndale Dr. and Coniston St.</v>
      </c>
      <c r="D503" s="196"/>
      <c r="E503" s="196"/>
      <c r="F503" s="197"/>
      <c r="G503" s="77" t="s">
        <v>17</v>
      </c>
      <c r="H503" s="138">
        <f>H72</f>
        <v>0</v>
      </c>
    </row>
    <row r="504" spans="1:8" ht="36" customHeight="1" thickBot="1" thickTop="1">
      <c r="A504" s="101"/>
      <c r="B504" s="137" t="str">
        <f>B106</f>
        <v>C</v>
      </c>
      <c r="C504" s="195" t="str">
        <f>C106</f>
        <v>Lawndale Ave./Ferndale Ave. Lane - The Block Bounded By Lawndale Ave., Ferndale Ave., Coniston St. and Highfield St.</v>
      </c>
      <c r="D504" s="196"/>
      <c r="E504" s="196"/>
      <c r="F504" s="197"/>
      <c r="G504" s="77" t="s">
        <v>17</v>
      </c>
      <c r="H504" s="138">
        <f>H106</f>
        <v>0</v>
      </c>
    </row>
    <row r="505" spans="1:8" ht="36" customHeight="1" thickBot="1" thickTop="1">
      <c r="A505" s="101"/>
      <c r="B505" s="137" t="str">
        <f>B138</f>
        <v>D</v>
      </c>
      <c r="C505" s="195" t="str">
        <f>C138</f>
        <v>Rue Notre Dame/Rue Dumoulin Lane - The Block Bounded By Rue Notre Dame, Rue Dumoulin, Rue La Fleche and Rue Archibald</v>
      </c>
      <c r="D505" s="196"/>
      <c r="E505" s="196"/>
      <c r="F505" s="197"/>
      <c r="G505" s="77" t="s">
        <v>17</v>
      </c>
      <c r="H505" s="138">
        <f>H138</f>
        <v>0</v>
      </c>
    </row>
    <row r="506" spans="1:8" ht="36" customHeight="1" thickBot="1" thickTop="1">
      <c r="A506" s="101"/>
      <c r="B506" s="137" t="str">
        <f>B171</f>
        <v>E</v>
      </c>
      <c r="C506" s="227" t="str">
        <f>C171</f>
        <v>Tache Ave./Crawford Ave. Lane - The Block Bounded By Tache Ave., Crawford Ave., Lyndale Dr. and Coniston St.</v>
      </c>
      <c r="D506" s="228"/>
      <c r="E506" s="228"/>
      <c r="F506" s="229"/>
      <c r="G506" s="77" t="s">
        <v>17</v>
      </c>
      <c r="H506" s="138">
        <f>H171</f>
        <v>0</v>
      </c>
    </row>
    <row r="507" spans="1:8" ht="28.5" customHeight="1" thickBot="1" thickTop="1">
      <c r="A507" s="101"/>
      <c r="B507" s="139"/>
      <c r="C507" s="140"/>
      <c r="D507" s="141"/>
      <c r="E507" s="142"/>
      <c r="F507" s="142"/>
      <c r="G507" s="143" t="s">
        <v>26</v>
      </c>
      <c r="H507" s="144">
        <f>SUM(H502:H506)</f>
        <v>0</v>
      </c>
    </row>
    <row r="508" spans="1:10" s="62" customFormat="1" ht="31.5" customHeight="1" thickBot="1" thickTop="1">
      <c r="A508" s="121"/>
      <c r="B508" s="200" t="str">
        <f>B172</f>
        <v>PART 2      CITY OF WINNIPEG PAID WORKS</v>
      </c>
      <c r="C508" s="201"/>
      <c r="D508" s="201"/>
      <c r="E508" s="201"/>
      <c r="F508" s="201"/>
      <c r="G508" s="202"/>
      <c r="H508" s="146"/>
      <c r="J508" s="102"/>
    </row>
    <row r="509" spans="1:8" ht="30" customHeight="1" thickBot="1" thickTop="1">
      <c r="A509" s="145"/>
      <c r="B509" s="137" t="str">
        <f>B212</f>
        <v>F</v>
      </c>
      <c r="C509" s="203" t="str">
        <f>C212</f>
        <v>Bronstone Blvd./West Fernwood Ave. Lane - City of Winnipeg Paid Works</v>
      </c>
      <c r="D509" s="204"/>
      <c r="E509" s="204"/>
      <c r="F509" s="205"/>
      <c r="G509" s="87" t="s">
        <v>17</v>
      </c>
      <c r="H509" s="147">
        <f>H212</f>
        <v>0</v>
      </c>
    </row>
    <row r="510" spans="1:8" ht="30" customHeight="1" thickBot="1" thickTop="1">
      <c r="A510" s="145"/>
      <c r="B510" s="137" t="str">
        <f>B252</f>
        <v>G</v>
      </c>
      <c r="C510" s="203" t="str">
        <f>C252</f>
        <v>Gauvin St./Llyod St. Lane - City of Winnipeg Paid Works</v>
      </c>
      <c r="D510" s="204"/>
      <c r="E510" s="204"/>
      <c r="F510" s="205"/>
      <c r="G510" s="87" t="s">
        <v>17</v>
      </c>
      <c r="H510" s="147">
        <f>H252</f>
        <v>0</v>
      </c>
    </row>
    <row r="511" spans="1:8" ht="30" customHeight="1" thickBot="1" thickTop="1">
      <c r="A511" s="145"/>
      <c r="B511" s="137" t="str">
        <f>B291</f>
        <v>H</v>
      </c>
      <c r="C511" s="203" t="str">
        <f>C291</f>
        <v>Lawndale Ave./Ferndale Ave. Lane - City of Winnipeg Paid Works</v>
      </c>
      <c r="D511" s="204"/>
      <c r="E511" s="204"/>
      <c r="F511" s="205"/>
      <c r="G511" s="87" t="s">
        <v>17</v>
      </c>
      <c r="H511" s="147">
        <f>H291</f>
        <v>0</v>
      </c>
    </row>
    <row r="512" spans="1:8" ht="30" customHeight="1" thickBot="1" thickTop="1">
      <c r="A512" s="145"/>
      <c r="B512" s="137" t="str">
        <f>B328</f>
        <v>I</v>
      </c>
      <c r="C512" s="203" t="str">
        <f>C328</f>
        <v>Rue Notre Dame/Rue Dumoulin Lane - City of Winnipeg Paid Works</v>
      </c>
      <c r="D512" s="204"/>
      <c r="E512" s="204"/>
      <c r="F512" s="205"/>
      <c r="G512" s="87" t="s">
        <v>17</v>
      </c>
      <c r="H512" s="147">
        <f>H328</f>
        <v>0</v>
      </c>
    </row>
    <row r="513" spans="1:8" ht="30" customHeight="1" thickBot="1" thickTop="1">
      <c r="A513" s="145"/>
      <c r="B513" s="137" t="str">
        <f>B366</f>
        <v>J</v>
      </c>
      <c r="C513" s="203" t="str">
        <f>C366</f>
        <v>Tache Ave./Crawford Ave. Lane - City of Winnipeg Paid Works</v>
      </c>
      <c r="D513" s="204"/>
      <c r="E513" s="204"/>
      <c r="F513" s="205"/>
      <c r="G513" s="87" t="s">
        <v>17</v>
      </c>
      <c r="H513" s="147">
        <f>H366</f>
        <v>0</v>
      </c>
    </row>
    <row r="514" spans="1:8" ht="28.5" customHeight="1" thickBot="1" thickTop="1">
      <c r="A514" s="101"/>
      <c r="B514" s="139"/>
      <c r="C514" s="140"/>
      <c r="D514" s="141"/>
      <c r="E514" s="142"/>
      <c r="F514" s="142"/>
      <c r="G514" s="143" t="s">
        <v>27</v>
      </c>
      <c r="H514" s="148">
        <f>SUM(H509:H513)</f>
        <v>0</v>
      </c>
    </row>
    <row r="515" spans="1:10" s="62" customFormat="1" ht="31.5" customHeight="1" thickBot="1" thickTop="1">
      <c r="A515" s="121"/>
      <c r="B515" s="200" t="str">
        <f>B367</f>
        <v>PART 3      DRAINAGE AND UNDERGROUND WORKS</v>
      </c>
      <c r="C515" s="201"/>
      <c r="D515" s="201"/>
      <c r="E515" s="201"/>
      <c r="F515" s="201"/>
      <c r="G515" s="202"/>
      <c r="H515" s="146"/>
      <c r="J515" s="102"/>
    </row>
    <row r="516" spans="1:8" ht="30" customHeight="1" thickBot="1" thickTop="1">
      <c r="A516" s="145"/>
      <c r="B516" s="137" t="str">
        <f>B392</f>
        <v>K</v>
      </c>
      <c r="C516" s="203" t="str">
        <f>C392</f>
        <v>Bronstone Blvd./West Fernwood Lane - Drainage and Underground Works</v>
      </c>
      <c r="D516" s="204"/>
      <c r="E516" s="204"/>
      <c r="F516" s="205"/>
      <c r="G516" s="87" t="s">
        <v>17</v>
      </c>
      <c r="H516" s="147">
        <f>H392</f>
        <v>0</v>
      </c>
    </row>
    <row r="517" spans="1:8" ht="30" customHeight="1" thickBot="1" thickTop="1">
      <c r="A517" s="145"/>
      <c r="B517" s="137" t="str">
        <f>B424</f>
        <v>L</v>
      </c>
      <c r="C517" s="203" t="str">
        <f>C424</f>
        <v>Gauvin St./Llyod St. lane - Drainage and Underground Works</v>
      </c>
      <c r="D517" s="204"/>
      <c r="E517" s="204"/>
      <c r="F517" s="205"/>
      <c r="G517" s="87" t="s">
        <v>17</v>
      </c>
      <c r="H517" s="147">
        <f>H424</f>
        <v>0</v>
      </c>
    </row>
    <row r="518" spans="1:8" ht="30" customHeight="1" thickBot="1" thickTop="1">
      <c r="A518" s="145"/>
      <c r="B518" s="137" t="str">
        <f>B453</f>
        <v>M</v>
      </c>
      <c r="C518" s="203" t="str">
        <f>C453</f>
        <v>Lawndale Ave./Ferndale Ave. Lane - Drainage and Underground Works</v>
      </c>
      <c r="D518" s="204"/>
      <c r="E518" s="204"/>
      <c r="F518" s="205"/>
      <c r="G518" s="87" t="s">
        <v>17</v>
      </c>
      <c r="H518" s="147">
        <f>H453</f>
        <v>0</v>
      </c>
    </row>
    <row r="519" spans="1:8" ht="30" customHeight="1" thickBot="1" thickTop="1">
      <c r="A519" s="145"/>
      <c r="B519" s="137" t="str">
        <f>B476</f>
        <v>N</v>
      </c>
      <c r="C519" s="203" t="str">
        <f>C476</f>
        <v>Rue Notre Dame/Rue Dumoulin Lane - Drainage and Underground Works</v>
      </c>
      <c r="D519" s="204"/>
      <c r="E519" s="204"/>
      <c r="F519" s="205"/>
      <c r="G519" s="87" t="s">
        <v>17</v>
      </c>
      <c r="H519" s="147">
        <f>H476</f>
        <v>0</v>
      </c>
    </row>
    <row r="520" spans="1:8" ht="30" customHeight="1" thickBot="1" thickTop="1">
      <c r="A520" s="145"/>
      <c r="B520" s="137" t="str">
        <f>B499</f>
        <v>O</v>
      </c>
      <c r="C520" s="203" t="str">
        <f>C499</f>
        <v>Tache Ave./Crawford Ave. Lane - Drainage and Underground Works</v>
      </c>
      <c r="D520" s="204"/>
      <c r="E520" s="204"/>
      <c r="F520" s="205"/>
      <c r="G520" s="87" t="s">
        <v>17</v>
      </c>
      <c r="H520" s="147">
        <f>H499</f>
        <v>0</v>
      </c>
    </row>
    <row r="521" spans="1:8" ht="28.5" customHeight="1" thickBot="1" thickTop="1">
      <c r="A521" s="101"/>
      <c r="B521" s="149"/>
      <c r="C521" s="84"/>
      <c r="D521" s="85"/>
      <c r="E521" s="86"/>
      <c r="F521" s="86"/>
      <c r="G521" s="36" t="s">
        <v>217</v>
      </c>
      <c r="H521" s="150">
        <f>SUM(H516:H520)</f>
        <v>0</v>
      </c>
    </row>
    <row r="522" spans="1:10" s="49" customFormat="1" ht="37.5" customHeight="1" thickTop="1">
      <c r="A522" s="59"/>
      <c r="B522" s="184" t="s">
        <v>28</v>
      </c>
      <c r="C522" s="185"/>
      <c r="D522" s="185"/>
      <c r="E522" s="185"/>
      <c r="F522" s="185"/>
      <c r="G522" s="216">
        <f>H507+H514+H521</f>
        <v>0</v>
      </c>
      <c r="H522" s="217"/>
      <c r="J522" s="102"/>
    </row>
    <row r="523" spans="1:8" ht="15.75" customHeight="1">
      <c r="A523" s="88"/>
      <c r="B523" s="89"/>
      <c r="C523" s="90"/>
      <c r="D523" s="91"/>
      <c r="E523" s="90"/>
      <c r="F523" s="90"/>
      <c r="G523" s="92"/>
      <c r="H523" s="93"/>
    </row>
  </sheetData>
  <sheetProtection password="CC6B" sheet="1"/>
  <mergeCells count="53">
    <mergeCell ref="C506:F506"/>
    <mergeCell ref="C512:F512"/>
    <mergeCell ref="C509:F509"/>
    <mergeCell ref="C510:F510"/>
    <mergeCell ref="C511:F511"/>
    <mergeCell ref="C519:F519"/>
    <mergeCell ref="C516:F516"/>
    <mergeCell ref="C518:F518"/>
    <mergeCell ref="C517:F517"/>
    <mergeCell ref="C505:F505"/>
    <mergeCell ref="C292:F292"/>
    <mergeCell ref="C328:F328"/>
    <mergeCell ref="C329:F329"/>
    <mergeCell ref="C366:F366"/>
    <mergeCell ref="C393:F393"/>
    <mergeCell ref="C424:F424"/>
    <mergeCell ref="B367:G367"/>
    <mergeCell ref="C44:F44"/>
    <mergeCell ref="C72:F72"/>
    <mergeCell ref="C73:F73"/>
    <mergeCell ref="C106:F106"/>
    <mergeCell ref="C107:F107"/>
    <mergeCell ref="C138:F138"/>
    <mergeCell ref="C139:F139"/>
    <mergeCell ref="C171:F171"/>
    <mergeCell ref="B172:G172"/>
    <mergeCell ref="G522:H522"/>
    <mergeCell ref="C513:F513"/>
    <mergeCell ref="B6:F6"/>
    <mergeCell ref="B501:F501"/>
    <mergeCell ref="C7:F7"/>
    <mergeCell ref="C43:F43"/>
    <mergeCell ref="C392:F392"/>
    <mergeCell ref="C173:F173"/>
    <mergeCell ref="C212:F212"/>
    <mergeCell ref="B508:G508"/>
    <mergeCell ref="B515:G515"/>
    <mergeCell ref="C520:F520"/>
    <mergeCell ref="C502:F502"/>
    <mergeCell ref="C213:F213"/>
    <mergeCell ref="C252:F252"/>
    <mergeCell ref="C253:F253"/>
    <mergeCell ref="C291:F291"/>
    <mergeCell ref="B522:F522"/>
    <mergeCell ref="C368:F368"/>
    <mergeCell ref="C454:F454"/>
    <mergeCell ref="C476:F476"/>
    <mergeCell ref="C477:F477"/>
    <mergeCell ref="C499:F499"/>
    <mergeCell ref="C425:F425"/>
    <mergeCell ref="C453:F453"/>
    <mergeCell ref="C503:F503"/>
    <mergeCell ref="C504:F504"/>
  </mergeCells>
  <conditionalFormatting sqref="D9 D15 D52 D81 D104:D105 D116 D136:D137 D147 D169:D170 D193:D194 D201 D210 D242 D234:D235 D250:D251 D282 D289:D290 D311:D312 D326:D327 D348:D349 D357 D364:D365 D383:D384 D415:D416 D491:D492 D17:D18 D54:D55 D83:D84 D118:D119 D149:D150">
    <cfRule type="cellIs" priority="1565" dxfId="855" operator="equal" stopIfTrue="1">
      <formula>"CW 2130-R11"</formula>
    </cfRule>
    <cfRule type="cellIs" priority="1566" dxfId="855" operator="equal" stopIfTrue="1">
      <formula>"CW 3120-R2"</formula>
    </cfRule>
    <cfRule type="cellIs" priority="1567" dxfId="855" operator="equal" stopIfTrue="1">
      <formula>"CW 3240-R7"</formula>
    </cfRule>
  </conditionalFormatting>
  <conditionalFormatting sqref="D10">
    <cfRule type="cellIs" priority="1562" dxfId="855" operator="equal" stopIfTrue="1">
      <formula>"CW 2130-R11"</formula>
    </cfRule>
    <cfRule type="cellIs" priority="1563" dxfId="855" operator="equal" stopIfTrue="1">
      <formula>"CW 3120-R2"</formula>
    </cfRule>
    <cfRule type="cellIs" priority="1564" dxfId="855" operator="equal" stopIfTrue="1">
      <formula>"CW 3240-R7"</formula>
    </cfRule>
  </conditionalFormatting>
  <conditionalFormatting sqref="D11:D12">
    <cfRule type="cellIs" priority="1559" dxfId="855" operator="equal" stopIfTrue="1">
      <formula>"CW 2130-R11"</formula>
    </cfRule>
    <cfRule type="cellIs" priority="1560" dxfId="855" operator="equal" stopIfTrue="1">
      <formula>"CW 3120-R2"</formula>
    </cfRule>
    <cfRule type="cellIs" priority="1561" dxfId="855" operator="equal" stopIfTrue="1">
      <formula>"CW 3240-R7"</formula>
    </cfRule>
  </conditionalFormatting>
  <conditionalFormatting sqref="D13">
    <cfRule type="cellIs" priority="1553" dxfId="855" operator="equal" stopIfTrue="1">
      <formula>"CW 2130-R11"</formula>
    </cfRule>
    <cfRule type="cellIs" priority="1554" dxfId="855" operator="equal" stopIfTrue="1">
      <formula>"CW 3120-R2"</formula>
    </cfRule>
    <cfRule type="cellIs" priority="1555" dxfId="855" operator="equal" stopIfTrue="1">
      <formula>"CW 3240-R7"</formula>
    </cfRule>
  </conditionalFormatting>
  <conditionalFormatting sqref="D14">
    <cfRule type="cellIs" priority="1547" dxfId="855" operator="equal" stopIfTrue="1">
      <formula>"CW 2130-R11"</formula>
    </cfRule>
    <cfRule type="cellIs" priority="1548" dxfId="855" operator="equal" stopIfTrue="1">
      <formula>"CW 3120-R2"</formula>
    </cfRule>
    <cfRule type="cellIs" priority="1549" dxfId="855" operator="equal" stopIfTrue="1">
      <formula>"CW 3240-R7"</formula>
    </cfRule>
  </conditionalFormatting>
  <conditionalFormatting sqref="D19">
    <cfRule type="cellIs" priority="1541" dxfId="855" operator="equal" stopIfTrue="1">
      <formula>"CW 2130-R11"</formula>
    </cfRule>
    <cfRule type="cellIs" priority="1542" dxfId="855" operator="equal" stopIfTrue="1">
      <formula>"CW 3120-R2"</formula>
    </cfRule>
    <cfRule type="cellIs" priority="1543" dxfId="855" operator="equal" stopIfTrue="1">
      <formula>"CW 3240-R7"</formula>
    </cfRule>
  </conditionalFormatting>
  <conditionalFormatting sqref="D21:D23">
    <cfRule type="cellIs" priority="1538" dxfId="855" operator="equal" stopIfTrue="1">
      <formula>"CW 2130-R11"</formula>
    </cfRule>
    <cfRule type="cellIs" priority="1539" dxfId="855" operator="equal" stopIfTrue="1">
      <formula>"CW 3120-R2"</formula>
    </cfRule>
    <cfRule type="cellIs" priority="1540" dxfId="855" operator="equal" stopIfTrue="1">
      <formula>"CW 3240-R7"</formula>
    </cfRule>
  </conditionalFormatting>
  <conditionalFormatting sqref="D32">
    <cfRule type="cellIs" priority="1517" dxfId="855" operator="equal" stopIfTrue="1">
      <formula>"CW 2130-R11"</formula>
    </cfRule>
    <cfRule type="cellIs" priority="1518" dxfId="855" operator="equal" stopIfTrue="1">
      <formula>"CW 3120-R2"</formula>
    </cfRule>
    <cfRule type="cellIs" priority="1519" dxfId="855" operator="equal" stopIfTrue="1">
      <formula>"CW 3240-R7"</formula>
    </cfRule>
  </conditionalFormatting>
  <conditionalFormatting sqref="D28">
    <cfRule type="cellIs" priority="1514" dxfId="855" operator="equal" stopIfTrue="1">
      <formula>"CW 2130-R11"</formula>
    </cfRule>
    <cfRule type="cellIs" priority="1515" dxfId="855" operator="equal" stopIfTrue="1">
      <formula>"CW 3120-R2"</formula>
    </cfRule>
    <cfRule type="cellIs" priority="1516" dxfId="855" operator="equal" stopIfTrue="1">
      <formula>"CW 3240-R7"</formula>
    </cfRule>
  </conditionalFormatting>
  <conditionalFormatting sqref="D29:D30">
    <cfRule type="cellIs" priority="1511" dxfId="855" operator="equal" stopIfTrue="1">
      <formula>"CW 2130-R11"</formula>
    </cfRule>
    <cfRule type="cellIs" priority="1512" dxfId="855" operator="equal" stopIfTrue="1">
      <formula>"CW 3120-R2"</formula>
    </cfRule>
    <cfRule type="cellIs" priority="1513" dxfId="855" operator="equal" stopIfTrue="1">
      <formula>"CW 3240-R7"</formula>
    </cfRule>
  </conditionalFormatting>
  <conditionalFormatting sqref="D33">
    <cfRule type="cellIs" priority="1505" dxfId="855" operator="equal" stopIfTrue="1">
      <formula>"CW 2130-R11"</formula>
    </cfRule>
    <cfRule type="cellIs" priority="1506" dxfId="855" operator="equal" stopIfTrue="1">
      <formula>"CW 3120-R2"</formula>
    </cfRule>
    <cfRule type="cellIs" priority="1507" dxfId="855" operator="equal" stopIfTrue="1">
      <formula>"CW 3240-R7"</formula>
    </cfRule>
  </conditionalFormatting>
  <conditionalFormatting sqref="D36">
    <cfRule type="cellIs" priority="1499" dxfId="855" operator="equal" stopIfTrue="1">
      <formula>"CW 2130-R11"</formula>
    </cfRule>
    <cfRule type="cellIs" priority="1500" dxfId="855" operator="equal" stopIfTrue="1">
      <formula>"CW 3120-R2"</formula>
    </cfRule>
    <cfRule type="cellIs" priority="1501" dxfId="855" operator="equal" stopIfTrue="1">
      <formula>"CW 3240-R7"</formula>
    </cfRule>
  </conditionalFormatting>
  <conditionalFormatting sqref="D37:D38">
    <cfRule type="cellIs" priority="1496" dxfId="855" operator="equal" stopIfTrue="1">
      <formula>"CW 2130-R11"</formula>
    </cfRule>
    <cfRule type="cellIs" priority="1497" dxfId="855" operator="equal" stopIfTrue="1">
      <formula>"CW 3120-R2"</formula>
    </cfRule>
    <cfRule type="cellIs" priority="1498" dxfId="855" operator="equal" stopIfTrue="1">
      <formula>"CW 3240-R7"</formula>
    </cfRule>
  </conditionalFormatting>
  <conditionalFormatting sqref="D39">
    <cfRule type="cellIs" priority="1493" dxfId="855" operator="equal" stopIfTrue="1">
      <formula>"CW 2130-R11"</formula>
    </cfRule>
    <cfRule type="cellIs" priority="1494" dxfId="855" operator="equal" stopIfTrue="1">
      <formula>"CW 3120-R2"</formula>
    </cfRule>
    <cfRule type="cellIs" priority="1495" dxfId="855" operator="equal" stopIfTrue="1">
      <formula>"CW 3240-R7"</formula>
    </cfRule>
  </conditionalFormatting>
  <conditionalFormatting sqref="D41:D42">
    <cfRule type="cellIs" priority="1490" dxfId="855" operator="equal" stopIfTrue="1">
      <formula>"CW 2130-R11"</formula>
    </cfRule>
    <cfRule type="cellIs" priority="1491" dxfId="855" operator="equal" stopIfTrue="1">
      <formula>"CW 3120-R2"</formula>
    </cfRule>
    <cfRule type="cellIs" priority="1492" dxfId="855" operator="equal" stopIfTrue="1">
      <formula>"CW 3240-R7"</formula>
    </cfRule>
  </conditionalFormatting>
  <conditionalFormatting sqref="D175">
    <cfRule type="cellIs" priority="1487" dxfId="855" operator="equal" stopIfTrue="1">
      <formula>"CW 2130-R11"</formula>
    </cfRule>
    <cfRule type="cellIs" priority="1488" dxfId="855" operator="equal" stopIfTrue="1">
      <formula>"CW 3120-R2"</formula>
    </cfRule>
    <cfRule type="cellIs" priority="1489" dxfId="855" operator="equal" stopIfTrue="1">
      <formula>"CW 3240-R7"</formula>
    </cfRule>
  </conditionalFormatting>
  <conditionalFormatting sqref="D176">
    <cfRule type="cellIs" priority="1484" dxfId="855" operator="equal" stopIfTrue="1">
      <formula>"CW 2130-R11"</formula>
    </cfRule>
    <cfRule type="cellIs" priority="1485" dxfId="855" operator="equal" stopIfTrue="1">
      <formula>"CW 3120-R2"</formula>
    </cfRule>
    <cfRule type="cellIs" priority="1486" dxfId="855" operator="equal" stopIfTrue="1">
      <formula>"CW 3240-R7"</formula>
    </cfRule>
  </conditionalFormatting>
  <conditionalFormatting sqref="D177:D178">
    <cfRule type="cellIs" priority="1481" dxfId="855" operator="equal" stopIfTrue="1">
      <formula>"CW 2130-R11"</formula>
    </cfRule>
    <cfRule type="cellIs" priority="1482" dxfId="855" operator="equal" stopIfTrue="1">
      <formula>"CW 3120-R2"</formula>
    </cfRule>
    <cfRule type="cellIs" priority="1483" dxfId="855" operator="equal" stopIfTrue="1">
      <formula>"CW 3240-R7"</formula>
    </cfRule>
  </conditionalFormatting>
  <conditionalFormatting sqref="D181">
    <cfRule type="cellIs" priority="1469" dxfId="855" operator="equal" stopIfTrue="1">
      <formula>"CW 2130-R11"</formula>
    </cfRule>
    <cfRule type="cellIs" priority="1470" dxfId="855" operator="equal" stopIfTrue="1">
      <formula>"CW 3120-R2"</formula>
    </cfRule>
    <cfRule type="cellIs" priority="1471" dxfId="855" operator="equal" stopIfTrue="1">
      <formula>"CW 3240-R7"</formula>
    </cfRule>
  </conditionalFormatting>
  <conditionalFormatting sqref="D183:D185">
    <cfRule type="cellIs" priority="1466" dxfId="855" operator="equal" stopIfTrue="1">
      <formula>"CW 2130-R11"</formula>
    </cfRule>
    <cfRule type="cellIs" priority="1467" dxfId="855" operator="equal" stopIfTrue="1">
      <formula>"CW 3120-R2"</formula>
    </cfRule>
    <cfRule type="cellIs" priority="1468" dxfId="855" operator="equal" stopIfTrue="1">
      <formula>"CW 3240-R7"</formula>
    </cfRule>
  </conditionalFormatting>
  <conditionalFormatting sqref="D179">
    <cfRule type="cellIs" priority="1475" dxfId="855" operator="equal" stopIfTrue="1">
      <formula>"CW 2130-R11"</formula>
    </cfRule>
    <cfRule type="cellIs" priority="1476" dxfId="855" operator="equal" stopIfTrue="1">
      <formula>"CW 3120-R2"</formula>
    </cfRule>
    <cfRule type="cellIs" priority="1477" dxfId="855" operator="equal" stopIfTrue="1">
      <formula>"CW 3240-R7"</formula>
    </cfRule>
  </conditionalFormatting>
  <conditionalFormatting sqref="D187">
    <cfRule type="cellIs" priority="1448" dxfId="855" operator="equal" stopIfTrue="1">
      <formula>"CW 2130-R11"</formula>
    </cfRule>
    <cfRule type="cellIs" priority="1449" dxfId="855" operator="equal" stopIfTrue="1">
      <formula>"CW 3120-R2"</formula>
    </cfRule>
    <cfRule type="cellIs" priority="1450" dxfId="855" operator="equal" stopIfTrue="1">
      <formula>"CW 3240-R7"</formula>
    </cfRule>
  </conditionalFormatting>
  <conditionalFormatting sqref="D186">
    <cfRule type="cellIs" priority="1451" dxfId="855" operator="equal" stopIfTrue="1">
      <formula>"CW 2130-R11"</formula>
    </cfRule>
    <cfRule type="cellIs" priority="1452" dxfId="855" operator="equal" stopIfTrue="1">
      <formula>"CW 3120-R2"</formula>
    </cfRule>
    <cfRule type="cellIs" priority="1453" dxfId="855" operator="equal" stopIfTrue="1">
      <formula>"CW 3240-R7"</formula>
    </cfRule>
  </conditionalFormatting>
  <conditionalFormatting sqref="D24:D26">
    <cfRule type="cellIs" priority="1406" dxfId="855" operator="equal" stopIfTrue="1">
      <formula>"CW 2130-R11"</formula>
    </cfRule>
    <cfRule type="cellIs" priority="1407" dxfId="855" operator="equal" stopIfTrue="1">
      <formula>"CW 3120-R2"</formula>
    </cfRule>
    <cfRule type="cellIs" priority="1408" dxfId="855" operator="equal" stopIfTrue="1">
      <formula>"CW 3240-R7"</formula>
    </cfRule>
  </conditionalFormatting>
  <conditionalFormatting sqref="D188:D189">
    <cfRule type="cellIs" priority="1445" dxfId="855" operator="equal" stopIfTrue="1">
      <formula>"CW 2130-R11"</formula>
    </cfRule>
    <cfRule type="cellIs" priority="1446" dxfId="855" operator="equal" stopIfTrue="1">
      <formula>"CW 3120-R2"</formula>
    </cfRule>
    <cfRule type="cellIs" priority="1447" dxfId="855" operator="equal" stopIfTrue="1">
      <formula>"CW 3240-R7"</formula>
    </cfRule>
  </conditionalFormatting>
  <conditionalFormatting sqref="D190">
    <cfRule type="cellIs" priority="1442" dxfId="855" operator="equal" stopIfTrue="1">
      <formula>"CW 2130-R11"</formula>
    </cfRule>
    <cfRule type="cellIs" priority="1443" dxfId="855" operator="equal" stopIfTrue="1">
      <formula>"CW 3120-R2"</formula>
    </cfRule>
    <cfRule type="cellIs" priority="1444" dxfId="855" operator="equal" stopIfTrue="1">
      <formula>"CW 3240-R7"</formula>
    </cfRule>
  </conditionalFormatting>
  <conditionalFormatting sqref="D191">
    <cfRule type="cellIs" priority="1439" dxfId="855" operator="equal" stopIfTrue="1">
      <formula>"CW 2130-R11"</formula>
    </cfRule>
    <cfRule type="cellIs" priority="1440" dxfId="855" operator="equal" stopIfTrue="1">
      <formula>"CW 3120-R2"</formula>
    </cfRule>
    <cfRule type="cellIs" priority="1441" dxfId="855" operator="equal" stopIfTrue="1">
      <formula>"CW 3240-R7"</formula>
    </cfRule>
  </conditionalFormatting>
  <conditionalFormatting sqref="D192">
    <cfRule type="cellIs" priority="1436" dxfId="855" operator="equal" stopIfTrue="1">
      <formula>"CW 2130-R11"</formula>
    </cfRule>
    <cfRule type="cellIs" priority="1437" dxfId="855" operator="equal" stopIfTrue="1">
      <formula>"CW 3120-R2"</formula>
    </cfRule>
    <cfRule type="cellIs" priority="1438" dxfId="855" operator="equal" stopIfTrue="1">
      <formula>"CW 3240-R7"</formula>
    </cfRule>
  </conditionalFormatting>
  <conditionalFormatting sqref="D27">
    <cfRule type="cellIs" priority="1403" dxfId="855" operator="equal" stopIfTrue="1">
      <formula>"CW 2130-R11"</formula>
    </cfRule>
    <cfRule type="cellIs" priority="1404" dxfId="855" operator="equal" stopIfTrue="1">
      <formula>"CW 3120-R2"</formula>
    </cfRule>
    <cfRule type="cellIs" priority="1405" dxfId="855" operator="equal" stopIfTrue="1">
      <formula>"CW 3240-R7"</formula>
    </cfRule>
  </conditionalFormatting>
  <conditionalFormatting sqref="D195">
    <cfRule type="cellIs" priority="1430" dxfId="855" operator="equal" stopIfTrue="1">
      <formula>"CW 2130-R11"</formula>
    </cfRule>
    <cfRule type="cellIs" priority="1431" dxfId="855" operator="equal" stopIfTrue="1">
      <formula>"CW 3120-R2"</formula>
    </cfRule>
    <cfRule type="cellIs" priority="1432" dxfId="855" operator="equal" stopIfTrue="1">
      <formula>"CW 3240-R7"</formula>
    </cfRule>
  </conditionalFormatting>
  <conditionalFormatting sqref="D196">
    <cfRule type="cellIs" priority="1427" dxfId="855" operator="equal" stopIfTrue="1">
      <formula>"CW 2130-R11"</formula>
    </cfRule>
    <cfRule type="cellIs" priority="1428" dxfId="855" operator="equal" stopIfTrue="1">
      <formula>"CW 3120-R2"</formula>
    </cfRule>
    <cfRule type="cellIs" priority="1429" dxfId="855" operator="equal" stopIfTrue="1">
      <formula>"CW 3240-R7"</formula>
    </cfRule>
  </conditionalFormatting>
  <conditionalFormatting sqref="D197">
    <cfRule type="cellIs" priority="1424" dxfId="855" operator="equal" stopIfTrue="1">
      <formula>"CW 2130-R11"</formula>
    </cfRule>
    <cfRule type="cellIs" priority="1425" dxfId="855" operator="equal" stopIfTrue="1">
      <formula>"CW 3120-R2"</formula>
    </cfRule>
    <cfRule type="cellIs" priority="1426" dxfId="855" operator="equal" stopIfTrue="1">
      <formula>"CW 3240-R7"</formula>
    </cfRule>
  </conditionalFormatting>
  <conditionalFormatting sqref="D198">
    <cfRule type="cellIs" priority="1418" dxfId="855" operator="equal" stopIfTrue="1">
      <formula>"CW 2130-R11"</formula>
    </cfRule>
    <cfRule type="cellIs" priority="1419" dxfId="855" operator="equal" stopIfTrue="1">
      <formula>"CW 3120-R2"</formula>
    </cfRule>
    <cfRule type="cellIs" priority="1420" dxfId="855" operator="equal" stopIfTrue="1">
      <formula>"CW 3240-R7"</formula>
    </cfRule>
  </conditionalFormatting>
  <conditionalFormatting sqref="D199">
    <cfRule type="cellIs" priority="1415" dxfId="855" operator="equal" stopIfTrue="1">
      <formula>"CW 2130-R11"</formula>
    </cfRule>
    <cfRule type="cellIs" priority="1416" dxfId="855" operator="equal" stopIfTrue="1">
      <formula>"CW 3120-R2"</formula>
    </cfRule>
    <cfRule type="cellIs" priority="1417" dxfId="855" operator="equal" stopIfTrue="1">
      <formula>"CW 3240-R7"</formula>
    </cfRule>
  </conditionalFormatting>
  <conditionalFormatting sqref="D200">
    <cfRule type="cellIs" priority="1412" dxfId="855" operator="equal" stopIfTrue="1">
      <formula>"CW 2130-R11"</formula>
    </cfRule>
    <cfRule type="cellIs" priority="1413" dxfId="855" operator="equal" stopIfTrue="1">
      <formula>"CW 3120-R2"</formula>
    </cfRule>
    <cfRule type="cellIs" priority="1414" dxfId="855" operator="equal" stopIfTrue="1">
      <formula>"CW 3240-R7"</formula>
    </cfRule>
  </conditionalFormatting>
  <conditionalFormatting sqref="D373">
    <cfRule type="cellIs" priority="1386" dxfId="855" operator="equal" stopIfTrue="1">
      <formula>"CW 2130-R11"</formula>
    </cfRule>
    <cfRule type="cellIs" priority="1387" dxfId="855" operator="equal" stopIfTrue="1">
      <formula>"CW 3120-R2"</formula>
    </cfRule>
    <cfRule type="cellIs" priority="1388" dxfId="855" operator="equal" stopIfTrue="1">
      <formula>"CW 3240-R7"</formula>
    </cfRule>
  </conditionalFormatting>
  <conditionalFormatting sqref="D372">
    <cfRule type="cellIs" priority="1392" dxfId="855" operator="equal" stopIfTrue="1">
      <formula>"CW 3120-R2"</formula>
    </cfRule>
    <cfRule type="cellIs" priority="1393" dxfId="855" operator="equal" stopIfTrue="1">
      <formula>"CW 3240-R7"</formula>
    </cfRule>
  </conditionalFormatting>
  <conditionalFormatting sqref="D371">
    <cfRule type="cellIs" priority="1381" dxfId="855" operator="equal" stopIfTrue="1">
      <formula>"CW 2130-R11"</formula>
    </cfRule>
    <cfRule type="cellIs" priority="1382" dxfId="855" operator="equal" stopIfTrue="1">
      <formula>"CW 3120-R2"</formula>
    </cfRule>
    <cfRule type="cellIs" priority="1383" dxfId="855" operator="equal" stopIfTrue="1">
      <formula>"CW 3240-R7"</formula>
    </cfRule>
  </conditionalFormatting>
  <conditionalFormatting sqref="D370">
    <cfRule type="cellIs" priority="1384" dxfId="855" operator="equal" stopIfTrue="1">
      <formula>"CW 3120-R2"</formula>
    </cfRule>
    <cfRule type="cellIs" priority="1385" dxfId="855" operator="equal" stopIfTrue="1">
      <formula>"CW 3240-R7"</formula>
    </cfRule>
  </conditionalFormatting>
  <conditionalFormatting sqref="D374">
    <cfRule type="cellIs" priority="1379" dxfId="855" operator="equal" stopIfTrue="1">
      <formula>"CW 3120-R2"</formula>
    </cfRule>
    <cfRule type="cellIs" priority="1380" dxfId="855" operator="equal" stopIfTrue="1">
      <formula>"CW 3240-R7"</formula>
    </cfRule>
  </conditionalFormatting>
  <conditionalFormatting sqref="D376">
    <cfRule type="cellIs" priority="1373" dxfId="855" operator="equal" stopIfTrue="1">
      <formula>"CW 3120-R2"</formula>
    </cfRule>
    <cfRule type="cellIs" priority="1374" dxfId="855" operator="equal" stopIfTrue="1">
      <formula>"CW 3240-R7"</formula>
    </cfRule>
  </conditionalFormatting>
  <conditionalFormatting sqref="D375">
    <cfRule type="cellIs" priority="1371" dxfId="855" operator="equal" stopIfTrue="1">
      <formula>"CW 3120-R2"</formula>
    </cfRule>
    <cfRule type="cellIs" priority="1372" dxfId="855" operator="equal" stopIfTrue="1">
      <formula>"CW 3240-R7"</formula>
    </cfRule>
  </conditionalFormatting>
  <conditionalFormatting sqref="D378">
    <cfRule type="cellIs" priority="1359" dxfId="855" operator="equal" stopIfTrue="1">
      <formula>"CW 3120-R2"</formula>
    </cfRule>
    <cfRule type="cellIs" priority="1360" dxfId="855" operator="equal" stopIfTrue="1">
      <formula>"CW 3240-R7"</formula>
    </cfRule>
  </conditionalFormatting>
  <conditionalFormatting sqref="D379">
    <cfRule type="cellIs" priority="1353" dxfId="855" operator="equal" stopIfTrue="1">
      <formula>"CW 3120-R2"</formula>
    </cfRule>
    <cfRule type="cellIs" priority="1354" dxfId="855" operator="equal" stopIfTrue="1">
      <formula>"CW 3240-R7"</formula>
    </cfRule>
  </conditionalFormatting>
  <conditionalFormatting sqref="D382">
    <cfRule type="cellIs" priority="1341" dxfId="855" operator="equal" stopIfTrue="1">
      <formula>"CW 3120-R2"</formula>
    </cfRule>
    <cfRule type="cellIs" priority="1342" dxfId="855" operator="equal" stopIfTrue="1">
      <formula>"CW 3240-R7"</formula>
    </cfRule>
  </conditionalFormatting>
  <conditionalFormatting sqref="D385 D417 D447 D471 D493">
    <cfRule type="cellIs" priority="1330" dxfId="855" operator="equal" stopIfTrue="1">
      <formula>"CW 2130-R11"</formula>
    </cfRule>
    <cfRule type="cellIs" priority="1331" dxfId="855" operator="equal" stopIfTrue="1">
      <formula>"CW 3240-R7"</formula>
    </cfRule>
  </conditionalFormatting>
  <conditionalFormatting sqref="D391">
    <cfRule type="cellIs" priority="1323" dxfId="855" operator="equal" stopIfTrue="1">
      <formula>"CW 2130-R11"</formula>
    </cfRule>
    <cfRule type="cellIs" priority="1324" dxfId="855" operator="equal" stopIfTrue="1">
      <formula>"CW 3120-R2"</formula>
    </cfRule>
    <cfRule type="cellIs" priority="1325" dxfId="855" operator="equal" stopIfTrue="1">
      <formula>"CW 3240-R7"</formula>
    </cfRule>
  </conditionalFormatting>
  <conditionalFormatting sqref="D389">
    <cfRule type="cellIs" priority="1318" dxfId="855" operator="equal" stopIfTrue="1">
      <formula>"CW 2130-R11"</formula>
    </cfRule>
    <cfRule type="cellIs" priority="1319" dxfId="855" operator="equal" stopIfTrue="1">
      <formula>"CW 3120-R2"</formula>
    </cfRule>
    <cfRule type="cellIs" priority="1320" dxfId="855" operator="equal" stopIfTrue="1">
      <formula>"CW 3240-R7"</formula>
    </cfRule>
  </conditionalFormatting>
  <conditionalFormatting sqref="D388">
    <cfRule type="cellIs" priority="1321" dxfId="855" operator="equal" stopIfTrue="1">
      <formula>"CW 3120-R2"</formula>
    </cfRule>
    <cfRule type="cellIs" priority="1322" dxfId="855" operator="equal" stopIfTrue="1">
      <formula>"CW 3240-R7"</formula>
    </cfRule>
  </conditionalFormatting>
  <conditionalFormatting sqref="D387">
    <cfRule type="cellIs" priority="1315" dxfId="855" operator="equal" stopIfTrue="1">
      <formula>"CW 2130-R11"</formula>
    </cfRule>
    <cfRule type="cellIs" priority="1316" dxfId="855" operator="equal" stopIfTrue="1">
      <formula>"CW 3120-R2"</formula>
    </cfRule>
    <cfRule type="cellIs" priority="1317" dxfId="855" operator="equal" stopIfTrue="1">
      <formula>"CW 3240-R7"</formula>
    </cfRule>
  </conditionalFormatting>
  <conditionalFormatting sqref="D390">
    <cfRule type="cellIs" priority="1312" dxfId="855" operator="equal" stopIfTrue="1">
      <formula>"CW 2130-R11"</formula>
    </cfRule>
    <cfRule type="cellIs" priority="1313" dxfId="855" operator="equal" stopIfTrue="1">
      <formula>"CW 3120-R2"</formula>
    </cfRule>
    <cfRule type="cellIs" priority="1314" dxfId="855" operator="equal" stopIfTrue="1">
      <formula>"CW 3240-R7"</formula>
    </cfRule>
  </conditionalFormatting>
  <conditionalFormatting sqref="D46">
    <cfRule type="cellIs" priority="1298" dxfId="855" operator="equal" stopIfTrue="1">
      <formula>"CW 2130-R11"</formula>
    </cfRule>
    <cfRule type="cellIs" priority="1299" dxfId="855" operator="equal" stopIfTrue="1">
      <formula>"CW 3120-R2"</formula>
    </cfRule>
    <cfRule type="cellIs" priority="1300" dxfId="855" operator="equal" stopIfTrue="1">
      <formula>"CW 3240-R7"</formula>
    </cfRule>
  </conditionalFormatting>
  <conditionalFormatting sqref="D47">
    <cfRule type="cellIs" priority="1295" dxfId="855" operator="equal" stopIfTrue="1">
      <formula>"CW 2130-R11"</formula>
    </cfRule>
    <cfRule type="cellIs" priority="1296" dxfId="855" operator="equal" stopIfTrue="1">
      <formula>"CW 3120-R2"</formula>
    </cfRule>
    <cfRule type="cellIs" priority="1297" dxfId="855" operator="equal" stopIfTrue="1">
      <formula>"CW 3240-R7"</formula>
    </cfRule>
  </conditionalFormatting>
  <conditionalFormatting sqref="D48:D49">
    <cfRule type="cellIs" priority="1292" dxfId="855" operator="equal" stopIfTrue="1">
      <formula>"CW 2130-R11"</formula>
    </cfRule>
    <cfRule type="cellIs" priority="1293" dxfId="855" operator="equal" stopIfTrue="1">
      <formula>"CW 3120-R2"</formula>
    </cfRule>
    <cfRule type="cellIs" priority="1294" dxfId="855" operator="equal" stopIfTrue="1">
      <formula>"CW 3240-R7"</formula>
    </cfRule>
  </conditionalFormatting>
  <conditionalFormatting sqref="D50">
    <cfRule type="cellIs" priority="1286" dxfId="855" operator="equal" stopIfTrue="1">
      <formula>"CW 2130-R11"</formula>
    </cfRule>
    <cfRule type="cellIs" priority="1287" dxfId="855" operator="equal" stopIfTrue="1">
      <formula>"CW 3120-R2"</formula>
    </cfRule>
    <cfRule type="cellIs" priority="1288" dxfId="855" operator="equal" stopIfTrue="1">
      <formula>"CW 3240-R7"</formula>
    </cfRule>
  </conditionalFormatting>
  <conditionalFormatting sqref="D51">
    <cfRule type="cellIs" priority="1280" dxfId="855" operator="equal" stopIfTrue="1">
      <formula>"CW 2130-R11"</formula>
    </cfRule>
    <cfRule type="cellIs" priority="1281" dxfId="855" operator="equal" stopIfTrue="1">
      <formula>"CW 3120-R2"</formula>
    </cfRule>
    <cfRule type="cellIs" priority="1282" dxfId="855" operator="equal" stopIfTrue="1">
      <formula>"CW 3240-R7"</formula>
    </cfRule>
  </conditionalFormatting>
  <conditionalFormatting sqref="D56">
    <cfRule type="cellIs" priority="1274" dxfId="855" operator="equal" stopIfTrue="1">
      <formula>"CW 2130-R11"</formula>
    </cfRule>
    <cfRule type="cellIs" priority="1275" dxfId="855" operator="equal" stopIfTrue="1">
      <formula>"CW 3120-R2"</formula>
    </cfRule>
    <cfRule type="cellIs" priority="1276" dxfId="855" operator="equal" stopIfTrue="1">
      <formula>"CW 3240-R7"</formula>
    </cfRule>
  </conditionalFormatting>
  <conditionalFormatting sqref="D58:D59">
    <cfRule type="cellIs" priority="1271" dxfId="855" operator="equal" stopIfTrue="1">
      <formula>"CW 2130-R11"</formula>
    </cfRule>
    <cfRule type="cellIs" priority="1272" dxfId="855" operator="equal" stopIfTrue="1">
      <formula>"CW 3120-R2"</formula>
    </cfRule>
    <cfRule type="cellIs" priority="1273" dxfId="855" operator="equal" stopIfTrue="1">
      <formula>"CW 3240-R7"</formula>
    </cfRule>
  </conditionalFormatting>
  <conditionalFormatting sqref="D61">
    <cfRule type="cellIs" priority="1250" dxfId="855" operator="equal" stopIfTrue="1">
      <formula>"CW 2130-R11"</formula>
    </cfRule>
    <cfRule type="cellIs" priority="1251" dxfId="855" operator="equal" stopIfTrue="1">
      <formula>"CW 3120-R2"</formula>
    </cfRule>
    <cfRule type="cellIs" priority="1252" dxfId="855" operator="equal" stopIfTrue="1">
      <formula>"CW 3240-R7"</formula>
    </cfRule>
  </conditionalFormatting>
  <conditionalFormatting sqref="D62">
    <cfRule type="cellIs" priority="1238" dxfId="855" operator="equal" stopIfTrue="1">
      <formula>"CW 2130-R11"</formula>
    </cfRule>
    <cfRule type="cellIs" priority="1239" dxfId="855" operator="equal" stopIfTrue="1">
      <formula>"CW 3120-R2"</formula>
    </cfRule>
    <cfRule type="cellIs" priority="1240" dxfId="855" operator="equal" stopIfTrue="1">
      <formula>"CW 3240-R7"</formula>
    </cfRule>
  </conditionalFormatting>
  <conditionalFormatting sqref="D65">
    <cfRule type="cellIs" priority="1232" dxfId="855" operator="equal" stopIfTrue="1">
      <formula>"CW 2130-R11"</formula>
    </cfRule>
    <cfRule type="cellIs" priority="1233" dxfId="855" operator="equal" stopIfTrue="1">
      <formula>"CW 3120-R2"</formula>
    </cfRule>
    <cfRule type="cellIs" priority="1234" dxfId="855" operator="equal" stopIfTrue="1">
      <formula>"CW 3240-R7"</formula>
    </cfRule>
  </conditionalFormatting>
  <conditionalFormatting sqref="D66:D67">
    <cfRule type="cellIs" priority="1229" dxfId="855" operator="equal" stopIfTrue="1">
      <formula>"CW 2130-R11"</formula>
    </cfRule>
    <cfRule type="cellIs" priority="1230" dxfId="855" operator="equal" stopIfTrue="1">
      <formula>"CW 3120-R2"</formula>
    </cfRule>
    <cfRule type="cellIs" priority="1231" dxfId="855" operator="equal" stopIfTrue="1">
      <formula>"CW 3240-R7"</formula>
    </cfRule>
  </conditionalFormatting>
  <conditionalFormatting sqref="D68">
    <cfRule type="cellIs" priority="1226" dxfId="855" operator="equal" stopIfTrue="1">
      <formula>"CW 2130-R11"</formula>
    </cfRule>
    <cfRule type="cellIs" priority="1227" dxfId="855" operator="equal" stopIfTrue="1">
      <formula>"CW 3120-R2"</formula>
    </cfRule>
    <cfRule type="cellIs" priority="1228" dxfId="855" operator="equal" stopIfTrue="1">
      <formula>"CW 3240-R7"</formula>
    </cfRule>
  </conditionalFormatting>
  <conditionalFormatting sqref="D70:D71">
    <cfRule type="cellIs" priority="1223" dxfId="855" operator="equal" stopIfTrue="1">
      <formula>"CW 2130-R11"</formula>
    </cfRule>
    <cfRule type="cellIs" priority="1224" dxfId="855" operator="equal" stopIfTrue="1">
      <formula>"CW 3120-R2"</formula>
    </cfRule>
    <cfRule type="cellIs" priority="1225" dxfId="855" operator="equal" stopIfTrue="1">
      <formula>"CW 3240-R7"</formula>
    </cfRule>
  </conditionalFormatting>
  <conditionalFormatting sqref="D75">
    <cfRule type="cellIs" priority="1214" dxfId="855" operator="equal" stopIfTrue="1">
      <formula>"CW 2130-R11"</formula>
    </cfRule>
    <cfRule type="cellIs" priority="1215" dxfId="855" operator="equal" stopIfTrue="1">
      <formula>"CW 3120-R2"</formula>
    </cfRule>
    <cfRule type="cellIs" priority="1216" dxfId="855" operator="equal" stopIfTrue="1">
      <formula>"CW 3240-R7"</formula>
    </cfRule>
  </conditionalFormatting>
  <conditionalFormatting sqref="D76">
    <cfRule type="cellIs" priority="1211" dxfId="855" operator="equal" stopIfTrue="1">
      <formula>"CW 2130-R11"</formula>
    </cfRule>
    <cfRule type="cellIs" priority="1212" dxfId="855" operator="equal" stopIfTrue="1">
      <formula>"CW 3120-R2"</formula>
    </cfRule>
    <cfRule type="cellIs" priority="1213" dxfId="855" operator="equal" stopIfTrue="1">
      <formula>"CW 3240-R7"</formula>
    </cfRule>
  </conditionalFormatting>
  <conditionalFormatting sqref="D77:D78">
    <cfRule type="cellIs" priority="1208" dxfId="855" operator="equal" stopIfTrue="1">
      <formula>"CW 2130-R11"</formula>
    </cfRule>
    <cfRule type="cellIs" priority="1209" dxfId="855" operator="equal" stopIfTrue="1">
      <formula>"CW 3120-R2"</formula>
    </cfRule>
    <cfRule type="cellIs" priority="1210" dxfId="855" operator="equal" stopIfTrue="1">
      <formula>"CW 3240-R7"</formula>
    </cfRule>
  </conditionalFormatting>
  <conditionalFormatting sqref="D79">
    <cfRule type="cellIs" priority="1202" dxfId="855" operator="equal" stopIfTrue="1">
      <formula>"CW 2130-R11"</formula>
    </cfRule>
    <cfRule type="cellIs" priority="1203" dxfId="855" operator="equal" stopIfTrue="1">
      <formula>"CW 3120-R2"</formula>
    </cfRule>
    <cfRule type="cellIs" priority="1204" dxfId="855" operator="equal" stopIfTrue="1">
      <formula>"CW 3240-R7"</formula>
    </cfRule>
  </conditionalFormatting>
  <conditionalFormatting sqref="D80">
    <cfRule type="cellIs" priority="1196" dxfId="855" operator="equal" stopIfTrue="1">
      <formula>"CW 2130-R11"</formula>
    </cfRule>
    <cfRule type="cellIs" priority="1197" dxfId="855" operator="equal" stopIfTrue="1">
      <formula>"CW 3120-R2"</formula>
    </cfRule>
    <cfRule type="cellIs" priority="1198" dxfId="855" operator="equal" stopIfTrue="1">
      <formula>"CW 3240-R7"</formula>
    </cfRule>
  </conditionalFormatting>
  <conditionalFormatting sqref="D85">
    <cfRule type="cellIs" priority="1190" dxfId="855" operator="equal" stopIfTrue="1">
      <formula>"CW 2130-R11"</formula>
    </cfRule>
    <cfRule type="cellIs" priority="1191" dxfId="855" operator="equal" stopIfTrue="1">
      <formula>"CW 3120-R2"</formula>
    </cfRule>
    <cfRule type="cellIs" priority="1192" dxfId="855" operator="equal" stopIfTrue="1">
      <formula>"CW 3240-R7"</formula>
    </cfRule>
  </conditionalFormatting>
  <conditionalFormatting sqref="D87:D89">
    <cfRule type="cellIs" priority="1187" dxfId="855" operator="equal" stopIfTrue="1">
      <formula>"CW 2130-R11"</formula>
    </cfRule>
    <cfRule type="cellIs" priority="1188" dxfId="855" operator="equal" stopIfTrue="1">
      <formula>"CW 3120-R2"</formula>
    </cfRule>
    <cfRule type="cellIs" priority="1189" dxfId="855" operator="equal" stopIfTrue="1">
      <formula>"CW 3240-R7"</formula>
    </cfRule>
  </conditionalFormatting>
  <conditionalFormatting sqref="D97">
    <cfRule type="cellIs" priority="1166" dxfId="855" operator="equal" stopIfTrue="1">
      <formula>"CW 2130-R11"</formula>
    </cfRule>
    <cfRule type="cellIs" priority="1167" dxfId="855" operator="equal" stopIfTrue="1">
      <formula>"CW 3120-R2"</formula>
    </cfRule>
    <cfRule type="cellIs" priority="1168" dxfId="855" operator="equal" stopIfTrue="1">
      <formula>"CW 3240-R7"</formula>
    </cfRule>
  </conditionalFormatting>
  <conditionalFormatting sqref="D93">
    <cfRule type="cellIs" priority="1163" dxfId="855" operator="equal" stopIfTrue="1">
      <formula>"CW 2130-R11"</formula>
    </cfRule>
    <cfRule type="cellIs" priority="1164" dxfId="855" operator="equal" stopIfTrue="1">
      <formula>"CW 3120-R2"</formula>
    </cfRule>
    <cfRule type="cellIs" priority="1165" dxfId="855" operator="equal" stopIfTrue="1">
      <formula>"CW 3240-R7"</formula>
    </cfRule>
  </conditionalFormatting>
  <conditionalFormatting sqref="D94:D95">
    <cfRule type="cellIs" priority="1160" dxfId="855" operator="equal" stopIfTrue="1">
      <formula>"CW 2130-R11"</formula>
    </cfRule>
    <cfRule type="cellIs" priority="1161" dxfId="855" operator="equal" stopIfTrue="1">
      <formula>"CW 3120-R2"</formula>
    </cfRule>
    <cfRule type="cellIs" priority="1162" dxfId="855" operator="equal" stopIfTrue="1">
      <formula>"CW 3240-R7"</formula>
    </cfRule>
  </conditionalFormatting>
  <conditionalFormatting sqref="D98">
    <cfRule type="cellIs" priority="1154" dxfId="855" operator="equal" stopIfTrue="1">
      <formula>"CW 2130-R11"</formula>
    </cfRule>
    <cfRule type="cellIs" priority="1155" dxfId="855" operator="equal" stopIfTrue="1">
      <formula>"CW 3120-R2"</formula>
    </cfRule>
    <cfRule type="cellIs" priority="1156" dxfId="855" operator="equal" stopIfTrue="1">
      <formula>"CW 3240-R7"</formula>
    </cfRule>
  </conditionalFormatting>
  <conditionalFormatting sqref="D99">
    <cfRule type="cellIs" priority="1148" dxfId="855" operator="equal" stopIfTrue="1">
      <formula>"CW 2130-R11"</formula>
    </cfRule>
    <cfRule type="cellIs" priority="1149" dxfId="855" operator="equal" stopIfTrue="1">
      <formula>"CW 3120-R2"</formula>
    </cfRule>
    <cfRule type="cellIs" priority="1150" dxfId="855" operator="equal" stopIfTrue="1">
      <formula>"CW 3240-R7"</formula>
    </cfRule>
  </conditionalFormatting>
  <conditionalFormatting sqref="D100:D101">
    <cfRule type="cellIs" priority="1145" dxfId="855" operator="equal" stopIfTrue="1">
      <formula>"CW 2130-R11"</formula>
    </cfRule>
    <cfRule type="cellIs" priority="1146" dxfId="855" operator="equal" stopIfTrue="1">
      <formula>"CW 3120-R2"</formula>
    </cfRule>
    <cfRule type="cellIs" priority="1147" dxfId="855" operator="equal" stopIfTrue="1">
      <formula>"CW 3240-R7"</formula>
    </cfRule>
  </conditionalFormatting>
  <conditionalFormatting sqref="D102">
    <cfRule type="cellIs" priority="1142" dxfId="855" operator="equal" stopIfTrue="1">
      <formula>"CW 2130-R11"</formula>
    </cfRule>
    <cfRule type="cellIs" priority="1143" dxfId="855" operator="equal" stopIfTrue="1">
      <formula>"CW 3120-R2"</formula>
    </cfRule>
    <cfRule type="cellIs" priority="1144" dxfId="855" operator="equal" stopIfTrue="1">
      <formula>"CW 3240-R7"</formula>
    </cfRule>
  </conditionalFormatting>
  <conditionalFormatting sqref="D90:D92">
    <cfRule type="cellIs" priority="1136" dxfId="855" operator="equal" stopIfTrue="1">
      <formula>"CW 2130-R11"</formula>
    </cfRule>
    <cfRule type="cellIs" priority="1137" dxfId="855" operator="equal" stopIfTrue="1">
      <formula>"CW 3120-R2"</formula>
    </cfRule>
    <cfRule type="cellIs" priority="1138" dxfId="855" operator="equal" stopIfTrue="1">
      <formula>"CW 3240-R7"</formula>
    </cfRule>
  </conditionalFormatting>
  <conditionalFormatting sqref="D109">
    <cfRule type="cellIs" priority="1130" dxfId="855" operator="equal" stopIfTrue="1">
      <formula>"CW 2130-R11"</formula>
    </cfRule>
    <cfRule type="cellIs" priority="1131" dxfId="855" operator="equal" stopIfTrue="1">
      <formula>"CW 3120-R2"</formula>
    </cfRule>
    <cfRule type="cellIs" priority="1132" dxfId="855" operator="equal" stopIfTrue="1">
      <formula>"CW 3240-R7"</formula>
    </cfRule>
  </conditionalFormatting>
  <conditionalFormatting sqref="D110">
    <cfRule type="cellIs" priority="1127" dxfId="855" operator="equal" stopIfTrue="1">
      <formula>"CW 2130-R11"</formula>
    </cfRule>
    <cfRule type="cellIs" priority="1128" dxfId="855" operator="equal" stopIfTrue="1">
      <formula>"CW 3120-R2"</formula>
    </cfRule>
    <cfRule type="cellIs" priority="1129" dxfId="855" operator="equal" stopIfTrue="1">
      <formula>"CW 3240-R7"</formula>
    </cfRule>
  </conditionalFormatting>
  <conditionalFormatting sqref="D111:D112">
    <cfRule type="cellIs" priority="1124" dxfId="855" operator="equal" stopIfTrue="1">
      <formula>"CW 2130-R11"</formula>
    </cfRule>
    <cfRule type="cellIs" priority="1125" dxfId="855" operator="equal" stopIfTrue="1">
      <formula>"CW 3120-R2"</formula>
    </cfRule>
    <cfRule type="cellIs" priority="1126" dxfId="855" operator="equal" stopIfTrue="1">
      <formula>"CW 3240-R7"</formula>
    </cfRule>
  </conditionalFormatting>
  <conditionalFormatting sqref="D114">
    <cfRule type="cellIs" priority="1118" dxfId="855" operator="equal" stopIfTrue="1">
      <formula>"CW 2130-R11"</formula>
    </cfRule>
    <cfRule type="cellIs" priority="1119" dxfId="855" operator="equal" stopIfTrue="1">
      <formula>"CW 3120-R2"</formula>
    </cfRule>
    <cfRule type="cellIs" priority="1120" dxfId="855" operator="equal" stopIfTrue="1">
      <formula>"CW 3240-R7"</formula>
    </cfRule>
  </conditionalFormatting>
  <conditionalFormatting sqref="D115">
    <cfRule type="cellIs" priority="1112" dxfId="855" operator="equal" stopIfTrue="1">
      <formula>"CW 2130-R11"</formula>
    </cfRule>
    <cfRule type="cellIs" priority="1113" dxfId="855" operator="equal" stopIfTrue="1">
      <formula>"CW 3120-R2"</formula>
    </cfRule>
    <cfRule type="cellIs" priority="1114" dxfId="855" operator="equal" stopIfTrue="1">
      <formula>"CW 3240-R7"</formula>
    </cfRule>
  </conditionalFormatting>
  <conditionalFormatting sqref="D120">
    <cfRule type="cellIs" priority="1106" dxfId="855" operator="equal" stopIfTrue="1">
      <formula>"CW 2130-R11"</formula>
    </cfRule>
    <cfRule type="cellIs" priority="1107" dxfId="855" operator="equal" stopIfTrue="1">
      <formula>"CW 3120-R2"</formula>
    </cfRule>
    <cfRule type="cellIs" priority="1108" dxfId="855" operator="equal" stopIfTrue="1">
      <formula>"CW 3240-R7"</formula>
    </cfRule>
  </conditionalFormatting>
  <conditionalFormatting sqref="D122:D124">
    <cfRule type="cellIs" priority="1103" dxfId="855" operator="equal" stopIfTrue="1">
      <formula>"CW 2130-R11"</formula>
    </cfRule>
    <cfRule type="cellIs" priority="1104" dxfId="855" operator="equal" stopIfTrue="1">
      <formula>"CW 3120-R2"</formula>
    </cfRule>
    <cfRule type="cellIs" priority="1105" dxfId="855" operator="equal" stopIfTrue="1">
      <formula>"CW 3240-R7"</formula>
    </cfRule>
  </conditionalFormatting>
  <conditionalFormatting sqref="D129">
    <cfRule type="cellIs" priority="1082" dxfId="855" operator="equal" stopIfTrue="1">
      <formula>"CW 2130-R11"</formula>
    </cfRule>
    <cfRule type="cellIs" priority="1083" dxfId="855" operator="equal" stopIfTrue="1">
      <formula>"CW 3120-R2"</formula>
    </cfRule>
    <cfRule type="cellIs" priority="1084" dxfId="855" operator="equal" stopIfTrue="1">
      <formula>"CW 3240-R7"</formula>
    </cfRule>
  </conditionalFormatting>
  <conditionalFormatting sqref="D125">
    <cfRule type="cellIs" priority="1079" dxfId="855" operator="equal" stopIfTrue="1">
      <formula>"CW 2130-R11"</formula>
    </cfRule>
    <cfRule type="cellIs" priority="1080" dxfId="855" operator="equal" stopIfTrue="1">
      <formula>"CW 3120-R2"</formula>
    </cfRule>
    <cfRule type="cellIs" priority="1081" dxfId="855" operator="equal" stopIfTrue="1">
      <formula>"CW 3240-R7"</formula>
    </cfRule>
  </conditionalFormatting>
  <conditionalFormatting sqref="D126:D127">
    <cfRule type="cellIs" priority="1076" dxfId="855" operator="equal" stopIfTrue="1">
      <formula>"CW 2130-R11"</formula>
    </cfRule>
    <cfRule type="cellIs" priority="1077" dxfId="855" operator="equal" stopIfTrue="1">
      <formula>"CW 3120-R2"</formula>
    </cfRule>
    <cfRule type="cellIs" priority="1078" dxfId="855" operator="equal" stopIfTrue="1">
      <formula>"CW 3240-R7"</formula>
    </cfRule>
  </conditionalFormatting>
  <conditionalFormatting sqref="D130">
    <cfRule type="cellIs" priority="1070" dxfId="855" operator="equal" stopIfTrue="1">
      <formula>"CW 2130-R11"</formula>
    </cfRule>
    <cfRule type="cellIs" priority="1071" dxfId="855" operator="equal" stopIfTrue="1">
      <formula>"CW 3120-R2"</formula>
    </cfRule>
    <cfRule type="cellIs" priority="1072" dxfId="855" operator="equal" stopIfTrue="1">
      <formula>"CW 3240-R7"</formula>
    </cfRule>
  </conditionalFormatting>
  <conditionalFormatting sqref="D131">
    <cfRule type="cellIs" priority="1064" dxfId="855" operator="equal" stopIfTrue="1">
      <formula>"CW 2130-R11"</formula>
    </cfRule>
    <cfRule type="cellIs" priority="1065" dxfId="855" operator="equal" stopIfTrue="1">
      <formula>"CW 3120-R2"</formula>
    </cfRule>
    <cfRule type="cellIs" priority="1066" dxfId="855" operator="equal" stopIfTrue="1">
      <formula>"CW 3240-R7"</formula>
    </cfRule>
  </conditionalFormatting>
  <conditionalFormatting sqref="D132:D133">
    <cfRule type="cellIs" priority="1061" dxfId="855" operator="equal" stopIfTrue="1">
      <formula>"CW 2130-R11"</formula>
    </cfRule>
    <cfRule type="cellIs" priority="1062" dxfId="855" operator="equal" stopIfTrue="1">
      <formula>"CW 3120-R2"</formula>
    </cfRule>
    <cfRule type="cellIs" priority="1063" dxfId="855" operator="equal" stopIfTrue="1">
      <formula>"CW 3240-R7"</formula>
    </cfRule>
  </conditionalFormatting>
  <conditionalFormatting sqref="D134">
    <cfRule type="cellIs" priority="1058" dxfId="855" operator="equal" stopIfTrue="1">
      <formula>"CW 2130-R11"</formula>
    </cfRule>
    <cfRule type="cellIs" priority="1059" dxfId="855" operator="equal" stopIfTrue="1">
      <formula>"CW 3120-R2"</formula>
    </cfRule>
    <cfRule type="cellIs" priority="1060" dxfId="855" operator="equal" stopIfTrue="1">
      <formula>"CW 3240-R7"</formula>
    </cfRule>
  </conditionalFormatting>
  <conditionalFormatting sqref="D141">
    <cfRule type="cellIs" priority="1046" dxfId="855" operator="equal" stopIfTrue="1">
      <formula>"CW 2130-R11"</formula>
    </cfRule>
    <cfRule type="cellIs" priority="1047" dxfId="855" operator="equal" stopIfTrue="1">
      <formula>"CW 3120-R2"</formula>
    </cfRule>
    <cfRule type="cellIs" priority="1048" dxfId="855" operator="equal" stopIfTrue="1">
      <formula>"CW 3240-R7"</formula>
    </cfRule>
  </conditionalFormatting>
  <conditionalFormatting sqref="D142">
    <cfRule type="cellIs" priority="1043" dxfId="855" operator="equal" stopIfTrue="1">
      <formula>"CW 2130-R11"</formula>
    </cfRule>
    <cfRule type="cellIs" priority="1044" dxfId="855" operator="equal" stopIfTrue="1">
      <formula>"CW 3120-R2"</formula>
    </cfRule>
    <cfRule type="cellIs" priority="1045" dxfId="855" operator="equal" stopIfTrue="1">
      <formula>"CW 3240-R7"</formula>
    </cfRule>
  </conditionalFormatting>
  <conditionalFormatting sqref="D143:D144">
    <cfRule type="cellIs" priority="1040" dxfId="855" operator="equal" stopIfTrue="1">
      <formula>"CW 2130-R11"</formula>
    </cfRule>
    <cfRule type="cellIs" priority="1041" dxfId="855" operator="equal" stopIfTrue="1">
      <formula>"CW 3120-R2"</formula>
    </cfRule>
    <cfRule type="cellIs" priority="1042" dxfId="855" operator="equal" stopIfTrue="1">
      <formula>"CW 3240-R7"</formula>
    </cfRule>
  </conditionalFormatting>
  <conditionalFormatting sqref="D145">
    <cfRule type="cellIs" priority="1034" dxfId="855" operator="equal" stopIfTrue="1">
      <formula>"CW 2130-R11"</formula>
    </cfRule>
    <cfRule type="cellIs" priority="1035" dxfId="855" operator="equal" stopIfTrue="1">
      <formula>"CW 3120-R2"</formula>
    </cfRule>
    <cfRule type="cellIs" priority="1036" dxfId="855" operator="equal" stopIfTrue="1">
      <formula>"CW 3240-R7"</formula>
    </cfRule>
  </conditionalFormatting>
  <conditionalFormatting sqref="D146">
    <cfRule type="cellIs" priority="1028" dxfId="855" operator="equal" stopIfTrue="1">
      <formula>"CW 2130-R11"</formula>
    </cfRule>
    <cfRule type="cellIs" priority="1029" dxfId="855" operator="equal" stopIfTrue="1">
      <formula>"CW 3120-R2"</formula>
    </cfRule>
    <cfRule type="cellIs" priority="1030" dxfId="855" operator="equal" stopIfTrue="1">
      <formula>"CW 3240-R7"</formula>
    </cfRule>
  </conditionalFormatting>
  <conditionalFormatting sqref="D151">
    <cfRule type="cellIs" priority="1022" dxfId="855" operator="equal" stopIfTrue="1">
      <formula>"CW 2130-R11"</formula>
    </cfRule>
    <cfRule type="cellIs" priority="1023" dxfId="855" operator="equal" stopIfTrue="1">
      <formula>"CW 3120-R2"</formula>
    </cfRule>
    <cfRule type="cellIs" priority="1024" dxfId="855" operator="equal" stopIfTrue="1">
      <formula>"CW 3240-R7"</formula>
    </cfRule>
  </conditionalFormatting>
  <conditionalFormatting sqref="D153:D155">
    <cfRule type="cellIs" priority="1019" dxfId="855" operator="equal" stopIfTrue="1">
      <formula>"CW 2130-R11"</formula>
    </cfRule>
    <cfRule type="cellIs" priority="1020" dxfId="855" operator="equal" stopIfTrue="1">
      <formula>"CW 3120-R2"</formula>
    </cfRule>
    <cfRule type="cellIs" priority="1021" dxfId="855" operator="equal" stopIfTrue="1">
      <formula>"CW 3240-R7"</formula>
    </cfRule>
  </conditionalFormatting>
  <conditionalFormatting sqref="D160">
    <cfRule type="cellIs" priority="998" dxfId="855" operator="equal" stopIfTrue="1">
      <formula>"CW 2130-R11"</formula>
    </cfRule>
    <cfRule type="cellIs" priority="999" dxfId="855" operator="equal" stopIfTrue="1">
      <formula>"CW 3120-R2"</formula>
    </cfRule>
    <cfRule type="cellIs" priority="1000" dxfId="855" operator="equal" stopIfTrue="1">
      <formula>"CW 3240-R7"</formula>
    </cfRule>
  </conditionalFormatting>
  <conditionalFormatting sqref="D156">
    <cfRule type="cellIs" priority="995" dxfId="855" operator="equal" stopIfTrue="1">
      <formula>"CW 2130-R11"</formula>
    </cfRule>
    <cfRule type="cellIs" priority="996" dxfId="855" operator="equal" stopIfTrue="1">
      <formula>"CW 3120-R2"</formula>
    </cfRule>
    <cfRule type="cellIs" priority="997" dxfId="855" operator="equal" stopIfTrue="1">
      <formula>"CW 3240-R7"</formula>
    </cfRule>
  </conditionalFormatting>
  <conditionalFormatting sqref="D157:D158">
    <cfRule type="cellIs" priority="992" dxfId="855" operator="equal" stopIfTrue="1">
      <formula>"CW 2130-R11"</formula>
    </cfRule>
    <cfRule type="cellIs" priority="993" dxfId="855" operator="equal" stopIfTrue="1">
      <formula>"CW 3120-R2"</formula>
    </cfRule>
    <cfRule type="cellIs" priority="994" dxfId="855" operator="equal" stopIfTrue="1">
      <formula>"CW 3240-R7"</formula>
    </cfRule>
  </conditionalFormatting>
  <conditionalFormatting sqref="D165:D166">
    <cfRule type="cellIs" priority="977" dxfId="855" operator="equal" stopIfTrue="1">
      <formula>"CW 2130-R11"</formula>
    </cfRule>
    <cfRule type="cellIs" priority="978" dxfId="855" operator="equal" stopIfTrue="1">
      <formula>"CW 3120-R2"</formula>
    </cfRule>
    <cfRule type="cellIs" priority="979" dxfId="855" operator="equal" stopIfTrue="1">
      <formula>"CW 3240-R7"</formula>
    </cfRule>
  </conditionalFormatting>
  <conditionalFormatting sqref="D161">
    <cfRule type="cellIs" priority="986" dxfId="855" operator="equal" stopIfTrue="1">
      <formula>"CW 2130-R11"</formula>
    </cfRule>
    <cfRule type="cellIs" priority="987" dxfId="855" operator="equal" stopIfTrue="1">
      <formula>"CW 3120-R2"</formula>
    </cfRule>
    <cfRule type="cellIs" priority="988" dxfId="855" operator="equal" stopIfTrue="1">
      <formula>"CW 3240-R7"</formula>
    </cfRule>
  </conditionalFormatting>
  <conditionalFormatting sqref="D164">
    <cfRule type="cellIs" priority="980" dxfId="855" operator="equal" stopIfTrue="1">
      <formula>"CW 2130-R11"</formula>
    </cfRule>
    <cfRule type="cellIs" priority="981" dxfId="855" operator="equal" stopIfTrue="1">
      <formula>"CW 3120-R2"</formula>
    </cfRule>
    <cfRule type="cellIs" priority="982" dxfId="855" operator="equal" stopIfTrue="1">
      <formula>"CW 3240-R7"</formula>
    </cfRule>
  </conditionalFormatting>
  <conditionalFormatting sqref="D167">
    <cfRule type="cellIs" priority="974" dxfId="855" operator="equal" stopIfTrue="1">
      <formula>"CW 2130-R11"</formula>
    </cfRule>
    <cfRule type="cellIs" priority="975" dxfId="855" operator="equal" stopIfTrue="1">
      <formula>"CW 3120-R2"</formula>
    </cfRule>
    <cfRule type="cellIs" priority="976" dxfId="855" operator="equal" stopIfTrue="1">
      <formula>"CW 3240-R7"</formula>
    </cfRule>
  </conditionalFormatting>
  <conditionalFormatting sqref="D215">
    <cfRule type="cellIs" priority="962" dxfId="855" operator="equal" stopIfTrue="1">
      <formula>"CW 2130-R11"</formula>
    </cfRule>
    <cfRule type="cellIs" priority="963" dxfId="855" operator="equal" stopIfTrue="1">
      <formula>"CW 3120-R2"</formula>
    </cfRule>
    <cfRule type="cellIs" priority="964" dxfId="855" operator="equal" stopIfTrue="1">
      <formula>"CW 3240-R7"</formula>
    </cfRule>
  </conditionalFormatting>
  <conditionalFormatting sqref="D216">
    <cfRule type="cellIs" priority="959" dxfId="855" operator="equal" stopIfTrue="1">
      <formula>"CW 2130-R11"</formula>
    </cfRule>
    <cfRule type="cellIs" priority="960" dxfId="855" operator="equal" stopIfTrue="1">
      <formula>"CW 3120-R2"</formula>
    </cfRule>
    <cfRule type="cellIs" priority="961" dxfId="855" operator="equal" stopIfTrue="1">
      <formula>"CW 3240-R7"</formula>
    </cfRule>
  </conditionalFormatting>
  <conditionalFormatting sqref="D217:D218">
    <cfRule type="cellIs" priority="956" dxfId="855" operator="equal" stopIfTrue="1">
      <formula>"CW 2130-R11"</formula>
    </cfRule>
    <cfRule type="cellIs" priority="957" dxfId="855" operator="equal" stopIfTrue="1">
      <formula>"CW 3120-R2"</formula>
    </cfRule>
    <cfRule type="cellIs" priority="958" dxfId="855" operator="equal" stopIfTrue="1">
      <formula>"CW 3240-R7"</formula>
    </cfRule>
  </conditionalFormatting>
  <conditionalFormatting sqref="D221">
    <cfRule type="cellIs" priority="944" dxfId="855" operator="equal" stopIfTrue="1">
      <formula>"CW 2130-R11"</formula>
    </cfRule>
    <cfRule type="cellIs" priority="945" dxfId="855" operator="equal" stopIfTrue="1">
      <formula>"CW 3120-R2"</formula>
    </cfRule>
    <cfRule type="cellIs" priority="946" dxfId="855" operator="equal" stopIfTrue="1">
      <formula>"CW 3240-R7"</formula>
    </cfRule>
  </conditionalFormatting>
  <conditionalFormatting sqref="D225:D226">
    <cfRule type="cellIs" priority="941" dxfId="855" operator="equal" stopIfTrue="1">
      <formula>"CW 2130-R11"</formula>
    </cfRule>
    <cfRule type="cellIs" priority="942" dxfId="855" operator="equal" stopIfTrue="1">
      <formula>"CW 3120-R2"</formula>
    </cfRule>
    <cfRule type="cellIs" priority="943" dxfId="855" operator="equal" stopIfTrue="1">
      <formula>"CW 3240-R7"</formula>
    </cfRule>
  </conditionalFormatting>
  <conditionalFormatting sqref="D219">
    <cfRule type="cellIs" priority="950" dxfId="855" operator="equal" stopIfTrue="1">
      <formula>"CW 2130-R11"</formula>
    </cfRule>
    <cfRule type="cellIs" priority="951" dxfId="855" operator="equal" stopIfTrue="1">
      <formula>"CW 3120-R2"</formula>
    </cfRule>
    <cfRule type="cellIs" priority="952" dxfId="855" operator="equal" stopIfTrue="1">
      <formula>"CW 3240-R7"</formula>
    </cfRule>
  </conditionalFormatting>
  <conditionalFormatting sqref="D228">
    <cfRule type="cellIs" priority="923" dxfId="855" operator="equal" stopIfTrue="1">
      <formula>"CW 2130-R11"</formula>
    </cfRule>
    <cfRule type="cellIs" priority="924" dxfId="855" operator="equal" stopIfTrue="1">
      <formula>"CW 3120-R2"</formula>
    </cfRule>
    <cfRule type="cellIs" priority="925" dxfId="855" operator="equal" stopIfTrue="1">
      <formula>"CW 3240-R7"</formula>
    </cfRule>
  </conditionalFormatting>
  <conditionalFormatting sqref="D227">
    <cfRule type="cellIs" priority="926" dxfId="855" operator="equal" stopIfTrue="1">
      <formula>"CW 2130-R11"</formula>
    </cfRule>
    <cfRule type="cellIs" priority="927" dxfId="855" operator="equal" stopIfTrue="1">
      <formula>"CW 3120-R2"</formula>
    </cfRule>
    <cfRule type="cellIs" priority="928" dxfId="855" operator="equal" stopIfTrue="1">
      <formula>"CW 3240-R7"</formula>
    </cfRule>
  </conditionalFormatting>
  <conditionalFormatting sqref="D229:D230">
    <cfRule type="cellIs" priority="920" dxfId="855" operator="equal" stopIfTrue="1">
      <formula>"CW 2130-R11"</formula>
    </cfRule>
    <cfRule type="cellIs" priority="921" dxfId="855" operator="equal" stopIfTrue="1">
      <formula>"CW 3120-R2"</formula>
    </cfRule>
    <cfRule type="cellIs" priority="922" dxfId="855" operator="equal" stopIfTrue="1">
      <formula>"CW 3240-R7"</formula>
    </cfRule>
  </conditionalFormatting>
  <conditionalFormatting sqref="D231">
    <cfRule type="cellIs" priority="917" dxfId="855" operator="equal" stopIfTrue="1">
      <formula>"CW 2130-R11"</formula>
    </cfRule>
    <cfRule type="cellIs" priority="918" dxfId="855" operator="equal" stopIfTrue="1">
      <formula>"CW 3120-R2"</formula>
    </cfRule>
    <cfRule type="cellIs" priority="919" dxfId="855" operator="equal" stopIfTrue="1">
      <formula>"CW 3240-R7"</formula>
    </cfRule>
  </conditionalFormatting>
  <conditionalFormatting sqref="D232">
    <cfRule type="cellIs" priority="914" dxfId="855" operator="equal" stopIfTrue="1">
      <formula>"CW 2130-R11"</formula>
    </cfRule>
    <cfRule type="cellIs" priority="915" dxfId="855" operator="equal" stopIfTrue="1">
      <formula>"CW 3120-R2"</formula>
    </cfRule>
    <cfRule type="cellIs" priority="916" dxfId="855" operator="equal" stopIfTrue="1">
      <formula>"CW 3240-R7"</formula>
    </cfRule>
  </conditionalFormatting>
  <conditionalFormatting sqref="D233">
    <cfRule type="cellIs" priority="911" dxfId="855" operator="equal" stopIfTrue="1">
      <formula>"CW 2130-R11"</formula>
    </cfRule>
    <cfRule type="cellIs" priority="912" dxfId="855" operator="equal" stopIfTrue="1">
      <formula>"CW 3120-R2"</formula>
    </cfRule>
    <cfRule type="cellIs" priority="913" dxfId="855" operator="equal" stopIfTrue="1">
      <formula>"CW 3240-R7"</formula>
    </cfRule>
  </conditionalFormatting>
  <conditionalFormatting sqref="D236">
    <cfRule type="cellIs" priority="905" dxfId="855" operator="equal" stopIfTrue="1">
      <formula>"CW 2130-R11"</formula>
    </cfRule>
    <cfRule type="cellIs" priority="906" dxfId="855" operator="equal" stopIfTrue="1">
      <formula>"CW 3120-R2"</formula>
    </cfRule>
    <cfRule type="cellIs" priority="907" dxfId="855" operator="equal" stopIfTrue="1">
      <formula>"CW 3240-R7"</formula>
    </cfRule>
  </conditionalFormatting>
  <conditionalFormatting sqref="D237">
    <cfRule type="cellIs" priority="902" dxfId="855" operator="equal" stopIfTrue="1">
      <formula>"CW 2130-R11"</formula>
    </cfRule>
    <cfRule type="cellIs" priority="903" dxfId="855" operator="equal" stopIfTrue="1">
      <formula>"CW 3120-R2"</formula>
    </cfRule>
    <cfRule type="cellIs" priority="904" dxfId="855" operator="equal" stopIfTrue="1">
      <formula>"CW 3240-R7"</formula>
    </cfRule>
  </conditionalFormatting>
  <conditionalFormatting sqref="D238">
    <cfRule type="cellIs" priority="899" dxfId="855" operator="equal" stopIfTrue="1">
      <formula>"CW 2130-R11"</formula>
    </cfRule>
    <cfRule type="cellIs" priority="900" dxfId="855" operator="equal" stopIfTrue="1">
      <formula>"CW 3120-R2"</formula>
    </cfRule>
    <cfRule type="cellIs" priority="901" dxfId="855" operator="equal" stopIfTrue="1">
      <formula>"CW 3240-R7"</formula>
    </cfRule>
  </conditionalFormatting>
  <conditionalFormatting sqref="D239">
    <cfRule type="cellIs" priority="893" dxfId="855" operator="equal" stopIfTrue="1">
      <formula>"CW 2130-R11"</formula>
    </cfRule>
    <cfRule type="cellIs" priority="894" dxfId="855" operator="equal" stopIfTrue="1">
      <formula>"CW 3120-R2"</formula>
    </cfRule>
    <cfRule type="cellIs" priority="895" dxfId="855" operator="equal" stopIfTrue="1">
      <formula>"CW 3240-R7"</formula>
    </cfRule>
  </conditionalFormatting>
  <conditionalFormatting sqref="D240">
    <cfRule type="cellIs" priority="890" dxfId="855" operator="equal" stopIfTrue="1">
      <formula>"CW 2130-R11"</formula>
    </cfRule>
    <cfRule type="cellIs" priority="891" dxfId="855" operator="equal" stopIfTrue="1">
      <formula>"CW 3120-R2"</formula>
    </cfRule>
    <cfRule type="cellIs" priority="892" dxfId="855" operator="equal" stopIfTrue="1">
      <formula>"CW 3240-R7"</formula>
    </cfRule>
  </conditionalFormatting>
  <conditionalFormatting sqref="D241">
    <cfRule type="cellIs" priority="887" dxfId="855" operator="equal" stopIfTrue="1">
      <formula>"CW 2130-R11"</formula>
    </cfRule>
    <cfRule type="cellIs" priority="888" dxfId="855" operator="equal" stopIfTrue="1">
      <formula>"CW 3120-R2"</formula>
    </cfRule>
    <cfRule type="cellIs" priority="889" dxfId="855" operator="equal" stopIfTrue="1">
      <formula>"CW 3240-R7"</formula>
    </cfRule>
  </conditionalFormatting>
  <conditionalFormatting sqref="D255">
    <cfRule type="cellIs" priority="872" dxfId="855" operator="equal" stopIfTrue="1">
      <formula>"CW 2130-R11"</formula>
    </cfRule>
    <cfRule type="cellIs" priority="873" dxfId="855" operator="equal" stopIfTrue="1">
      <formula>"CW 3120-R2"</formula>
    </cfRule>
    <cfRule type="cellIs" priority="874" dxfId="855" operator="equal" stopIfTrue="1">
      <formula>"CW 3240-R7"</formula>
    </cfRule>
  </conditionalFormatting>
  <conditionalFormatting sqref="D256">
    <cfRule type="cellIs" priority="869" dxfId="855" operator="equal" stopIfTrue="1">
      <formula>"CW 2130-R11"</formula>
    </cfRule>
    <cfRule type="cellIs" priority="870" dxfId="855" operator="equal" stopIfTrue="1">
      <formula>"CW 3120-R2"</formula>
    </cfRule>
    <cfRule type="cellIs" priority="871" dxfId="855" operator="equal" stopIfTrue="1">
      <formula>"CW 3240-R7"</formula>
    </cfRule>
  </conditionalFormatting>
  <conditionalFormatting sqref="D257:D258">
    <cfRule type="cellIs" priority="866" dxfId="855" operator="equal" stopIfTrue="1">
      <formula>"CW 2130-R11"</formula>
    </cfRule>
    <cfRule type="cellIs" priority="867" dxfId="855" operator="equal" stopIfTrue="1">
      <formula>"CW 3120-R2"</formula>
    </cfRule>
    <cfRule type="cellIs" priority="868" dxfId="855" operator="equal" stopIfTrue="1">
      <formula>"CW 3240-R7"</formula>
    </cfRule>
  </conditionalFormatting>
  <conditionalFormatting sqref="D261">
    <cfRule type="cellIs" priority="854" dxfId="855" operator="equal" stopIfTrue="1">
      <formula>"CW 2130-R11"</formula>
    </cfRule>
    <cfRule type="cellIs" priority="855" dxfId="855" operator="equal" stopIfTrue="1">
      <formula>"CW 3120-R2"</formula>
    </cfRule>
    <cfRule type="cellIs" priority="856" dxfId="855" operator="equal" stopIfTrue="1">
      <formula>"CW 3240-R7"</formula>
    </cfRule>
  </conditionalFormatting>
  <conditionalFormatting sqref="D265:D266">
    <cfRule type="cellIs" priority="851" dxfId="855" operator="equal" stopIfTrue="1">
      <formula>"CW 2130-R11"</formula>
    </cfRule>
    <cfRule type="cellIs" priority="852" dxfId="855" operator="equal" stopIfTrue="1">
      <formula>"CW 3120-R2"</formula>
    </cfRule>
    <cfRule type="cellIs" priority="853" dxfId="855" operator="equal" stopIfTrue="1">
      <formula>"CW 3240-R7"</formula>
    </cfRule>
  </conditionalFormatting>
  <conditionalFormatting sqref="D259">
    <cfRule type="cellIs" priority="860" dxfId="855" operator="equal" stopIfTrue="1">
      <formula>"CW 2130-R11"</formula>
    </cfRule>
    <cfRule type="cellIs" priority="861" dxfId="855" operator="equal" stopIfTrue="1">
      <formula>"CW 3120-R2"</formula>
    </cfRule>
    <cfRule type="cellIs" priority="862" dxfId="855" operator="equal" stopIfTrue="1">
      <formula>"CW 3240-R7"</formula>
    </cfRule>
  </conditionalFormatting>
  <conditionalFormatting sqref="D268">
    <cfRule type="cellIs" priority="833" dxfId="855" operator="equal" stopIfTrue="1">
      <formula>"CW 2130-R11"</formula>
    </cfRule>
    <cfRule type="cellIs" priority="834" dxfId="855" operator="equal" stopIfTrue="1">
      <formula>"CW 3120-R2"</formula>
    </cfRule>
    <cfRule type="cellIs" priority="835" dxfId="855" operator="equal" stopIfTrue="1">
      <formula>"CW 3240-R7"</formula>
    </cfRule>
  </conditionalFormatting>
  <conditionalFormatting sqref="D274:D275">
    <cfRule type="cellIs" priority="818" dxfId="855" operator="equal" stopIfTrue="1">
      <formula>"CW 2130-R11"</formula>
    </cfRule>
    <cfRule type="cellIs" priority="819" dxfId="855" operator="equal" stopIfTrue="1">
      <formula>"CW 3120-R2"</formula>
    </cfRule>
    <cfRule type="cellIs" priority="820" dxfId="855" operator="equal" stopIfTrue="1">
      <formula>"CW 3240-R7"</formula>
    </cfRule>
  </conditionalFormatting>
  <conditionalFormatting sqref="D267">
    <cfRule type="cellIs" priority="836" dxfId="855" operator="equal" stopIfTrue="1">
      <formula>"CW 2130-R11"</formula>
    </cfRule>
    <cfRule type="cellIs" priority="837" dxfId="855" operator="equal" stopIfTrue="1">
      <formula>"CW 3120-R2"</formula>
    </cfRule>
    <cfRule type="cellIs" priority="838" dxfId="855" operator="equal" stopIfTrue="1">
      <formula>"CW 3240-R7"</formula>
    </cfRule>
  </conditionalFormatting>
  <conditionalFormatting sqref="D269:D270">
    <cfRule type="cellIs" priority="830" dxfId="855" operator="equal" stopIfTrue="1">
      <formula>"CW 2130-R11"</formula>
    </cfRule>
    <cfRule type="cellIs" priority="831" dxfId="855" operator="equal" stopIfTrue="1">
      <formula>"CW 3120-R2"</formula>
    </cfRule>
    <cfRule type="cellIs" priority="832" dxfId="855" operator="equal" stopIfTrue="1">
      <formula>"CW 3240-R7"</formula>
    </cfRule>
  </conditionalFormatting>
  <conditionalFormatting sqref="D271">
    <cfRule type="cellIs" priority="827" dxfId="855" operator="equal" stopIfTrue="1">
      <formula>"CW 2130-R11"</formula>
    </cfRule>
    <cfRule type="cellIs" priority="828" dxfId="855" operator="equal" stopIfTrue="1">
      <formula>"CW 3120-R2"</formula>
    </cfRule>
    <cfRule type="cellIs" priority="829" dxfId="855" operator="equal" stopIfTrue="1">
      <formula>"CW 3240-R7"</formula>
    </cfRule>
  </conditionalFormatting>
  <conditionalFormatting sqref="D272">
    <cfRule type="cellIs" priority="824" dxfId="855" operator="equal" stopIfTrue="1">
      <formula>"CW 2130-R11"</formula>
    </cfRule>
    <cfRule type="cellIs" priority="825" dxfId="855" operator="equal" stopIfTrue="1">
      <formula>"CW 3120-R2"</formula>
    </cfRule>
    <cfRule type="cellIs" priority="826" dxfId="855" operator="equal" stopIfTrue="1">
      <formula>"CW 3240-R7"</formula>
    </cfRule>
  </conditionalFormatting>
  <conditionalFormatting sqref="D273">
    <cfRule type="cellIs" priority="821" dxfId="855" operator="equal" stopIfTrue="1">
      <formula>"CW 2130-R11"</formula>
    </cfRule>
    <cfRule type="cellIs" priority="822" dxfId="855" operator="equal" stopIfTrue="1">
      <formula>"CW 3120-R2"</formula>
    </cfRule>
    <cfRule type="cellIs" priority="823" dxfId="855" operator="equal" stopIfTrue="1">
      <formula>"CW 3240-R7"</formula>
    </cfRule>
  </conditionalFormatting>
  <conditionalFormatting sqref="D276">
    <cfRule type="cellIs" priority="815" dxfId="855" operator="equal" stopIfTrue="1">
      <formula>"CW 2130-R11"</formula>
    </cfRule>
    <cfRule type="cellIs" priority="816" dxfId="855" operator="equal" stopIfTrue="1">
      <formula>"CW 3120-R2"</formula>
    </cfRule>
    <cfRule type="cellIs" priority="817" dxfId="855" operator="equal" stopIfTrue="1">
      <formula>"CW 3240-R7"</formula>
    </cfRule>
  </conditionalFormatting>
  <conditionalFormatting sqref="D278">
    <cfRule type="cellIs" priority="809" dxfId="855" operator="equal" stopIfTrue="1">
      <formula>"CW 2130-R11"</formula>
    </cfRule>
    <cfRule type="cellIs" priority="810" dxfId="855" operator="equal" stopIfTrue="1">
      <formula>"CW 3120-R2"</formula>
    </cfRule>
    <cfRule type="cellIs" priority="811" dxfId="855" operator="equal" stopIfTrue="1">
      <formula>"CW 3240-R7"</formula>
    </cfRule>
  </conditionalFormatting>
  <conditionalFormatting sqref="D279">
    <cfRule type="cellIs" priority="803" dxfId="855" operator="equal" stopIfTrue="1">
      <formula>"CW 2130-R11"</formula>
    </cfRule>
    <cfRule type="cellIs" priority="804" dxfId="855" operator="equal" stopIfTrue="1">
      <formula>"CW 3120-R2"</formula>
    </cfRule>
    <cfRule type="cellIs" priority="805" dxfId="855" operator="equal" stopIfTrue="1">
      <formula>"CW 3240-R7"</formula>
    </cfRule>
  </conditionalFormatting>
  <conditionalFormatting sqref="D280">
    <cfRule type="cellIs" priority="800" dxfId="855" operator="equal" stopIfTrue="1">
      <formula>"CW 2130-R11"</formula>
    </cfRule>
    <cfRule type="cellIs" priority="801" dxfId="855" operator="equal" stopIfTrue="1">
      <formula>"CW 3120-R2"</formula>
    </cfRule>
    <cfRule type="cellIs" priority="802" dxfId="855" operator="equal" stopIfTrue="1">
      <formula>"CW 3240-R7"</formula>
    </cfRule>
  </conditionalFormatting>
  <conditionalFormatting sqref="D281">
    <cfRule type="cellIs" priority="797" dxfId="855" operator="equal" stopIfTrue="1">
      <formula>"CW 2130-R11"</formula>
    </cfRule>
    <cfRule type="cellIs" priority="798" dxfId="855" operator="equal" stopIfTrue="1">
      <formula>"CW 3120-R2"</formula>
    </cfRule>
    <cfRule type="cellIs" priority="799" dxfId="855" operator="equal" stopIfTrue="1">
      <formula>"CW 3240-R7"</formula>
    </cfRule>
  </conditionalFormatting>
  <conditionalFormatting sqref="D294">
    <cfRule type="cellIs" priority="782" dxfId="855" operator="equal" stopIfTrue="1">
      <formula>"CW 2130-R11"</formula>
    </cfRule>
    <cfRule type="cellIs" priority="783" dxfId="855" operator="equal" stopIfTrue="1">
      <formula>"CW 3120-R2"</formula>
    </cfRule>
    <cfRule type="cellIs" priority="784" dxfId="855" operator="equal" stopIfTrue="1">
      <formula>"CW 3240-R7"</formula>
    </cfRule>
  </conditionalFormatting>
  <conditionalFormatting sqref="D295">
    <cfRule type="cellIs" priority="779" dxfId="855" operator="equal" stopIfTrue="1">
      <formula>"CW 2130-R11"</formula>
    </cfRule>
    <cfRule type="cellIs" priority="780" dxfId="855" operator="equal" stopIfTrue="1">
      <formula>"CW 3120-R2"</formula>
    </cfRule>
    <cfRule type="cellIs" priority="781" dxfId="855" operator="equal" stopIfTrue="1">
      <formula>"CW 3240-R7"</formula>
    </cfRule>
  </conditionalFormatting>
  <conditionalFormatting sqref="D296:D297">
    <cfRule type="cellIs" priority="776" dxfId="855" operator="equal" stopIfTrue="1">
      <formula>"CW 2130-R11"</formula>
    </cfRule>
    <cfRule type="cellIs" priority="777" dxfId="855" operator="equal" stopIfTrue="1">
      <formula>"CW 3120-R2"</formula>
    </cfRule>
    <cfRule type="cellIs" priority="778" dxfId="855" operator="equal" stopIfTrue="1">
      <formula>"CW 3240-R7"</formula>
    </cfRule>
  </conditionalFormatting>
  <conditionalFormatting sqref="D300">
    <cfRule type="cellIs" priority="764" dxfId="855" operator="equal" stopIfTrue="1">
      <formula>"CW 2130-R11"</formula>
    </cfRule>
    <cfRule type="cellIs" priority="765" dxfId="855" operator="equal" stopIfTrue="1">
      <formula>"CW 3120-R2"</formula>
    </cfRule>
    <cfRule type="cellIs" priority="766" dxfId="855" operator="equal" stopIfTrue="1">
      <formula>"CW 3240-R7"</formula>
    </cfRule>
  </conditionalFormatting>
  <conditionalFormatting sqref="D302:D303">
    <cfRule type="cellIs" priority="761" dxfId="855" operator="equal" stopIfTrue="1">
      <formula>"CW 2130-R11"</formula>
    </cfRule>
    <cfRule type="cellIs" priority="762" dxfId="855" operator="equal" stopIfTrue="1">
      <formula>"CW 3120-R2"</formula>
    </cfRule>
    <cfRule type="cellIs" priority="763" dxfId="855" operator="equal" stopIfTrue="1">
      <formula>"CW 3240-R7"</formula>
    </cfRule>
  </conditionalFormatting>
  <conditionalFormatting sqref="D298">
    <cfRule type="cellIs" priority="770" dxfId="855" operator="equal" stopIfTrue="1">
      <formula>"CW 2130-R11"</formula>
    </cfRule>
    <cfRule type="cellIs" priority="771" dxfId="855" operator="equal" stopIfTrue="1">
      <formula>"CW 3120-R2"</formula>
    </cfRule>
    <cfRule type="cellIs" priority="772" dxfId="855" operator="equal" stopIfTrue="1">
      <formula>"CW 3240-R7"</formula>
    </cfRule>
  </conditionalFormatting>
  <conditionalFormatting sqref="D305">
    <cfRule type="cellIs" priority="743" dxfId="855" operator="equal" stopIfTrue="1">
      <formula>"CW 2130-R11"</formula>
    </cfRule>
    <cfRule type="cellIs" priority="744" dxfId="855" operator="equal" stopIfTrue="1">
      <formula>"CW 3120-R2"</formula>
    </cfRule>
    <cfRule type="cellIs" priority="745" dxfId="855" operator="equal" stopIfTrue="1">
      <formula>"CW 3240-R7"</formula>
    </cfRule>
  </conditionalFormatting>
  <conditionalFormatting sqref="D319">
    <cfRule type="cellIs" priority="704" dxfId="855" operator="equal" stopIfTrue="1">
      <formula>"CW 2130-R11"</formula>
    </cfRule>
    <cfRule type="cellIs" priority="705" dxfId="855" operator="equal" stopIfTrue="1">
      <formula>"CW 3120-R2"</formula>
    </cfRule>
    <cfRule type="cellIs" priority="706" dxfId="855" operator="equal" stopIfTrue="1">
      <formula>"CW 3240-R7"</formula>
    </cfRule>
  </conditionalFormatting>
  <conditionalFormatting sqref="D304">
    <cfRule type="cellIs" priority="746" dxfId="855" operator="equal" stopIfTrue="1">
      <formula>"CW 2130-R11"</formula>
    </cfRule>
    <cfRule type="cellIs" priority="747" dxfId="855" operator="equal" stopIfTrue="1">
      <formula>"CW 3120-R2"</formula>
    </cfRule>
    <cfRule type="cellIs" priority="748" dxfId="855" operator="equal" stopIfTrue="1">
      <formula>"CW 3240-R7"</formula>
    </cfRule>
  </conditionalFormatting>
  <conditionalFormatting sqref="D306:D307">
    <cfRule type="cellIs" priority="740" dxfId="855" operator="equal" stopIfTrue="1">
      <formula>"CW 2130-R11"</formula>
    </cfRule>
    <cfRule type="cellIs" priority="741" dxfId="855" operator="equal" stopIfTrue="1">
      <formula>"CW 3120-R2"</formula>
    </cfRule>
    <cfRule type="cellIs" priority="742" dxfId="855" operator="equal" stopIfTrue="1">
      <formula>"CW 3240-R7"</formula>
    </cfRule>
  </conditionalFormatting>
  <conditionalFormatting sqref="D308">
    <cfRule type="cellIs" priority="737" dxfId="855" operator="equal" stopIfTrue="1">
      <formula>"CW 2130-R11"</formula>
    </cfRule>
    <cfRule type="cellIs" priority="738" dxfId="855" operator="equal" stopIfTrue="1">
      <formula>"CW 3120-R2"</formula>
    </cfRule>
    <cfRule type="cellIs" priority="739" dxfId="855" operator="equal" stopIfTrue="1">
      <formula>"CW 3240-R7"</formula>
    </cfRule>
  </conditionalFormatting>
  <conditionalFormatting sqref="D309">
    <cfRule type="cellIs" priority="734" dxfId="855" operator="equal" stopIfTrue="1">
      <formula>"CW 2130-R11"</formula>
    </cfRule>
    <cfRule type="cellIs" priority="735" dxfId="855" operator="equal" stopIfTrue="1">
      <formula>"CW 3120-R2"</formula>
    </cfRule>
    <cfRule type="cellIs" priority="736" dxfId="855" operator="equal" stopIfTrue="1">
      <formula>"CW 3240-R7"</formula>
    </cfRule>
  </conditionalFormatting>
  <conditionalFormatting sqref="D310">
    <cfRule type="cellIs" priority="731" dxfId="855" operator="equal" stopIfTrue="1">
      <formula>"CW 2130-R11"</formula>
    </cfRule>
    <cfRule type="cellIs" priority="732" dxfId="855" operator="equal" stopIfTrue="1">
      <formula>"CW 3120-R2"</formula>
    </cfRule>
    <cfRule type="cellIs" priority="733" dxfId="855" operator="equal" stopIfTrue="1">
      <formula>"CW 3240-R7"</formula>
    </cfRule>
  </conditionalFormatting>
  <conditionalFormatting sqref="D313">
    <cfRule type="cellIs" priority="725" dxfId="855" operator="equal" stopIfTrue="1">
      <formula>"CW 2130-R11"</formula>
    </cfRule>
    <cfRule type="cellIs" priority="726" dxfId="855" operator="equal" stopIfTrue="1">
      <formula>"CW 3120-R2"</formula>
    </cfRule>
    <cfRule type="cellIs" priority="727" dxfId="855" operator="equal" stopIfTrue="1">
      <formula>"CW 3240-R7"</formula>
    </cfRule>
  </conditionalFormatting>
  <conditionalFormatting sqref="D314">
    <cfRule type="cellIs" priority="722" dxfId="855" operator="equal" stopIfTrue="1">
      <formula>"CW 2130-R11"</formula>
    </cfRule>
    <cfRule type="cellIs" priority="723" dxfId="855" operator="equal" stopIfTrue="1">
      <formula>"CW 3120-R2"</formula>
    </cfRule>
    <cfRule type="cellIs" priority="724" dxfId="855" operator="equal" stopIfTrue="1">
      <formula>"CW 3240-R7"</formula>
    </cfRule>
  </conditionalFormatting>
  <conditionalFormatting sqref="D315">
    <cfRule type="cellIs" priority="719" dxfId="855" operator="equal" stopIfTrue="1">
      <formula>"CW 2130-R11"</formula>
    </cfRule>
    <cfRule type="cellIs" priority="720" dxfId="855" operator="equal" stopIfTrue="1">
      <formula>"CW 3120-R2"</formula>
    </cfRule>
    <cfRule type="cellIs" priority="721" dxfId="855" operator="equal" stopIfTrue="1">
      <formula>"CW 3240-R7"</formula>
    </cfRule>
  </conditionalFormatting>
  <conditionalFormatting sqref="D316">
    <cfRule type="cellIs" priority="713" dxfId="855" operator="equal" stopIfTrue="1">
      <formula>"CW 2130-R11"</formula>
    </cfRule>
    <cfRule type="cellIs" priority="714" dxfId="855" operator="equal" stopIfTrue="1">
      <formula>"CW 3120-R2"</formula>
    </cfRule>
    <cfRule type="cellIs" priority="715" dxfId="855" operator="equal" stopIfTrue="1">
      <formula>"CW 3240-R7"</formula>
    </cfRule>
  </conditionalFormatting>
  <conditionalFormatting sqref="D317">
    <cfRule type="cellIs" priority="710" dxfId="855" operator="equal" stopIfTrue="1">
      <formula>"CW 2130-R11"</formula>
    </cfRule>
    <cfRule type="cellIs" priority="711" dxfId="855" operator="equal" stopIfTrue="1">
      <formula>"CW 3120-R2"</formula>
    </cfRule>
    <cfRule type="cellIs" priority="712" dxfId="855" operator="equal" stopIfTrue="1">
      <formula>"CW 3240-R7"</formula>
    </cfRule>
  </conditionalFormatting>
  <conditionalFormatting sqref="D318">
    <cfRule type="cellIs" priority="707" dxfId="855" operator="equal" stopIfTrue="1">
      <formula>"CW 2130-R11"</formula>
    </cfRule>
    <cfRule type="cellIs" priority="708" dxfId="855" operator="equal" stopIfTrue="1">
      <formula>"CW 3120-R2"</formula>
    </cfRule>
    <cfRule type="cellIs" priority="709" dxfId="855" operator="equal" stopIfTrue="1">
      <formula>"CW 3240-R7"</formula>
    </cfRule>
  </conditionalFormatting>
  <conditionalFormatting sqref="D331">
    <cfRule type="cellIs" priority="692" dxfId="855" operator="equal" stopIfTrue="1">
      <formula>"CW 2130-R11"</formula>
    </cfRule>
    <cfRule type="cellIs" priority="693" dxfId="855" operator="equal" stopIfTrue="1">
      <formula>"CW 3120-R2"</formula>
    </cfRule>
    <cfRule type="cellIs" priority="694" dxfId="855" operator="equal" stopIfTrue="1">
      <formula>"CW 3240-R7"</formula>
    </cfRule>
  </conditionalFormatting>
  <conditionalFormatting sqref="D332">
    <cfRule type="cellIs" priority="689" dxfId="855" operator="equal" stopIfTrue="1">
      <formula>"CW 2130-R11"</formula>
    </cfRule>
    <cfRule type="cellIs" priority="690" dxfId="855" operator="equal" stopIfTrue="1">
      <formula>"CW 3120-R2"</formula>
    </cfRule>
    <cfRule type="cellIs" priority="691" dxfId="855" operator="equal" stopIfTrue="1">
      <formula>"CW 3240-R7"</formula>
    </cfRule>
  </conditionalFormatting>
  <conditionalFormatting sqref="D333:D334">
    <cfRule type="cellIs" priority="686" dxfId="855" operator="equal" stopIfTrue="1">
      <formula>"CW 2130-R11"</formula>
    </cfRule>
    <cfRule type="cellIs" priority="687" dxfId="855" operator="equal" stopIfTrue="1">
      <formula>"CW 3120-R2"</formula>
    </cfRule>
    <cfRule type="cellIs" priority="688" dxfId="855" operator="equal" stopIfTrue="1">
      <formula>"CW 3240-R7"</formula>
    </cfRule>
  </conditionalFormatting>
  <conditionalFormatting sqref="D337">
    <cfRule type="cellIs" priority="674" dxfId="855" operator="equal" stopIfTrue="1">
      <formula>"CW 2130-R11"</formula>
    </cfRule>
    <cfRule type="cellIs" priority="675" dxfId="855" operator="equal" stopIfTrue="1">
      <formula>"CW 3120-R2"</formula>
    </cfRule>
    <cfRule type="cellIs" priority="676" dxfId="855" operator="equal" stopIfTrue="1">
      <formula>"CW 3240-R7"</formula>
    </cfRule>
  </conditionalFormatting>
  <conditionalFormatting sqref="D339:D340">
    <cfRule type="cellIs" priority="671" dxfId="855" operator="equal" stopIfTrue="1">
      <formula>"CW 2130-R11"</formula>
    </cfRule>
    <cfRule type="cellIs" priority="672" dxfId="855" operator="equal" stopIfTrue="1">
      <formula>"CW 3120-R2"</formula>
    </cfRule>
    <cfRule type="cellIs" priority="673" dxfId="855" operator="equal" stopIfTrue="1">
      <formula>"CW 3240-R7"</formula>
    </cfRule>
  </conditionalFormatting>
  <conditionalFormatting sqref="D335">
    <cfRule type="cellIs" priority="680" dxfId="855" operator="equal" stopIfTrue="1">
      <formula>"CW 2130-R11"</formula>
    </cfRule>
    <cfRule type="cellIs" priority="681" dxfId="855" operator="equal" stopIfTrue="1">
      <formula>"CW 3120-R2"</formula>
    </cfRule>
    <cfRule type="cellIs" priority="682" dxfId="855" operator="equal" stopIfTrue="1">
      <formula>"CW 3240-R7"</formula>
    </cfRule>
  </conditionalFormatting>
  <conditionalFormatting sqref="D342">
    <cfRule type="cellIs" priority="653" dxfId="855" operator="equal" stopIfTrue="1">
      <formula>"CW 2130-R11"</formula>
    </cfRule>
    <cfRule type="cellIs" priority="654" dxfId="855" operator="equal" stopIfTrue="1">
      <formula>"CW 3120-R2"</formula>
    </cfRule>
    <cfRule type="cellIs" priority="655" dxfId="855" operator="equal" stopIfTrue="1">
      <formula>"CW 3240-R7"</formula>
    </cfRule>
  </conditionalFormatting>
  <conditionalFormatting sqref="D341">
    <cfRule type="cellIs" priority="656" dxfId="855" operator="equal" stopIfTrue="1">
      <formula>"CW 2130-R11"</formula>
    </cfRule>
    <cfRule type="cellIs" priority="657" dxfId="855" operator="equal" stopIfTrue="1">
      <formula>"CW 3120-R2"</formula>
    </cfRule>
    <cfRule type="cellIs" priority="658" dxfId="855" operator="equal" stopIfTrue="1">
      <formula>"CW 3240-R7"</formula>
    </cfRule>
  </conditionalFormatting>
  <conditionalFormatting sqref="D343:D344">
    <cfRule type="cellIs" priority="650" dxfId="855" operator="equal" stopIfTrue="1">
      <formula>"CW 2130-R11"</formula>
    </cfRule>
    <cfRule type="cellIs" priority="651" dxfId="855" operator="equal" stopIfTrue="1">
      <formula>"CW 3120-R2"</formula>
    </cfRule>
    <cfRule type="cellIs" priority="652" dxfId="855" operator="equal" stopIfTrue="1">
      <formula>"CW 3240-R7"</formula>
    </cfRule>
  </conditionalFormatting>
  <conditionalFormatting sqref="D345">
    <cfRule type="cellIs" priority="647" dxfId="855" operator="equal" stopIfTrue="1">
      <formula>"CW 2130-R11"</formula>
    </cfRule>
    <cfRule type="cellIs" priority="648" dxfId="855" operator="equal" stopIfTrue="1">
      <formula>"CW 3120-R2"</formula>
    </cfRule>
    <cfRule type="cellIs" priority="649" dxfId="855" operator="equal" stopIfTrue="1">
      <formula>"CW 3240-R7"</formula>
    </cfRule>
  </conditionalFormatting>
  <conditionalFormatting sqref="D346">
    <cfRule type="cellIs" priority="644" dxfId="855" operator="equal" stopIfTrue="1">
      <formula>"CW 2130-R11"</formula>
    </cfRule>
    <cfRule type="cellIs" priority="645" dxfId="855" operator="equal" stopIfTrue="1">
      <formula>"CW 3120-R2"</formula>
    </cfRule>
    <cfRule type="cellIs" priority="646" dxfId="855" operator="equal" stopIfTrue="1">
      <formula>"CW 3240-R7"</formula>
    </cfRule>
  </conditionalFormatting>
  <conditionalFormatting sqref="D347">
    <cfRule type="cellIs" priority="641" dxfId="855" operator="equal" stopIfTrue="1">
      <formula>"CW 2130-R11"</formula>
    </cfRule>
    <cfRule type="cellIs" priority="642" dxfId="855" operator="equal" stopIfTrue="1">
      <formula>"CW 3120-R2"</formula>
    </cfRule>
    <cfRule type="cellIs" priority="643" dxfId="855" operator="equal" stopIfTrue="1">
      <formula>"CW 3240-R7"</formula>
    </cfRule>
  </conditionalFormatting>
  <conditionalFormatting sqref="D350">
    <cfRule type="cellIs" priority="635" dxfId="855" operator="equal" stopIfTrue="1">
      <formula>"CW 2130-R11"</formula>
    </cfRule>
    <cfRule type="cellIs" priority="636" dxfId="855" operator="equal" stopIfTrue="1">
      <formula>"CW 3120-R2"</formula>
    </cfRule>
    <cfRule type="cellIs" priority="637" dxfId="855" operator="equal" stopIfTrue="1">
      <formula>"CW 3240-R7"</formula>
    </cfRule>
  </conditionalFormatting>
  <conditionalFormatting sqref="D351">
    <cfRule type="cellIs" priority="632" dxfId="855" operator="equal" stopIfTrue="1">
      <formula>"CW 2130-R11"</formula>
    </cfRule>
    <cfRule type="cellIs" priority="633" dxfId="855" operator="equal" stopIfTrue="1">
      <formula>"CW 3120-R2"</formula>
    </cfRule>
    <cfRule type="cellIs" priority="634" dxfId="855" operator="equal" stopIfTrue="1">
      <formula>"CW 3240-R7"</formula>
    </cfRule>
  </conditionalFormatting>
  <conditionalFormatting sqref="D353">
    <cfRule type="cellIs" priority="629" dxfId="855" operator="equal" stopIfTrue="1">
      <formula>"CW 2130-R11"</formula>
    </cfRule>
    <cfRule type="cellIs" priority="630" dxfId="855" operator="equal" stopIfTrue="1">
      <formula>"CW 3120-R2"</formula>
    </cfRule>
    <cfRule type="cellIs" priority="631" dxfId="855" operator="equal" stopIfTrue="1">
      <formula>"CW 3240-R7"</formula>
    </cfRule>
  </conditionalFormatting>
  <conditionalFormatting sqref="D354">
    <cfRule type="cellIs" priority="623" dxfId="855" operator="equal" stopIfTrue="1">
      <formula>"CW 2130-R11"</formula>
    </cfRule>
    <cfRule type="cellIs" priority="624" dxfId="855" operator="equal" stopIfTrue="1">
      <formula>"CW 3120-R2"</formula>
    </cfRule>
    <cfRule type="cellIs" priority="625" dxfId="855" operator="equal" stopIfTrue="1">
      <formula>"CW 3240-R7"</formula>
    </cfRule>
  </conditionalFormatting>
  <conditionalFormatting sqref="D355">
    <cfRule type="cellIs" priority="620" dxfId="855" operator="equal" stopIfTrue="1">
      <formula>"CW 2130-R11"</formula>
    </cfRule>
    <cfRule type="cellIs" priority="621" dxfId="855" operator="equal" stopIfTrue="1">
      <formula>"CW 3120-R2"</formula>
    </cfRule>
    <cfRule type="cellIs" priority="622" dxfId="855" operator="equal" stopIfTrue="1">
      <formula>"CW 3240-R7"</formula>
    </cfRule>
  </conditionalFormatting>
  <conditionalFormatting sqref="D356">
    <cfRule type="cellIs" priority="617" dxfId="855" operator="equal" stopIfTrue="1">
      <formula>"CW 2130-R11"</formula>
    </cfRule>
    <cfRule type="cellIs" priority="618" dxfId="855" operator="equal" stopIfTrue="1">
      <formula>"CW 3120-R2"</formula>
    </cfRule>
    <cfRule type="cellIs" priority="619" dxfId="855" operator="equal" stopIfTrue="1">
      <formula>"CW 3240-R7"</formula>
    </cfRule>
  </conditionalFormatting>
  <conditionalFormatting sqref="D405">
    <cfRule type="cellIs" priority="597" dxfId="855" operator="equal" stopIfTrue="1">
      <formula>"CW 2130-R11"</formula>
    </cfRule>
    <cfRule type="cellIs" priority="598" dxfId="855" operator="equal" stopIfTrue="1">
      <formula>"CW 3120-R2"</formula>
    </cfRule>
    <cfRule type="cellIs" priority="599" dxfId="855" operator="equal" stopIfTrue="1">
      <formula>"CW 3240-R7"</formula>
    </cfRule>
  </conditionalFormatting>
  <conditionalFormatting sqref="D404">
    <cfRule type="cellIs" priority="603" dxfId="855" operator="equal" stopIfTrue="1">
      <formula>"CW 3120-R2"</formula>
    </cfRule>
    <cfRule type="cellIs" priority="604" dxfId="855" operator="equal" stopIfTrue="1">
      <formula>"CW 3240-R7"</formula>
    </cfRule>
  </conditionalFormatting>
  <conditionalFormatting sqref="D403">
    <cfRule type="cellIs" priority="592" dxfId="855" operator="equal" stopIfTrue="1">
      <formula>"CW 2130-R11"</formula>
    </cfRule>
    <cfRule type="cellIs" priority="593" dxfId="855" operator="equal" stopIfTrue="1">
      <formula>"CW 3120-R2"</formula>
    </cfRule>
    <cfRule type="cellIs" priority="594" dxfId="855" operator="equal" stopIfTrue="1">
      <formula>"CW 3240-R7"</formula>
    </cfRule>
  </conditionalFormatting>
  <conditionalFormatting sqref="D402">
    <cfRule type="cellIs" priority="595" dxfId="855" operator="equal" stopIfTrue="1">
      <formula>"CW 3120-R2"</formula>
    </cfRule>
    <cfRule type="cellIs" priority="596" dxfId="855" operator="equal" stopIfTrue="1">
      <formula>"CW 3240-R7"</formula>
    </cfRule>
  </conditionalFormatting>
  <conditionalFormatting sqref="D406">
    <cfRule type="cellIs" priority="590" dxfId="855" operator="equal" stopIfTrue="1">
      <formula>"CW 3120-R2"</formula>
    </cfRule>
    <cfRule type="cellIs" priority="591" dxfId="855" operator="equal" stopIfTrue="1">
      <formula>"CW 3240-R7"</formula>
    </cfRule>
  </conditionalFormatting>
  <conditionalFormatting sqref="D408">
    <cfRule type="cellIs" priority="584" dxfId="855" operator="equal" stopIfTrue="1">
      <formula>"CW 3120-R2"</formula>
    </cfRule>
    <cfRule type="cellIs" priority="585" dxfId="855" operator="equal" stopIfTrue="1">
      <formula>"CW 3240-R7"</formula>
    </cfRule>
  </conditionalFormatting>
  <conditionalFormatting sqref="D407">
    <cfRule type="cellIs" priority="582" dxfId="855" operator="equal" stopIfTrue="1">
      <formula>"CW 3120-R2"</formula>
    </cfRule>
    <cfRule type="cellIs" priority="583" dxfId="855" operator="equal" stopIfTrue="1">
      <formula>"CW 3240-R7"</formula>
    </cfRule>
  </conditionalFormatting>
  <conditionalFormatting sqref="D410">
    <cfRule type="cellIs" priority="570" dxfId="855" operator="equal" stopIfTrue="1">
      <formula>"CW 3120-R2"</formula>
    </cfRule>
    <cfRule type="cellIs" priority="571" dxfId="855" operator="equal" stopIfTrue="1">
      <formula>"CW 3240-R7"</formula>
    </cfRule>
  </conditionalFormatting>
  <conditionalFormatting sqref="D411">
    <cfRule type="cellIs" priority="564" dxfId="855" operator="equal" stopIfTrue="1">
      <formula>"CW 3120-R2"</formula>
    </cfRule>
    <cfRule type="cellIs" priority="565" dxfId="855" operator="equal" stopIfTrue="1">
      <formula>"CW 3240-R7"</formula>
    </cfRule>
  </conditionalFormatting>
  <conditionalFormatting sqref="D412">
    <cfRule type="cellIs" priority="561" dxfId="855" operator="equal" stopIfTrue="1">
      <formula>"CW 2130-R11"</formula>
    </cfRule>
    <cfRule type="cellIs" priority="562" dxfId="855" operator="equal" stopIfTrue="1">
      <formula>"CW 3120-R2"</formula>
    </cfRule>
    <cfRule type="cellIs" priority="563" dxfId="855" operator="equal" stopIfTrue="1">
      <formula>"CW 3240-R7"</formula>
    </cfRule>
  </conditionalFormatting>
  <conditionalFormatting sqref="D413">
    <cfRule type="cellIs" priority="558" dxfId="855" operator="equal" stopIfTrue="1">
      <formula>"CW 2130-R11"</formula>
    </cfRule>
    <cfRule type="cellIs" priority="559" dxfId="855" operator="equal" stopIfTrue="1">
      <formula>"CW 3120-R2"</formula>
    </cfRule>
    <cfRule type="cellIs" priority="560" dxfId="855" operator="equal" stopIfTrue="1">
      <formula>"CW 3240-R7"</formula>
    </cfRule>
  </conditionalFormatting>
  <conditionalFormatting sqref="D414">
    <cfRule type="cellIs" priority="552" dxfId="855" operator="equal" stopIfTrue="1">
      <formula>"CW 3120-R2"</formula>
    </cfRule>
    <cfRule type="cellIs" priority="553" dxfId="855" operator="equal" stopIfTrue="1">
      <formula>"CW 3240-R7"</formula>
    </cfRule>
  </conditionalFormatting>
  <conditionalFormatting sqref="D423">
    <cfRule type="cellIs" priority="534" dxfId="855" operator="equal" stopIfTrue="1">
      <formula>"CW 2130-R11"</formula>
    </cfRule>
    <cfRule type="cellIs" priority="535" dxfId="855" operator="equal" stopIfTrue="1">
      <formula>"CW 3120-R2"</formula>
    </cfRule>
    <cfRule type="cellIs" priority="536" dxfId="855" operator="equal" stopIfTrue="1">
      <formula>"CW 3240-R7"</formula>
    </cfRule>
  </conditionalFormatting>
  <conditionalFormatting sqref="D421">
    <cfRule type="cellIs" priority="529" dxfId="855" operator="equal" stopIfTrue="1">
      <formula>"CW 2130-R11"</formula>
    </cfRule>
    <cfRule type="cellIs" priority="530" dxfId="855" operator="equal" stopIfTrue="1">
      <formula>"CW 3120-R2"</formula>
    </cfRule>
    <cfRule type="cellIs" priority="531" dxfId="855" operator="equal" stopIfTrue="1">
      <formula>"CW 3240-R7"</formula>
    </cfRule>
  </conditionalFormatting>
  <conditionalFormatting sqref="D420">
    <cfRule type="cellIs" priority="532" dxfId="855" operator="equal" stopIfTrue="1">
      <formula>"CW 3120-R2"</formula>
    </cfRule>
    <cfRule type="cellIs" priority="533" dxfId="855" operator="equal" stopIfTrue="1">
      <formula>"CW 3240-R7"</formula>
    </cfRule>
  </conditionalFormatting>
  <conditionalFormatting sqref="D419">
    <cfRule type="cellIs" priority="526" dxfId="855" operator="equal" stopIfTrue="1">
      <formula>"CW 2130-R11"</formula>
    </cfRule>
    <cfRule type="cellIs" priority="527" dxfId="855" operator="equal" stopIfTrue="1">
      <formula>"CW 3120-R2"</formula>
    </cfRule>
    <cfRule type="cellIs" priority="528" dxfId="855" operator="equal" stopIfTrue="1">
      <formula>"CW 3240-R7"</formula>
    </cfRule>
  </conditionalFormatting>
  <conditionalFormatting sqref="D422">
    <cfRule type="cellIs" priority="523" dxfId="855" operator="equal" stopIfTrue="1">
      <formula>"CW 2130-R11"</formula>
    </cfRule>
    <cfRule type="cellIs" priority="524" dxfId="855" operator="equal" stopIfTrue="1">
      <formula>"CW 3120-R2"</formula>
    </cfRule>
    <cfRule type="cellIs" priority="525" dxfId="855" operator="equal" stopIfTrue="1">
      <formula>"CW 3240-R7"</formula>
    </cfRule>
  </conditionalFormatting>
  <conditionalFormatting sqref="D437">
    <cfRule type="cellIs" priority="504" dxfId="855" operator="equal" stopIfTrue="1">
      <formula>"CW 2130-R11"</formula>
    </cfRule>
    <cfRule type="cellIs" priority="505" dxfId="855" operator="equal" stopIfTrue="1">
      <formula>"CW 3120-R2"</formula>
    </cfRule>
    <cfRule type="cellIs" priority="506" dxfId="855" operator="equal" stopIfTrue="1">
      <formula>"CW 3240-R7"</formula>
    </cfRule>
  </conditionalFormatting>
  <conditionalFormatting sqref="D436">
    <cfRule type="cellIs" priority="510" dxfId="855" operator="equal" stopIfTrue="1">
      <formula>"CW 3120-R2"</formula>
    </cfRule>
    <cfRule type="cellIs" priority="511" dxfId="855" operator="equal" stopIfTrue="1">
      <formula>"CW 3240-R7"</formula>
    </cfRule>
  </conditionalFormatting>
  <conditionalFormatting sqref="D435">
    <cfRule type="cellIs" priority="499" dxfId="855" operator="equal" stopIfTrue="1">
      <formula>"CW 2130-R11"</formula>
    </cfRule>
    <cfRule type="cellIs" priority="500" dxfId="855" operator="equal" stopIfTrue="1">
      <formula>"CW 3120-R2"</formula>
    </cfRule>
    <cfRule type="cellIs" priority="501" dxfId="855" operator="equal" stopIfTrue="1">
      <formula>"CW 3240-R7"</formula>
    </cfRule>
  </conditionalFormatting>
  <conditionalFormatting sqref="D434">
    <cfRule type="cellIs" priority="502" dxfId="855" operator="equal" stopIfTrue="1">
      <formula>"CW 3120-R2"</formula>
    </cfRule>
    <cfRule type="cellIs" priority="503" dxfId="855" operator="equal" stopIfTrue="1">
      <formula>"CW 3240-R7"</formula>
    </cfRule>
  </conditionalFormatting>
  <conditionalFormatting sqref="D438">
    <cfRule type="cellIs" priority="497" dxfId="855" operator="equal" stopIfTrue="1">
      <formula>"CW 3120-R2"</formula>
    </cfRule>
    <cfRule type="cellIs" priority="498" dxfId="855" operator="equal" stopIfTrue="1">
      <formula>"CW 3240-R7"</formula>
    </cfRule>
  </conditionalFormatting>
  <conditionalFormatting sqref="D440">
    <cfRule type="cellIs" priority="491" dxfId="855" operator="equal" stopIfTrue="1">
      <formula>"CW 3120-R2"</formula>
    </cfRule>
    <cfRule type="cellIs" priority="492" dxfId="855" operator="equal" stopIfTrue="1">
      <formula>"CW 3240-R7"</formula>
    </cfRule>
  </conditionalFormatting>
  <conditionalFormatting sqref="D439">
    <cfRule type="cellIs" priority="489" dxfId="855" operator="equal" stopIfTrue="1">
      <formula>"CW 3120-R2"</formula>
    </cfRule>
    <cfRule type="cellIs" priority="490" dxfId="855" operator="equal" stopIfTrue="1">
      <formula>"CW 3240-R7"</formula>
    </cfRule>
  </conditionalFormatting>
  <conditionalFormatting sqref="D442">
    <cfRule type="cellIs" priority="477" dxfId="855" operator="equal" stopIfTrue="1">
      <formula>"CW 3120-R2"</formula>
    </cfRule>
    <cfRule type="cellIs" priority="478" dxfId="855" operator="equal" stopIfTrue="1">
      <formula>"CW 3240-R7"</formula>
    </cfRule>
  </conditionalFormatting>
  <conditionalFormatting sqref="D444">
    <cfRule type="cellIs" priority="456" dxfId="855" operator="equal" stopIfTrue="1">
      <formula>"CW 2130-R11"</formula>
    </cfRule>
    <cfRule type="cellIs" priority="457" dxfId="855" operator="equal" stopIfTrue="1">
      <formula>"CW 3120-R2"</formula>
    </cfRule>
    <cfRule type="cellIs" priority="458" dxfId="855" operator="equal" stopIfTrue="1">
      <formula>"CW 3240-R7"</formula>
    </cfRule>
  </conditionalFormatting>
  <conditionalFormatting sqref="D443">
    <cfRule type="cellIs" priority="459" dxfId="855" operator="equal" stopIfTrue="1">
      <formula>"CW 3120-R2"</formula>
    </cfRule>
    <cfRule type="cellIs" priority="460" dxfId="855" operator="equal" stopIfTrue="1">
      <formula>"CW 3240-R7"</formula>
    </cfRule>
  </conditionalFormatting>
  <conditionalFormatting sqref="D445">
    <cfRule type="cellIs" priority="450" dxfId="855" operator="equal" stopIfTrue="1">
      <formula>"CW 2130-R11"</formula>
    </cfRule>
    <cfRule type="cellIs" priority="451" dxfId="855" operator="equal" stopIfTrue="1">
      <formula>"CW 3120-R2"</formula>
    </cfRule>
    <cfRule type="cellIs" priority="452" dxfId="855" operator="equal" stopIfTrue="1">
      <formula>"CW 3240-R7"</formula>
    </cfRule>
  </conditionalFormatting>
  <conditionalFormatting sqref="D446">
    <cfRule type="cellIs" priority="444" dxfId="855" operator="equal" stopIfTrue="1">
      <formula>"CW 3120-R2"</formula>
    </cfRule>
    <cfRule type="cellIs" priority="445" dxfId="855" operator="equal" stopIfTrue="1">
      <formula>"CW 3240-R7"</formula>
    </cfRule>
  </conditionalFormatting>
  <conditionalFormatting sqref="D452">
    <cfRule type="cellIs" priority="441" dxfId="855" operator="equal" stopIfTrue="1">
      <formula>"CW 2130-R11"</formula>
    </cfRule>
    <cfRule type="cellIs" priority="442" dxfId="855" operator="equal" stopIfTrue="1">
      <formula>"CW 3120-R2"</formula>
    </cfRule>
    <cfRule type="cellIs" priority="443" dxfId="855" operator="equal" stopIfTrue="1">
      <formula>"CW 3240-R7"</formula>
    </cfRule>
  </conditionalFormatting>
  <conditionalFormatting sqref="D450">
    <cfRule type="cellIs" priority="436" dxfId="855" operator="equal" stopIfTrue="1">
      <formula>"CW 2130-R11"</formula>
    </cfRule>
    <cfRule type="cellIs" priority="437" dxfId="855" operator="equal" stopIfTrue="1">
      <formula>"CW 3120-R2"</formula>
    </cfRule>
    <cfRule type="cellIs" priority="438" dxfId="855" operator="equal" stopIfTrue="1">
      <formula>"CW 3240-R7"</formula>
    </cfRule>
  </conditionalFormatting>
  <conditionalFormatting sqref="D449">
    <cfRule type="cellIs" priority="439" dxfId="855" operator="equal" stopIfTrue="1">
      <formula>"CW 3120-R2"</formula>
    </cfRule>
    <cfRule type="cellIs" priority="440" dxfId="855" operator="equal" stopIfTrue="1">
      <formula>"CW 3240-R7"</formula>
    </cfRule>
  </conditionalFormatting>
  <conditionalFormatting sqref="D451">
    <cfRule type="cellIs" priority="430" dxfId="855" operator="equal" stopIfTrue="1">
      <formula>"CW 2130-R11"</formula>
    </cfRule>
    <cfRule type="cellIs" priority="431" dxfId="855" operator="equal" stopIfTrue="1">
      <formula>"CW 3120-R2"</formula>
    </cfRule>
    <cfRule type="cellIs" priority="432" dxfId="855" operator="equal" stopIfTrue="1">
      <formula>"CW 3240-R7"</formula>
    </cfRule>
  </conditionalFormatting>
  <conditionalFormatting sqref="D456 D458:D459">
    <cfRule type="cellIs" priority="417" dxfId="855" operator="equal" stopIfTrue="1">
      <formula>"CW 3120-R2"</formula>
    </cfRule>
    <cfRule type="cellIs" priority="418" dxfId="855" operator="equal" stopIfTrue="1">
      <formula>"CW 3240-R7"</formula>
    </cfRule>
  </conditionalFormatting>
  <conditionalFormatting sqref="D457">
    <cfRule type="cellIs" priority="414" dxfId="855" operator="equal" stopIfTrue="1">
      <formula>"CW 2130-R11"</formula>
    </cfRule>
    <cfRule type="cellIs" priority="415" dxfId="855" operator="equal" stopIfTrue="1">
      <formula>"CW 3120-R2"</formula>
    </cfRule>
    <cfRule type="cellIs" priority="416" dxfId="855" operator="equal" stopIfTrue="1">
      <formula>"CW 3240-R7"</formula>
    </cfRule>
  </conditionalFormatting>
  <conditionalFormatting sqref="D460">
    <cfRule type="cellIs" priority="404" dxfId="855" operator="equal" stopIfTrue="1">
      <formula>"CW 3120-R2"</formula>
    </cfRule>
    <cfRule type="cellIs" priority="405" dxfId="855" operator="equal" stopIfTrue="1">
      <formula>"CW 3240-R7"</formula>
    </cfRule>
  </conditionalFormatting>
  <conditionalFormatting sqref="D462">
    <cfRule type="cellIs" priority="398" dxfId="855" operator="equal" stopIfTrue="1">
      <formula>"CW 3120-R2"</formula>
    </cfRule>
    <cfRule type="cellIs" priority="399" dxfId="855" operator="equal" stopIfTrue="1">
      <formula>"CW 3240-R7"</formula>
    </cfRule>
  </conditionalFormatting>
  <conditionalFormatting sqref="D461">
    <cfRule type="cellIs" priority="396" dxfId="855" operator="equal" stopIfTrue="1">
      <formula>"CW 3120-R2"</formula>
    </cfRule>
    <cfRule type="cellIs" priority="397" dxfId="855" operator="equal" stopIfTrue="1">
      <formula>"CW 3240-R7"</formula>
    </cfRule>
  </conditionalFormatting>
  <conditionalFormatting sqref="D464">
    <cfRule type="cellIs" priority="384" dxfId="855" operator="equal" stopIfTrue="1">
      <formula>"CW 3120-R2"</formula>
    </cfRule>
    <cfRule type="cellIs" priority="385" dxfId="855" operator="equal" stopIfTrue="1">
      <formula>"CW 3240-R7"</formula>
    </cfRule>
  </conditionalFormatting>
  <conditionalFormatting sqref="D465">
    <cfRule type="cellIs" priority="378" dxfId="855" operator="equal" stopIfTrue="1">
      <formula>"CW 3120-R2"</formula>
    </cfRule>
    <cfRule type="cellIs" priority="379" dxfId="855" operator="equal" stopIfTrue="1">
      <formula>"CW 3240-R7"</formula>
    </cfRule>
  </conditionalFormatting>
  <conditionalFormatting sqref="D466">
    <cfRule type="cellIs" priority="375" dxfId="855" operator="equal" stopIfTrue="1">
      <formula>"CW 2130-R11"</formula>
    </cfRule>
    <cfRule type="cellIs" priority="376" dxfId="855" operator="equal" stopIfTrue="1">
      <formula>"CW 3120-R2"</formula>
    </cfRule>
    <cfRule type="cellIs" priority="377" dxfId="855" operator="equal" stopIfTrue="1">
      <formula>"CW 3240-R7"</formula>
    </cfRule>
  </conditionalFormatting>
  <conditionalFormatting sqref="D467">
    <cfRule type="cellIs" priority="372" dxfId="855" operator="equal" stopIfTrue="1">
      <formula>"CW 2130-R11"</formula>
    </cfRule>
    <cfRule type="cellIs" priority="373" dxfId="855" operator="equal" stopIfTrue="1">
      <formula>"CW 3120-R2"</formula>
    </cfRule>
    <cfRule type="cellIs" priority="374" dxfId="855" operator="equal" stopIfTrue="1">
      <formula>"CW 3240-R7"</formula>
    </cfRule>
  </conditionalFormatting>
  <conditionalFormatting sqref="D469">
    <cfRule type="cellIs" priority="363" dxfId="855" operator="equal" stopIfTrue="1">
      <formula>"CW 2130-R11"</formula>
    </cfRule>
    <cfRule type="cellIs" priority="364" dxfId="855" operator="equal" stopIfTrue="1">
      <formula>"CW 3120-R2"</formula>
    </cfRule>
    <cfRule type="cellIs" priority="365" dxfId="855" operator="equal" stopIfTrue="1">
      <formula>"CW 3240-R7"</formula>
    </cfRule>
  </conditionalFormatting>
  <conditionalFormatting sqref="D468">
    <cfRule type="cellIs" priority="366" dxfId="855" operator="equal" stopIfTrue="1">
      <formula>"CW 3120-R2"</formula>
    </cfRule>
    <cfRule type="cellIs" priority="367" dxfId="855" operator="equal" stopIfTrue="1">
      <formula>"CW 3240-R7"</formula>
    </cfRule>
  </conditionalFormatting>
  <conditionalFormatting sqref="D470">
    <cfRule type="cellIs" priority="357" dxfId="855" operator="equal" stopIfTrue="1">
      <formula>"CW 2130-R11"</formula>
    </cfRule>
    <cfRule type="cellIs" priority="358" dxfId="855" operator="equal" stopIfTrue="1">
      <formula>"CW 3120-R2"</formula>
    </cfRule>
    <cfRule type="cellIs" priority="359" dxfId="855" operator="equal" stopIfTrue="1">
      <formula>"CW 3240-R7"</formula>
    </cfRule>
  </conditionalFormatting>
  <conditionalFormatting sqref="D475">
    <cfRule type="cellIs" priority="348" dxfId="855" operator="equal" stopIfTrue="1">
      <formula>"CW 2130-R11"</formula>
    </cfRule>
    <cfRule type="cellIs" priority="349" dxfId="855" operator="equal" stopIfTrue="1">
      <formula>"CW 3120-R2"</formula>
    </cfRule>
    <cfRule type="cellIs" priority="350" dxfId="855" operator="equal" stopIfTrue="1">
      <formula>"CW 3240-R7"</formula>
    </cfRule>
  </conditionalFormatting>
  <conditionalFormatting sqref="D473">
    <cfRule type="cellIs" priority="340" dxfId="855" operator="equal" stopIfTrue="1">
      <formula>"CW 2130-R11"</formula>
    </cfRule>
    <cfRule type="cellIs" priority="341" dxfId="855" operator="equal" stopIfTrue="1">
      <formula>"CW 3120-R2"</formula>
    </cfRule>
    <cfRule type="cellIs" priority="342" dxfId="855" operator="equal" stopIfTrue="1">
      <formula>"CW 3240-R7"</formula>
    </cfRule>
  </conditionalFormatting>
  <conditionalFormatting sqref="D474">
    <cfRule type="cellIs" priority="337" dxfId="855" operator="equal" stopIfTrue="1">
      <formula>"CW 2130-R11"</formula>
    </cfRule>
    <cfRule type="cellIs" priority="338" dxfId="855" operator="equal" stopIfTrue="1">
      <formula>"CW 3120-R2"</formula>
    </cfRule>
    <cfRule type="cellIs" priority="339" dxfId="855" operator="equal" stopIfTrue="1">
      <formula>"CW 3240-R7"</formula>
    </cfRule>
  </conditionalFormatting>
  <conditionalFormatting sqref="D482">
    <cfRule type="cellIs" priority="318" dxfId="855" operator="equal" stopIfTrue="1">
      <formula>"CW 2130-R11"</formula>
    </cfRule>
    <cfRule type="cellIs" priority="319" dxfId="855" operator="equal" stopIfTrue="1">
      <formula>"CW 3120-R2"</formula>
    </cfRule>
    <cfRule type="cellIs" priority="320" dxfId="855" operator="equal" stopIfTrue="1">
      <formula>"CW 3240-R7"</formula>
    </cfRule>
  </conditionalFormatting>
  <conditionalFormatting sqref="D481">
    <cfRule type="cellIs" priority="324" dxfId="855" operator="equal" stopIfTrue="1">
      <formula>"CW 3120-R2"</formula>
    </cfRule>
    <cfRule type="cellIs" priority="325" dxfId="855" operator="equal" stopIfTrue="1">
      <formula>"CW 3240-R7"</formula>
    </cfRule>
  </conditionalFormatting>
  <conditionalFormatting sqref="D480">
    <cfRule type="cellIs" priority="313" dxfId="855" operator="equal" stopIfTrue="1">
      <formula>"CW 2130-R11"</formula>
    </cfRule>
    <cfRule type="cellIs" priority="314" dxfId="855" operator="equal" stopIfTrue="1">
      <formula>"CW 3120-R2"</formula>
    </cfRule>
    <cfRule type="cellIs" priority="315" dxfId="855" operator="equal" stopIfTrue="1">
      <formula>"CW 3240-R7"</formula>
    </cfRule>
  </conditionalFormatting>
  <conditionalFormatting sqref="D479">
    <cfRule type="cellIs" priority="316" dxfId="855" operator="equal" stopIfTrue="1">
      <formula>"CW 3120-R2"</formula>
    </cfRule>
    <cfRule type="cellIs" priority="317" dxfId="855" operator="equal" stopIfTrue="1">
      <formula>"CW 3240-R7"</formula>
    </cfRule>
  </conditionalFormatting>
  <conditionalFormatting sqref="D483">
    <cfRule type="cellIs" priority="311" dxfId="855" operator="equal" stopIfTrue="1">
      <formula>"CW 3120-R2"</formula>
    </cfRule>
    <cfRule type="cellIs" priority="312" dxfId="855" operator="equal" stopIfTrue="1">
      <formula>"CW 3240-R7"</formula>
    </cfRule>
  </conditionalFormatting>
  <conditionalFormatting sqref="D485">
    <cfRule type="cellIs" priority="305" dxfId="855" operator="equal" stopIfTrue="1">
      <formula>"CW 3120-R2"</formula>
    </cfRule>
    <cfRule type="cellIs" priority="306" dxfId="855" operator="equal" stopIfTrue="1">
      <formula>"CW 3240-R7"</formula>
    </cfRule>
  </conditionalFormatting>
  <conditionalFormatting sqref="D484">
    <cfRule type="cellIs" priority="303" dxfId="855" operator="equal" stopIfTrue="1">
      <formula>"CW 3120-R2"</formula>
    </cfRule>
    <cfRule type="cellIs" priority="304" dxfId="855" operator="equal" stopIfTrue="1">
      <formula>"CW 3240-R7"</formula>
    </cfRule>
  </conditionalFormatting>
  <conditionalFormatting sqref="D489">
    <cfRule type="cellIs" priority="291" dxfId="855" operator="equal" stopIfTrue="1">
      <formula>"CW 3120-R2"</formula>
    </cfRule>
    <cfRule type="cellIs" priority="292" dxfId="855" operator="equal" stopIfTrue="1">
      <formula>"CW 3240-R7"</formula>
    </cfRule>
  </conditionalFormatting>
  <conditionalFormatting sqref="D490">
    <cfRule type="cellIs" priority="273" dxfId="855" operator="equal" stopIfTrue="1">
      <formula>"CW 3120-R2"</formula>
    </cfRule>
    <cfRule type="cellIs" priority="274" dxfId="855" operator="equal" stopIfTrue="1">
      <formula>"CW 3240-R7"</formula>
    </cfRule>
  </conditionalFormatting>
  <conditionalFormatting sqref="D498">
    <cfRule type="cellIs" priority="255" dxfId="855" operator="equal" stopIfTrue="1">
      <formula>"CW 2130-R11"</formula>
    </cfRule>
    <cfRule type="cellIs" priority="256" dxfId="855" operator="equal" stopIfTrue="1">
      <formula>"CW 3120-R2"</formula>
    </cfRule>
    <cfRule type="cellIs" priority="257" dxfId="855" operator="equal" stopIfTrue="1">
      <formula>"CW 3240-R7"</formula>
    </cfRule>
  </conditionalFormatting>
  <conditionalFormatting sqref="D496">
    <cfRule type="cellIs" priority="250" dxfId="855" operator="equal" stopIfTrue="1">
      <formula>"CW 2130-R11"</formula>
    </cfRule>
    <cfRule type="cellIs" priority="251" dxfId="855" operator="equal" stopIfTrue="1">
      <formula>"CW 3120-R2"</formula>
    </cfRule>
    <cfRule type="cellIs" priority="252" dxfId="855" operator="equal" stopIfTrue="1">
      <formula>"CW 3240-R7"</formula>
    </cfRule>
  </conditionalFormatting>
  <conditionalFormatting sqref="D495">
    <cfRule type="cellIs" priority="253" dxfId="855" operator="equal" stopIfTrue="1">
      <formula>"CW 3120-R2"</formula>
    </cfRule>
    <cfRule type="cellIs" priority="254" dxfId="855" operator="equal" stopIfTrue="1">
      <formula>"CW 3240-R7"</formula>
    </cfRule>
  </conditionalFormatting>
  <conditionalFormatting sqref="D497">
    <cfRule type="cellIs" priority="244" dxfId="855" operator="equal" stopIfTrue="1">
      <formula>"CW 2130-R11"</formula>
    </cfRule>
    <cfRule type="cellIs" priority="245" dxfId="855" operator="equal" stopIfTrue="1">
      <formula>"CW 3120-R2"</formula>
    </cfRule>
    <cfRule type="cellIs" priority="246" dxfId="855" operator="equal" stopIfTrue="1">
      <formula>"CW 3240-R7"</formula>
    </cfRule>
  </conditionalFormatting>
  <conditionalFormatting sqref="D34">
    <cfRule type="cellIs" priority="230" dxfId="855" operator="equal" stopIfTrue="1">
      <formula>"CW 2130-R11"</formula>
    </cfRule>
    <cfRule type="cellIs" priority="231" dxfId="855" operator="equal" stopIfTrue="1">
      <formula>"CW 3120-R2"</formula>
    </cfRule>
    <cfRule type="cellIs" priority="232" dxfId="855" operator="equal" stopIfTrue="1">
      <formula>"CW 3240-R7"</formula>
    </cfRule>
  </conditionalFormatting>
  <conditionalFormatting sqref="D205">
    <cfRule type="cellIs" priority="224" dxfId="855" operator="equal" stopIfTrue="1">
      <formula>"CW 2130-R11"</formula>
    </cfRule>
    <cfRule type="cellIs" priority="225" dxfId="855" operator="equal" stopIfTrue="1">
      <formula>"CW 3120-R2"</formula>
    </cfRule>
    <cfRule type="cellIs" priority="226" dxfId="855" operator="equal" stopIfTrue="1">
      <formula>"CW 3240-R7"</formula>
    </cfRule>
  </conditionalFormatting>
  <conditionalFormatting sqref="D208">
    <cfRule type="cellIs" priority="221" dxfId="855" operator="equal" stopIfTrue="1">
      <formula>"CW 2130-R11"</formula>
    </cfRule>
    <cfRule type="cellIs" priority="222" dxfId="855" operator="equal" stopIfTrue="1">
      <formula>"CW 3120-R2"</formula>
    </cfRule>
    <cfRule type="cellIs" priority="223" dxfId="855" operator="equal" stopIfTrue="1">
      <formula>"CW 3240-R7"</formula>
    </cfRule>
  </conditionalFormatting>
  <conditionalFormatting sqref="D206">
    <cfRule type="cellIs" priority="218" dxfId="855" operator="equal" stopIfTrue="1">
      <formula>"CW 2130-R11"</formula>
    </cfRule>
    <cfRule type="cellIs" priority="219" dxfId="855" operator="equal" stopIfTrue="1">
      <formula>"CW 3120-R2"</formula>
    </cfRule>
    <cfRule type="cellIs" priority="220" dxfId="855" operator="equal" stopIfTrue="1">
      <formula>"CW 3240-R7"</formula>
    </cfRule>
  </conditionalFormatting>
  <conditionalFormatting sqref="D380">
    <cfRule type="cellIs" priority="215" dxfId="855" operator="equal" stopIfTrue="1">
      <formula>"CW 2130-R11"</formula>
    </cfRule>
    <cfRule type="cellIs" priority="216" dxfId="855" operator="equal" stopIfTrue="1">
      <formula>"CW 3120-R2"</formula>
    </cfRule>
    <cfRule type="cellIs" priority="217" dxfId="855" operator="equal" stopIfTrue="1">
      <formula>"CW 3240-R7"</formula>
    </cfRule>
  </conditionalFormatting>
  <conditionalFormatting sqref="D381">
    <cfRule type="cellIs" priority="212" dxfId="855" operator="equal" stopIfTrue="1">
      <formula>"CW 2130-R11"</formula>
    </cfRule>
    <cfRule type="cellIs" priority="213" dxfId="855" operator="equal" stopIfTrue="1">
      <formula>"CW 3120-R2"</formula>
    </cfRule>
    <cfRule type="cellIs" priority="214" dxfId="855" operator="equal" stopIfTrue="1">
      <formula>"CW 3240-R7"</formula>
    </cfRule>
  </conditionalFormatting>
  <conditionalFormatting sqref="D63">
    <cfRule type="cellIs" priority="209" dxfId="855" operator="equal" stopIfTrue="1">
      <formula>"CW 2130-R11"</formula>
    </cfRule>
    <cfRule type="cellIs" priority="210" dxfId="855" operator="equal" stopIfTrue="1">
      <formula>"CW 3120-R2"</formula>
    </cfRule>
    <cfRule type="cellIs" priority="211" dxfId="855" operator="equal" stopIfTrue="1">
      <formula>"CW 3240-R7"</formula>
    </cfRule>
  </conditionalFormatting>
  <conditionalFormatting sqref="D246">
    <cfRule type="cellIs" priority="203" dxfId="855" operator="equal" stopIfTrue="1">
      <formula>"CW 2130-R11"</formula>
    </cfRule>
    <cfRule type="cellIs" priority="204" dxfId="855" operator="equal" stopIfTrue="1">
      <formula>"CW 3120-R2"</formula>
    </cfRule>
    <cfRule type="cellIs" priority="205" dxfId="855" operator="equal" stopIfTrue="1">
      <formula>"CW 3240-R7"</formula>
    </cfRule>
  </conditionalFormatting>
  <conditionalFormatting sqref="D248">
    <cfRule type="cellIs" priority="200" dxfId="855" operator="equal" stopIfTrue="1">
      <formula>"CW 2130-R11"</formula>
    </cfRule>
    <cfRule type="cellIs" priority="201" dxfId="855" operator="equal" stopIfTrue="1">
      <formula>"CW 3120-R2"</formula>
    </cfRule>
    <cfRule type="cellIs" priority="202" dxfId="855" operator="equal" stopIfTrue="1">
      <formula>"CW 3240-R7"</formula>
    </cfRule>
  </conditionalFormatting>
  <conditionalFormatting sqref="D396">
    <cfRule type="cellIs" priority="176" dxfId="855" operator="equal" stopIfTrue="1">
      <formula>"CW 2130-R11"</formula>
    </cfRule>
    <cfRule type="cellIs" priority="177" dxfId="855" operator="equal" stopIfTrue="1">
      <formula>"CW 3120-R2"</formula>
    </cfRule>
    <cfRule type="cellIs" priority="178" dxfId="855" operator="equal" stopIfTrue="1">
      <formula>"CW 3240-R7"</formula>
    </cfRule>
  </conditionalFormatting>
  <conditionalFormatting sqref="D395">
    <cfRule type="cellIs" priority="179" dxfId="855" operator="equal" stopIfTrue="1">
      <formula>"CW 2130-R11"</formula>
    </cfRule>
    <cfRule type="cellIs" priority="180" dxfId="855" operator="equal" stopIfTrue="1">
      <formula>"CW 3120-R2"</formula>
    </cfRule>
    <cfRule type="cellIs" priority="181" dxfId="855" operator="equal" stopIfTrue="1">
      <formula>"CW 3240-R7"</formula>
    </cfRule>
  </conditionalFormatting>
  <conditionalFormatting sqref="D397:D398">
    <cfRule type="cellIs" priority="173" dxfId="855" operator="equal" stopIfTrue="1">
      <formula>"CW 2130-R11"</formula>
    </cfRule>
    <cfRule type="cellIs" priority="174" dxfId="855" operator="equal" stopIfTrue="1">
      <formula>"CW 3120-R2"</formula>
    </cfRule>
    <cfRule type="cellIs" priority="175" dxfId="855" operator="equal" stopIfTrue="1">
      <formula>"CW 3240-R7"</formula>
    </cfRule>
  </conditionalFormatting>
  <conditionalFormatting sqref="D399">
    <cfRule type="cellIs" priority="170" dxfId="855" operator="equal" stopIfTrue="1">
      <formula>"CW 2130-R11"</formula>
    </cfRule>
    <cfRule type="cellIs" priority="171" dxfId="855" operator="equal" stopIfTrue="1">
      <formula>"CW 3120-R2"</formula>
    </cfRule>
    <cfRule type="cellIs" priority="172" dxfId="855" operator="equal" stopIfTrue="1">
      <formula>"CW 3240-R7"</formula>
    </cfRule>
  </conditionalFormatting>
  <conditionalFormatting sqref="D400">
    <cfRule type="cellIs" priority="167" dxfId="855" operator="equal" stopIfTrue="1">
      <formula>"CW 2130-R11"</formula>
    </cfRule>
    <cfRule type="cellIs" priority="168" dxfId="855" operator="equal" stopIfTrue="1">
      <formula>"CW 3120-R2"</formula>
    </cfRule>
    <cfRule type="cellIs" priority="169" dxfId="855" operator="equal" stopIfTrue="1">
      <formula>"CW 3240-R7"</formula>
    </cfRule>
  </conditionalFormatting>
  <conditionalFormatting sqref="D277">
    <cfRule type="cellIs" priority="161" dxfId="855" operator="equal" stopIfTrue="1">
      <formula>"CW 2130-R11"</formula>
    </cfRule>
    <cfRule type="cellIs" priority="162" dxfId="855" operator="equal" stopIfTrue="1">
      <formula>"CW 3120-R2"</formula>
    </cfRule>
    <cfRule type="cellIs" priority="163" dxfId="855" operator="equal" stopIfTrue="1">
      <formula>"CW 3240-R7"</formula>
    </cfRule>
  </conditionalFormatting>
  <conditionalFormatting sqref="D427">
    <cfRule type="cellIs" priority="155" dxfId="855" operator="equal" stopIfTrue="1">
      <formula>"CW 2130-R11"</formula>
    </cfRule>
    <cfRule type="cellIs" priority="156" dxfId="855" operator="equal" stopIfTrue="1">
      <formula>"CW 3120-R2"</formula>
    </cfRule>
    <cfRule type="cellIs" priority="157" dxfId="855" operator="equal" stopIfTrue="1">
      <formula>"CW 3240-R7"</formula>
    </cfRule>
  </conditionalFormatting>
  <conditionalFormatting sqref="D432">
    <cfRule type="cellIs" priority="143" dxfId="855" operator="equal" stopIfTrue="1">
      <formula>"CW 2130-R11"</formula>
    </cfRule>
    <cfRule type="cellIs" priority="144" dxfId="855" operator="equal" stopIfTrue="1">
      <formula>"CW 3120-R2"</formula>
    </cfRule>
    <cfRule type="cellIs" priority="145" dxfId="855" operator="equal" stopIfTrue="1">
      <formula>"CW 3240-R7"</formula>
    </cfRule>
  </conditionalFormatting>
  <conditionalFormatting sqref="D352">
    <cfRule type="cellIs" priority="134" dxfId="855" operator="equal" stopIfTrue="1">
      <formula>"CW 2130-R11"</formula>
    </cfRule>
    <cfRule type="cellIs" priority="135" dxfId="855" operator="equal" stopIfTrue="1">
      <formula>"CW 3120-R2"</formula>
    </cfRule>
    <cfRule type="cellIs" priority="136" dxfId="855" operator="equal" stopIfTrue="1">
      <formula>"CW 3240-R7"</formula>
    </cfRule>
  </conditionalFormatting>
  <conditionalFormatting sqref="D428">
    <cfRule type="cellIs" priority="152" dxfId="855" operator="equal" stopIfTrue="1">
      <formula>"CW 2130-R11"</formula>
    </cfRule>
    <cfRule type="cellIs" priority="153" dxfId="855" operator="equal" stopIfTrue="1">
      <formula>"CW 3120-R2"</formula>
    </cfRule>
    <cfRule type="cellIs" priority="154" dxfId="855" operator="equal" stopIfTrue="1">
      <formula>"CW 3240-R7"</formula>
    </cfRule>
  </conditionalFormatting>
  <conditionalFormatting sqref="D429:D430">
    <cfRule type="cellIs" priority="149" dxfId="855" operator="equal" stopIfTrue="1">
      <formula>"CW 2130-R11"</formula>
    </cfRule>
    <cfRule type="cellIs" priority="150" dxfId="855" operator="equal" stopIfTrue="1">
      <formula>"CW 3120-R2"</formula>
    </cfRule>
    <cfRule type="cellIs" priority="151" dxfId="855" operator="equal" stopIfTrue="1">
      <formula>"CW 3240-R7"</formula>
    </cfRule>
  </conditionalFormatting>
  <conditionalFormatting sqref="D431">
    <cfRule type="cellIs" priority="146" dxfId="855" operator="equal" stopIfTrue="1">
      <formula>"CW 2130-R11"</formula>
    </cfRule>
    <cfRule type="cellIs" priority="147" dxfId="855" operator="equal" stopIfTrue="1">
      <formula>"CW 3120-R2"</formula>
    </cfRule>
    <cfRule type="cellIs" priority="148" dxfId="855" operator="equal" stopIfTrue="1">
      <formula>"CW 3240-R7"</formula>
    </cfRule>
  </conditionalFormatting>
  <conditionalFormatting sqref="D162">
    <cfRule type="cellIs" priority="140" dxfId="855" operator="equal" stopIfTrue="1">
      <formula>"CW 2130-R11"</formula>
    </cfRule>
    <cfRule type="cellIs" priority="141" dxfId="855" operator="equal" stopIfTrue="1">
      <formula>"CW 3120-R2"</formula>
    </cfRule>
    <cfRule type="cellIs" priority="142" dxfId="855" operator="equal" stopIfTrue="1">
      <formula>"CW 3240-R7"</formula>
    </cfRule>
  </conditionalFormatting>
  <conditionalFormatting sqref="D222:D223">
    <cfRule type="cellIs" priority="119" dxfId="855" operator="equal" stopIfTrue="1">
      <formula>"CW 2130-R11"</formula>
    </cfRule>
    <cfRule type="cellIs" priority="120" dxfId="855" operator="equal" stopIfTrue="1">
      <formula>"CW 3120-R2"</formula>
    </cfRule>
    <cfRule type="cellIs" priority="121" dxfId="855" operator="equal" stopIfTrue="1">
      <formula>"CW 3240-R7"</formula>
    </cfRule>
  </conditionalFormatting>
  <conditionalFormatting sqref="D207">
    <cfRule type="cellIs" priority="113" dxfId="855" operator="equal" stopIfTrue="1">
      <formula>"CW 2130-R11"</formula>
    </cfRule>
    <cfRule type="cellIs" priority="114" dxfId="855" operator="equal" stopIfTrue="1">
      <formula>"CW 3120-R2"</formula>
    </cfRule>
    <cfRule type="cellIs" priority="115" dxfId="855" operator="equal" stopIfTrue="1">
      <formula>"CW 3240-R7"</formula>
    </cfRule>
  </conditionalFormatting>
  <conditionalFormatting sqref="D262:D263">
    <cfRule type="cellIs" priority="116" dxfId="855" operator="equal" stopIfTrue="1">
      <formula>"CW 2130-R11"</formula>
    </cfRule>
    <cfRule type="cellIs" priority="117" dxfId="855" operator="equal" stopIfTrue="1">
      <formula>"CW 3120-R2"</formula>
    </cfRule>
    <cfRule type="cellIs" priority="118" dxfId="855" operator="equal" stopIfTrue="1">
      <formula>"CW 3240-R7"</formula>
    </cfRule>
  </conditionalFormatting>
  <conditionalFormatting sqref="D286">
    <cfRule type="cellIs" priority="107" dxfId="855" operator="equal" stopIfTrue="1">
      <formula>"CW 2130-R11"</formula>
    </cfRule>
    <cfRule type="cellIs" priority="108" dxfId="855" operator="equal" stopIfTrue="1">
      <formula>"CW 3120-R2"</formula>
    </cfRule>
    <cfRule type="cellIs" priority="109" dxfId="855" operator="equal" stopIfTrue="1">
      <formula>"CW 3240-R7"</formula>
    </cfRule>
  </conditionalFormatting>
  <conditionalFormatting sqref="D247">
    <cfRule type="cellIs" priority="110" dxfId="855" operator="equal" stopIfTrue="1">
      <formula>"CW 2130-R11"</formula>
    </cfRule>
    <cfRule type="cellIs" priority="111" dxfId="855" operator="equal" stopIfTrue="1">
      <formula>"CW 3120-R2"</formula>
    </cfRule>
    <cfRule type="cellIs" priority="112" dxfId="855" operator="equal" stopIfTrue="1">
      <formula>"CW 3240-R7"</formula>
    </cfRule>
  </conditionalFormatting>
  <conditionalFormatting sqref="D287">
    <cfRule type="cellIs" priority="98" dxfId="855" operator="equal" stopIfTrue="1">
      <formula>"CW 2130-R11"</formula>
    </cfRule>
    <cfRule type="cellIs" priority="99" dxfId="855" operator="equal" stopIfTrue="1">
      <formula>"CW 3120-R2"</formula>
    </cfRule>
    <cfRule type="cellIs" priority="100" dxfId="855" operator="equal" stopIfTrue="1">
      <formula>"CW 3240-R7"</formula>
    </cfRule>
  </conditionalFormatting>
  <conditionalFormatting sqref="D323">
    <cfRule type="cellIs" priority="95" dxfId="855" operator="equal" stopIfTrue="1">
      <formula>"CW 2130-R11"</formula>
    </cfRule>
    <cfRule type="cellIs" priority="96" dxfId="855" operator="equal" stopIfTrue="1">
      <formula>"CW 3120-R2"</formula>
    </cfRule>
    <cfRule type="cellIs" priority="97" dxfId="855" operator="equal" stopIfTrue="1">
      <formula>"CW 3240-R7"</formula>
    </cfRule>
  </conditionalFormatting>
  <conditionalFormatting sqref="D324">
    <cfRule type="cellIs" priority="92" dxfId="855" operator="equal" stopIfTrue="1">
      <formula>"CW 2130-R11"</formula>
    </cfRule>
    <cfRule type="cellIs" priority="93" dxfId="855" operator="equal" stopIfTrue="1">
      <formula>"CW 3120-R2"</formula>
    </cfRule>
    <cfRule type="cellIs" priority="94" dxfId="855" operator="equal" stopIfTrue="1">
      <formula>"CW 3240-R7"</formula>
    </cfRule>
  </conditionalFormatting>
  <conditionalFormatting sqref="D361">
    <cfRule type="cellIs" priority="89" dxfId="855" operator="equal" stopIfTrue="1">
      <formula>"CW 2130-R11"</formula>
    </cfRule>
    <cfRule type="cellIs" priority="90" dxfId="855" operator="equal" stopIfTrue="1">
      <formula>"CW 3120-R2"</formula>
    </cfRule>
    <cfRule type="cellIs" priority="91" dxfId="855" operator="equal" stopIfTrue="1">
      <formula>"CW 3240-R7"</formula>
    </cfRule>
  </conditionalFormatting>
  <conditionalFormatting sqref="D362">
    <cfRule type="cellIs" priority="86" dxfId="855" operator="equal" stopIfTrue="1">
      <formula>"CW 2130-R11"</formula>
    </cfRule>
    <cfRule type="cellIs" priority="87" dxfId="855" operator="equal" stopIfTrue="1">
      <formula>"CW 3120-R2"</formula>
    </cfRule>
    <cfRule type="cellIs" priority="88" dxfId="855" operator="equal" stopIfTrue="1">
      <formula>"CW 3240-R7"</formula>
    </cfRule>
  </conditionalFormatting>
  <conditionalFormatting sqref="D113">
    <cfRule type="cellIs" priority="83" dxfId="855" operator="equal" stopIfTrue="1">
      <formula>"CW 2130-R11"</formula>
    </cfRule>
    <cfRule type="cellIs" priority="84" dxfId="855" operator="equal" stopIfTrue="1">
      <formula>"CW 3120-R2"</formula>
    </cfRule>
    <cfRule type="cellIs" priority="85" dxfId="855" operator="equal" stopIfTrue="1">
      <formula>"CW 3240-R7"</formula>
    </cfRule>
  </conditionalFormatting>
  <conditionalFormatting sqref="D117">
    <cfRule type="cellIs" priority="80" dxfId="855" operator="equal" stopIfTrue="1">
      <formula>"CW 2130-R11"</formula>
    </cfRule>
    <cfRule type="cellIs" priority="81" dxfId="855" operator="equal" stopIfTrue="1">
      <formula>"CW 3120-R2"</formula>
    </cfRule>
    <cfRule type="cellIs" priority="82" dxfId="855" operator="equal" stopIfTrue="1">
      <formula>"CW 3240-R7"</formula>
    </cfRule>
  </conditionalFormatting>
  <conditionalFormatting sqref="D16">
    <cfRule type="cellIs" priority="77" dxfId="855" operator="equal" stopIfTrue="1">
      <formula>"CW 2130-R11"</formula>
    </cfRule>
    <cfRule type="cellIs" priority="78" dxfId="855" operator="equal" stopIfTrue="1">
      <formula>"CW 3120-R2"</formula>
    </cfRule>
    <cfRule type="cellIs" priority="79" dxfId="855" operator="equal" stopIfTrue="1">
      <formula>"CW 3240-R7"</formula>
    </cfRule>
  </conditionalFormatting>
  <conditionalFormatting sqref="D35">
    <cfRule type="cellIs" priority="74" dxfId="855" operator="equal" stopIfTrue="1">
      <formula>"CW 2130-R11"</formula>
    </cfRule>
    <cfRule type="cellIs" priority="75" dxfId="855" operator="equal" stopIfTrue="1">
      <formula>"CW 3120-R2"</formula>
    </cfRule>
    <cfRule type="cellIs" priority="76" dxfId="855" operator="equal" stopIfTrue="1">
      <formula>"CW 3240-R7"</formula>
    </cfRule>
  </conditionalFormatting>
  <conditionalFormatting sqref="D53">
    <cfRule type="cellIs" priority="71" dxfId="855" operator="equal" stopIfTrue="1">
      <formula>"CW 2130-R11"</formula>
    </cfRule>
    <cfRule type="cellIs" priority="72" dxfId="855" operator="equal" stopIfTrue="1">
      <formula>"CW 3120-R2"</formula>
    </cfRule>
    <cfRule type="cellIs" priority="73" dxfId="855" operator="equal" stopIfTrue="1">
      <formula>"CW 3240-R7"</formula>
    </cfRule>
  </conditionalFormatting>
  <conditionalFormatting sqref="D64">
    <cfRule type="cellIs" priority="68" dxfId="855" operator="equal" stopIfTrue="1">
      <formula>"CW 2130-R11"</formula>
    </cfRule>
    <cfRule type="cellIs" priority="69" dxfId="855" operator="equal" stopIfTrue="1">
      <formula>"CW 3120-R2"</formula>
    </cfRule>
    <cfRule type="cellIs" priority="70" dxfId="855" operator="equal" stopIfTrue="1">
      <formula>"CW 3240-R7"</formula>
    </cfRule>
  </conditionalFormatting>
  <conditionalFormatting sqref="D82">
    <cfRule type="cellIs" priority="65" dxfId="855" operator="equal" stopIfTrue="1">
      <formula>"CW 2130-R11"</formula>
    </cfRule>
    <cfRule type="cellIs" priority="66" dxfId="855" operator="equal" stopIfTrue="1">
      <formula>"CW 3120-R2"</formula>
    </cfRule>
    <cfRule type="cellIs" priority="67" dxfId="855" operator="equal" stopIfTrue="1">
      <formula>"CW 3240-R7"</formula>
    </cfRule>
  </conditionalFormatting>
  <conditionalFormatting sqref="D148">
    <cfRule type="cellIs" priority="62" dxfId="855" operator="equal" stopIfTrue="1">
      <formula>"CW 2130-R11"</formula>
    </cfRule>
    <cfRule type="cellIs" priority="63" dxfId="855" operator="equal" stopIfTrue="1">
      <formula>"CW 3120-R2"</formula>
    </cfRule>
    <cfRule type="cellIs" priority="64" dxfId="855" operator="equal" stopIfTrue="1">
      <formula>"CW 3240-R7"</formula>
    </cfRule>
  </conditionalFormatting>
  <conditionalFormatting sqref="D163">
    <cfRule type="cellIs" priority="59" dxfId="855" operator="equal" stopIfTrue="1">
      <formula>"CW 2130-R11"</formula>
    </cfRule>
    <cfRule type="cellIs" priority="60" dxfId="855" operator="equal" stopIfTrue="1">
      <formula>"CW 3120-R2"</formula>
    </cfRule>
    <cfRule type="cellIs" priority="61" dxfId="855" operator="equal" stopIfTrue="1">
      <formula>"CW 3240-R7"</formula>
    </cfRule>
  </conditionalFormatting>
  <conditionalFormatting sqref="D203">
    <cfRule type="cellIs" priority="50" dxfId="855" operator="equal" stopIfTrue="1">
      <formula>"CW 2130-R11"</formula>
    </cfRule>
    <cfRule type="cellIs" priority="51" dxfId="855" operator="equal" stopIfTrue="1">
      <formula>"CW 3120-R2"</formula>
    </cfRule>
    <cfRule type="cellIs" priority="52" dxfId="855" operator="equal" stopIfTrue="1">
      <formula>"CW 3240-R7"</formula>
    </cfRule>
  </conditionalFormatting>
  <conditionalFormatting sqref="D204">
    <cfRule type="cellIs" priority="47" dxfId="855" operator="equal" stopIfTrue="1">
      <formula>"CW 2130-R11"</formula>
    </cfRule>
    <cfRule type="cellIs" priority="48" dxfId="855" operator="equal" stopIfTrue="1">
      <formula>"CW 3120-R2"</formula>
    </cfRule>
    <cfRule type="cellIs" priority="49" dxfId="855" operator="equal" stopIfTrue="1">
      <formula>"CW 3240-R7"</formula>
    </cfRule>
  </conditionalFormatting>
  <conditionalFormatting sqref="D244">
    <cfRule type="cellIs" priority="44" dxfId="855" operator="equal" stopIfTrue="1">
      <formula>"CW 2130-R11"</formula>
    </cfRule>
    <cfRule type="cellIs" priority="45" dxfId="855" operator="equal" stopIfTrue="1">
      <formula>"CW 3120-R2"</formula>
    </cfRule>
    <cfRule type="cellIs" priority="46" dxfId="855" operator="equal" stopIfTrue="1">
      <formula>"CW 3240-R7"</formula>
    </cfRule>
  </conditionalFormatting>
  <conditionalFormatting sqref="D245">
    <cfRule type="cellIs" priority="41" dxfId="855" operator="equal" stopIfTrue="1">
      <formula>"CW 2130-R11"</formula>
    </cfRule>
    <cfRule type="cellIs" priority="42" dxfId="855" operator="equal" stopIfTrue="1">
      <formula>"CW 3120-R2"</formula>
    </cfRule>
    <cfRule type="cellIs" priority="43" dxfId="855" operator="equal" stopIfTrue="1">
      <formula>"CW 3240-R7"</formula>
    </cfRule>
  </conditionalFormatting>
  <conditionalFormatting sqref="D284">
    <cfRule type="cellIs" priority="38" dxfId="855" operator="equal" stopIfTrue="1">
      <formula>"CW 2130-R11"</formula>
    </cfRule>
    <cfRule type="cellIs" priority="39" dxfId="855" operator="equal" stopIfTrue="1">
      <formula>"CW 3120-R2"</formula>
    </cfRule>
    <cfRule type="cellIs" priority="40" dxfId="855" operator="equal" stopIfTrue="1">
      <formula>"CW 3240-R7"</formula>
    </cfRule>
  </conditionalFormatting>
  <conditionalFormatting sqref="D285">
    <cfRule type="cellIs" priority="35" dxfId="855" operator="equal" stopIfTrue="1">
      <formula>"CW 2130-R11"</formula>
    </cfRule>
    <cfRule type="cellIs" priority="36" dxfId="855" operator="equal" stopIfTrue="1">
      <formula>"CW 3120-R2"</formula>
    </cfRule>
    <cfRule type="cellIs" priority="37" dxfId="855" operator="equal" stopIfTrue="1">
      <formula>"CW 3240-R7"</formula>
    </cfRule>
  </conditionalFormatting>
  <conditionalFormatting sqref="D321">
    <cfRule type="cellIs" priority="32" dxfId="855" operator="equal" stopIfTrue="1">
      <formula>"CW 2130-R11"</formula>
    </cfRule>
    <cfRule type="cellIs" priority="33" dxfId="855" operator="equal" stopIfTrue="1">
      <formula>"CW 3120-R2"</formula>
    </cfRule>
    <cfRule type="cellIs" priority="34" dxfId="855" operator="equal" stopIfTrue="1">
      <formula>"CW 3240-R7"</formula>
    </cfRule>
  </conditionalFormatting>
  <conditionalFormatting sqref="D322">
    <cfRule type="cellIs" priority="29" dxfId="855" operator="equal" stopIfTrue="1">
      <formula>"CW 2130-R11"</formula>
    </cfRule>
    <cfRule type="cellIs" priority="30" dxfId="855" operator="equal" stopIfTrue="1">
      <formula>"CW 3120-R2"</formula>
    </cfRule>
    <cfRule type="cellIs" priority="31" dxfId="855" operator="equal" stopIfTrue="1">
      <formula>"CW 3240-R7"</formula>
    </cfRule>
  </conditionalFormatting>
  <conditionalFormatting sqref="D211">
    <cfRule type="cellIs" priority="16" dxfId="855" operator="equal" stopIfTrue="1">
      <formula>"CW 2130-R11"</formula>
    </cfRule>
    <cfRule type="cellIs" priority="17" dxfId="855" operator="equal" stopIfTrue="1">
      <formula>"CW 3120-R2"</formula>
    </cfRule>
    <cfRule type="cellIs" priority="18" dxfId="855" operator="equal" stopIfTrue="1">
      <formula>"CW 3240-R7"</formula>
    </cfRule>
  </conditionalFormatting>
  <conditionalFormatting sqref="D180">
    <cfRule type="cellIs" priority="13" dxfId="855" operator="equal" stopIfTrue="1">
      <formula>"CW 2130-R11"</formula>
    </cfRule>
    <cfRule type="cellIs" priority="14" dxfId="855" operator="equal" stopIfTrue="1">
      <formula>"CW 3120-R2"</formula>
    </cfRule>
    <cfRule type="cellIs" priority="15" dxfId="855" operator="equal" stopIfTrue="1">
      <formula>"CW 3240-R7"</formula>
    </cfRule>
  </conditionalFormatting>
  <conditionalFormatting sqref="D359">
    <cfRule type="cellIs" priority="26" dxfId="855" operator="equal" stopIfTrue="1">
      <formula>"CW 2130-R11"</formula>
    </cfRule>
    <cfRule type="cellIs" priority="27" dxfId="855" operator="equal" stopIfTrue="1">
      <formula>"CW 3120-R2"</formula>
    </cfRule>
    <cfRule type="cellIs" priority="28" dxfId="855" operator="equal" stopIfTrue="1">
      <formula>"CW 3240-R7"</formula>
    </cfRule>
  </conditionalFormatting>
  <conditionalFormatting sqref="D360">
    <cfRule type="cellIs" priority="23" dxfId="855" operator="equal" stopIfTrue="1">
      <formula>"CW 2130-R11"</formula>
    </cfRule>
    <cfRule type="cellIs" priority="24" dxfId="855" operator="equal" stopIfTrue="1">
      <formula>"CW 3120-R2"</formula>
    </cfRule>
    <cfRule type="cellIs" priority="25" dxfId="855" operator="equal" stopIfTrue="1">
      <formula>"CW 3240-R7"</formula>
    </cfRule>
  </conditionalFormatting>
  <conditionalFormatting sqref="D487">
    <cfRule type="cellIs" priority="21" dxfId="855" operator="equal" stopIfTrue="1">
      <formula>"CW 3120-R2"</formula>
    </cfRule>
    <cfRule type="cellIs" priority="22" dxfId="855" operator="equal" stopIfTrue="1">
      <formula>"CW 3240-R7"</formula>
    </cfRule>
  </conditionalFormatting>
  <conditionalFormatting sqref="D486">
    <cfRule type="cellIs" priority="19" dxfId="855" operator="equal" stopIfTrue="1">
      <formula>"CW 3120-R2"</formula>
    </cfRule>
    <cfRule type="cellIs" priority="20" dxfId="855" operator="equal" stopIfTrue="1">
      <formula>"CW 3240-R7"</formula>
    </cfRule>
  </conditionalFormatting>
  <conditionalFormatting sqref="D220">
    <cfRule type="cellIs" priority="10" dxfId="855" operator="equal" stopIfTrue="1">
      <formula>"CW 2130-R11"</formula>
    </cfRule>
    <cfRule type="cellIs" priority="11" dxfId="855" operator="equal" stopIfTrue="1">
      <formula>"CW 3120-R2"</formula>
    </cfRule>
    <cfRule type="cellIs" priority="12" dxfId="855" operator="equal" stopIfTrue="1">
      <formula>"CW 3240-R7"</formula>
    </cfRule>
  </conditionalFormatting>
  <conditionalFormatting sqref="D260">
    <cfRule type="cellIs" priority="7" dxfId="855" operator="equal" stopIfTrue="1">
      <formula>"CW 2130-R11"</formula>
    </cfRule>
    <cfRule type="cellIs" priority="8" dxfId="855" operator="equal" stopIfTrue="1">
      <formula>"CW 3120-R2"</formula>
    </cfRule>
    <cfRule type="cellIs" priority="9" dxfId="855" operator="equal" stopIfTrue="1">
      <formula>"CW 3240-R7"</formula>
    </cfRule>
  </conditionalFormatting>
  <conditionalFormatting sqref="D299">
    <cfRule type="cellIs" priority="4" dxfId="855" operator="equal" stopIfTrue="1">
      <formula>"CW 2130-R11"</formula>
    </cfRule>
    <cfRule type="cellIs" priority="5" dxfId="855" operator="equal" stopIfTrue="1">
      <formula>"CW 3120-R2"</formula>
    </cfRule>
    <cfRule type="cellIs" priority="6" dxfId="855" operator="equal" stopIfTrue="1">
      <formula>"CW 3240-R7"</formula>
    </cfRule>
  </conditionalFormatting>
  <conditionalFormatting sqref="D336">
    <cfRule type="cellIs" priority="1" dxfId="855" operator="equal" stopIfTrue="1">
      <formula>"CW 2130-R11"</formula>
    </cfRule>
    <cfRule type="cellIs" priority="2" dxfId="855" operator="equal" stopIfTrue="1">
      <formula>"CW 3120-R2"</formula>
    </cfRule>
    <cfRule type="cellIs" priority="3" dxfId="855" operator="equal" stopIfTrue="1">
      <formula>"CW 3240-R7"</formula>
    </cfRule>
  </conditionalFormatting>
  <dataValidations count="5">
    <dataValidation type="custom" allowBlank="1" showInputMessage="1" showErrorMessage="1" error="If you can enter a Unit  Price in this cell, pLease contact the Contract Administrator immediately!" sqref="G11 G17 G21 G28:G29 G32 G497 G41 G177 G183 G186 G188 G190 G192:G193 G195 G197 G199 G486 G370 G372 G374:G375 G162 G379 G382:G383 G390 G48 G54 G58 G61 G65:G66 G70 G77 G83 G87 G93:G94 G97 G99:G100 G104 G111 G118 G122 G125:G126 G129 G131:G132 G136 G143 G149 G153 G156:G157 G160 G164:G165 G169 G217 G225 G227 G229 G231 G233:G234 G236 G238 G240 G250 G257 G265 G267 G269 G271 G273:G274 G395 G278 G280 G289 G296 G302 G304 G306 G308 G310:G311 G313 G315 G317 G326 G333 G339 G341 G343 G345 G347:G348 G350 G353 G355 G364 G402 G404 G406:G407 G409 G411 G414:G415 G422 G434 G436">
      <formula1>"isblank(G3)"</formula1>
    </dataValidation>
    <dataValidation type="custom" allowBlank="1" showInputMessage="1" showErrorMessage="1" error="If you can enter a Unit  Price in this cell, pLease contact the Contract Administrator immediately!" sqref="G438:G439 G441 G443:G444 G451 G456 G458 G460:G461 G463 G465 G468:G469 G474 G479 G481 G483:G484 G488 G490:G491 G34 G36:G37 G361 G63 G246 G397 G399 G276 G427 G429 G431 G377 G222 G262 G286 G323 G205 G203 G244 G284 G321 G359 G210">
      <formula1>"isblank(G3)"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9:G10 G18:G19 G30 G498 G38:G39 G42 G175:G176 G184:G185 G187 G189 G191 G196 G22:G27 G371 G376 G351:G352 G263 G387 G389 G391 G46:G47 G55:G56 G59 G67:G68 G71 G75:G76 G84:G85 G95 G101:G102 G109:G110 G119:G120 G123:G124 G127 G133:G134 G141:G142 G150:G151 G154:G155 G158 G432 G166:G167 G215:G216 G226 G228 G230 G232 G237 G49:G53 G255:G256 G266 G268 G270 G272 G275 G277 G294:G295 G303 G305 G307 G309 G314 G319 G287 G331:G332 G340 G342 G344 G346 G144:G148 G324 G403 G408 G412:G413 G419 G421 G423 G435 G440 G450 G452 G457 G459 G462 G466:G467 G473 G475 G480 G360 G496 G206:G208 G396 G398 G400 G428 G430 G223 G362 G33 G35 G62 G64">
      <formula1>IF(G9&gt;=0.01,ROUND(G9,2),0.01)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98 G105 G492:G493 G130 G137 G88:G92 G161 G170 G211 G194 G198 G201 G178:G181 G242 G239 G235 G247:G248 G251 G218:G221 G282 G279 G290 G258:G261 G312 G316 G327 G297:G300 G354 G349 G357 G365 G373 G380:G381 G378 G384:G385 G405 G410 G416:G417 G437 G442 G445:G447 G464 G470:G471 G482 G489 G112:G117 G12:G16 G78:G82 G163 G204 G245 G285 G322 G485 G487 G334:G337">
      <formula1>IF(G9&gt;=0.01,ROUND(G9,2),0.01)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388 G420 G449 G495">
      <formula1>0</formula1>
    </dataValidation>
  </dataValidations>
  <printOptions/>
  <pageMargins left="0.511811023622047" right="0.511811023622047" top="0.748031496062992" bottom="0.748031496062992" header="0.236220472440945" footer="0.236220472440945"/>
  <pageSetup horizontalDpi="600" verticalDpi="600" orientation="portrait" scale="75" r:id="rId1"/>
  <headerFooter alignWithMargins="0">
    <oddHeader>&amp;L&amp;10The City of Winnipeg
Bid Opportunity No. 30-2018 
&amp;XTemplate Version: C420180115-RW&amp;R&amp;10Bid Submission
Page &amp;P+3 of 37</oddHeader>
    <oddFooter xml:space="preserve">&amp;R__________________
Name of Bidder                    </oddFooter>
  </headerFooter>
  <rowBreaks count="29" manualBreakCount="29">
    <brk id="30" max="255" man="1"/>
    <brk id="43" min="1" max="7" man="1"/>
    <brk id="59" max="255" man="1"/>
    <brk id="72" min="1" max="7" man="1"/>
    <brk id="95" max="255" man="1"/>
    <brk id="106" max="255" man="1"/>
    <brk id="127" max="255" man="1"/>
    <brk id="138" max="255" man="1"/>
    <brk id="158" max="255" man="1"/>
    <brk id="171" min="1" max="7" man="1"/>
    <brk id="196" max="255" man="1"/>
    <brk id="212" min="1" max="7" man="1"/>
    <brk id="235" max="255" man="1"/>
    <brk id="252" min="1" max="7" man="1"/>
    <brk id="272" max="255" man="1"/>
    <brk id="291" min="1" max="7" man="1"/>
    <brk id="309" max="255" man="1"/>
    <brk id="328" min="1" max="7" man="1"/>
    <brk id="346" max="255" man="1"/>
    <brk id="366" min="1" max="7" man="1"/>
    <brk id="392" min="1" max="7" man="1"/>
    <brk id="417" max="255" man="1"/>
    <brk id="424" min="1" max="7" man="1"/>
    <brk id="447" max="255" man="1"/>
    <brk id="453" min="1" max="7" man="1"/>
    <brk id="476" min="1" max="7" man="1"/>
    <brk id="499" min="1" max="7" man="1"/>
    <brk id="507" max="255" man="1"/>
    <brk id="5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by: Mark Delmo
Date: March 13, 2018
File Size 343,552</dc:description>
  <cp:lastModifiedBy>Boboski, Andrew</cp:lastModifiedBy>
  <cp:lastPrinted>2018-03-13T21:39:08Z</cp:lastPrinted>
  <dcterms:created xsi:type="dcterms:W3CDTF">1999-03-31T15:44:33Z</dcterms:created>
  <dcterms:modified xsi:type="dcterms:W3CDTF">2018-03-13T21:39:30Z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