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PRICES'!$B$4:$H$258</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PRICES'!$B$1:$IV$170</definedName>
    <definedName name="XITEMS">'FORM B - PRICES'!$B$6:$IV$170</definedName>
  </definedNames>
  <calcPr fullCalcOnLoad="1" fullPrecision="0"/>
</workbook>
</file>

<file path=xl/comments2.xml><?xml version="1.0" encoding="utf-8"?>
<comments xmlns="http://schemas.openxmlformats.org/spreadsheetml/2006/main">
  <authors>
    <author>hpheifer</author>
  </authors>
  <commentList>
    <comment ref="I151" authorId="0">
      <text>
        <r>
          <rPr>
            <sz val="8"/>
            <rFont val="Tahoma"/>
            <family val="2"/>
          </rPr>
          <t>Differs from CW3335 as incidental edging support where required is  included &amp; 30 mm of bedding sand is specified vs 15 mm for limestone base ( CW3335)</t>
        </r>
      </text>
    </comment>
  </commentList>
</comments>
</file>

<file path=xl/sharedStrings.xml><?xml version="1.0" encoding="utf-8"?>
<sst xmlns="http://schemas.openxmlformats.org/spreadsheetml/2006/main" count="1005" uniqueCount="374">
  <si>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</si>
  <si>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</si>
  <si>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</si>
  <si>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</si>
  <si>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</si>
  <si>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</si>
  <si>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</si>
  <si>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</si>
  <si>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</si>
  <si>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</si>
  <si>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</si>
  <si>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</si>
  <si>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</si>
  <si>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</si>
  <si>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</si>
  <si>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</si>
  <si>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</si>
  <si>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</si>
  <si>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</si>
  <si>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</si>
  <si>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</si>
  <si>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</si>
  <si>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</si>
  <si>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</si>
  <si>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</si>
  <si>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</si>
  <si>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</si>
  <si>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</si>
  <si>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</si>
  <si>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</si>
  <si>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</si>
  <si>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</si>
  <si>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</si>
  <si>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</si>
  <si>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</si>
  <si>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</si>
  <si>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m²</t>
  </si>
  <si>
    <t>i)</t>
  </si>
  <si>
    <t>tonne</t>
  </si>
  <si>
    <t>A012</t>
  </si>
  <si>
    <t>Grading of Boulevards</t>
  </si>
  <si>
    <t>each</t>
  </si>
  <si>
    <t>ii)</t>
  </si>
  <si>
    <t>B094</t>
  </si>
  <si>
    <t>Drilled Dowels</t>
  </si>
  <si>
    <t>B097</t>
  </si>
  <si>
    <t>Drilled Tie Bars</t>
  </si>
  <si>
    <t>B098</t>
  </si>
  <si>
    <t>20 M Deformed Tie Bar</t>
  </si>
  <si>
    <t>B099</t>
  </si>
  <si>
    <t>25 M Deformed Tie Bar</t>
  </si>
  <si>
    <t>m</t>
  </si>
  <si>
    <t>iii)</t>
  </si>
  <si>
    <t>Concrete Curb Renewal</t>
  </si>
  <si>
    <t>C032</t>
  </si>
  <si>
    <t>Concrete Curbs, Curb and Gutter, and Splash Strips</t>
  </si>
  <si>
    <t>D006</t>
  </si>
  <si>
    <t xml:space="preserve">Reflective Crack Maintenance </t>
  </si>
  <si>
    <t>F001</t>
  </si>
  <si>
    <t>F003</t>
  </si>
  <si>
    <t>F005</t>
  </si>
  <si>
    <t>B001</t>
  </si>
  <si>
    <t>Pavement Removal</t>
  </si>
  <si>
    <t>Tie-ins and Approaches</t>
  </si>
  <si>
    <t>F010</t>
  </si>
  <si>
    <t>E023</t>
  </si>
  <si>
    <t>E024</t>
  </si>
  <si>
    <t>E025</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</si>
  <si>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</si>
  <si>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</si>
  <si>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</si>
  <si>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</si>
  <si>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</si>
  <si>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</si>
  <si>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</si>
  <si>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</si>
  <si>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</si>
  <si>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</si>
  <si>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</si>
  <si>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</si>
  <si>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</si>
  <si>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</si>
  <si>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</si>
  <si>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</si>
  <si>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</si>
  <si>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</si>
  <si>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</si>
  <si>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A.3</t>
  </si>
  <si>
    <t>A.4</t>
  </si>
  <si>
    <t>A.5</t>
  </si>
  <si>
    <t>A.6</t>
  </si>
  <si>
    <t>A.7</t>
  </si>
  <si>
    <t>A.9</t>
  </si>
  <si>
    <t>A.10</t>
  </si>
  <si>
    <t>A.11</t>
  </si>
  <si>
    <t xml:space="preserve">CW 3235-R9  </t>
  </si>
  <si>
    <t>100 mm Sidewalk</t>
  </si>
  <si>
    <t>a)</t>
  </si>
  <si>
    <t>b)</t>
  </si>
  <si>
    <t>B154rl</t>
  </si>
  <si>
    <t>A.12</t>
  </si>
  <si>
    <t>Curb Ramp (8-12 mm reveal ht, Monolithic)</t>
  </si>
  <si>
    <t>SD-229C,D</t>
  </si>
  <si>
    <t>B200</t>
  </si>
  <si>
    <t>A.13</t>
  </si>
  <si>
    <t>Planing of Pavement</t>
  </si>
  <si>
    <t>B219</t>
  </si>
  <si>
    <t>A.14</t>
  </si>
  <si>
    <t>Detectable Warning Surface Tiles</t>
  </si>
  <si>
    <t>A.17</t>
  </si>
  <si>
    <t>Type IA</t>
  </si>
  <si>
    <t>CW 3250-R7</t>
  </si>
  <si>
    <t>CW 2130-R12</t>
  </si>
  <si>
    <t>E050</t>
  </si>
  <si>
    <t>Abandoning Existing Drainage Inlets</t>
  </si>
  <si>
    <t>51 mm</t>
  </si>
  <si>
    <t>E006</t>
  </si>
  <si>
    <t xml:space="preserve">Catch Pit </t>
  </si>
  <si>
    <t>E007</t>
  </si>
  <si>
    <t>SD-023</t>
  </si>
  <si>
    <t>E012</t>
  </si>
  <si>
    <t>Drainage Connection Pipe</t>
  </si>
  <si>
    <t>CW 3110-R19</t>
  </si>
  <si>
    <t>B003</t>
  </si>
  <si>
    <t>Asphalt Pavement</t>
  </si>
  <si>
    <t xml:space="preserve">CW 3230-R8
</t>
  </si>
  <si>
    <t>B096</t>
  </si>
  <si>
    <t>28.6 mm Diameter</t>
  </si>
  <si>
    <t>B184rlA</t>
  </si>
  <si>
    <t>B190</t>
  </si>
  <si>
    <t xml:space="preserve">Construction of Asphaltic Concrete Overlay </t>
  </si>
  <si>
    <t>B193</t>
  </si>
  <si>
    <t>B194</t>
  </si>
  <si>
    <t>B195</t>
  </si>
  <si>
    <t>CW 3326-R3</t>
  </si>
  <si>
    <t>CW 3310-R17</t>
  </si>
  <si>
    <t>E026</t>
  </si>
  <si>
    <t>RAPID TRANSIT CORRIDOR - MAIN STREET TO JUBILEE AVENUE - CONCRETE REPAIRS, PDR AND DIAMOND GRINDING</t>
  </si>
  <si>
    <t>RIVER AVENUE - DONALD STREET TO OSBORNE STREET - ASPHALT OVERLAY</t>
  </si>
  <si>
    <t>E/B WILLIAM STEPHENSON WAY - ISRAEL ASPER WAY TO PROVENCHER BRIDGE - CONCRETE REPAIRS AND DIAMOND GRINDING</t>
  </si>
  <si>
    <t>W/B STERLING LION PARKWAY - VICTOR LEWIS DRIVE TO KENASTON BOULEVARD - CONCRETE REPAIRS, PDR AND DIAMOND GRINDING</t>
  </si>
  <si>
    <t>F</t>
  </si>
  <si>
    <t>B.1</t>
  </si>
  <si>
    <t>B034-24</t>
  </si>
  <si>
    <t>B.4</t>
  </si>
  <si>
    <t>Slab Replacement - Early Opening (24 hour)</t>
  </si>
  <si>
    <t>B040-24</t>
  </si>
  <si>
    <t>230 mm Concrete Pavement (Plain-Dowelled)</t>
  </si>
  <si>
    <t>B047-24</t>
  </si>
  <si>
    <t>B.5</t>
  </si>
  <si>
    <t>Partial Slab Patches - Early Opening (24 hour)</t>
  </si>
  <si>
    <t>B052-24</t>
  </si>
  <si>
    <t>230 mm Concrete Pavement (Type A)</t>
  </si>
  <si>
    <t>B053-24</t>
  </si>
  <si>
    <t>230 mm Concrete Pavement (Type B)</t>
  </si>
  <si>
    <t>B055-24</t>
  </si>
  <si>
    <t>230 mm Concrete Pavement (Type D)</t>
  </si>
  <si>
    <t>B064-72</t>
  </si>
  <si>
    <t>B.6</t>
  </si>
  <si>
    <t>Slab Replacement - Early Opening (72 hour)</t>
  </si>
  <si>
    <t>B070-72</t>
  </si>
  <si>
    <t>B077-72</t>
  </si>
  <si>
    <t>B.7</t>
  </si>
  <si>
    <t>Partial Slab Patches 
- Early Opening (72 hour)</t>
  </si>
  <si>
    <t>B082-72</t>
  </si>
  <si>
    <t>B083-72</t>
  </si>
  <si>
    <t>B085-72</t>
  </si>
  <si>
    <t>B093A</t>
  </si>
  <si>
    <t>B.8</t>
  </si>
  <si>
    <t>Partial Depth Planing of Existing Joints</t>
  </si>
  <si>
    <t>B093B</t>
  </si>
  <si>
    <t>Asphalt Patching of Partial Depth Joints</t>
  </si>
  <si>
    <t>B.9</t>
  </si>
  <si>
    <t>B114rl</t>
  </si>
  <si>
    <t>B.12</t>
  </si>
  <si>
    <t xml:space="preserve">Miscellaneous Concrete Slab Renewal </t>
  </si>
  <si>
    <t>B118rl</t>
  </si>
  <si>
    <t>SD-228A</t>
  </si>
  <si>
    <t>B119rl</t>
  </si>
  <si>
    <t>Less than 5 sq.m.</t>
  </si>
  <si>
    <t>B120rl</t>
  </si>
  <si>
    <t>5 sq.m. to 20 sq.m.</t>
  </si>
  <si>
    <t>B.18</t>
  </si>
  <si>
    <t xml:space="preserve">CW 3240-R10 </t>
  </si>
  <si>
    <t>B155rl</t>
  </si>
  <si>
    <t>Barrier (180 mm reveal ht, Dowelled)</t>
  </si>
  <si>
    <t>SD-205,
SD-206A</t>
  </si>
  <si>
    <t>B156rl</t>
  </si>
  <si>
    <t>Less than 3 m</t>
  </si>
  <si>
    <t>B157rl</t>
  </si>
  <si>
    <t>3 m to 30 m</t>
  </si>
  <si>
    <t>B185rl</t>
  </si>
  <si>
    <t>SD-206B</t>
  </si>
  <si>
    <t>B185rlA</t>
  </si>
  <si>
    <t>Splash Strip (180 mm reveal ht, Monolithic Barrier Curb,  750 mm width)</t>
  </si>
  <si>
    <t>SD-223A</t>
  </si>
  <si>
    <t>B189</t>
  </si>
  <si>
    <t>Regrading Existing Interlocking Paving Stones</t>
  </si>
  <si>
    <t>CW 3330-R5</t>
  </si>
  <si>
    <t>B.21</t>
  </si>
  <si>
    <t>B191</t>
  </si>
  <si>
    <t>Main Line Paving</t>
  </si>
  <si>
    <t>B.24</t>
  </si>
  <si>
    <t xml:space="preserve">CW 3450-R6 </t>
  </si>
  <si>
    <t>B202</t>
  </si>
  <si>
    <t>50 - 100 mm Depth (Asphalt)</t>
  </si>
  <si>
    <t>D002</t>
  </si>
  <si>
    <t>D.2</t>
  </si>
  <si>
    <t>Crack Sealing</t>
  </si>
  <si>
    <t>D004</t>
  </si>
  <si>
    <t>&gt;10 mm to 25 mm Wide</t>
  </si>
  <si>
    <t>D.4</t>
  </si>
  <si>
    <t>E.2</t>
  </si>
  <si>
    <t>E.6</t>
  </si>
  <si>
    <t>E.10</t>
  </si>
  <si>
    <t>Frames &amp; Covers</t>
  </si>
  <si>
    <t>AP-006 - Standard Frame for Manhole and Catch Basin</t>
  </si>
  <si>
    <t>AP-007 - Standard Solid Cover for Standard Frame</t>
  </si>
  <si>
    <t>AP-008 - Standard Grated Cover for Standard Frame</t>
  </si>
  <si>
    <t>F.1</t>
  </si>
  <si>
    <t>Adjustment of Manholes/Catch Basins Frames</t>
  </si>
  <si>
    <t>CW 3210-R8</t>
  </si>
  <si>
    <t>F.3</t>
  </si>
  <si>
    <t>Lifter Rings (AP-010)</t>
  </si>
  <si>
    <t>F.5</t>
  </si>
  <si>
    <t>G005</t>
  </si>
  <si>
    <t>Salt Tolerant Grass Seeding</t>
  </si>
  <si>
    <t>C042</t>
  </si>
  <si>
    <t>Construction of  Mountable Curb 120 mm  (Integral)</t>
  </si>
  <si>
    <t>SD-201</t>
  </si>
  <si>
    <t>Diamond Grinding</t>
  </si>
  <si>
    <t>C047</t>
  </si>
  <si>
    <t>WESTBROOK  STREET INTERSECTIONS - WILLIAM STEPHENSON WAY TO PIONEER AVENUE - CONCRETE REPAIRS AND SIDEWALK RENEWAL</t>
  </si>
  <si>
    <t>Partial Depth Concrete Repairs</t>
  </si>
  <si>
    <t>Tree Removal</t>
  </si>
  <si>
    <t>B100r</t>
  </si>
  <si>
    <t>B.10</t>
  </si>
  <si>
    <t>Miscellaneous Concrete Slab Removal</t>
  </si>
  <si>
    <t>B107i</t>
  </si>
  <si>
    <t>B.11</t>
  </si>
  <si>
    <t xml:space="preserve">Miscellaneous Concrete Slab Installation </t>
  </si>
  <si>
    <t>B135i</t>
  </si>
  <si>
    <t>B.17</t>
  </si>
  <si>
    <t>Concrete Curb Installation</t>
  </si>
  <si>
    <t>SD-229A,B,C</t>
  </si>
  <si>
    <t>B150iA</t>
  </si>
  <si>
    <t>Removal of Paving Stones</t>
  </si>
  <si>
    <t>B104r</t>
  </si>
  <si>
    <t>B126r</t>
  </si>
  <si>
    <t>B.16</t>
  </si>
  <si>
    <t>Concrete Curb Removal</t>
  </si>
  <si>
    <t>B127r</t>
  </si>
  <si>
    <t>Barrier Separate</t>
  </si>
  <si>
    <t>C.6</t>
  </si>
  <si>
    <t>Interlocking Paving Stones</t>
  </si>
  <si>
    <t>B132r</t>
  </si>
  <si>
    <t>Curb Ramp</t>
  </si>
  <si>
    <t>B139i</t>
  </si>
  <si>
    <t>Modified Barrier (180 mm reveal ht, Dowelled)</t>
  </si>
  <si>
    <t>SD-203B</t>
  </si>
  <si>
    <t>100mm Concrete Sidewalk with Blockouts for Paving Stones</t>
  </si>
  <si>
    <t>B158rl</t>
  </si>
  <si>
    <t xml:space="preserve">c) </t>
  </si>
  <si>
    <t xml:space="preserve"> Greater than 30 m</t>
  </si>
  <si>
    <t>Removal of Interlocking Paving Stones</t>
  </si>
  <si>
    <t>Removal and Reinstallation of Interlocking Paving Stones</t>
  </si>
  <si>
    <t>Supply and Installation of Inlaid Line 
Marking Tape</t>
  </si>
  <si>
    <t xml:space="preserve">Supply and Install Cast Iron Tree Well Grates - ADA Compliant </t>
  </si>
  <si>
    <t>Reinforced Concrete Tree Well</t>
  </si>
  <si>
    <t xml:space="preserve">Partial Depth Concrete Sidewalk Renewal </t>
  </si>
  <si>
    <t>B116rl</t>
  </si>
  <si>
    <t>Monolithic Median Slab</t>
  </si>
  <si>
    <t>SD-226A</t>
  </si>
  <si>
    <t>E028</t>
  </si>
  <si>
    <t>E029</t>
  </si>
  <si>
    <t>D001</t>
  </si>
  <si>
    <t>D.1</t>
  </si>
  <si>
    <t>Joint Sealing</t>
  </si>
  <si>
    <t>E 16</t>
  </si>
  <si>
    <t>E 14</t>
  </si>
  <si>
    <t>E 15</t>
  </si>
  <si>
    <t>E 13</t>
  </si>
  <si>
    <t>E 19</t>
  </si>
  <si>
    <t>E 20</t>
  </si>
  <si>
    <t>E 18</t>
  </si>
  <si>
    <t>E 11</t>
  </si>
  <si>
    <t>E 17</t>
  </si>
  <si>
    <t>E 12</t>
  </si>
  <si>
    <t>E 21</t>
  </si>
  <si>
    <t>B121rlA</t>
  </si>
  <si>
    <t>150 mm Reinforced Sidewalk</t>
  </si>
  <si>
    <t>B121rlB</t>
  </si>
  <si>
    <t>A.1</t>
  </si>
  <si>
    <t>A.2</t>
  </si>
  <si>
    <t>E.9</t>
  </si>
  <si>
    <t>A.15</t>
  </si>
  <si>
    <t>A.16</t>
  </si>
  <si>
    <t>Construction of  Safety Curb (330 mm ht)</t>
  </si>
  <si>
    <t>A.18</t>
  </si>
  <si>
    <t>B.2</t>
  </si>
  <si>
    <t>B.3</t>
  </si>
  <si>
    <t xml:space="preserve"> i)</t>
  </si>
  <si>
    <t>B.13</t>
  </si>
  <si>
    <t>B.14</t>
  </si>
  <si>
    <t>B.15</t>
  </si>
  <si>
    <t>B.19</t>
  </si>
  <si>
    <t>B.22</t>
  </si>
  <si>
    <t>B.23</t>
  </si>
  <si>
    <t>B.25</t>
  </si>
  <si>
    <t>C.1</t>
  </si>
  <si>
    <t>C.2</t>
  </si>
  <si>
    <t>C.3</t>
  </si>
  <si>
    <t>C.4</t>
  </si>
  <si>
    <t>C.5</t>
  </si>
  <si>
    <t>C.7</t>
  </si>
  <si>
    <t>C.8</t>
  </si>
  <si>
    <t>C.9</t>
  </si>
  <si>
    <t>C.10</t>
  </si>
  <si>
    <t>C.11</t>
  </si>
  <si>
    <t>C.12</t>
  </si>
  <si>
    <t>C.13</t>
  </si>
  <si>
    <t>C.14</t>
  </si>
  <si>
    <t>C.15</t>
  </si>
  <si>
    <t>C.16</t>
  </si>
  <si>
    <t>C.17</t>
  </si>
  <si>
    <t>C.20</t>
  </si>
  <si>
    <t>C.21</t>
  </si>
  <si>
    <t>C.22</t>
  </si>
  <si>
    <t>D.3</t>
  </si>
  <si>
    <t>D.5</t>
  </si>
  <si>
    <t>D.6</t>
  </si>
  <si>
    <t>D.7</t>
  </si>
  <si>
    <t>D.8</t>
  </si>
  <si>
    <t>D.9</t>
  </si>
  <si>
    <t>D.10</t>
  </si>
  <si>
    <t>D.11</t>
  </si>
  <si>
    <t>D.12</t>
  </si>
  <si>
    <t>D.13</t>
  </si>
  <si>
    <t>E.1</t>
  </si>
  <si>
    <t>E.3</t>
  </si>
  <si>
    <t>E.4</t>
  </si>
  <si>
    <t>E.5</t>
  </si>
  <si>
    <t>E.7</t>
  </si>
  <si>
    <t>E.8</t>
  </si>
  <si>
    <t>E.11</t>
  </si>
  <si>
    <t>E.12</t>
  </si>
  <si>
    <t>F.2</t>
  </si>
  <si>
    <t>F.4</t>
  </si>
  <si>
    <t>F.6</t>
  </si>
  <si>
    <t>F.7</t>
  </si>
  <si>
    <t>F.8</t>
  </si>
  <si>
    <t>C.23</t>
  </si>
  <si>
    <t xml:space="preserve">ADA Solutions Detectable Warning Tile - 610mm x 1524mm </t>
  </si>
  <si>
    <t>E034</t>
  </si>
  <si>
    <t>Connecting to Existing Catch Basin</t>
  </si>
  <si>
    <t>E035</t>
  </si>
  <si>
    <t>200 mm Drainage Connection Pipe</t>
  </si>
  <si>
    <t>B.26</t>
  </si>
  <si>
    <t>300 mm Concrete Pavement (Plain-Dowelled) with Blockout for Paving Stones</t>
  </si>
  <si>
    <t>E23</t>
  </si>
  <si>
    <t>Holland Stone - Charcoal  (210mm x 105mm x 60mm)</t>
  </si>
  <si>
    <t>Holland Stone - Blue Transit Stop Pavers  (210mm x 105mm x 60mm)</t>
  </si>
  <si>
    <t>Holland Stone - Charcoal  (210mm x 105mm x 80mm)</t>
  </si>
  <si>
    <t>Safety Curb (330 mm reveal ht)</t>
  </si>
  <si>
    <t>(SEE B10)</t>
  </si>
  <si>
    <t>VAUGHAN STREET - ELLICE AVENUE TO PORTAGE AVENUE - CONCRETE REPAIRS AND SIDEWALK RENEWAL</t>
  </si>
  <si>
    <t>ROADWORK - NEW CONSTRUCTION</t>
  </si>
  <si>
    <t>C.18</t>
  </si>
  <si>
    <t xml:space="preserve">AP-011 - Barrier Curb and Gutter Frame </t>
  </si>
  <si>
    <t xml:space="preserve">AP-012 - Barrier Curb and Gutter Cover </t>
  </si>
  <si>
    <t>A.8</t>
  </si>
  <si>
    <t>C.19</t>
  </si>
  <si>
    <t xml:space="preserve">CW 3410-R12 </t>
  </si>
  <si>
    <t>B.20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</si>
</sst>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1009]mmmm\-dd\-yy"/>
    <numFmt numFmtId="201" formatCode="[$-409]h:mm:ss\ AM/PM"/>
  </numFmts>
  <fonts count="7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0"/>
      <name val="Cambria"/>
      <family val="1"/>
    </font>
    <font>
      <sz val="12"/>
      <name val="Cambria"/>
      <family val="1"/>
    </font>
    <font>
      <sz val="8"/>
      <name val="Tahoma"/>
      <family val="2"/>
    </font>
    <font>
      <b/>
      <sz val="10"/>
      <name val="MS Sans Serif"/>
      <family val="2"/>
    </font>
    <font>
      <b/>
      <i/>
      <u val="single"/>
      <sz val="12"/>
      <name val="Arial"/>
      <family val="2"/>
    </font>
    <font>
      <b/>
      <i/>
      <sz val="12"/>
      <name val="Cambria"/>
      <family val="1"/>
    </font>
    <font>
      <b/>
      <i/>
      <sz val="12"/>
      <name val="Arial"/>
      <family val="2"/>
    </font>
    <font>
      <b/>
      <sz val="6"/>
      <name val="Arial"/>
      <family val="2"/>
    </font>
    <font>
      <sz val="6"/>
      <name val="Arial"/>
      <family val="2"/>
    </font>
    <font>
      <b/>
      <u val="single"/>
      <sz val="12"/>
      <name val="Arial"/>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MS Sans Serif"/>
      <family val="2"/>
    </font>
    <font>
      <b/>
      <sz val="10"/>
      <color theme="1"/>
      <name val="MS Sans Serif"/>
      <family val="2"/>
    </font>
    <font>
      <b/>
      <sz val="8"/>
      <name val="Arial"/>
      <family val="2"/>
    </font>
  </fonts>
  <fills count="6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7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style="thin">
        <color indexed="8"/>
      </top>
      <bottom style="double">
        <color indexed="8"/>
      </bottom>
    </border>
    <border>
      <left style="thin">
        <color indexed="8"/>
      </left>
      <right style="thin"/>
      <top style="thin"/>
      <bottom style="double"/>
    </border>
    <border>
      <left style="thin">
        <color indexed="8"/>
      </left>
      <right style="thin"/>
      <top style="double">
        <color indexed="8"/>
      </top>
      <bottom style="double"/>
    </border>
    <border>
      <left style="thin">
        <color indexed="8"/>
      </left>
      <right style="thin"/>
      <top>
        <color indexed="63"/>
      </top>
      <bottom style="double">
        <color indexed="8"/>
      </bottom>
    </border>
    <border>
      <left>
        <color indexed="63"/>
      </left>
      <right style="thin"/>
      <top>
        <color indexed="63"/>
      </top>
      <bottom style="thin"/>
    </border>
    <border>
      <left style="thin">
        <color indexed="8"/>
      </left>
      <right>
        <color indexed="63"/>
      </right>
      <top>
        <color indexed="63"/>
      </top>
      <bottom style="double">
        <color indexed="8"/>
      </bottom>
    </border>
    <border>
      <left style="thin"/>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color indexed="63"/>
      </top>
      <bottom style="double">
        <color indexed="8"/>
      </bottom>
    </border>
    <border>
      <left style="thin"/>
      <right style="thin">
        <color indexed="8"/>
      </right>
      <top style="double">
        <color indexed="8"/>
      </top>
      <bottom style="double"/>
    </border>
    <border>
      <left style="thin">
        <color indexed="8"/>
      </left>
      <right>
        <color indexed="63"/>
      </right>
      <top style="thin"/>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bottom style="double">
        <color indexed="8"/>
      </bottom>
    </border>
    <border>
      <left style="thin">
        <color indexed="8"/>
      </left>
      <right style="thin">
        <color indexed="8"/>
      </right>
      <top style="double">
        <color indexed="8"/>
      </top>
      <bottom style="double"/>
    </border>
    <border>
      <left style="thin"/>
      <right style="thin">
        <color indexed="8"/>
      </right>
      <top style="thin"/>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s>
  <cellStyleXfs count="25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3" borderId="0" applyNumberFormat="0" applyBorder="0" applyAlignment="0" applyProtection="0"/>
    <xf numFmtId="0" fontId="42" fillId="4" borderId="0" applyNumberFormat="0" applyBorder="0" applyAlignment="0" applyProtection="0"/>
    <xf numFmtId="0" fontId="58" fillId="5" borderId="0" applyNumberFormat="0" applyBorder="0" applyAlignment="0" applyProtection="0"/>
    <xf numFmtId="0" fontId="42" fillId="6" borderId="0" applyNumberFormat="0" applyBorder="0" applyAlignment="0" applyProtection="0"/>
    <xf numFmtId="0" fontId="58" fillId="7" borderId="0" applyNumberFormat="0" applyBorder="0" applyAlignment="0" applyProtection="0"/>
    <xf numFmtId="0" fontId="42" fillId="8" borderId="0" applyNumberFormat="0" applyBorder="0" applyAlignment="0" applyProtection="0"/>
    <xf numFmtId="0" fontId="58" fillId="9" borderId="0" applyNumberFormat="0" applyBorder="0" applyAlignment="0" applyProtection="0"/>
    <xf numFmtId="0" fontId="42" fillId="10" borderId="0" applyNumberFormat="0" applyBorder="0" applyAlignment="0" applyProtection="0"/>
    <xf numFmtId="0" fontId="58" fillId="11" borderId="0" applyNumberFormat="0" applyBorder="0" applyAlignment="0" applyProtection="0"/>
    <xf numFmtId="0" fontId="42" fillId="12" borderId="0" applyNumberFormat="0" applyBorder="0" applyAlignment="0" applyProtection="0"/>
    <xf numFmtId="0" fontId="58" fillId="13" borderId="0" applyNumberFormat="0" applyBorder="0" applyAlignment="0" applyProtection="0"/>
    <xf numFmtId="0" fontId="42" fillId="14" borderId="0" applyNumberFormat="0" applyBorder="0" applyAlignment="0" applyProtection="0"/>
    <xf numFmtId="0" fontId="58" fillId="15" borderId="0" applyNumberFormat="0" applyBorder="0" applyAlignment="0" applyProtection="0"/>
    <xf numFmtId="0" fontId="42" fillId="16" borderId="0" applyNumberFormat="0" applyBorder="0" applyAlignment="0" applyProtection="0"/>
    <xf numFmtId="0" fontId="58" fillId="17" borderId="0" applyNumberFormat="0" applyBorder="0" applyAlignment="0" applyProtection="0"/>
    <xf numFmtId="0" fontId="42" fillId="18" borderId="0" applyNumberFormat="0" applyBorder="0" applyAlignment="0" applyProtection="0"/>
    <xf numFmtId="0" fontId="58" fillId="19" borderId="0" applyNumberFormat="0" applyBorder="0" applyAlignment="0" applyProtection="0"/>
    <xf numFmtId="0" fontId="42" fillId="20" borderId="0" applyNumberFormat="0" applyBorder="0" applyAlignment="0" applyProtection="0"/>
    <xf numFmtId="0" fontId="58" fillId="21" borderId="0" applyNumberFormat="0" applyBorder="0" applyAlignment="0" applyProtection="0"/>
    <xf numFmtId="0" fontId="42" fillId="10" borderId="0" applyNumberFormat="0" applyBorder="0" applyAlignment="0" applyProtection="0"/>
    <xf numFmtId="0" fontId="58" fillId="22" borderId="0" applyNumberFormat="0" applyBorder="0" applyAlignment="0" applyProtection="0"/>
    <xf numFmtId="0" fontId="42" fillId="16" borderId="0" applyNumberFormat="0" applyBorder="0" applyAlignment="0" applyProtection="0"/>
    <xf numFmtId="0" fontId="58" fillId="23" borderId="0" applyNumberFormat="0" applyBorder="0" applyAlignment="0" applyProtection="0"/>
    <xf numFmtId="0" fontId="42" fillId="24" borderId="0" applyNumberFormat="0" applyBorder="0" applyAlignment="0" applyProtection="0"/>
    <xf numFmtId="0" fontId="59" fillId="25" borderId="0" applyNumberFormat="0" applyBorder="0" applyAlignment="0" applyProtection="0"/>
    <xf numFmtId="0" fontId="41" fillId="26" borderId="0" applyNumberFormat="0" applyBorder="0" applyAlignment="0" applyProtection="0"/>
    <xf numFmtId="0" fontId="59" fillId="27" borderId="0" applyNumberFormat="0" applyBorder="0" applyAlignment="0" applyProtection="0"/>
    <xf numFmtId="0" fontId="41" fillId="18" borderId="0" applyNumberFormat="0" applyBorder="0" applyAlignment="0" applyProtection="0"/>
    <xf numFmtId="0" fontId="59" fillId="28" borderId="0" applyNumberFormat="0" applyBorder="0" applyAlignment="0" applyProtection="0"/>
    <xf numFmtId="0" fontId="41" fillId="20" borderId="0" applyNumberFormat="0" applyBorder="0" applyAlignment="0" applyProtection="0"/>
    <xf numFmtId="0" fontId="59" fillId="29" borderId="0" applyNumberFormat="0" applyBorder="0" applyAlignment="0" applyProtection="0"/>
    <xf numFmtId="0" fontId="41" fillId="30" borderId="0" applyNumberFormat="0" applyBorder="0" applyAlignment="0" applyProtection="0"/>
    <xf numFmtId="0" fontId="59" fillId="31" borderId="0" applyNumberFormat="0" applyBorder="0" applyAlignment="0" applyProtection="0"/>
    <xf numFmtId="0" fontId="41" fillId="32" borderId="0" applyNumberFormat="0" applyBorder="0" applyAlignment="0" applyProtection="0"/>
    <xf numFmtId="0" fontId="59" fillId="33" borderId="0" applyNumberFormat="0" applyBorder="0" applyAlignment="0" applyProtection="0"/>
    <xf numFmtId="0" fontId="41" fillId="34" borderId="0" applyNumberFormat="0" applyBorder="0" applyAlignment="0" applyProtection="0"/>
    <xf numFmtId="0" fontId="59" fillId="35" borderId="0" applyNumberFormat="0" applyBorder="0" applyAlignment="0" applyProtection="0"/>
    <xf numFmtId="0" fontId="41" fillId="36" borderId="0" applyNumberFormat="0" applyBorder="0" applyAlignment="0" applyProtection="0"/>
    <xf numFmtId="0" fontId="59" fillId="37" borderId="0" applyNumberFormat="0" applyBorder="0" applyAlignment="0" applyProtection="0"/>
    <xf numFmtId="0" fontId="41" fillId="38" borderId="0" applyNumberFormat="0" applyBorder="0" applyAlignment="0" applyProtection="0"/>
    <xf numFmtId="0" fontId="59" fillId="39" borderId="0" applyNumberFormat="0" applyBorder="0" applyAlignment="0" applyProtection="0"/>
    <xf numFmtId="0" fontId="41" fillId="40" borderId="0" applyNumberFormat="0" applyBorder="0" applyAlignment="0" applyProtection="0"/>
    <xf numFmtId="0" fontId="59" fillId="41" borderId="0" applyNumberFormat="0" applyBorder="0" applyAlignment="0" applyProtection="0"/>
    <xf numFmtId="0" fontId="41" fillId="30" borderId="0" applyNumberFormat="0" applyBorder="0" applyAlignment="0" applyProtection="0"/>
    <xf numFmtId="0" fontId="59" fillId="42" borderId="0" applyNumberFormat="0" applyBorder="0" applyAlignment="0" applyProtection="0"/>
    <xf numFmtId="0" fontId="41" fillId="32" borderId="0" applyNumberFormat="0" applyBorder="0" applyAlignment="0" applyProtection="0"/>
    <xf numFmtId="0" fontId="59" fillId="43" borderId="0" applyNumberFormat="0" applyBorder="0" applyAlignment="0" applyProtection="0"/>
    <xf numFmtId="0" fontId="41" fillId="44" borderId="0" applyNumberFormat="0" applyBorder="0" applyAlignment="0" applyProtection="0"/>
    <xf numFmtId="0" fontId="60" fillId="45" borderId="0" applyNumberFormat="0" applyBorder="0" applyAlignment="0" applyProtection="0"/>
    <xf numFmtId="0" fontId="31" fillId="6" borderId="0" applyNumberFormat="0" applyBorder="0" applyAlignment="0" applyProtection="0"/>
    <xf numFmtId="0" fontId="13" fillId="0" borderId="0" applyFill="0">
      <alignment horizontal="right" vertical="top"/>
      <protection/>
    </xf>
    <xf numFmtId="0" fontId="13" fillId="0" borderId="0" applyFill="0">
      <alignment horizontal="right" vertical="top"/>
      <protection/>
    </xf>
    <xf numFmtId="0" fontId="13" fillId="0" borderId="0" applyFill="0">
      <alignment horizontal="right" vertical="top"/>
      <protection/>
    </xf>
    <xf numFmtId="0" fontId="13" fillId="0" borderId="0"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181" fontId="14" fillId="0" borderId="2" applyFill="0">
      <alignment horizontal="right" vertical="top"/>
      <protection/>
    </xf>
    <xf numFmtId="181" fontId="14" fillId="0" borderId="2" applyFill="0">
      <alignment horizontal="right" vertical="top"/>
      <protection/>
    </xf>
    <xf numFmtId="181" fontId="14" fillId="0" borderId="2" applyFill="0">
      <alignment horizontal="right" vertical="top"/>
      <protection/>
    </xf>
    <xf numFmtId="181" fontId="14" fillId="0" borderId="2" applyFill="0">
      <alignment horizontal="right" vertical="top"/>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5" fillId="0" borderId="3" applyFill="0">
      <alignment horizontal="center" vertical="center" wrapText="1"/>
      <protection/>
    </xf>
    <xf numFmtId="0" fontId="15" fillId="0" borderId="3" applyFill="0">
      <alignment horizontal="center" vertical="center" wrapText="1"/>
      <protection/>
    </xf>
    <xf numFmtId="0" fontId="15" fillId="0" borderId="3" applyFill="0">
      <alignment horizontal="center" vertical="center" wrapText="1"/>
      <protection/>
    </xf>
    <xf numFmtId="0" fontId="15" fillId="0" borderId="3" applyFill="0">
      <alignment horizontal="center" vertical="center"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172" fontId="17" fillId="0" borderId="4" applyFill="0">
      <alignment horizontal="centerContinuous" wrapText="1"/>
      <protection/>
    </xf>
    <xf numFmtId="172" fontId="17" fillId="0" borderId="4" applyFill="0">
      <alignment horizontal="centerContinuous" wrapText="1"/>
      <protection/>
    </xf>
    <xf numFmtId="172" fontId="17" fillId="0" borderId="4" applyFill="0">
      <alignment horizontal="centerContinuous" wrapText="1"/>
      <protection/>
    </xf>
    <xf numFmtId="172" fontId="17" fillId="0" borderId="4" applyFill="0">
      <alignment horizontal="centerContinuous" wrapText="1"/>
      <protection/>
    </xf>
    <xf numFmtId="172" fontId="14" fillId="0" borderId="1" applyFill="0">
      <alignment horizontal="center" vertical="top" wrapText="1"/>
      <protection/>
    </xf>
    <xf numFmtId="172" fontId="14" fillId="0" borderId="1" applyFill="0">
      <alignment horizontal="center" vertical="top" wrapText="1"/>
      <protection/>
    </xf>
    <xf numFmtId="172" fontId="14" fillId="0" borderId="1" applyFill="0">
      <alignment horizontal="center" vertical="top" wrapText="1"/>
      <protection/>
    </xf>
    <xf numFmtId="172" fontId="14" fillId="0" borderId="1" applyFill="0">
      <alignment horizontal="center" vertical="top" wrapText="1"/>
      <protection/>
    </xf>
    <xf numFmtId="172" fontId="14" fillId="0" borderId="1" applyFill="0">
      <alignment horizontal="center" vertical="top" wrapText="1"/>
      <protection/>
    </xf>
    <xf numFmtId="172" fontId="14" fillId="0" borderId="1" applyFill="0">
      <alignment horizontal="center" vertical="top" wrapText="1"/>
      <protection/>
    </xf>
    <xf numFmtId="172" fontId="14" fillId="0" borderId="1" applyFill="0">
      <alignment horizontal="center" vertical="top"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187" fontId="14" fillId="0" borderId="1" applyFill="0">
      <alignment/>
      <protection/>
    </xf>
    <xf numFmtId="187" fontId="14" fillId="0" borderId="1" applyFill="0">
      <alignment/>
      <protection/>
    </xf>
    <xf numFmtId="187" fontId="14" fillId="0" borderId="1" applyFill="0">
      <alignment/>
      <protection/>
    </xf>
    <xf numFmtId="187" fontId="14" fillId="0" borderId="1" applyFill="0">
      <alignment/>
      <protection/>
    </xf>
    <xf numFmtId="187" fontId="14" fillId="0" borderId="1" applyFill="0">
      <alignment/>
      <protection/>
    </xf>
    <xf numFmtId="187" fontId="14" fillId="0" borderId="1" applyFill="0">
      <alignment/>
      <protection/>
    </xf>
    <xf numFmtId="187" fontId="14" fillId="0" borderId="1" applyFill="0">
      <alignment/>
      <protection/>
    </xf>
    <xf numFmtId="183" fontId="14" fillId="0" borderId="1" applyFill="0">
      <alignment horizontal="right"/>
      <protection locked="0"/>
    </xf>
    <xf numFmtId="183" fontId="14" fillId="0" borderId="1" applyFill="0">
      <alignment horizontal="right"/>
      <protection locked="0"/>
    </xf>
    <xf numFmtId="183" fontId="14" fillId="0" borderId="1" applyFill="0">
      <alignment horizontal="right"/>
      <protection locked="0"/>
    </xf>
    <xf numFmtId="183" fontId="14" fillId="0" borderId="1" applyFill="0">
      <alignment horizontal="right"/>
      <protection locked="0"/>
    </xf>
    <xf numFmtId="183" fontId="14" fillId="0" borderId="1" applyFill="0">
      <alignment horizontal="right"/>
      <protection locked="0"/>
    </xf>
    <xf numFmtId="183" fontId="14" fillId="0" borderId="1" applyFill="0">
      <alignment horizontal="right"/>
      <protection locked="0"/>
    </xf>
    <xf numFmtId="183"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horizontal="right"/>
      <protection locked="0"/>
    </xf>
    <xf numFmtId="177" fontId="14" fillId="0" borderId="1" applyFill="0">
      <alignment/>
      <protection/>
    </xf>
    <xf numFmtId="177" fontId="14" fillId="0" borderId="1" applyFill="0">
      <alignment/>
      <protection/>
    </xf>
    <xf numFmtId="177" fontId="14" fillId="0" borderId="1" applyFill="0">
      <alignment/>
      <protection/>
    </xf>
    <xf numFmtId="177" fontId="14" fillId="0" borderId="1" applyFill="0">
      <alignment/>
      <protection/>
    </xf>
    <xf numFmtId="177" fontId="14" fillId="0" borderId="1" applyFill="0">
      <alignment/>
      <protection/>
    </xf>
    <xf numFmtId="177" fontId="14" fillId="0" borderId="1" applyFill="0">
      <alignment/>
      <protection/>
    </xf>
    <xf numFmtId="177" fontId="14" fillId="0" borderId="1" applyFill="0">
      <alignment/>
      <protection/>
    </xf>
    <xf numFmtId="177" fontId="14" fillId="0" borderId="3" applyFill="0">
      <alignment horizontal="right"/>
      <protection/>
    </xf>
    <xf numFmtId="177" fontId="14" fillId="0" borderId="3" applyFill="0">
      <alignment horizontal="right"/>
      <protection/>
    </xf>
    <xf numFmtId="177" fontId="14" fillId="0" borderId="3" applyFill="0">
      <alignment horizontal="right"/>
      <protection/>
    </xf>
    <xf numFmtId="177" fontId="14" fillId="0" borderId="3" applyFill="0">
      <alignment horizontal="right"/>
      <protection/>
    </xf>
    <xf numFmtId="0" fontId="61" fillId="46" borderId="5" applyNumberFormat="0" applyAlignment="0" applyProtection="0"/>
    <xf numFmtId="0" fontId="35" fillId="47" borderId="6" applyNumberFormat="0" applyAlignment="0" applyProtection="0"/>
    <xf numFmtId="0" fontId="62" fillId="48" borderId="7" applyNumberFormat="0" applyAlignment="0" applyProtection="0"/>
    <xf numFmtId="0" fontId="37" fillId="49" borderId="8"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44" fontId="11" fillId="0" borderId="0" applyFont="0" applyFill="0" applyBorder="0" applyAlignment="0" applyProtection="0"/>
    <xf numFmtId="42" fontId="11" fillId="0" borderId="0" applyFont="0" applyFill="0" applyBorder="0" applyAlignment="0" applyProtection="0"/>
    <xf numFmtId="170" fontId="0" fillId="0" borderId="0" applyFont="0" applyFill="0" applyBorder="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64" fillId="50" borderId="0" applyNumberFormat="0" applyBorder="0" applyAlignment="0" applyProtection="0"/>
    <xf numFmtId="0" fontId="30" fillId="8" borderId="0" applyNumberFormat="0" applyBorder="0" applyAlignment="0" applyProtection="0"/>
    <xf numFmtId="0" fontId="65" fillId="0" borderId="9" applyNumberFormat="0" applyFill="0" applyAlignment="0" applyProtection="0"/>
    <xf numFmtId="0" fontId="27" fillId="0" borderId="10" applyNumberFormat="0" applyFill="0" applyAlignment="0" applyProtection="0"/>
    <xf numFmtId="0" fontId="66" fillId="0" borderId="11" applyNumberFormat="0" applyFill="0" applyAlignment="0" applyProtection="0"/>
    <xf numFmtId="0" fontId="28" fillId="0" borderId="12" applyNumberFormat="0" applyFill="0" applyAlignment="0" applyProtection="0"/>
    <xf numFmtId="0" fontId="67" fillId="0" borderId="13" applyNumberFormat="0" applyFill="0" applyAlignment="0" applyProtection="0"/>
    <xf numFmtId="0" fontId="29" fillId="0" borderId="14"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68" fillId="51" borderId="5" applyNumberFormat="0" applyAlignment="0" applyProtection="0"/>
    <xf numFmtId="0" fontId="33" fillId="14" borderId="6" applyNumberFormat="0" applyAlignment="0" applyProtection="0"/>
    <xf numFmtId="0" fontId="69" fillId="0" borderId="15" applyNumberFormat="0" applyFill="0" applyAlignment="0" applyProtection="0"/>
    <xf numFmtId="0" fontId="36" fillId="0" borderId="16" applyNumberFormat="0" applyFill="0" applyAlignment="0" applyProtection="0"/>
    <xf numFmtId="0" fontId="70" fillId="52" borderId="0" applyNumberFormat="0" applyBorder="0" applyAlignment="0" applyProtection="0"/>
    <xf numFmtId="0" fontId="32" fillId="53" borderId="0" applyNumberFormat="0" applyBorder="0" applyAlignment="0" applyProtection="0"/>
    <xf numFmtId="0" fontId="12" fillId="0" borderId="0">
      <alignment/>
      <protection/>
    </xf>
    <xf numFmtId="0" fontId="12" fillId="0" borderId="0">
      <alignment/>
      <protection/>
    </xf>
    <xf numFmtId="0" fontId="0" fillId="2" borderId="0">
      <alignment/>
      <protection/>
    </xf>
    <xf numFmtId="0" fontId="12" fillId="0" borderId="0">
      <alignment/>
      <protection/>
    </xf>
    <xf numFmtId="0" fontId="12" fillId="0" borderId="0">
      <alignment/>
      <protection/>
    </xf>
    <xf numFmtId="0" fontId="12" fillId="0" borderId="0">
      <alignment/>
      <protection/>
    </xf>
    <xf numFmtId="0" fontId="0" fillId="2" borderId="0">
      <alignment/>
      <protection/>
    </xf>
    <xf numFmtId="0" fontId="12" fillId="0" borderId="0">
      <alignment/>
      <protection/>
    </xf>
    <xf numFmtId="0" fontId="0" fillId="54" borderId="17" applyNumberFormat="0" applyFont="0" applyAlignment="0" applyProtection="0"/>
    <xf numFmtId="0" fontId="0" fillId="55" borderId="18" applyNumberFormat="0" applyFont="0" applyAlignment="0" applyProtection="0"/>
    <xf numFmtId="191" fontId="15" fillId="0" borderId="3" applyNumberFormat="0" applyFont="0" applyFill="0" applyBorder="0" applyAlignment="0" applyProtection="0"/>
    <xf numFmtId="191" fontId="15" fillId="0" borderId="3" applyNumberFormat="0" applyFont="0" applyFill="0" applyBorder="0" applyAlignment="0" applyProtection="0"/>
    <xf numFmtId="191" fontId="15" fillId="0" borderId="3" applyNumberFormat="0" applyFont="0" applyFill="0" applyBorder="0" applyAlignment="0" applyProtection="0"/>
    <xf numFmtId="191" fontId="15" fillId="0" borderId="3" applyNumberFormat="0" applyFont="0" applyFill="0" applyBorder="0" applyAlignment="0" applyProtection="0"/>
    <xf numFmtId="0" fontId="71" fillId="46" borderId="19" applyNumberFormat="0" applyAlignment="0" applyProtection="0"/>
    <xf numFmtId="0" fontId="34" fillId="47" borderId="20" applyNumberFormat="0" applyAlignment="0" applyProtection="0"/>
    <xf numFmtId="9" fontId="11" fillId="0" borderId="0" applyFont="0" applyFill="0" applyBorder="0" applyAlignment="0" applyProtection="0"/>
    <xf numFmtId="0" fontId="21" fillId="0" borderId="0">
      <alignment horizontal="right"/>
      <protection/>
    </xf>
    <xf numFmtId="0" fontId="21" fillId="0" borderId="0">
      <alignment horizontal="right"/>
      <protection/>
    </xf>
    <xf numFmtId="0" fontId="21" fillId="0" borderId="0">
      <alignment horizontal="right"/>
      <protection/>
    </xf>
    <xf numFmtId="0" fontId="21" fillId="0" borderId="0">
      <alignment horizontal="right"/>
      <protection/>
    </xf>
    <xf numFmtId="0" fontId="72" fillId="0" borderId="0" applyNumberFormat="0" applyFill="0" applyBorder="0" applyAlignment="0" applyProtection="0"/>
    <xf numFmtId="0" fontId="26" fillId="0" borderId="0" applyNumberFormat="0" applyFill="0" applyBorder="0" applyAlignment="0" applyProtection="0"/>
    <xf numFmtId="0" fontId="14" fillId="0" borderId="0" applyFill="0">
      <alignment horizontal="left"/>
      <protection/>
    </xf>
    <xf numFmtId="0" fontId="14" fillId="0" borderId="0" applyFill="0">
      <alignment horizontal="left"/>
      <protection/>
    </xf>
    <xf numFmtId="0" fontId="14" fillId="0" borderId="0" applyFill="0">
      <alignment horizontal="left"/>
      <protection/>
    </xf>
    <xf numFmtId="0" fontId="14" fillId="0" borderId="0" applyFill="0">
      <alignment horizontal="left"/>
      <protection/>
    </xf>
    <xf numFmtId="0" fontId="22" fillId="0" borderId="0" applyFill="0">
      <alignment horizontal="centerContinuous" vertical="center"/>
      <protection/>
    </xf>
    <xf numFmtId="0" fontId="22" fillId="0" borderId="0" applyFill="0">
      <alignment horizontal="centerContinuous" vertical="center"/>
      <protection/>
    </xf>
    <xf numFmtId="0" fontId="22" fillId="0" borderId="0" applyFill="0">
      <alignment horizontal="centerContinuous" vertical="center"/>
      <protection/>
    </xf>
    <xf numFmtId="0" fontId="22" fillId="0" borderId="0" applyFill="0">
      <alignment horizontal="centerContinuous" vertical="center"/>
      <protection/>
    </xf>
    <xf numFmtId="186" fontId="23" fillId="0" borderId="0" applyFill="0">
      <alignment horizontal="centerContinuous" vertical="center"/>
      <protection/>
    </xf>
    <xf numFmtId="186" fontId="23" fillId="0" borderId="0" applyFill="0">
      <alignment horizontal="centerContinuous" vertical="center"/>
      <protection/>
    </xf>
    <xf numFmtId="186" fontId="23" fillId="0" borderId="0" applyFill="0">
      <alignment horizontal="centerContinuous" vertical="center"/>
      <protection/>
    </xf>
    <xf numFmtId="186" fontId="23" fillId="0" borderId="0" applyFill="0">
      <alignment horizontal="centerContinuous" vertical="center"/>
      <protection/>
    </xf>
    <xf numFmtId="188" fontId="23" fillId="0" borderId="0" applyFill="0">
      <alignment horizontal="centerContinuous" vertical="center"/>
      <protection/>
    </xf>
    <xf numFmtId="188" fontId="23" fillId="0" borderId="0" applyFill="0">
      <alignment horizontal="centerContinuous" vertical="center"/>
      <protection/>
    </xf>
    <xf numFmtId="188" fontId="23" fillId="0" borderId="0" applyFill="0">
      <alignment horizontal="centerContinuous" vertical="center"/>
      <protection/>
    </xf>
    <xf numFmtId="188" fontId="23" fillId="0" borderId="0" applyFill="0">
      <alignment horizontal="centerContinuous" vertical="center"/>
      <protection/>
    </xf>
    <xf numFmtId="0" fontId="14" fillId="0" borderId="3">
      <alignment horizontal="centerContinuous" wrapText="1"/>
      <protection/>
    </xf>
    <xf numFmtId="0" fontId="14" fillId="0" borderId="3">
      <alignment horizontal="centerContinuous" wrapText="1"/>
      <protection/>
    </xf>
    <xf numFmtId="0" fontId="14" fillId="0" borderId="3">
      <alignment horizontal="centerContinuous" wrapText="1"/>
      <protection/>
    </xf>
    <xf numFmtId="0" fontId="14" fillId="0" borderId="3">
      <alignment horizontal="centerContinuous" wrapText="1"/>
      <protection/>
    </xf>
    <xf numFmtId="184" fontId="24" fillId="0" borderId="0" applyFill="0">
      <alignment horizontal="left"/>
      <protection/>
    </xf>
    <xf numFmtId="184" fontId="24" fillId="0" borderId="0" applyFill="0">
      <alignment horizontal="left"/>
      <protection/>
    </xf>
    <xf numFmtId="184" fontId="24" fillId="0" borderId="0" applyFill="0">
      <alignment horizontal="left"/>
      <protection/>
    </xf>
    <xf numFmtId="184" fontId="24" fillId="0" borderId="0" applyFill="0">
      <alignment horizontal="left"/>
      <protection/>
    </xf>
    <xf numFmtId="185" fontId="25" fillId="0" borderId="0" applyFill="0">
      <alignment horizontal="right"/>
      <protection/>
    </xf>
    <xf numFmtId="185" fontId="25" fillId="0" borderId="0" applyFill="0">
      <alignment horizontal="right"/>
      <protection/>
    </xf>
    <xf numFmtId="185" fontId="25" fillId="0" borderId="0" applyFill="0">
      <alignment horizontal="right"/>
      <protection/>
    </xf>
    <xf numFmtId="185" fontId="25" fillId="0" borderId="0" applyFill="0">
      <alignment horizontal="right"/>
      <protection/>
    </xf>
    <xf numFmtId="0" fontId="14" fillId="0" borderId="21" applyFill="0">
      <alignment/>
      <protection/>
    </xf>
    <xf numFmtId="0" fontId="14" fillId="0" borderId="21" applyFill="0">
      <alignment/>
      <protection/>
    </xf>
    <xf numFmtId="0" fontId="14" fillId="0" borderId="21" applyFill="0">
      <alignment/>
      <protection/>
    </xf>
    <xf numFmtId="0" fontId="14" fillId="0" borderId="21" applyFill="0">
      <alignment/>
      <protection/>
    </xf>
    <xf numFmtId="0" fontId="73" fillId="0" borderId="22" applyNumberFormat="0" applyFill="0" applyAlignment="0" applyProtection="0"/>
    <xf numFmtId="0" fontId="40" fillId="0" borderId="23"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cellStyleXfs>
  <cellXfs count="272">
    <xf numFmtId="0" fontId="0" fillId="2" borderId="0" xfId="0" applyNumberFormat="1" applyAlignment="1">
      <alignment/>
    </xf>
    <xf numFmtId="166" fontId="0" fillId="2" borderId="24" xfId="0" applyNumberFormat="1" applyBorder="1" applyAlignment="1">
      <alignment horizontal="right"/>
    </xf>
    <xf numFmtId="0" fontId="0" fillId="2" borderId="0" xfId="0" applyNumberFormat="1" applyAlignment="1">
      <alignment horizontal="right"/>
    </xf>
    <xf numFmtId="0" fontId="4" fillId="2" borderId="0" xfId="0" applyNumberFormat="1" applyFont="1" applyAlignment="1">
      <alignment horizontal="centerContinuous" vertical="center"/>
    </xf>
    <xf numFmtId="0" fontId="0" fillId="2" borderId="0" xfId="0" applyNumberFormat="1" applyAlignment="1">
      <alignment/>
    </xf>
    <xf numFmtId="166" fontId="0" fillId="2" borderId="24" xfId="0" applyNumberFormat="1" applyBorder="1" applyAlignment="1">
      <alignment horizontal="right" vertical="center"/>
    </xf>
    <xf numFmtId="0" fontId="0" fillId="2" borderId="0" xfId="0" applyNumberFormat="1" applyAlignment="1">
      <alignment vertical="center"/>
    </xf>
    <xf numFmtId="1" fontId="0" fillId="2" borderId="24" xfId="0" applyNumberFormat="1" applyBorder="1" applyAlignment="1">
      <alignment horizontal="right" vertical="center"/>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6"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0" fontId="75" fillId="56" borderId="0" xfId="0" applyFont="1" applyFill="1" applyAlignment="1">
      <alignment/>
    </xf>
    <xf numFmtId="0" fontId="75" fillId="56" borderId="0" xfId="0" applyFont="1" applyFill="1" applyAlignment="1">
      <alignment/>
    </xf>
    <xf numFmtId="173"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right" vertical="top" wrapText="1"/>
      <protection/>
    </xf>
    <xf numFmtId="0" fontId="76" fillId="56" borderId="0" xfId="0" applyFont="1" applyFill="1" applyAlignment="1">
      <alignment/>
    </xf>
    <xf numFmtId="172" fontId="0" fillId="0" borderId="1" xfId="191" applyNumberFormat="1" applyFont="1" applyFill="1" applyBorder="1" applyAlignment="1" applyProtection="1">
      <alignment horizontal="center" vertical="top" wrapText="1"/>
      <protection/>
    </xf>
    <xf numFmtId="172" fontId="0" fillId="0" borderId="1" xfId="191" applyNumberFormat="1" applyFont="1" applyFill="1" applyBorder="1" applyAlignment="1" applyProtection="1">
      <alignment horizontal="left" vertical="top" wrapText="1"/>
      <protection/>
    </xf>
    <xf numFmtId="0" fontId="12" fillId="0" borderId="0" xfId="191" applyFont="1" applyAlignment="1" applyProtection="1">
      <alignment horizontal="center" vertical="center"/>
      <protection/>
    </xf>
    <xf numFmtId="0" fontId="46" fillId="56" borderId="0" xfId="191" applyFont="1" applyFill="1" applyAlignment="1">
      <alignment/>
      <protection/>
    </xf>
    <xf numFmtId="0" fontId="46" fillId="56" borderId="0" xfId="191" applyFont="1" applyFill="1">
      <alignment/>
      <protection/>
    </xf>
    <xf numFmtId="0" fontId="75" fillId="0" borderId="0" xfId="0" applyFont="1" applyFill="1" applyAlignment="1">
      <alignment/>
    </xf>
    <xf numFmtId="0" fontId="12" fillId="0" borderId="0" xfId="193" applyFont="1" applyFill="1" applyAlignment="1" applyProtection="1">
      <alignment horizontal="center" vertical="center"/>
      <protection/>
    </xf>
    <xf numFmtId="4" fontId="0" fillId="0" borderId="0" xfId="193" applyNumberFormat="1" applyFont="1" applyFill="1" applyBorder="1" applyAlignment="1" applyProtection="1">
      <alignment horizontal="center" vertical="top"/>
      <protection/>
    </xf>
    <xf numFmtId="0" fontId="0" fillId="2" borderId="0" xfId="0" applyNumberFormat="1" applyFont="1" applyAlignment="1">
      <alignment/>
    </xf>
    <xf numFmtId="1" fontId="0" fillId="0" borderId="1" xfId="0" applyNumberFormat="1" applyFont="1" applyFill="1" applyBorder="1" applyAlignment="1" applyProtection="1">
      <alignment horizontal="right" vertical="top"/>
      <protection/>
    </xf>
    <xf numFmtId="0" fontId="0" fillId="2" borderId="1" xfId="0" applyNumberFormat="1" applyFont="1" applyBorder="1" applyAlignment="1">
      <alignment horizontal="center" vertical="top"/>
    </xf>
    <xf numFmtId="0" fontId="0" fillId="2" borderId="0" xfId="0" applyNumberFormat="1" applyFont="1" applyAlignment="1">
      <alignment horizontal="centerContinuous" vertical="center"/>
    </xf>
    <xf numFmtId="0" fontId="0" fillId="2" borderId="25" xfId="0" applyNumberFormat="1" applyFont="1" applyBorder="1" applyAlignment="1">
      <alignment horizontal="center"/>
    </xf>
    <xf numFmtId="0" fontId="0" fillId="2" borderId="24" xfId="0" applyNumberFormat="1" applyFont="1" applyBorder="1" applyAlignment="1">
      <alignment horizontal="center" vertical="top"/>
    </xf>
    <xf numFmtId="1" fontId="0" fillId="2" borderId="24" xfId="0" applyNumberFormat="1" applyFont="1" applyBorder="1" applyAlignment="1">
      <alignment horizontal="center" vertical="top"/>
    </xf>
    <xf numFmtId="1" fontId="0" fillId="0" borderId="24" xfId="0" applyNumberFormat="1" applyFont="1" applyFill="1" applyBorder="1" applyAlignment="1">
      <alignment horizontal="center" vertical="top"/>
    </xf>
    <xf numFmtId="0" fontId="0" fillId="0" borderId="21" xfId="0" applyNumberFormat="1" applyFont="1" applyFill="1" applyBorder="1" applyAlignment="1">
      <alignment/>
    </xf>
    <xf numFmtId="0" fontId="0" fillId="2" borderId="0" xfId="0" applyNumberFormat="1" applyFont="1" applyAlignment="1">
      <alignment horizontal="right"/>
    </xf>
    <xf numFmtId="4" fontId="45" fillId="56" borderId="0" xfId="191" applyNumberFormat="1" applyFont="1" applyFill="1" applyBorder="1" applyAlignment="1" applyProtection="1">
      <alignment horizontal="center" vertical="top" wrapText="1"/>
      <protection/>
    </xf>
    <xf numFmtId="173" fontId="0" fillId="0" borderId="1" xfId="191" applyNumberFormat="1" applyFont="1" applyFill="1" applyBorder="1" applyAlignment="1" applyProtection="1">
      <alignment horizontal="left" vertical="top" wrapText="1"/>
      <protection/>
    </xf>
    <xf numFmtId="1" fontId="0" fillId="0" borderId="1" xfId="191" applyNumberFormat="1" applyFont="1" applyFill="1" applyBorder="1" applyAlignment="1" applyProtection="1">
      <alignment horizontal="right" vertical="top"/>
      <protection/>
    </xf>
    <xf numFmtId="0" fontId="12" fillId="56" borderId="0" xfId="191" applyFont="1" applyFill="1" applyAlignment="1">
      <alignment/>
      <protection/>
    </xf>
    <xf numFmtId="173" fontId="0" fillId="0" borderId="1" xfId="191" applyNumberFormat="1" applyFont="1" applyFill="1" applyBorder="1" applyAlignment="1" applyProtection="1">
      <alignment horizontal="center" vertical="top" wrapText="1"/>
      <protection/>
    </xf>
    <xf numFmtId="0" fontId="50" fillId="56" borderId="0" xfId="191" applyFont="1" applyFill="1" applyAlignment="1">
      <alignment/>
      <protection/>
    </xf>
    <xf numFmtId="2" fontId="0" fillId="2" borderId="0" xfId="0" applyNumberFormat="1" applyFont="1" applyAlignment="1">
      <alignment horizontal="centerContinuous"/>
    </xf>
    <xf numFmtId="174" fontId="0" fillId="0" borderId="1" xfId="191" applyNumberFormat="1" applyFont="1" applyFill="1" applyBorder="1" applyAlignment="1" applyProtection="1">
      <alignment vertical="top"/>
      <protection/>
    </xf>
    <xf numFmtId="0" fontId="0" fillId="0" borderId="24" xfId="0" applyNumberFormat="1" applyFont="1" applyFill="1" applyBorder="1" applyAlignment="1">
      <alignment horizontal="center" vertical="top"/>
    </xf>
    <xf numFmtId="173" fontId="0" fillId="0" borderId="1" xfId="0" applyNumberFormat="1" applyFont="1" applyFill="1" applyBorder="1" applyAlignment="1" applyProtection="1">
      <alignment horizontal="left" vertical="top"/>
      <protection/>
    </xf>
    <xf numFmtId="172" fontId="0" fillId="0" borderId="1" xfId="191" applyNumberFormat="1" applyFont="1" applyFill="1" applyBorder="1" applyAlignment="1" applyProtection="1">
      <alignment vertical="top" wrapText="1"/>
      <protection/>
    </xf>
    <xf numFmtId="3" fontId="0" fillId="0" borderId="1" xfId="195" applyNumberFormat="1" applyFont="1" applyFill="1" applyBorder="1" applyAlignment="1" applyProtection="1">
      <alignment horizontal="right" vertical="top"/>
      <protection/>
    </xf>
    <xf numFmtId="1" fontId="0" fillId="0" borderId="1" xfId="0" applyNumberFormat="1" applyFont="1" applyFill="1" applyBorder="1" applyAlignment="1" applyProtection="1">
      <alignment horizontal="right" vertical="top" wrapText="1"/>
      <protection/>
    </xf>
    <xf numFmtId="4" fontId="0" fillId="56" borderId="0" xfId="0" applyNumberFormat="1" applyFont="1" applyFill="1" applyBorder="1" applyAlignment="1" applyProtection="1">
      <alignment horizontal="center" vertical="top"/>
      <protection/>
    </xf>
    <xf numFmtId="1" fontId="0" fillId="0" borderId="1" xfId="191"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protection/>
    </xf>
    <xf numFmtId="166"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166" fontId="1" fillId="0" borderId="0" xfId="0" applyNumberFormat="1" applyFont="1" applyFill="1" applyAlignment="1">
      <alignment horizontal="centerContinuous" vertical="center"/>
    </xf>
    <xf numFmtId="0" fontId="0" fillId="0" borderId="0" xfId="0" applyNumberFormat="1" applyFont="1" applyFill="1" applyAlignment="1">
      <alignment horizontal="centerContinuous" vertical="center"/>
    </xf>
    <xf numFmtId="166" fontId="0" fillId="0" borderId="0" xfId="0" applyNumberFormat="1" applyFill="1" applyAlignment="1">
      <alignment horizontal="right"/>
    </xf>
    <xf numFmtId="0" fontId="0" fillId="0" borderId="0" xfId="0" applyNumberFormat="1" applyFont="1" applyFill="1" applyAlignment="1">
      <alignment/>
    </xf>
    <xf numFmtId="166" fontId="0" fillId="0" borderId="26" xfId="0" applyNumberFormat="1" applyFill="1" applyBorder="1" applyAlignment="1">
      <alignment horizontal="center"/>
    </xf>
    <xf numFmtId="0" fontId="0" fillId="0" borderId="25" xfId="0" applyNumberFormat="1" applyFont="1" applyFill="1" applyBorder="1" applyAlignment="1">
      <alignment horizontal="center"/>
    </xf>
    <xf numFmtId="166" fontId="0" fillId="0" borderId="27" xfId="0" applyNumberFormat="1" applyFill="1" applyBorder="1" applyAlignment="1">
      <alignment horizontal="right"/>
    </xf>
    <xf numFmtId="166" fontId="0" fillId="0" borderId="24" xfId="0" applyNumberFormat="1" applyFill="1" applyBorder="1" applyAlignment="1">
      <alignment horizontal="right" vertical="center"/>
    </xf>
    <xf numFmtId="166" fontId="0" fillId="0" borderId="24" xfId="0" applyNumberFormat="1" applyFill="1" applyBorder="1" applyAlignment="1">
      <alignment horizontal="right"/>
    </xf>
    <xf numFmtId="172" fontId="0" fillId="0" borderId="28"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center" vertical="top" wrapText="1"/>
      <protection/>
    </xf>
    <xf numFmtId="172" fontId="0" fillId="0" borderId="28" xfId="191" applyNumberFormat="1" applyFont="1" applyFill="1" applyBorder="1" applyAlignment="1" applyProtection="1">
      <alignment horizontal="left" vertical="top" wrapText="1"/>
      <protection/>
    </xf>
    <xf numFmtId="0" fontId="0" fillId="0" borderId="29" xfId="191" applyNumberFormat="1" applyFont="1" applyFill="1" applyBorder="1" applyAlignment="1" applyProtection="1">
      <alignment horizontal="center" vertical="top" wrapText="1"/>
      <protection/>
    </xf>
    <xf numFmtId="0" fontId="0" fillId="0" borderId="1" xfId="0" applyNumberFormat="1" applyFont="1" applyFill="1" applyBorder="1" applyAlignment="1">
      <alignment horizontal="center" vertical="top"/>
    </xf>
    <xf numFmtId="172" fontId="0" fillId="0" borderId="30" xfId="0" applyNumberFormat="1" applyFont="1" applyFill="1" applyBorder="1" applyAlignment="1" applyProtection="1">
      <alignment horizontal="center" vertical="top" wrapText="1"/>
      <protection/>
    </xf>
    <xf numFmtId="0" fontId="0" fillId="0" borderId="29" xfId="195" applyNumberFormat="1" applyFont="1" applyFill="1" applyBorder="1" applyAlignment="1" applyProtection="1">
      <alignment horizontal="center" vertical="top" wrapText="1"/>
      <protection/>
    </xf>
    <xf numFmtId="172" fontId="0" fillId="0" borderId="28" xfId="193" applyNumberFormat="1" applyFont="1" applyFill="1" applyBorder="1" applyAlignment="1" applyProtection="1">
      <alignment horizontal="left" vertical="top" wrapText="1"/>
      <protection/>
    </xf>
    <xf numFmtId="172" fontId="0" fillId="0" borderId="0" xfId="0" applyNumberFormat="1" applyFont="1" applyFill="1" applyBorder="1" applyAlignment="1" applyProtection="1">
      <alignment horizontal="left" vertical="top" wrapText="1"/>
      <protection/>
    </xf>
    <xf numFmtId="0" fontId="46" fillId="56" borderId="0" xfId="191" applyFont="1" applyFill="1" applyAlignment="1">
      <alignment vertical="top"/>
      <protection/>
    </xf>
    <xf numFmtId="4" fontId="0" fillId="0" borderId="28" xfId="0" applyNumberFormat="1" applyFont="1" applyFill="1" applyBorder="1" applyAlignment="1" applyProtection="1">
      <alignment horizontal="center" vertical="top"/>
      <protection/>
    </xf>
    <xf numFmtId="4" fontId="45" fillId="0" borderId="28" xfId="191" applyNumberFormat="1" applyFont="1" applyFill="1" applyBorder="1" applyAlignment="1" applyProtection="1">
      <alignment horizontal="center" vertical="top"/>
      <protection/>
    </xf>
    <xf numFmtId="4" fontId="45" fillId="56" borderId="28" xfId="191" applyNumberFormat="1" applyFont="1" applyFill="1" applyBorder="1" applyAlignment="1" applyProtection="1">
      <alignment horizontal="center" vertical="top"/>
      <protection/>
    </xf>
    <xf numFmtId="4" fontId="0" fillId="56" borderId="28" xfId="0" applyNumberFormat="1" applyFont="1" applyFill="1" applyBorder="1" applyAlignment="1" applyProtection="1">
      <alignment horizontal="center" vertical="top"/>
      <protection/>
    </xf>
    <xf numFmtId="4" fontId="45" fillId="56" borderId="28" xfId="191" applyNumberFormat="1" applyFont="1" applyFill="1" applyBorder="1" applyAlignment="1" applyProtection="1">
      <alignment horizontal="center" vertical="top" wrapText="1"/>
      <protection/>
    </xf>
    <xf numFmtId="4" fontId="0" fillId="56" borderId="28" xfId="0" applyNumberFormat="1" applyFont="1" applyFill="1" applyBorder="1" applyAlignment="1" applyProtection="1">
      <alignment horizontal="center" vertical="top" wrapText="1"/>
      <protection/>
    </xf>
    <xf numFmtId="166" fontId="0" fillId="2" borderId="31" xfId="0" applyNumberFormat="1" applyBorder="1" applyAlignment="1">
      <alignment horizontal="right"/>
    </xf>
    <xf numFmtId="166" fontId="0" fillId="2" borderId="31" xfId="0" applyNumberFormat="1" applyBorder="1" applyAlignment="1">
      <alignment horizontal="right" vertical="center"/>
    </xf>
    <xf numFmtId="4" fontId="0" fillId="56" borderId="28" xfId="191" applyNumberFormat="1" applyFont="1" applyFill="1" applyBorder="1" applyAlignment="1" applyProtection="1">
      <alignment horizontal="center" vertical="top"/>
      <protection/>
    </xf>
    <xf numFmtId="0" fontId="0" fillId="0" borderId="32" xfId="0" applyNumberFormat="1" applyFont="1" applyFill="1" applyBorder="1" applyAlignment="1">
      <alignment horizontal="center"/>
    </xf>
    <xf numFmtId="0" fontId="0" fillId="2" borderId="32" xfId="0" applyNumberFormat="1" applyFont="1" applyBorder="1" applyAlignment="1">
      <alignment horizontal="right"/>
    </xf>
    <xf numFmtId="166" fontId="0" fillId="2" borderId="33" xfId="0" applyNumberFormat="1" applyFont="1" applyBorder="1" applyAlignment="1">
      <alignment horizontal="right" vertical="center"/>
    </xf>
    <xf numFmtId="166" fontId="0" fillId="2" borderId="34" xfId="0" applyNumberFormat="1" applyFont="1" applyBorder="1" applyAlignment="1">
      <alignment horizontal="right"/>
    </xf>
    <xf numFmtId="0" fontId="12" fillId="0" borderId="0" xfId="0" applyFont="1" applyFill="1" applyBorder="1" applyAlignment="1">
      <alignment/>
    </xf>
    <xf numFmtId="166" fontId="0" fillId="2" borderId="35" xfId="0" applyNumberFormat="1" applyFont="1" applyBorder="1" applyAlignment="1">
      <alignment horizontal="right"/>
    </xf>
    <xf numFmtId="166" fontId="0" fillId="2" borderId="34" xfId="0" applyNumberFormat="1" applyFont="1" applyBorder="1" applyAlignment="1">
      <alignment horizontal="right" vertical="center"/>
    </xf>
    <xf numFmtId="0" fontId="0" fillId="0" borderId="0" xfId="0" applyFont="1" applyFill="1" applyBorder="1" applyAlignment="1">
      <alignment vertical="top" wrapText="1"/>
    </xf>
    <xf numFmtId="166" fontId="0" fillId="2" borderId="35" xfId="0" applyNumberFormat="1" applyFont="1" applyBorder="1" applyAlignment="1">
      <alignment horizontal="right" vertical="center"/>
    </xf>
    <xf numFmtId="2" fontId="0" fillId="2" borderId="34" xfId="0" applyNumberFormat="1" applyFont="1" applyBorder="1" applyAlignment="1">
      <alignment horizontal="right" vertical="center"/>
    </xf>
    <xf numFmtId="166" fontId="0" fillId="2" borderId="36" xfId="0" applyNumberFormat="1" applyFont="1" applyBorder="1" applyAlignment="1">
      <alignment horizontal="right" vertical="center"/>
    </xf>
    <xf numFmtId="166" fontId="0" fillId="2" borderId="37" xfId="0" applyNumberFormat="1" applyFont="1" applyBorder="1" applyAlignment="1">
      <alignment horizontal="right"/>
    </xf>
    <xf numFmtId="166" fontId="0" fillId="2" borderId="38" xfId="0" applyNumberFormat="1" applyFont="1" applyBorder="1" applyAlignment="1">
      <alignment horizontal="right"/>
    </xf>
    <xf numFmtId="0" fontId="0" fillId="2" borderId="39" xfId="0" applyNumberFormat="1" applyFont="1" applyBorder="1" applyAlignment="1">
      <alignment horizontal="right"/>
    </xf>
    <xf numFmtId="172" fontId="0" fillId="0" borderId="0" xfId="191" applyNumberFormat="1" applyFont="1" applyFill="1" applyBorder="1" applyAlignment="1" applyProtection="1">
      <alignment horizontal="left" vertical="top" wrapText="1"/>
      <protection/>
    </xf>
    <xf numFmtId="1" fontId="0" fillId="0" borderId="0" xfId="191" applyNumberFormat="1" applyFont="1" applyFill="1" applyBorder="1" applyAlignment="1" applyProtection="1">
      <alignment horizontal="right" vertical="top" wrapText="1"/>
      <protection/>
    </xf>
    <xf numFmtId="166" fontId="0" fillId="2" borderId="40" xfId="0" applyNumberFormat="1" applyBorder="1" applyAlignment="1">
      <alignment horizontal="right" vertical="center"/>
    </xf>
    <xf numFmtId="166" fontId="0" fillId="2" borderId="38" xfId="0" applyNumberFormat="1" applyFont="1" applyBorder="1" applyAlignment="1">
      <alignment horizontal="right" vertical="center"/>
    </xf>
    <xf numFmtId="173" fontId="0" fillId="0" borderId="2" xfId="0" applyNumberFormat="1" applyFont="1" applyFill="1" applyBorder="1" applyAlignment="1" applyProtection="1">
      <alignment horizontal="left" vertical="top" wrapText="1"/>
      <protection/>
    </xf>
    <xf numFmtId="0" fontId="0" fillId="0" borderId="39" xfId="0" applyNumberFormat="1" applyFont="1" applyFill="1" applyBorder="1" applyAlignment="1" applyProtection="1">
      <alignment horizontal="center" vertical="top" wrapText="1"/>
      <protection/>
    </xf>
    <xf numFmtId="4" fontId="0" fillId="56" borderId="41" xfId="0" applyNumberFormat="1" applyFont="1" applyFill="1" applyBorder="1" applyAlignment="1" applyProtection="1">
      <alignment horizontal="center" vertical="top"/>
      <protection/>
    </xf>
    <xf numFmtId="172" fontId="0" fillId="0" borderId="41"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4" fillId="2" borderId="21" xfId="0" applyNumberFormat="1" applyFont="1" applyBorder="1" applyAlignment="1">
      <alignment/>
    </xf>
    <xf numFmtId="0" fontId="0" fillId="2" borderId="21" xfId="0" applyNumberFormat="1" applyFont="1" applyBorder="1" applyAlignment="1">
      <alignment/>
    </xf>
    <xf numFmtId="0" fontId="52" fillId="57" borderId="0" xfId="0" applyNumberFormat="1" applyFont="1" applyFill="1" applyAlignment="1">
      <alignment/>
    </xf>
    <xf numFmtId="0" fontId="53" fillId="57" borderId="0" xfId="198" applyFont="1" applyFill="1" applyAlignment="1">
      <alignment wrapText="1"/>
      <protection/>
    </xf>
    <xf numFmtId="0" fontId="53" fillId="57" borderId="0" xfId="0" applyNumberFormat="1" applyFont="1" applyFill="1" applyBorder="1" applyAlignment="1" applyProtection="1">
      <alignment horizontal="center"/>
      <protection/>
    </xf>
    <xf numFmtId="0" fontId="53" fillId="57" borderId="0" xfId="0" applyNumberFormat="1" applyFont="1" applyFill="1" applyAlignment="1">
      <alignment/>
    </xf>
    <xf numFmtId="0" fontId="53" fillId="57" borderId="0" xfId="0" applyNumberFormat="1" applyFont="1" applyFill="1" applyAlignment="1" applyProtection="1">
      <alignment horizontal="center"/>
      <protection/>
    </xf>
    <xf numFmtId="0" fontId="47" fillId="2" borderId="0" xfId="0" applyFont="1" applyAlignment="1" applyProtection="1">
      <alignment vertical="center"/>
      <protection/>
    </xf>
    <xf numFmtId="174" fontId="0" fillId="58" borderId="0" xfId="0" applyNumberFormat="1" applyFont="1" applyFill="1" applyBorder="1" applyAlignment="1" applyProtection="1">
      <alignment vertical="center"/>
      <protection/>
    </xf>
    <xf numFmtId="172" fontId="0" fillId="58" borderId="0" xfId="0" applyNumberFormat="1" applyFont="1" applyFill="1" applyBorder="1" applyAlignment="1" applyProtection="1">
      <alignment horizontal="center" vertical="center"/>
      <protection/>
    </xf>
    <xf numFmtId="0" fontId="12" fillId="2" borderId="0" xfId="0" applyFont="1" applyAlignment="1" applyProtection="1">
      <alignment horizontal="center" vertical="center"/>
      <protection/>
    </xf>
    <xf numFmtId="4" fontId="45" fillId="56" borderId="1" xfId="0" applyNumberFormat="1" applyFont="1" applyFill="1" applyBorder="1" applyAlignment="1" applyProtection="1">
      <alignment horizontal="center" vertical="top" wrapText="1"/>
      <protection/>
    </xf>
    <xf numFmtId="0" fontId="46" fillId="56" borderId="0" xfId="0" applyFont="1" applyFill="1" applyAlignment="1">
      <alignment vertical="top"/>
    </xf>
    <xf numFmtId="0" fontId="46" fillId="56" borderId="0" xfId="0" applyFont="1" applyFill="1" applyAlignment="1">
      <alignment/>
    </xf>
    <xf numFmtId="0" fontId="0" fillId="2" borderId="0" xfId="0" applyNumberFormat="1" applyFont="1" applyBorder="1" applyAlignment="1">
      <alignment horizontal="center" vertical="top"/>
    </xf>
    <xf numFmtId="0" fontId="0" fillId="0" borderId="2" xfId="0" applyNumberFormat="1" applyFont="1" applyFill="1" applyBorder="1" applyAlignment="1">
      <alignment horizontal="center" vertical="top"/>
    </xf>
    <xf numFmtId="173"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horizontal="left" vertical="top" wrapText="1"/>
      <protection/>
    </xf>
    <xf numFmtId="0" fontId="0" fillId="0" borderId="2" xfId="0" applyNumberFormat="1" applyFont="1" applyFill="1" applyBorder="1" applyAlignment="1" applyProtection="1">
      <alignment horizontal="center" vertical="top" wrapText="1"/>
      <protection/>
    </xf>
    <xf numFmtId="0" fontId="0" fillId="2" borderId="2" xfId="0" applyNumberFormat="1" applyFont="1" applyBorder="1" applyAlignment="1">
      <alignment horizontal="center" vertical="top"/>
    </xf>
    <xf numFmtId="1" fontId="0" fillId="0" borderId="2" xfId="0" applyNumberFormat="1" applyFont="1" applyFill="1" applyBorder="1" applyAlignment="1" applyProtection="1">
      <alignment horizontal="right" vertical="top"/>
      <protection/>
    </xf>
    <xf numFmtId="1" fontId="0" fillId="0" borderId="0" xfId="0" applyNumberFormat="1" applyFont="1" applyFill="1" applyAlignment="1">
      <alignment horizontal="centerContinuous" vertical="top"/>
    </xf>
    <xf numFmtId="0" fontId="0" fillId="0" borderId="0" xfId="0" applyNumberFormat="1" applyFont="1" applyFill="1" applyAlignment="1">
      <alignment vertical="top"/>
    </xf>
    <xf numFmtId="0" fontId="0" fillId="0" borderId="26" xfId="0" applyNumberFormat="1" applyFont="1" applyFill="1" applyBorder="1" applyAlignment="1">
      <alignment horizontal="center" vertical="top"/>
    </xf>
    <xf numFmtId="0" fontId="0" fillId="0" borderId="42" xfId="0" applyNumberFormat="1" applyFont="1" applyFill="1" applyBorder="1" applyAlignment="1">
      <alignment horizontal="center"/>
    </xf>
    <xf numFmtId="0" fontId="0" fillId="0" borderId="26" xfId="0" applyNumberFormat="1" applyFont="1" applyFill="1" applyBorder="1" applyAlignment="1">
      <alignment horizontal="center"/>
    </xf>
    <xf numFmtId="0" fontId="0" fillId="0" borderId="43" xfId="0" applyNumberFormat="1" applyFont="1" applyFill="1" applyBorder="1" applyAlignment="1">
      <alignment vertical="top"/>
    </xf>
    <xf numFmtId="0" fontId="0" fillId="0" borderId="0" xfId="0" applyNumberFormat="1" applyFont="1" applyFill="1" applyBorder="1" applyAlignment="1">
      <alignment/>
    </xf>
    <xf numFmtId="0" fontId="0" fillId="0" borderId="43" xfId="0" applyNumberFormat="1" applyFont="1" applyFill="1" applyBorder="1" applyAlignment="1">
      <alignment horizontal="center"/>
    </xf>
    <xf numFmtId="0" fontId="0" fillId="0" borderId="32" xfId="0" applyNumberFormat="1" applyFont="1" applyFill="1" applyBorder="1" applyAlignment="1">
      <alignment/>
    </xf>
    <xf numFmtId="0" fontId="4" fillId="0" borderId="44" xfId="0" applyNumberFormat="1" applyFont="1" applyFill="1" applyBorder="1" applyAlignment="1">
      <alignment horizontal="center" vertical="center"/>
    </xf>
    <xf numFmtId="0" fontId="4" fillId="0" borderId="45" xfId="0" applyNumberFormat="1" applyFont="1" applyFill="1" applyBorder="1" applyAlignment="1">
      <alignment vertical="top"/>
    </xf>
    <xf numFmtId="172" fontId="4" fillId="0" borderId="43" xfId="0" applyNumberFormat="1" applyFont="1" applyFill="1" applyBorder="1" applyAlignment="1" applyProtection="1">
      <alignment horizontal="left" vertical="center" wrapText="1"/>
      <protection/>
    </xf>
    <xf numFmtId="1" fontId="0" fillId="0" borderId="24" xfId="0" applyNumberFormat="1" applyFont="1" applyFill="1" applyBorder="1" applyAlignment="1">
      <alignment vertical="top"/>
    </xf>
    <xf numFmtId="0" fontId="0" fillId="0" borderId="1" xfId="191" applyNumberFormat="1" applyFont="1" applyFill="1" applyBorder="1" applyAlignment="1" applyProtection="1">
      <alignment horizontal="center" vertical="top" wrapText="1"/>
      <protection/>
    </xf>
    <xf numFmtId="1" fontId="48" fillId="0" borderId="1" xfId="191" applyNumberFormat="1" applyFont="1" applyFill="1" applyBorder="1" applyAlignment="1" applyProtection="1">
      <alignment horizontal="right" vertical="top"/>
      <protection/>
    </xf>
    <xf numFmtId="174" fontId="48" fillId="0" borderId="1" xfId="191" applyNumberFormat="1" applyFont="1" applyFill="1" applyBorder="1" applyAlignment="1" applyProtection="1">
      <alignment vertical="top"/>
      <protection/>
    </xf>
    <xf numFmtId="173" fontId="0" fillId="0" borderId="1" xfId="191" applyNumberFormat="1" applyFont="1" applyFill="1" applyBorder="1" applyAlignment="1" applyProtection="1">
      <alignment horizontal="right" vertical="top" wrapText="1"/>
      <protection/>
    </xf>
    <xf numFmtId="174" fontId="0" fillId="0" borderId="2" xfId="0" applyNumberFormat="1" applyFont="1" applyFill="1" applyBorder="1" applyAlignment="1" applyProtection="1">
      <alignment vertical="top"/>
      <protection/>
    </xf>
    <xf numFmtId="0" fontId="0" fillId="2" borderId="0" xfId="0" applyNumberFormat="1" applyFont="1" applyBorder="1" applyAlignment="1">
      <alignment horizontal="left" vertical="top" wrapText="1"/>
    </xf>
    <xf numFmtId="0" fontId="0" fillId="0" borderId="28" xfId="0" applyNumberFormat="1" applyFont="1" applyFill="1" applyBorder="1" applyAlignment="1">
      <alignment vertical="top"/>
    </xf>
    <xf numFmtId="172" fontId="4" fillId="0" borderId="24" xfId="0" applyNumberFormat="1" applyFont="1" applyFill="1" applyBorder="1" applyAlignment="1" applyProtection="1">
      <alignment horizontal="left" vertical="center" wrapText="1"/>
      <protection/>
    </xf>
    <xf numFmtId="1" fontId="0" fillId="2" borderId="1" xfId="0" applyNumberFormat="1" applyFont="1" applyBorder="1" applyAlignment="1">
      <alignment horizontal="center" vertical="top"/>
    </xf>
    <xf numFmtId="174" fontId="0" fillId="0" borderId="1" xfId="191" applyNumberFormat="1" applyFont="1" applyFill="1" applyBorder="1" applyAlignment="1" applyProtection="1">
      <alignment vertical="top" wrapText="1"/>
      <protection/>
    </xf>
    <xf numFmtId="0" fontId="0" fillId="0" borderId="45" xfId="0" applyNumberFormat="1" applyFont="1" applyFill="1" applyBorder="1" applyAlignment="1">
      <alignment horizontal="center" vertical="top"/>
    </xf>
    <xf numFmtId="0" fontId="0" fillId="2" borderId="24" xfId="0" applyNumberFormat="1" applyFont="1" applyBorder="1" applyAlignment="1">
      <alignment vertical="top"/>
    </xf>
    <xf numFmtId="174" fontId="0" fillId="0" borderId="1" xfId="0" applyNumberFormat="1" applyFont="1" applyFill="1" applyBorder="1" applyAlignment="1" applyProtection="1">
      <alignment vertical="top" wrapText="1"/>
      <protection/>
    </xf>
    <xf numFmtId="0" fontId="0" fillId="0" borderId="45" xfId="0" applyNumberFormat="1" applyFont="1" applyFill="1" applyBorder="1" applyAlignment="1">
      <alignment vertical="top"/>
    </xf>
    <xf numFmtId="0" fontId="4" fillId="0" borderId="46"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172" fontId="4" fillId="0" borderId="43" xfId="0" applyNumberFormat="1" applyFont="1" applyFill="1" applyBorder="1" applyAlignment="1" applyProtection="1">
      <alignment horizontal="left" vertical="center"/>
      <protection/>
    </xf>
    <xf numFmtId="1" fontId="0" fillId="2" borderId="24" xfId="0" applyNumberFormat="1" applyFont="1" applyBorder="1" applyAlignment="1">
      <alignment vertical="top"/>
    </xf>
    <xf numFmtId="1" fontId="0" fillId="0" borderId="2"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vertical="top" wrapText="1"/>
      <protection/>
    </xf>
    <xf numFmtId="1" fontId="48" fillId="0" borderId="1" xfId="0" applyNumberFormat="1" applyFont="1" applyFill="1" applyBorder="1" applyAlignment="1" applyProtection="1">
      <alignment horizontal="right" vertical="top" wrapText="1"/>
      <protection/>
    </xf>
    <xf numFmtId="174" fontId="48" fillId="0" borderId="1" xfId="0" applyNumberFormat="1" applyFont="1" applyFill="1" applyBorder="1" applyAlignment="1" applyProtection="1">
      <alignment vertical="top" wrapText="1"/>
      <protection/>
    </xf>
    <xf numFmtId="1" fontId="48" fillId="0" borderId="1" xfId="191" applyNumberFormat="1" applyFont="1" applyFill="1" applyBorder="1" applyAlignment="1" applyProtection="1">
      <alignment horizontal="right" vertical="top" wrapText="1"/>
      <protection/>
    </xf>
    <xf numFmtId="174" fontId="48" fillId="0" borderId="1" xfId="191" applyNumberFormat="1" applyFont="1" applyFill="1" applyBorder="1" applyAlignment="1" applyProtection="1">
      <alignment vertical="top" wrapText="1"/>
      <protection/>
    </xf>
    <xf numFmtId="173" fontId="0" fillId="0" borderId="2" xfId="191" applyNumberFormat="1" applyFont="1" applyFill="1" applyBorder="1" applyAlignment="1" applyProtection="1">
      <alignment horizontal="center" vertical="top" wrapText="1"/>
      <protection/>
    </xf>
    <xf numFmtId="172" fontId="0" fillId="0" borderId="2" xfId="191" applyNumberFormat="1" applyFont="1" applyFill="1" applyBorder="1" applyAlignment="1" applyProtection="1">
      <alignment horizontal="left" vertical="top" wrapText="1"/>
      <protection/>
    </xf>
    <xf numFmtId="172" fontId="0" fillId="0" borderId="2" xfId="191" applyNumberFormat="1" applyFont="1" applyFill="1" applyBorder="1" applyAlignment="1" applyProtection="1">
      <alignment horizontal="center" vertical="top" wrapText="1"/>
      <protection/>
    </xf>
    <xf numFmtId="0" fontId="0" fillId="0" borderId="2" xfId="191" applyNumberFormat="1" applyFont="1" applyFill="1" applyBorder="1" applyAlignment="1" applyProtection="1">
      <alignment horizontal="center" vertical="top" wrapText="1"/>
      <protection/>
    </xf>
    <xf numFmtId="1" fontId="0" fillId="0" borderId="2" xfId="191" applyNumberFormat="1" applyFont="1" applyFill="1" applyBorder="1" applyAlignment="1" applyProtection="1">
      <alignment horizontal="right" vertical="top"/>
      <protection/>
    </xf>
    <xf numFmtId="174" fontId="0" fillId="0" borderId="2" xfId="191" applyNumberFormat="1" applyFont="1" applyFill="1" applyBorder="1" applyAlignment="1" applyProtection="1">
      <alignment vertical="top"/>
      <protection/>
    </xf>
    <xf numFmtId="174" fontId="48" fillId="0" borderId="1" xfId="0" applyNumberFormat="1" applyFont="1" applyFill="1" applyBorder="1" applyAlignment="1" applyProtection="1">
      <alignment vertical="top"/>
      <protection/>
    </xf>
    <xf numFmtId="0" fontId="0" fillId="2" borderId="0" xfId="0" applyNumberFormat="1" applyFont="1" applyBorder="1" applyAlignment="1">
      <alignment vertical="top"/>
    </xf>
    <xf numFmtId="0" fontId="4" fillId="0" borderId="47" xfId="0" applyNumberFormat="1" applyFont="1" applyFill="1" applyBorder="1" applyAlignment="1">
      <alignment horizontal="center" vertical="center"/>
    </xf>
    <xf numFmtId="1" fontId="0" fillId="2" borderId="0" xfId="0" applyNumberFormat="1" applyFont="1" applyBorder="1" applyAlignment="1">
      <alignment vertical="top"/>
    </xf>
    <xf numFmtId="1" fontId="0" fillId="0" borderId="2" xfId="191" applyNumberFormat="1" applyFont="1" applyFill="1" applyBorder="1" applyAlignment="1" applyProtection="1">
      <alignment horizontal="right" vertical="top" wrapText="1"/>
      <protection/>
    </xf>
    <xf numFmtId="179" fontId="0" fillId="0" borderId="2" xfId="0" applyNumberFormat="1" applyFont="1" applyFill="1" applyBorder="1" applyAlignment="1" applyProtection="1">
      <alignment horizontal="right" vertical="top"/>
      <protection/>
    </xf>
    <xf numFmtId="0" fontId="0" fillId="0" borderId="41" xfId="0" applyNumberFormat="1" applyFont="1" applyFill="1" applyBorder="1" applyAlignment="1">
      <alignment vertical="top"/>
    </xf>
    <xf numFmtId="0" fontId="0" fillId="2" borderId="21" xfId="0" applyNumberFormat="1" applyFont="1" applyBorder="1" applyAlignment="1">
      <alignment horizontal="center"/>
    </xf>
    <xf numFmtId="0" fontId="4" fillId="0" borderId="48" xfId="0" applyNumberFormat="1" applyFont="1" applyFill="1" applyBorder="1" applyAlignment="1">
      <alignment horizontal="center" vertical="center"/>
    </xf>
    <xf numFmtId="0" fontId="0" fillId="0" borderId="21" xfId="0" applyNumberFormat="1" applyFont="1" applyFill="1" applyBorder="1" applyAlignment="1">
      <alignment horizontal="center"/>
    </xf>
    <xf numFmtId="0" fontId="0" fillId="59" borderId="0" xfId="0" applyNumberFormat="1" applyFont="1" applyFill="1" applyAlignment="1">
      <alignment vertical="top"/>
    </xf>
    <xf numFmtId="0" fontId="0" fillId="2" borderId="0" xfId="0" applyNumberFormat="1" applyFont="1" applyAlignment="1">
      <alignment horizontal="center"/>
    </xf>
    <xf numFmtId="4" fontId="0" fillId="56" borderId="1" xfId="0" applyNumberFormat="1" applyFont="1" applyFill="1" applyBorder="1" applyAlignment="1" applyProtection="1">
      <alignment horizontal="center" vertical="top" wrapText="1"/>
      <protection/>
    </xf>
    <xf numFmtId="0" fontId="12" fillId="56" borderId="0" xfId="0" applyFont="1" applyFill="1" applyAlignment="1">
      <alignment/>
    </xf>
    <xf numFmtId="0" fontId="12" fillId="56" borderId="0" xfId="191" applyFont="1" applyFill="1">
      <alignment/>
      <protection/>
    </xf>
    <xf numFmtId="166" fontId="54" fillId="0" borderId="0" xfId="0" applyNumberFormat="1" applyFont="1" applyFill="1" applyAlignment="1">
      <alignment horizontal="centerContinuous" vertical="center"/>
    </xf>
    <xf numFmtId="166" fontId="55" fillId="0" borderId="0" xfId="0" applyNumberFormat="1" applyFont="1" applyFill="1" applyAlignment="1">
      <alignment horizontal="centerContinuous" vertical="center"/>
    </xf>
    <xf numFmtId="166" fontId="0" fillId="0" borderId="0" xfId="0" applyNumberFormat="1" applyFont="1" applyFill="1" applyAlignment="1">
      <alignment horizontal="centerContinuous" vertical="center"/>
    </xf>
    <xf numFmtId="166" fontId="0" fillId="0" borderId="25" xfId="0" applyNumberFormat="1" applyFont="1" applyFill="1" applyBorder="1" applyAlignment="1">
      <alignment horizontal="right"/>
    </xf>
    <xf numFmtId="166" fontId="0" fillId="0" borderId="32" xfId="0" applyNumberFormat="1" applyFont="1" applyFill="1" applyBorder="1" applyAlignment="1">
      <alignment horizontal="right"/>
    </xf>
    <xf numFmtId="166" fontId="0" fillId="0" borderId="49" xfId="0" applyNumberFormat="1" applyFont="1" applyFill="1" applyBorder="1" applyAlignment="1">
      <alignment horizontal="right" vertical="center"/>
    </xf>
    <xf numFmtId="166" fontId="0" fillId="0" borderId="50" xfId="0" applyNumberFormat="1" applyFont="1" applyFill="1" applyBorder="1" applyAlignment="1">
      <alignment horizontal="right"/>
    </xf>
    <xf numFmtId="166" fontId="0" fillId="0" borderId="24" xfId="0" applyNumberFormat="1" applyFont="1" applyFill="1" applyBorder="1" applyAlignment="1">
      <alignment horizontal="right" vertical="center"/>
    </xf>
    <xf numFmtId="166" fontId="0" fillId="0" borderId="50" xfId="0" applyNumberFormat="1" applyFont="1" applyFill="1" applyBorder="1" applyAlignment="1">
      <alignment horizontal="right" vertical="center"/>
    </xf>
    <xf numFmtId="166" fontId="0" fillId="0" borderId="51" xfId="0" applyNumberFormat="1" applyFont="1" applyFill="1" applyBorder="1" applyAlignment="1">
      <alignment horizontal="right" vertical="center"/>
    </xf>
    <xf numFmtId="1" fontId="0" fillId="0" borderId="24" xfId="0" applyNumberFormat="1" applyFont="1" applyFill="1" applyBorder="1" applyAlignment="1">
      <alignment horizontal="right" vertical="center"/>
    </xf>
    <xf numFmtId="166" fontId="0" fillId="0" borderId="52" xfId="0" applyNumberFormat="1" applyFont="1" applyFill="1" applyBorder="1" applyAlignment="1">
      <alignment horizontal="right" vertical="center"/>
    </xf>
    <xf numFmtId="0" fontId="0" fillId="0" borderId="21" xfId="0" applyNumberFormat="1" applyFont="1" applyFill="1" applyBorder="1" applyAlignment="1">
      <alignment horizontal="right"/>
    </xf>
    <xf numFmtId="166" fontId="0" fillId="0" borderId="51" xfId="0" applyNumberFormat="1" applyFont="1" applyFill="1" applyBorder="1" applyAlignment="1">
      <alignment horizontal="right"/>
    </xf>
    <xf numFmtId="166" fontId="0" fillId="0" borderId="53" xfId="0" applyNumberFormat="1" applyFont="1" applyFill="1" applyBorder="1" applyAlignment="1">
      <alignment horizontal="right"/>
    </xf>
    <xf numFmtId="166" fontId="0" fillId="0" borderId="21" xfId="0" applyNumberFormat="1" applyFont="1" applyFill="1" applyBorder="1" applyAlignment="1">
      <alignment horizontal="right"/>
    </xf>
    <xf numFmtId="0" fontId="0" fillId="0" borderId="0" xfId="0" applyNumberFormat="1" applyFont="1" applyFill="1" applyAlignment="1">
      <alignment horizontal="right"/>
    </xf>
    <xf numFmtId="0" fontId="0" fillId="0" borderId="1" xfId="0" applyNumberFormat="1" applyFont="1" applyFill="1" applyBorder="1" applyAlignment="1" applyProtection="1">
      <alignment vertical="center"/>
      <protection/>
    </xf>
    <xf numFmtId="174" fontId="0" fillId="0" borderId="1" xfId="191"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locked="0"/>
    </xf>
    <xf numFmtId="0" fontId="48" fillId="0" borderId="1" xfId="191" applyNumberFormat="1" applyFont="1" applyFill="1" applyBorder="1" applyAlignment="1" applyProtection="1">
      <alignment vertical="center"/>
      <protection/>
    </xf>
    <xf numFmtId="174" fontId="0" fillId="0" borderId="1" xfId="195" applyNumberFormat="1" applyFont="1" applyFill="1" applyBorder="1" applyAlignment="1" applyProtection="1">
      <alignment horizontal="right" vertical="top"/>
      <protection locked="0"/>
    </xf>
    <xf numFmtId="174" fontId="0" fillId="0" borderId="2" xfId="0" applyNumberFormat="1" applyFont="1" applyFill="1" applyBorder="1" applyAlignment="1" applyProtection="1">
      <alignment vertical="top"/>
      <protection locked="0"/>
    </xf>
    <xf numFmtId="0" fontId="0" fillId="0" borderId="1" xfId="191" applyNumberFormat="1" applyFont="1" applyFill="1" applyBorder="1" applyAlignment="1" applyProtection="1">
      <alignment vertical="center"/>
      <protection/>
    </xf>
    <xf numFmtId="0" fontId="48" fillId="0" borderId="1" xfId="0" applyNumberFormat="1" applyFont="1" applyFill="1" applyBorder="1" applyAlignment="1" applyProtection="1">
      <alignment vertical="center"/>
      <protection/>
    </xf>
    <xf numFmtId="174" fontId="0" fillId="0" borderId="2" xfId="191" applyNumberFormat="1" applyFont="1" applyFill="1" applyBorder="1" applyAlignment="1" applyProtection="1">
      <alignment vertical="top"/>
      <protection locked="0"/>
    </xf>
    <xf numFmtId="0" fontId="0" fillId="2" borderId="0" xfId="0" applyNumberFormat="1" applyBorder="1" applyAlignment="1">
      <alignment/>
    </xf>
    <xf numFmtId="0" fontId="12" fillId="0" borderId="0" xfId="191" applyFont="1" applyBorder="1" applyAlignment="1" applyProtection="1">
      <alignment horizontal="center" vertical="center"/>
      <protection/>
    </xf>
    <xf numFmtId="0" fontId="75" fillId="56" borderId="0" xfId="0" applyFont="1" applyFill="1" applyBorder="1" applyAlignment="1">
      <alignment/>
    </xf>
    <xf numFmtId="0" fontId="75" fillId="56" borderId="0" xfId="0" applyFont="1" applyFill="1" applyBorder="1" applyAlignment="1">
      <alignment/>
    </xf>
    <xf numFmtId="0" fontId="0" fillId="2" borderId="0" xfId="0" applyNumberFormat="1" applyBorder="1" applyAlignment="1">
      <alignment vertical="center"/>
    </xf>
    <xf numFmtId="176" fontId="2" fillId="56" borderId="1" xfId="0" applyNumberFormat="1" applyFont="1" applyFill="1" applyBorder="1" applyAlignment="1" applyProtection="1">
      <alignment horizontal="center"/>
      <protection/>
    </xf>
    <xf numFmtId="173" fontId="4" fillId="0" borderId="1" xfId="0" applyNumberFormat="1" applyFont="1" applyFill="1" applyBorder="1" applyAlignment="1" applyProtection="1">
      <alignment horizontal="center" vertical="center" wrapText="1"/>
      <protection/>
    </xf>
    <xf numFmtId="172" fontId="4" fillId="0" borderId="1" xfId="0" applyNumberFormat="1" applyFont="1" applyFill="1" applyBorder="1" applyAlignment="1" applyProtection="1">
      <alignment vertical="center" wrapText="1"/>
      <protection/>
    </xf>
    <xf numFmtId="172" fontId="0" fillId="0" borderId="1" xfId="0" applyNumberFormat="1" applyFont="1" applyFill="1" applyBorder="1" applyAlignment="1" applyProtection="1">
      <alignment horizontal="centerContinuous" wrapText="1"/>
      <protection/>
    </xf>
    <xf numFmtId="172" fontId="48" fillId="0" borderId="1" xfId="0" applyNumberFormat="1" applyFont="1" applyFill="1" applyBorder="1" applyAlignment="1" applyProtection="1">
      <alignment horizontal="centerContinuous" wrapText="1"/>
      <protection/>
    </xf>
    <xf numFmtId="177" fontId="48" fillId="0" borderId="1" xfId="0" applyNumberFormat="1" applyFont="1" applyFill="1" applyBorder="1" applyAlignment="1" applyProtection="1">
      <alignment horizontal="centerContinuous"/>
      <protection/>
    </xf>
    <xf numFmtId="166" fontId="0" fillId="2" borderId="29" xfId="0" applyNumberFormat="1" applyBorder="1" applyAlignment="1">
      <alignment horizontal="right"/>
    </xf>
    <xf numFmtId="4" fontId="0" fillId="56" borderId="29" xfId="0" applyNumberFormat="1" applyFont="1" applyFill="1" applyBorder="1" applyAlignment="1" applyProtection="1">
      <alignment horizontal="center" vertical="top"/>
      <protection/>
    </xf>
    <xf numFmtId="166" fontId="0" fillId="2" borderId="34" xfId="0" applyNumberFormat="1" applyBorder="1" applyAlignment="1">
      <alignment horizontal="right" vertical="center"/>
    </xf>
    <xf numFmtId="0" fontId="0" fillId="2" borderId="34" xfId="0" applyNumberFormat="1" applyBorder="1" applyAlignment="1">
      <alignment horizontal="right"/>
    </xf>
    <xf numFmtId="0" fontId="4" fillId="0" borderId="54" xfId="0" applyNumberFormat="1" applyFont="1" applyFill="1" applyBorder="1" applyAlignment="1">
      <alignment horizontal="center" vertical="center"/>
    </xf>
    <xf numFmtId="0" fontId="6" fillId="58"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6" fillId="58" borderId="0" xfId="0" applyNumberFormat="1" applyFont="1" applyFill="1" applyBorder="1" applyAlignment="1" applyProtection="1">
      <alignment horizontal="left" vertical="top" wrapText="1"/>
      <protection/>
    </xf>
    <xf numFmtId="0" fontId="8" fillId="58" borderId="0" xfId="0" applyFont="1" applyFill="1" applyAlignment="1" applyProtection="1">
      <alignment horizontal="center" vertical="center"/>
      <protection/>
    </xf>
    <xf numFmtId="0" fontId="0" fillId="2" borderId="0" xfId="0" applyNumberFormat="1" applyAlignment="1">
      <alignment/>
    </xf>
    <xf numFmtId="0" fontId="9" fillId="58"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56" fillId="2" borderId="55" xfId="0" applyNumberFormat="1" applyFont="1" applyBorder="1" applyAlignment="1">
      <alignment horizontal="left" vertical="center" wrapText="1"/>
    </xf>
    <xf numFmtId="0" fontId="0" fillId="2" borderId="56" xfId="0" applyNumberFormat="1" applyFont="1" applyBorder="1" applyAlignment="1">
      <alignment vertical="center" wrapText="1"/>
    </xf>
    <xf numFmtId="0" fontId="0" fillId="2" borderId="57" xfId="0" applyNumberFormat="1" applyFont="1" applyBorder="1" applyAlignment="1">
      <alignment vertical="center" wrapText="1"/>
    </xf>
    <xf numFmtId="1" fontId="56" fillId="2" borderId="58" xfId="0" applyNumberFormat="1" applyFont="1" applyBorder="1" applyAlignment="1">
      <alignment horizontal="left" vertical="center" wrapText="1"/>
    </xf>
    <xf numFmtId="0" fontId="0" fillId="2" borderId="59" xfId="0" applyNumberFormat="1" applyFont="1" applyBorder="1" applyAlignment="1">
      <alignment vertical="center" wrapText="1"/>
    </xf>
    <xf numFmtId="0" fontId="0" fillId="2" borderId="60" xfId="0" applyNumberFormat="1" applyFont="1" applyBorder="1" applyAlignment="1">
      <alignment vertical="center" wrapText="1"/>
    </xf>
    <xf numFmtId="1" fontId="51" fillId="0" borderId="24"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32" xfId="0" applyNumberFormat="1" applyFont="1" applyFill="1" applyBorder="1" applyAlignment="1">
      <alignment vertical="center" wrapText="1"/>
    </xf>
    <xf numFmtId="1" fontId="51" fillId="0" borderId="31" xfId="0" applyNumberFormat="1" applyFont="1" applyFill="1" applyBorder="1" applyAlignment="1">
      <alignment horizontal="left" vertical="center" wrapText="1"/>
    </xf>
    <xf numFmtId="0" fontId="0" fillId="0" borderId="61" xfId="0" applyNumberFormat="1" applyFont="1" applyFill="1" applyBorder="1" applyAlignment="1">
      <alignment vertical="center" wrapText="1"/>
    </xf>
    <xf numFmtId="0" fontId="0" fillId="0" borderId="62" xfId="0" applyNumberFormat="1" applyFont="1" applyFill="1" applyBorder="1" applyAlignment="1">
      <alignment vertical="center" wrapText="1"/>
    </xf>
    <xf numFmtId="166" fontId="0" fillId="2" borderId="63" xfId="0" applyNumberFormat="1" applyFont="1" applyBorder="1" applyAlignment="1">
      <alignment horizontal="center"/>
    </xf>
    <xf numFmtId="166" fontId="0" fillId="2" borderId="64" xfId="0" applyNumberFormat="1" applyFont="1" applyBorder="1" applyAlignment="1">
      <alignment horizontal="center"/>
    </xf>
    <xf numFmtId="1" fontId="51" fillId="0" borderId="49" xfId="0" applyNumberFormat="1" applyFont="1" applyFill="1" applyBorder="1" applyAlignment="1">
      <alignment horizontal="left" vertical="center" wrapText="1"/>
    </xf>
    <xf numFmtId="0" fontId="0" fillId="0" borderId="65" xfId="0" applyNumberFormat="1" applyFont="1" applyFill="1" applyBorder="1" applyAlignment="1">
      <alignment vertical="center" wrapText="1"/>
    </xf>
    <xf numFmtId="0" fontId="0" fillId="0" borderId="66" xfId="0" applyNumberFormat="1" applyFont="1" applyFill="1" applyBorder="1" applyAlignment="1">
      <alignment vertical="center" wrapText="1"/>
    </xf>
    <xf numFmtId="1" fontId="51" fillId="0" borderId="40" xfId="0" applyNumberFormat="1" applyFont="1" applyFill="1" applyBorder="1" applyAlignment="1">
      <alignment horizontal="left" vertical="center" wrapText="1"/>
    </xf>
    <xf numFmtId="0" fontId="0" fillId="0" borderId="67" xfId="0" applyNumberFormat="1" applyFont="1" applyFill="1" applyBorder="1" applyAlignment="1">
      <alignment vertical="center" wrapText="1"/>
    </xf>
    <xf numFmtId="0" fontId="0" fillId="0" borderId="68" xfId="0" applyNumberFormat="1" applyFont="1" applyFill="1" applyBorder="1" applyAlignment="1">
      <alignment vertical="center" wrapText="1"/>
    </xf>
    <xf numFmtId="0" fontId="0" fillId="0" borderId="69" xfId="0" applyNumberFormat="1" applyFont="1" applyFill="1" applyBorder="1" applyAlignment="1">
      <alignment/>
    </xf>
    <xf numFmtId="0" fontId="0" fillId="0" borderId="70" xfId="0" applyNumberFormat="1" applyFont="1" applyFill="1" applyBorder="1" applyAlignment="1">
      <alignment/>
    </xf>
    <xf numFmtId="1" fontId="51" fillId="2" borderId="31" xfId="0" applyNumberFormat="1" applyFont="1" applyBorder="1" applyAlignment="1">
      <alignment horizontal="left" vertical="center" wrapText="1"/>
    </xf>
    <xf numFmtId="0" fontId="0" fillId="2" borderId="61" xfId="0" applyNumberFormat="1" applyFont="1" applyBorder="1" applyAlignment="1">
      <alignment vertical="center" wrapText="1"/>
    </xf>
    <xf numFmtId="0" fontId="0" fillId="2" borderId="62" xfId="0" applyNumberFormat="1" applyFont="1" applyBorder="1" applyAlignment="1">
      <alignment vertical="center" wrapText="1"/>
    </xf>
    <xf numFmtId="1" fontId="56" fillId="0" borderId="55" xfId="0" applyNumberFormat="1" applyFont="1" applyFill="1" applyBorder="1" applyAlignment="1">
      <alignment horizontal="left" vertical="center" wrapText="1"/>
    </xf>
    <xf numFmtId="0" fontId="0" fillId="0" borderId="56" xfId="0" applyNumberFormat="1" applyFont="1" applyFill="1" applyBorder="1" applyAlignment="1">
      <alignment vertical="center" wrapText="1"/>
    </xf>
    <xf numFmtId="0" fontId="0" fillId="0" borderId="57" xfId="0" applyNumberFormat="1" applyFont="1" applyFill="1" applyBorder="1" applyAlignment="1">
      <alignment vertical="center" wrapText="1"/>
    </xf>
    <xf numFmtId="1" fontId="56" fillId="2" borderId="71" xfId="0" applyNumberFormat="1" applyFont="1" applyBorder="1" applyAlignment="1">
      <alignment horizontal="left" vertical="center" wrapText="1"/>
    </xf>
    <xf numFmtId="0" fontId="0" fillId="2" borderId="72" xfId="0" applyNumberFormat="1" applyFont="1" applyBorder="1" applyAlignment="1">
      <alignment vertical="center" wrapText="1"/>
    </xf>
    <xf numFmtId="0" fontId="0" fillId="2" borderId="73" xfId="0" applyNumberFormat="1" applyFont="1" applyBorder="1" applyAlignment="1">
      <alignment vertical="center" wrapText="1"/>
    </xf>
  </cellXfs>
  <cellStyles count="23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2 3" xfId="68"/>
    <cellStyle name="Blank" xfId="69"/>
    <cellStyle name="Blank 2" xfId="70"/>
    <cellStyle name="Blank 2 2" xfId="71"/>
    <cellStyle name="Blank 2 3" xfId="72"/>
    <cellStyle name="Blank 3" xfId="73"/>
    <cellStyle name="Blank 3 2" xfId="74"/>
    <cellStyle name="Blank 3 3" xfId="75"/>
    <cellStyle name="BLine" xfId="76"/>
    <cellStyle name="BLine 2" xfId="77"/>
    <cellStyle name="BLine 2 2" xfId="78"/>
    <cellStyle name="BLine 2 3" xfId="79"/>
    <cellStyle name="C2" xfId="80"/>
    <cellStyle name="C2 2" xfId="81"/>
    <cellStyle name="C2 2 2" xfId="82"/>
    <cellStyle name="C2 2 3" xfId="83"/>
    <cellStyle name="C2 3" xfId="84"/>
    <cellStyle name="C2 3 2" xfId="85"/>
    <cellStyle name="C2 3 3" xfId="86"/>
    <cellStyle name="C2Sctn" xfId="87"/>
    <cellStyle name="C2Sctn 2" xfId="88"/>
    <cellStyle name="C2Sctn 2 2" xfId="89"/>
    <cellStyle name="C2Sctn 2 3" xfId="90"/>
    <cellStyle name="C3" xfId="91"/>
    <cellStyle name="C3 2" xfId="92"/>
    <cellStyle name="C3 2 2" xfId="93"/>
    <cellStyle name="C3 2 3" xfId="94"/>
    <cellStyle name="C3 3" xfId="95"/>
    <cellStyle name="C3 3 2" xfId="96"/>
    <cellStyle name="C3 3 3" xfId="97"/>
    <cellStyle name="C3Rem" xfId="98"/>
    <cellStyle name="C3Rem 2" xfId="99"/>
    <cellStyle name="C3Rem 2 2" xfId="100"/>
    <cellStyle name="C3Rem 2 3" xfId="101"/>
    <cellStyle name="C3Rem 3" xfId="102"/>
    <cellStyle name="C3Rem 3 2" xfId="103"/>
    <cellStyle name="C3Rem 3 3" xfId="104"/>
    <cellStyle name="C3Sctn" xfId="105"/>
    <cellStyle name="C3Sctn 2" xfId="106"/>
    <cellStyle name="C3Sctn 2 2" xfId="107"/>
    <cellStyle name="C3Sctn 2 3" xfId="108"/>
    <cellStyle name="C4" xfId="109"/>
    <cellStyle name="C4 2" xfId="110"/>
    <cellStyle name="C4 2 2" xfId="111"/>
    <cellStyle name="C4 2 3" xfId="112"/>
    <cellStyle name="C4 3" xfId="113"/>
    <cellStyle name="C4 3 2" xfId="114"/>
    <cellStyle name="C4 3 3" xfId="115"/>
    <cellStyle name="C5" xfId="116"/>
    <cellStyle name="C5 2" xfId="117"/>
    <cellStyle name="C5 2 2" xfId="118"/>
    <cellStyle name="C5 2 3" xfId="119"/>
    <cellStyle name="C5 3" xfId="120"/>
    <cellStyle name="C5 3 2" xfId="121"/>
    <cellStyle name="C5 3 3" xfId="122"/>
    <cellStyle name="C6" xfId="123"/>
    <cellStyle name="C6 2" xfId="124"/>
    <cellStyle name="C6 2 2" xfId="125"/>
    <cellStyle name="C6 2 3" xfId="126"/>
    <cellStyle name="C6 3" xfId="127"/>
    <cellStyle name="C6 3 2" xfId="128"/>
    <cellStyle name="C6 3 3" xfId="129"/>
    <cellStyle name="C7" xfId="130"/>
    <cellStyle name="C7 2" xfId="131"/>
    <cellStyle name="C7 2 2" xfId="132"/>
    <cellStyle name="C7 2 3" xfId="133"/>
    <cellStyle name="C7 3" xfId="134"/>
    <cellStyle name="C7 3 2" xfId="135"/>
    <cellStyle name="C7 3 3" xfId="136"/>
    <cellStyle name="C7Create" xfId="137"/>
    <cellStyle name="C7Create 2" xfId="138"/>
    <cellStyle name="C7Create 2 2" xfId="139"/>
    <cellStyle name="C7Create 2 3" xfId="140"/>
    <cellStyle name="C7Create 3" xfId="141"/>
    <cellStyle name="C7Create 3 2" xfId="142"/>
    <cellStyle name="C7Create 3 3" xfId="143"/>
    <cellStyle name="C8" xfId="144"/>
    <cellStyle name="C8 2" xfId="145"/>
    <cellStyle name="C8 2 2" xfId="146"/>
    <cellStyle name="C8 2 3" xfId="147"/>
    <cellStyle name="C8 3" xfId="148"/>
    <cellStyle name="C8 3 2" xfId="149"/>
    <cellStyle name="C8 3 3" xfId="150"/>
    <cellStyle name="C8Sctn" xfId="151"/>
    <cellStyle name="C8Sctn 2" xfId="152"/>
    <cellStyle name="C8Sctn 2 2" xfId="153"/>
    <cellStyle name="C8Sctn 2 3" xfId="154"/>
    <cellStyle name="Calculation" xfId="155"/>
    <cellStyle name="Calculation 2" xfId="156"/>
    <cellStyle name="Check Cell" xfId="157"/>
    <cellStyle name="Check Cell 2" xfId="158"/>
    <cellStyle name="Comma" xfId="159"/>
    <cellStyle name="Comma [0]" xfId="160"/>
    <cellStyle name="Continued" xfId="161"/>
    <cellStyle name="Continued 2" xfId="162"/>
    <cellStyle name="Continued 2 2" xfId="163"/>
    <cellStyle name="Continued 2 3" xfId="164"/>
    <cellStyle name="Continued 3" xfId="165"/>
    <cellStyle name="Continued 3 2" xfId="166"/>
    <cellStyle name="Continued 3 3" xfId="167"/>
    <cellStyle name="Currency" xfId="168"/>
    <cellStyle name="Currency [0]" xfId="169"/>
    <cellStyle name="Currency 4" xfId="170"/>
    <cellStyle name="Explanatory Text" xfId="171"/>
    <cellStyle name="Explanatory Text 2" xfId="172"/>
    <cellStyle name="Followed Hyperlink" xfId="173"/>
    <cellStyle name="Good" xfId="174"/>
    <cellStyle name="Good 2" xfId="175"/>
    <cellStyle name="Heading 1" xfId="176"/>
    <cellStyle name="Heading 1 2" xfId="177"/>
    <cellStyle name="Heading 2" xfId="178"/>
    <cellStyle name="Heading 2 2" xfId="179"/>
    <cellStyle name="Heading 3" xfId="180"/>
    <cellStyle name="Heading 3 2" xfId="181"/>
    <cellStyle name="Heading 4" xfId="182"/>
    <cellStyle name="Heading 4 2" xfId="183"/>
    <cellStyle name="Hyperlink" xfId="184"/>
    <cellStyle name="Input" xfId="185"/>
    <cellStyle name="Input 2" xfId="186"/>
    <cellStyle name="Linked Cell" xfId="187"/>
    <cellStyle name="Linked Cell 2" xfId="188"/>
    <cellStyle name="Neutral" xfId="189"/>
    <cellStyle name="Neutral 2" xfId="190"/>
    <cellStyle name="Normal 2" xfId="191"/>
    <cellStyle name="Normal 2 2 4" xfId="192"/>
    <cellStyle name="Normal 3" xfId="193"/>
    <cellStyle name="Normal 4" xfId="194"/>
    <cellStyle name="Normal 5" xfId="195"/>
    <cellStyle name="Normal 5 2" xfId="196"/>
    <cellStyle name="Normal 51" xfId="197"/>
    <cellStyle name="Normal_Surface Works Pay Items" xfId="198"/>
    <cellStyle name="Note" xfId="199"/>
    <cellStyle name="Note 2" xfId="200"/>
    <cellStyle name="Null" xfId="201"/>
    <cellStyle name="Null 2" xfId="202"/>
    <cellStyle name="Null 2 2" xfId="203"/>
    <cellStyle name="Null 2 3" xfId="204"/>
    <cellStyle name="Output" xfId="205"/>
    <cellStyle name="Output 2" xfId="206"/>
    <cellStyle name="Percent" xfId="207"/>
    <cellStyle name="Regular" xfId="208"/>
    <cellStyle name="Regular 2" xfId="209"/>
    <cellStyle name="Regular 2 2" xfId="210"/>
    <cellStyle name="Regular 2 3" xfId="211"/>
    <cellStyle name="Title" xfId="212"/>
    <cellStyle name="Title 2" xfId="213"/>
    <cellStyle name="TitleA" xfId="214"/>
    <cellStyle name="TitleA 2" xfId="215"/>
    <cellStyle name="TitleA 2 2" xfId="216"/>
    <cellStyle name="TitleA 2 3" xfId="217"/>
    <cellStyle name="TitleC" xfId="218"/>
    <cellStyle name="TitleC 2" xfId="219"/>
    <cellStyle name="TitleC 2 2" xfId="220"/>
    <cellStyle name="TitleC 2 3" xfId="221"/>
    <cellStyle name="TitleE8" xfId="222"/>
    <cellStyle name="TitleE8 2" xfId="223"/>
    <cellStyle name="TitleE8 2 2" xfId="224"/>
    <cellStyle name="TitleE8 2 3" xfId="225"/>
    <cellStyle name="TitleE8x" xfId="226"/>
    <cellStyle name="TitleE8x 2" xfId="227"/>
    <cellStyle name="TitleE8x 2 2" xfId="228"/>
    <cellStyle name="TitleE8x 2 3" xfId="229"/>
    <cellStyle name="TitleF" xfId="230"/>
    <cellStyle name="TitleF 2" xfId="231"/>
    <cellStyle name="TitleF 2 2" xfId="232"/>
    <cellStyle name="TitleF 2 3" xfId="233"/>
    <cellStyle name="TitleT" xfId="234"/>
    <cellStyle name="TitleT 2" xfId="235"/>
    <cellStyle name="TitleT 2 2" xfId="236"/>
    <cellStyle name="TitleT 2 3" xfId="237"/>
    <cellStyle name="TitleYC89" xfId="238"/>
    <cellStyle name="TitleYC89 2" xfId="239"/>
    <cellStyle name="TitleYC89 2 2" xfId="240"/>
    <cellStyle name="TitleYC89 2 3" xfId="241"/>
    <cellStyle name="TitleZ" xfId="242"/>
    <cellStyle name="TitleZ 2" xfId="243"/>
    <cellStyle name="TitleZ 2 2" xfId="244"/>
    <cellStyle name="TitleZ 2 3" xfId="245"/>
    <cellStyle name="Total" xfId="246"/>
    <cellStyle name="Total 2" xfId="247"/>
    <cellStyle name="Warning Text" xfId="248"/>
    <cellStyle name="Warning Text 2" xfId="249"/>
  </cellStyles>
  <dxfs count="3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8" customWidth="1"/>
    <col min="2" max="16384" width="8.77734375" style="8" customWidth="1"/>
  </cols>
  <sheetData>
    <row r="1" spans="1:9" ht="38.25" customHeight="1">
      <c r="A1" s="237" t="s">
        <v>28</v>
      </c>
      <c r="B1" s="238"/>
      <c r="C1" s="238"/>
      <c r="D1" s="238"/>
      <c r="E1" s="238"/>
      <c r="F1" s="238"/>
      <c r="G1" s="238"/>
      <c r="H1" s="238"/>
      <c r="I1" s="238"/>
    </row>
    <row r="2" spans="1:9" ht="20.25" customHeight="1">
      <c r="A2" s="9">
        <v>1</v>
      </c>
      <c r="B2" s="234" t="s">
        <v>33</v>
      </c>
      <c r="C2" s="234"/>
      <c r="D2" s="234"/>
      <c r="E2" s="234"/>
      <c r="F2" s="234"/>
      <c r="G2" s="234"/>
      <c r="H2" s="234"/>
      <c r="I2" s="234"/>
    </row>
    <row r="3" spans="1:9" ht="34.5" customHeight="1">
      <c r="A3" s="9">
        <v>2</v>
      </c>
      <c r="B3" s="234" t="s">
        <v>70</v>
      </c>
      <c r="C3" s="234"/>
      <c r="D3" s="234"/>
      <c r="E3" s="234"/>
      <c r="F3" s="234"/>
      <c r="G3" s="234"/>
      <c r="H3" s="234"/>
      <c r="I3" s="234"/>
    </row>
    <row r="4" spans="1:9" ht="34.5" customHeight="1">
      <c r="A4" s="9">
        <v>3</v>
      </c>
      <c r="B4" s="234" t="s">
        <v>80</v>
      </c>
      <c r="C4" s="234"/>
      <c r="D4" s="234"/>
      <c r="E4" s="234"/>
      <c r="F4" s="234"/>
      <c r="G4" s="234"/>
      <c r="H4" s="234"/>
      <c r="I4" s="234"/>
    </row>
    <row r="5" spans="1:9" ht="34.5" customHeight="1">
      <c r="A5" s="9">
        <v>4</v>
      </c>
      <c r="B5" s="234" t="s">
        <v>31</v>
      </c>
      <c r="C5" s="234"/>
      <c r="D5" s="234"/>
      <c r="E5" s="234"/>
      <c r="F5" s="234"/>
      <c r="G5" s="234"/>
      <c r="H5" s="234"/>
      <c r="I5" s="234"/>
    </row>
    <row r="6" spans="1:9" ht="19.5" customHeight="1">
      <c r="A6" s="9">
        <v>5</v>
      </c>
      <c r="B6" s="236" t="s">
        <v>78</v>
      </c>
      <c r="C6" s="230"/>
      <c r="D6" s="230"/>
      <c r="E6" s="230"/>
      <c r="F6" s="230"/>
      <c r="G6" s="230"/>
      <c r="H6" s="230"/>
      <c r="I6" s="230"/>
    </row>
    <row r="7" spans="1:9" ht="19.5" customHeight="1">
      <c r="A7" s="9">
        <v>6</v>
      </c>
      <c r="B7" s="236" t="s">
        <v>86</v>
      </c>
      <c r="C7" s="230"/>
      <c r="D7" s="230"/>
      <c r="E7" s="230"/>
      <c r="F7" s="230"/>
      <c r="G7" s="230"/>
      <c r="H7" s="230"/>
      <c r="I7" s="230"/>
    </row>
    <row r="8" spans="1:9" ht="28.5" customHeight="1">
      <c r="A8" s="9">
        <v>7</v>
      </c>
      <c r="B8" s="236" t="s">
        <v>77</v>
      </c>
      <c r="C8" s="230"/>
      <c r="D8" s="230"/>
      <c r="E8" s="230"/>
      <c r="F8" s="230"/>
      <c r="G8" s="230"/>
      <c r="H8" s="230"/>
      <c r="I8" s="230"/>
    </row>
    <row r="9" spans="1:9" ht="19.5" customHeight="1">
      <c r="A9" s="9">
        <v>8</v>
      </c>
      <c r="B9" s="236" t="s">
        <v>84</v>
      </c>
      <c r="C9" s="230"/>
      <c r="D9" s="230"/>
      <c r="E9" s="230"/>
      <c r="F9" s="230"/>
      <c r="G9" s="230"/>
      <c r="H9" s="230"/>
      <c r="I9" s="230"/>
    </row>
    <row r="10" spans="1:9" ht="66" customHeight="1">
      <c r="A10" s="9"/>
      <c r="B10" s="239" t="s">
        <v>71</v>
      </c>
      <c r="C10" s="240"/>
      <c r="D10" s="240"/>
      <c r="E10" s="240"/>
      <c r="F10" s="240"/>
      <c r="G10" s="240"/>
      <c r="H10" s="240"/>
      <c r="I10" s="240"/>
    </row>
    <row r="11" spans="1:9" ht="31.5" customHeight="1">
      <c r="A11" s="9">
        <v>9</v>
      </c>
      <c r="B11" s="229" t="s">
        <v>83</v>
      </c>
      <c r="C11" s="230"/>
      <c r="D11" s="230"/>
      <c r="E11" s="230"/>
      <c r="F11" s="230"/>
      <c r="G11" s="230"/>
      <c r="H11" s="230"/>
      <c r="I11" s="230"/>
    </row>
    <row r="12" spans="1:9" ht="20.25" customHeight="1">
      <c r="A12" s="9">
        <v>10</v>
      </c>
      <c r="B12" s="229" t="s">
        <v>30</v>
      </c>
      <c r="C12" s="230"/>
      <c r="D12" s="230"/>
      <c r="E12" s="230"/>
      <c r="F12" s="230"/>
      <c r="G12" s="230"/>
      <c r="H12" s="230"/>
      <c r="I12" s="230"/>
    </row>
    <row r="13" spans="1:9" ht="45.75" customHeight="1">
      <c r="A13" s="9">
        <v>11</v>
      </c>
      <c r="B13" s="229" t="s">
        <v>35</v>
      </c>
      <c r="C13" s="230"/>
      <c r="D13" s="230"/>
      <c r="E13" s="230"/>
      <c r="F13" s="230"/>
      <c r="G13" s="230"/>
      <c r="H13" s="230"/>
      <c r="I13" s="230"/>
    </row>
    <row r="14" spans="1:9" ht="36" customHeight="1">
      <c r="A14" s="9">
        <v>12</v>
      </c>
      <c r="B14" s="229" t="s">
        <v>72</v>
      </c>
      <c r="C14" s="230"/>
      <c r="D14" s="230"/>
      <c r="E14" s="230"/>
      <c r="F14" s="230"/>
      <c r="G14" s="230"/>
      <c r="H14" s="230"/>
      <c r="I14" s="230"/>
    </row>
    <row r="15" spans="1:9" ht="31.5" customHeight="1">
      <c r="A15" s="9">
        <v>13</v>
      </c>
      <c r="B15" s="235" t="s">
        <v>73</v>
      </c>
      <c r="C15" s="230"/>
      <c r="D15" s="230"/>
      <c r="E15" s="230"/>
      <c r="F15" s="230"/>
      <c r="G15" s="230"/>
      <c r="H15" s="230"/>
      <c r="I15" s="230"/>
    </row>
    <row r="16" spans="1:9" ht="36" customHeight="1">
      <c r="A16" s="9">
        <v>14</v>
      </c>
      <c r="B16" s="235" t="s">
        <v>32</v>
      </c>
      <c r="C16" s="230"/>
      <c r="D16" s="230"/>
      <c r="E16" s="230"/>
      <c r="F16" s="230"/>
      <c r="G16" s="230"/>
      <c r="H16" s="230"/>
      <c r="I16" s="230"/>
    </row>
    <row r="17" spans="1:9" ht="19.5" customHeight="1">
      <c r="A17" s="9">
        <v>15</v>
      </c>
      <c r="B17" s="229" t="s">
        <v>69</v>
      </c>
      <c r="C17" s="230"/>
      <c r="D17" s="230"/>
      <c r="E17" s="230"/>
      <c r="F17" s="230"/>
      <c r="G17" s="230"/>
      <c r="H17" s="230"/>
      <c r="I17" s="230"/>
    </row>
    <row r="18" spans="1:9" ht="19.5" customHeight="1">
      <c r="A18" s="9">
        <v>16</v>
      </c>
      <c r="B18" s="229" t="s">
        <v>82</v>
      </c>
      <c r="C18" s="230"/>
      <c r="D18" s="230"/>
      <c r="E18" s="230"/>
      <c r="F18" s="230"/>
      <c r="G18" s="230"/>
      <c r="H18" s="230"/>
      <c r="I18" s="230"/>
    </row>
    <row r="19" spans="1:9" ht="19.5" customHeight="1">
      <c r="A19" s="9">
        <v>17</v>
      </c>
      <c r="B19" s="229" t="s">
        <v>29</v>
      </c>
      <c r="C19" s="230"/>
      <c r="D19" s="230"/>
      <c r="E19" s="230"/>
      <c r="F19" s="230"/>
      <c r="G19" s="230"/>
      <c r="H19" s="230"/>
      <c r="I19" s="230"/>
    </row>
    <row r="20" spans="1:9" ht="28.5" customHeight="1">
      <c r="A20" s="9">
        <v>18</v>
      </c>
      <c r="B20" s="229" t="s">
        <v>81</v>
      </c>
      <c r="C20" s="231"/>
      <c r="D20" s="231"/>
      <c r="E20" s="231"/>
      <c r="F20" s="231"/>
      <c r="G20" s="231"/>
      <c r="H20" s="231"/>
      <c r="I20" s="231"/>
    </row>
    <row r="21" spans="1:9" ht="28.5" customHeight="1">
      <c r="A21" s="9">
        <v>19</v>
      </c>
      <c r="B21" s="229" t="s">
        <v>79</v>
      </c>
      <c r="C21" s="231"/>
      <c r="D21" s="231"/>
      <c r="E21" s="231"/>
      <c r="F21" s="231"/>
      <c r="G21" s="231"/>
      <c r="H21" s="231"/>
      <c r="I21" s="231"/>
    </row>
    <row r="22" spans="1:9" ht="28.5" customHeight="1">
      <c r="A22" s="9">
        <v>20</v>
      </c>
      <c r="B22" s="229" t="s">
        <v>85</v>
      </c>
      <c r="C22" s="231"/>
      <c r="D22" s="231"/>
      <c r="E22" s="231"/>
      <c r="F22" s="231"/>
      <c r="G22" s="231"/>
      <c r="H22" s="231"/>
      <c r="I22" s="231"/>
    </row>
    <row r="23" spans="1:9" ht="31.5" customHeight="1">
      <c r="A23" s="9">
        <v>21</v>
      </c>
      <c r="B23" s="229" t="s">
        <v>74</v>
      </c>
      <c r="C23" s="230"/>
      <c r="D23" s="230"/>
      <c r="E23" s="230"/>
      <c r="F23" s="230"/>
      <c r="G23" s="230"/>
      <c r="H23" s="230"/>
      <c r="I23" s="230"/>
    </row>
    <row r="24" spans="1:9" ht="33" customHeight="1">
      <c r="A24" s="9">
        <v>22</v>
      </c>
      <c r="B24" s="232" t="s">
        <v>76</v>
      </c>
      <c r="C24" s="233"/>
      <c r="D24" s="233"/>
      <c r="E24" s="233"/>
      <c r="F24" s="233"/>
      <c r="G24" s="233"/>
      <c r="H24" s="233"/>
      <c r="I24" s="233"/>
    </row>
    <row r="25" spans="1:9" ht="17.25" customHeight="1">
      <c r="A25" s="9">
        <v>23</v>
      </c>
      <c r="B25" s="232" t="s">
        <v>75</v>
      </c>
      <c r="C25" s="233"/>
      <c r="D25" s="233"/>
      <c r="E25" s="233"/>
      <c r="F25" s="233"/>
      <c r="G25" s="233"/>
      <c r="H25" s="233"/>
      <c r="I25" s="233"/>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P258"/>
  <sheetViews>
    <sheetView showZeros="0" tabSelected="1" showOutlineSymbols="0" view="pageBreakPreview" zoomScale="70" zoomScaleNormal="75" zoomScaleSheetLayoutView="70" workbookViewId="0" topLeftCell="B1">
      <selection activeCell="G9" sqref="G9"/>
    </sheetView>
  </sheetViews>
  <sheetFormatPr defaultColWidth="10.5546875" defaultRowHeight="15"/>
  <cols>
    <col min="1" max="1" width="7.88671875" style="2" hidden="1" customWidth="1"/>
    <col min="2" max="2" width="8.77734375" style="182" customWidth="1"/>
    <col min="3" max="3" width="36.77734375" style="28" customWidth="1"/>
    <col min="4" max="4" width="12.77734375" style="183" customWidth="1"/>
    <col min="5" max="5" width="6.77734375" style="28" customWidth="1"/>
    <col min="6" max="6" width="11.77734375" style="28" customWidth="1"/>
    <col min="7" max="7" width="11.77734375" style="203" customWidth="1"/>
    <col min="8" max="8" width="16.77734375" style="37" customWidth="1"/>
    <col min="9" max="9" width="12.88671875" style="0" customWidth="1"/>
    <col min="10" max="10" width="37.5546875" style="0" customWidth="1"/>
  </cols>
  <sheetData>
    <row r="1" spans="1:8" ht="15.75">
      <c r="A1" s="54"/>
      <c r="B1" s="55" t="s">
        <v>0</v>
      </c>
      <c r="C1" s="56"/>
      <c r="D1" s="56"/>
      <c r="E1" s="56"/>
      <c r="F1" s="56"/>
      <c r="G1" s="187"/>
      <c r="H1" s="3"/>
    </row>
    <row r="2" spans="1:8" ht="15">
      <c r="A2" s="57"/>
      <c r="B2" s="129" t="s">
        <v>364</v>
      </c>
      <c r="C2" s="58"/>
      <c r="D2" s="58"/>
      <c r="E2" s="58"/>
      <c r="F2" s="58"/>
      <c r="G2" s="188"/>
      <c r="H2" s="31"/>
    </row>
    <row r="3" spans="1:8" ht="15">
      <c r="A3" s="59"/>
      <c r="B3" s="130" t="s">
        <v>1</v>
      </c>
      <c r="C3" s="60"/>
      <c r="D3" s="60"/>
      <c r="E3" s="60"/>
      <c r="F3" s="60"/>
      <c r="G3" s="189"/>
      <c r="H3" s="44"/>
    </row>
    <row r="4" spans="1:13" ht="15.75">
      <c r="A4" s="61" t="s">
        <v>27</v>
      </c>
      <c r="B4" s="131" t="s">
        <v>3</v>
      </c>
      <c r="C4" s="132" t="s">
        <v>4</v>
      </c>
      <c r="D4" s="133" t="s">
        <v>5</v>
      </c>
      <c r="E4" s="62" t="s">
        <v>6</v>
      </c>
      <c r="F4" s="62" t="s">
        <v>7</v>
      </c>
      <c r="G4" s="190" t="s">
        <v>8</v>
      </c>
      <c r="H4" s="32" t="s">
        <v>9</v>
      </c>
      <c r="I4" s="110"/>
      <c r="J4" s="111"/>
      <c r="K4" s="112"/>
      <c r="L4" s="113"/>
      <c r="M4" s="114"/>
    </row>
    <row r="5" spans="1:13" ht="15">
      <c r="A5" s="63"/>
      <c r="B5" s="134"/>
      <c r="C5" s="135"/>
      <c r="D5" s="136" t="s">
        <v>10</v>
      </c>
      <c r="E5" s="137"/>
      <c r="F5" s="85" t="s">
        <v>11</v>
      </c>
      <c r="G5" s="191"/>
      <c r="H5" s="86"/>
      <c r="I5" s="115"/>
      <c r="J5" s="116"/>
      <c r="K5" s="117"/>
      <c r="L5" s="118"/>
      <c r="M5" s="118"/>
    </row>
    <row r="6" spans="1:13" s="6" customFormat="1" ht="30" customHeight="1">
      <c r="A6" s="64"/>
      <c r="B6" s="138" t="s">
        <v>12</v>
      </c>
      <c r="C6" s="255" t="s">
        <v>137</v>
      </c>
      <c r="D6" s="256"/>
      <c r="E6" s="256"/>
      <c r="F6" s="257"/>
      <c r="G6" s="192"/>
      <c r="H6" s="87" t="s">
        <v>2</v>
      </c>
      <c r="I6" s="115"/>
      <c r="J6" s="116"/>
      <c r="K6" s="117"/>
      <c r="L6" s="118"/>
      <c r="M6" s="118"/>
    </row>
    <row r="7" spans="1:13" ht="36" customHeight="1">
      <c r="A7" s="65"/>
      <c r="B7" s="139"/>
      <c r="C7" s="140" t="s">
        <v>20</v>
      </c>
      <c r="D7" s="35"/>
      <c r="E7" s="141"/>
      <c r="F7" s="35"/>
      <c r="G7" s="204"/>
      <c r="H7" s="88"/>
      <c r="I7" s="115"/>
      <c r="J7" s="116"/>
      <c r="K7" s="117"/>
      <c r="L7" s="118"/>
      <c r="M7" s="118"/>
    </row>
    <row r="8" spans="1:13" s="15" customFormat="1" ht="43.5" customHeight="1">
      <c r="A8" s="76" t="s">
        <v>143</v>
      </c>
      <c r="B8" s="11" t="s">
        <v>292</v>
      </c>
      <c r="C8" s="12" t="s">
        <v>145</v>
      </c>
      <c r="D8" s="10" t="s">
        <v>125</v>
      </c>
      <c r="E8" s="14"/>
      <c r="F8" s="29"/>
      <c r="G8" s="204"/>
      <c r="H8" s="53"/>
      <c r="I8" s="115"/>
      <c r="J8" s="116"/>
      <c r="K8" s="117"/>
      <c r="L8" s="118"/>
      <c r="M8" s="118"/>
    </row>
    <row r="9" spans="1:16" s="23" customFormat="1" ht="43.5" customHeight="1">
      <c r="A9" s="77" t="s">
        <v>146</v>
      </c>
      <c r="B9" s="42" t="s">
        <v>37</v>
      </c>
      <c r="C9" s="21" t="s">
        <v>147</v>
      </c>
      <c r="D9" s="20" t="s">
        <v>2</v>
      </c>
      <c r="E9" s="142" t="s">
        <v>36</v>
      </c>
      <c r="F9" s="40">
        <v>325</v>
      </c>
      <c r="G9" s="205"/>
      <c r="H9" s="45">
        <f>ROUND(G9*F9,2)</f>
        <v>0</v>
      </c>
      <c r="I9" s="115"/>
      <c r="J9" s="116"/>
      <c r="K9" s="117"/>
      <c r="L9" s="118"/>
      <c r="M9" s="118"/>
      <c r="N9" s="22"/>
      <c r="O9" s="22"/>
      <c r="P9" s="22"/>
    </row>
    <row r="10" spans="1:13" s="15" customFormat="1" ht="43.5" customHeight="1">
      <c r="A10" s="76" t="s">
        <v>148</v>
      </c>
      <c r="B10" s="11" t="s">
        <v>293</v>
      </c>
      <c r="C10" s="12" t="s">
        <v>150</v>
      </c>
      <c r="D10" s="10" t="s">
        <v>125</v>
      </c>
      <c r="E10" s="14"/>
      <c r="F10" s="29"/>
      <c r="G10" s="204"/>
      <c r="H10" s="53"/>
      <c r="I10" s="115"/>
      <c r="J10" s="116"/>
      <c r="K10" s="117"/>
      <c r="L10" s="118"/>
      <c r="M10" s="118"/>
    </row>
    <row r="11" spans="1:13" s="15" customFormat="1" ht="43.5" customHeight="1">
      <c r="A11" s="76" t="s">
        <v>151</v>
      </c>
      <c r="B11" s="17" t="s">
        <v>37</v>
      </c>
      <c r="C11" s="12" t="s">
        <v>152</v>
      </c>
      <c r="D11" s="10" t="s">
        <v>2</v>
      </c>
      <c r="E11" s="14" t="s">
        <v>36</v>
      </c>
      <c r="F11" s="29">
        <v>5</v>
      </c>
      <c r="G11" s="206"/>
      <c r="H11" s="53">
        <f>ROUND(G11*F11,2)</f>
        <v>0</v>
      </c>
      <c r="I11" s="115"/>
      <c r="J11" s="116"/>
      <c r="K11" s="117"/>
      <c r="L11" s="118"/>
      <c r="M11" s="118"/>
    </row>
    <row r="12" spans="1:13" s="15" customFormat="1" ht="43.5" customHeight="1">
      <c r="A12" s="76" t="s">
        <v>153</v>
      </c>
      <c r="B12" s="17" t="s">
        <v>42</v>
      </c>
      <c r="C12" s="12" t="s">
        <v>154</v>
      </c>
      <c r="D12" s="10" t="s">
        <v>2</v>
      </c>
      <c r="E12" s="14" t="s">
        <v>36</v>
      </c>
      <c r="F12" s="29">
        <v>100</v>
      </c>
      <c r="G12" s="206"/>
      <c r="H12" s="53">
        <f>ROUND(G12*F12,2)</f>
        <v>0</v>
      </c>
      <c r="I12" s="115"/>
      <c r="J12" s="116"/>
      <c r="K12" s="117"/>
      <c r="L12" s="118"/>
      <c r="M12" s="118"/>
    </row>
    <row r="13" spans="1:13" s="25" customFormat="1" ht="43.5" customHeight="1">
      <c r="A13" s="76" t="s">
        <v>155</v>
      </c>
      <c r="B13" s="17" t="s">
        <v>52</v>
      </c>
      <c r="C13" s="12" t="s">
        <v>156</v>
      </c>
      <c r="D13" s="10" t="s">
        <v>2</v>
      </c>
      <c r="E13" s="14" t="s">
        <v>36</v>
      </c>
      <c r="F13" s="29">
        <v>335</v>
      </c>
      <c r="G13" s="206"/>
      <c r="H13" s="53">
        <f>ROUND(G13*F13,2)</f>
        <v>0</v>
      </c>
      <c r="I13" s="115"/>
      <c r="J13" s="116"/>
      <c r="K13" s="117"/>
      <c r="L13" s="118"/>
      <c r="M13" s="118"/>
    </row>
    <row r="14" spans="1:13" s="25" customFormat="1" ht="30" customHeight="1">
      <c r="A14" s="76" t="s">
        <v>43</v>
      </c>
      <c r="B14" s="11" t="s">
        <v>87</v>
      </c>
      <c r="C14" s="12" t="s">
        <v>44</v>
      </c>
      <c r="D14" s="10" t="s">
        <v>125</v>
      </c>
      <c r="E14" s="14"/>
      <c r="F14" s="29"/>
      <c r="G14" s="204"/>
      <c r="H14" s="53"/>
      <c r="I14" s="115"/>
      <c r="J14" s="116"/>
      <c r="K14" s="117"/>
      <c r="L14" s="118"/>
      <c r="M14" s="118"/>
    </row>
    <row r="15" spans="1:13" s="25" customFormat="1" ht="30" customHeight="1">
      <c r="A15" s="76" t="s">
        <v>126</v>
      </c>
      <c r="B15" s="17" t="s">
        <v>37</v>
      </c>
      <c r="C15" s="12" t="s">
        <v>127</v>
      </c>
      <c r="D15" s="10" t="s">
        <v>2</v>
      </c>
      <c r="E15" s="14" t="s">
        <v>41</v>
      </c>
      <c r="F15" s="29">
        <v>800</v>
      </c>
      <c r="G15" s="206"/>
      <c r="H15" s="53">
        <f>ROUND(G15*F15,2)</f>
        <v>0</v>
      </c>
      <c r="I15" s="115"/>
      <c r="J15" s="116"/>
      <c r="K15" s="117"/>
      <c r="L15" s="118"/>
      <c r="M15" s="118"/>
    </row>
    <row r="16" spans="1:13" s="25" customFormat="1" ht="30" customHeight="1">
      <c r="A16" s="76" t="s">
        <v>45</v>
      </c>
      <c r="B16" s="11" t="s">
        <v>88</v>
      </c>
      <c r="C16" s="12" t="s">
        <v>46</v>
      </c>
      <c r="D16" s="10" t="s">
        <v>125</v>
      </c>
      <c r="E16" s="14"/>
      <c r="F16" s="29"/>
      <c r="G16" s="204"/>
      <c r="H16" s="53"/>
      <c r="I16" s="115"/>
      <c r="J16" s="116"/>
      <c r="K16" s="117"/>
      <c r="L16" s="118"/>
      <c r="M16" s="118"/>
    </row>
    <row r="17" spans="1:13" s="25" customFormat="1" ht="30" customHeight="1">
      <c r="A17" s="76" t="s">
        <v>47</v>
      </c>
      <c r="B17" s="17" t="s">
        <v>37</v>
      </c>
      <c r="C17" s="12" t="s">
        <v>48</v>
      </c>
      <c r="D17" s="10" t="s">
        <v>2</v>
      </c>
      <c r="E17" s="14" t="s">
        <v>41</v>
      </c>
      <c r="F17" s="29">
        <v>270</v>
      </c>
      <c r="G17" s="206"/>
      <c r="H17" s="53">
        <f>ROUND(G17*F17,2)</f>
        <v>0</v>
      </c>
      <c r="I17" s="115"/>
      <c r="J17" s="116"/>
      <c r="K17" s="117"/>
      <c r="L17" s="118"/>
      <c r="M17" s="118"/>
    </row>
    <row r="18" spans="1:13" s="25" customFormat="1" ht="30" customHeight="1">
      <c r="A18" s="76" t="s">
        <v>49</v>
      </c>
      <c r="B18" s="17" t="s">
        <v>42</v>
      </c>
      <c r="C18" s="12" t="s">
        <v>50</v>
      </c>
      <c r="D18" s="10" t="s">
        <v>2</v>
      </c>
      <c r="E18" s="14" t="s">
        <v>41</v>
      </c>
      <c r="F18" s="29">
        <v>800</v>
      </c>
      <c r="G18" s="206"/>
      <c r="H18" s="53">
        <f>ROUND(G18*F18,2)</f>
        <v>0</v>
      </c>
      <c r="I18" s="115"/>
      <c r="J18" s="116"/>
      <c r="K18" s="117"/>
      <c r="L18" s="118"/>
      <c r="M18" s="118"/>
    </row>
    <row r="19" spans="1:16" s="24" customFormat="1" ht="43.5" customHeight="1">
      <c r="A19" s="78" t="s">
        <v>173</v>
      </c>
      <c r="B19" s="39" t="s">
        <v>89</v>
      </c>
      <c r="C19" s="21" t="s">
        <v>175</v>
      </c>
      <c r="D19" s="20" t="s">
        <v>95</v>
      </c>
      <c r="E19" s="142"/>
      <c r="F19" s="143"/>
      <c r="G19" s="207"/>
      <c r="H19" s="144"/>
      <c r="I19" s="115"/>
      <c r="J19" s="116"/>
      <c r="K19" s="117"/>
      <c r="L19" s="118"/>
      <c r="M19" s="118"/>
      <c r="N19" s="22"/>
      <c r="O19" s="22"/>
      <c r="P19" s="22"/>
    </row>
    <row r="20" spans="1:16" s="23" customFormat="1" ht="30" customHeight="1">
      <c r="A20" s="78" t="s">
        <v>289</v>
      </c>
      <c r="B20" s="42" t="s">
        <v>37</v>
      </c>
      <c r="C20" s="21" t="s">
        <v>290</v>
      </c>
      <c r="D20" s="20" t="s">
        <v>2</v>
      </c>
      <c r="E20" s="142"/>
      <c r="F20" s="143"/>
      <c r="G20" s="207"/>
      <c r="H20" s="144"/>
      <c r="I20" s="115"/>
      <c r="J20" s="116"/>
      <c r="K20" s="117"/>
      <c r="L20" s="118"/>
      <c r="M20" s="118"/>
      <c r="N20" s="22"/>
      <c r="O20" s="22"/>
      <c r="P20" s="22"/>
    </row>
    <row r="21" spans="1:16" s="23" customFormat="1" ht="30" customHeight="1">
      <c r="A21" s="78" t="s">
        <v>291</v>
      </c>
      <c r="B21" s="145" t="s">
        <v>97</v>
      </c>
      <c r="C21" s="21" t="s">
        <v>179</v>
      </c>
      <c r="D21" s="20"/>
      <c r="E21" s="142" t="s">
        <v>36</v>
      </c>
      <c r="F21" s="40">
        <v>7</v>
      </c>
      <c r="G21" s="205"/>
      <c r="H21" s="45">
        <f>ROUND(G21*F21,2)</f>
        <v>0</v>
      </c>
      <c r="I21" s="115"/>
      <c r="J21" s="116"/>
      <c r="K21" s="117"/>
      <c r="L21" s="118"/>
      <c r="M21" s="118"/>
      <c r="N21" s="22"/>
      <c r="O21" s="22"/>
      <c r="P21" s="22"/>
    </row>
    <row r="22" spans="1:13" s="25" customFormat="1" ht="30" customHeight="1">
      <c r="A22" s="76" t="s">
        <v>99</v>
      </c>
      <c r="B22" s="11" t="s">
        <v>90</v>
      </c>
      <c r="C22" s="12" t="s">
        <v>53</v>
      </c>
      <c r="D22" s="10" t="s">
        <v>183</v>
      </c>
      <c r="E22" s="14"/>
      <c r="F22" s="29"/>
      <c r="G22" s="204"/>
      <c r="H22" s="53"/>
      <c r="I22" s="115"/>
      <c r="J22" s="116"/>
      <c r="K22" s="117"/>
      <c r="L22" s="118"/>
      <c r="M22" s="118"/>
    </row>
    <row r="23" spans="1:13" s="25" customFormat="1" ht="30" customHeight="1">
      <c r="A23" s="76" t="s">
        <v>184</v>
      </c>
      <c r="B23" s="17" t="s">
        <v>37</v>
      </c>
      <c r="C23" s="12" t="s">
        <v>185</v>
      </c>
      <c r="D23" s="10" t="s">
        <v>186</v>
      </c>
      <c r="E23" s="14"/>
      <c r="F23" s="29"/>
      <c r="G23" s="204"/>
      <c r="H23" s="53"/>
      <c r="I23" s="115"/>
      <c r="J23" s="116"/>
      <c r="K23" s="117"/>
      <c r="L23" s="118"/>
      <c r="M23" s="118"/>
    </row>
    <row r="24" spans="1:13" s="25" customFormat="1" ht="30" customHeight="1">
      <c r="A24" s="76" t="s">
        <v>189</v>
      </c>
      <c r="B24" s="18" t="s">
        <v>97</v>
      </c>
      <c r="C24" s="12" t="s">
        <v>190</v>
      </c>
      <c r="D24" s="10"/>
      <c r="E24" s="14" t="s">
        <v>51</v>
      </c>
      <c r="F24" s="29">
        <v>40</v>
      </c>
      <c r="G24" s="206"/>
      <c r="H24" s="53">
        <f>ROUND(G24*F24,2)</f>
        <v>0</v>
      </c>
      <c r="I24" s="115"/>
      <c r="J24" s="116"/>
      <c r="K24" s="117"/>
      <c r="L24" s="118"/>
      <c r="M24" s="118"/>
    </row>
    <row r="25" spans="1:13" s="15" customFormat="1" ht="43.5" customHeight="1">
      <c r="A25" s="79" t="s">
        <v>129</v>
      </c>
      <c r="B25" s="11" t="s">
        <v>91</v>
      </c>
      <c r="C25" s="12" t="s">
        <v>130</v>
      </c>
      <c r="D25" s="10" t="s">
        <v>372</v>
      </c>
      <c r="E25" s="89"/>
      <c r="F25" s="29"/>
      <c r="G25" s="204"/>
      <c r="H25" s="53"/>
      <c r="I25" s="115"/>
      <c r="J25" s="116"/>
      <c r="K25" s="117"/>
      <c r="L25" s="118"/>
      <c r="M25" s="118"/>
    </row>
    <row r="26" spans="1:13" s="15" customFormat="1" ht="30" customHeight="1">
      <c r="A26" s="79" t="s">
        <v>132</v>
      </c>
      <c r="B26" s="17" t="s">
        <v>37</v>
      </c>
      <c r="C26" s="12" t="s">
        <v>63</v>
      </c>
      <c r="D26" s="10"/>
      <c r="E26" s="14"/>
      <c r="F26" s="29"/>
      <c r="G26" s="204"/>
      <c r="H26" s="53"/>
      <c r="I26" s="115"/>
      <c r="J26" s="116"/>
      <c r="K26" s="117"/>
      <c r="L26" s="118"/>
      <c r="M26" s="118"/>
    </row>
    <row r="27" spans="1:13" s="15" customFormat="1" ht="30" customHeight="1">
      <c r="A27" s="79" t="s">
        <v>133</v>
      </c>
      <c r="B27" s="18" t="s">
        <v>97</v>
      </c>
      <c r="C27" s="66" t="s">
        <v>110</v>
      </c>
      <c r="D27" s="10"/>
      <c r="E27" s="67" t="s">
        <v>38</v>
      </c>
      <c r="F27" s="29">
        <v>10</v>
      </c>
      <c r="G27" s="206"/>
      <c r="H27" s="53">
        <f aca="true" t="shared" si="0" ref="H27:H34">ROUND(G27*F27,2)</f>
        <v>0</v>
      </c>
      <c r="I27" s="115"/>
      <c r="J27" s="116"/>
      <c r="K27" s="117"/>
      <c r="L27" s="118"/>
      <c r="M27" s="118"/>
    </row>
    <row r="28" spans="1:14" s="15" customFormat="1" ht="30" customHeight="1">
      <c r="A28" s="27"/>
      <c r="B28" s="11" t="s">
        <v>370</v>
      </c>
      <c r="C28" s="73" t="s">
        <v>233</v>
      </c>
      <c r="D28" s="70" t="s">
        <v>280</v>
      </c>
      <c r="E28" s="72" t="s">
        <v>36</v>
      </c>
      <c r="F28" s="49">
        <v>25</v>
      </c>
      <c r="G28" s="208"/>
      <c r="H28" s="53">
        <f t="shared" si="0"/>
        <v>0</v>
      </c>
      <c r="I28" s="115"/>
      <c r="J28" s="116"/>
      <c r="K28" s="117"/>
      <c r="L28" s="118"/>
      <c r="M28" s="118"/>
      <c r="N28" s="26"/>
    </row>
    <row r="29" spans="1:13" s="15" customFormat="1" ht="30" customHeight="1">
      <c r="A29" s="79"/>
      <c r="B29" s="103" t="s">
        <v>92</v>
      </c>
      <c r="C29" s="106" t="s">
        <v>230</v>
      </c>
      <c r="D29" s="123" t="s">
        <v>279</v>
      </c>
      <c r="E29" s="104" t="s">
        <v>36</v>
      </c>
      <c r="F29" s="128">
        <v>23500</v>
      </c>
      <c r="G29" s="209"/>
      <c r="H29" s="146">
        <f t="shared" si="0"/>
        <v>0</v>
      </c>
      <c r="I29" s="115"/>
      <c r="J29" s="116"/>
      <c r="K29" s="117"/>
      <c r="L29" s="118"/>
      <c r="M29" s="118"/>
    </row>
    <row r="30" spans="1:13" s="15" customFormat="1" ht="36.75" customHeight="1">
      <c r="A30" s="51"/>
      <c r="B30" s="11" t="s">
        <v>93</v>
      </c>
      <c r="C30" s="68" t="s">
        <v>265</v>
      </c>
      <c r="D30" s="70" t="s">
        <v>278</v>
      </c>
      <c r="E30" s="67" t="s">
        <v>36</v>
      </c>
      <c r="F30" s="50">
        <v>30</v>
      </c>
      <c r="G30" s="206"/>
      <c r="H30" s="53">
        <f t="shared" si="0"/>
        <v>0</v>
      </c>
      <c r="I30" s="115"/>
      <c r="J30" s="116"/>
      <c r="K30" s="117"/>
      <c r="L30" s="118"/>
      <c r="M30" s="118"/>
    </row>
    <row r="31" spans="1:13" s="15" customFormat="1" ht="30" customHeight="1">
      <c r="A31" s="79" t="s">
        <v>106</v>
      </c>
      <c r="B31" s="11" t="s">
        <v>94</v>
      </c>
      <c r="C31" s="12" t="s">
        <v>108</v>
      </c>
      <c r="D31" s="10" t="s">
        <v>134</v>
      </c>
      <c r="E31" s="14" t="s">
        <v>41</v>
      </c>
      <c r="F31" s="50">
        <v>2</v>
      </c>
      <c r="G31" s="206"/>
      <c r="H31" s="53">
        <f t="shared" si="0"/>
        <v>0</v>
      </c>
      <c r="I31" s="115"/>
      <c r="J31" s="116"/>
      <c r="K31" s="117"/>
      <c r="L31" s="118"/>
      <c r="M31" s="118"/>
    </row>
    <row r="32" spans="1:13" s="15" customFormat="1" ht="36.75" customHeight="1">
      <c r="A32" s="79"/>
      <c r="B32" s="11" t="s">
        <v>100</v>
      </c>
      <c r="C32" s="66" t="s">
        <v>352</v>
      </c>
      <c r="D32" s="10" t="s">
        <v>134</v>
      </c>
      <c r="E32" s="67" t="s">
        <v>41</v>
      </c>
      <c r="F32" s="50">
        <v>100</v>
      </c>
      <c r="G32" s="206"/>
      <c r="H32" s="53">
        <f t="shared" si="0"/>
        <v>0</v>
      </c>
      <c r="I32" s="115"/>
      <c r="J32" s="116"/>
      <c r="K32" s="117"/>
      <c r="L32" s="118"/>
      <c r="M32" s="118"/>
    </row>
    <row r="33" spans="1:13" s="15" customFormat="1" ht="30" customHeight="1">
      <c r="A33" s="51"/>
      <c r="B33" s="11" t="s">
        <v>104</v>
      </c>
      <c r="C33" s="74" t="s">
        <v>269</v>
      </c>
      <c r="D33" s="10" t="s">
        <v>288</v>
      </c>
      <c r="E33" s="72" t="s">
        <v>36</v>
      </c>
      <c r="F33" s="50">
        <v>98</v>
      </c>
      <c r="G33" s="206"/>
      <c r="H33" s="53">
        <f t="shared" si="0"/>
        <v>0</v>
      </c>
      <c r="I33" s="115"/>
      <c r="J33" s="116"/>
      <c r="K33" s="117"/>
      <c r="L33" s="118"/>
      <c r="M33" s="118"/>
    </row>
    <row r="34" spans="1:13" s="15" customFormat="1" ht="30" customHeight="1">
      <c r="A34" s="51"/>
      <c r="B34" s="11" t="s">
        <v>107</v>
      </c>
      <c r="C34" s="147" t="s">
        <v>266</v>
      </c>
      <c r="D34" s="70" t="s">
        <v>284</v>
      </c>
      <c r="E34" s="14" t="s">
        <v>51</v>
      </c>
      <c r="F34" s="29">
        <v>168</v>
      </c>
      <c r="G34" s="206"/>
      <c r="H34" s="53">
        <f t="shared" si="0"/>
        <v>0</v>
      </c>
      <c r="I34" s="115"/>
      <c r="J34" s="116"/>
      <c r="K34" s="117"/>
      <c r="L34" s="118"/>
      <c r="M34" s="118"/>
    </row>
    <row r="35" spans="1:13" ht="36" customHeight="1">
      <c r="A35" s="1"/>
      <c r="B35" s="148"/>
      <c r="C35" s="149" t="s">
        <v>21</v>
      </c>
      <c r="D35" s="150"/>
      <c r="E35" s="122"/>
      <c r="F35" s="33"/>
      <c r="G35" s="204"/>
      <c r="H35" s="88"/>
      <c r="I35" s="115"/>
      <c r="J35" s="116"/>
      <c r="K35" s="117"/>
      <c r="L35" s="118"/>
      <c r="M35" s="118"/>
    </row>
    <row r="36" spans="1:16" s="24" customFormat="1" ht="43.5" customHeight="1">
      <c r="A36" s="80" t="s">
        <v>54</v>
      </c>
      <c r="B36" s="11" t="s">
        <v>295</v>
      </c>
      <c r="C36" s="21" t="s">
        <v>55</v>
      </c>
      <c r="D36" s="20" t="s">
        <v>135</v>
      </c>
      <c r="E36" s="142"/>
      <c r="F36" s="52"/>
      <c r="G36" s="210"/>
      <c r="H36" s="151"/>
      <c r="I36" s="115"/>
      <c r="J36" s="116"/>
      <c r="K36" s="117"/>
      <c r="L36" s="118"/>
      <c r="M36" s="118"/>
      <c r="N36" s="22"/>
      <c r="O36" s="22"/>
      <c r="P36" s="22"/>
    </row>
    <row r="37" spans="1:16" s="23" customFormat="1" ht="43.5" customHeight="1">
      <c r="A37" s="80" t="s">
        <v>227</v>
      </c>
      <c r="B37" s="42" t="s">
        <v>37</v>
      </c>
      <c r="C37" s="21" t="s">
        <v>228</v>
      </c>
      <c r="D37" s="20" t="s">
        <v>229</v>
      </c>
      <c r="E37" s="142" t="s">
        <v>51</v>
      </c>
      <c r="F37" s="40">
        <v>90</v>
      </c>
      <c r="G37" s="205"/>
      <c r="H37" s="45">
        <f>ROUND(G37*F37,2)</f>
        <v>0</v>
      </c>
      <c r="I37" s="115"/>
      <c r="J37" s="116"/>
      <c r="K37" s="117"/>
      <c r="L37" s="118"/>
      <c r="M37" s="118"/>
      <c r="N37" s="22"/>
      <c r="O37" s="22"/>
      <c r="P37" s="22"/>
    </row>
    <row r="38" spans="1:16" s="23" customFormat="1" ht="43.5" customHeight="1">
      <c r="A38" s="80" t="s">
        <v>231</v>
      </c>
      <c r="B38" s="42" t="s">
        <v>42</v>
      </c>
      <c r="C38" s="21" t="s">
        <v>297</v>
      </c>
      <c r="D38" s="20" t="s">
        <v>192</v>
      </c>
      <c r="E38" s="142" t="s">
        <v>51</v>
      </c>
      <c r="F38" s="40">
        <v>5</v>
      </c>
      <c r="G38" s="205"/>
      <c r="H38" s="45">
        <f>ROUND(G38*F38,2)</f>
        <v>0</v>
      </c>
      <c r="I38" s="115"/>
      <c r="J38" s="116"/>
      <c r="K38" s="117"/>
      <c r="L38" s="118"/>
      <c r="M38" s="118"/>
      <c r="N38" s="22"/>
      <c r="O38" s="22"/>
      <c r="P38" s="22"/>
    </row>
    <row r="39" spans="1:13" ht="36" customHeight="1">
      <c r="A39" s="1"/>
      <c r="B39" s="152"/>
      <c r="C39" s="140" t="s">
        <v>22</v>
      </c>
      <c r="D39" s="34"/>
      <c r="E39" s="153"/>
      <c r="F39" s="33"/>
      <c r="G39" s="204"/>
      <c r="H39" s="88"/>
      <c r="I39" s="115"/>
      <c r="J39" s="116"/>
      <c r="K39" s="117"/>
      <c r="L39" s="118"/>
      <c r="M39" s="118"/>
    </row>
    <row r="40" spans="1:16" s="24" customFormat="1" ht="30" customHeight="1">
      <c r="A40" s="80" t="s">
        <v>275</v>
      </c>
      <c r="B40" s="39" t="s">
        <v>296</v>
      </c>
      <c r="C40" s="21" t="s">
        <v>277</v>
      </c>
      <c r="D40" s="20" t="s">
        <v>111</v>
      </c>
      <c r="E40" s="142" t="s">
        <v>51</v>
      </c>
      <c r="F40" s="52">
        <v>5100</v>
      </c>
      <c r="G40" s="205"/>
      <c r="H40" s="45">
        <f>ROUND(G40*F40,2)</f>
        <v>0</v>
      </c>
      <c r="I40" s="115"/>
      <c r="J40" s="116"/>
      <c r="K40" s="117"/>
      <c r="L40" s="118"/>
      <c r="M40" s="118"/>
      <c r="N40" s="22"/>
      <c r="O40" s="22"/>
      <c r="P40" s="22"/>
    </row>
    <row r="41" spans="1:13" s="16" customFormat="1" ht="30" customHeight="1">
      <c r="A41" s="81" t="s">
        <v>206</v>
      </c>
      <c r="B41" s="39" t="s">
        <v>109</v>
      </c>
      <c r="C41" s="12" t="s">
        <v>208</v>
      </c>
      <c r="D41" s="10" t="s">
        <v>111</v>
      </c>
      <c r="E41" s="14"/>
      <c r="F41" s="50"/>
      <c r="G41" s="204"/>
      <c r="H41" s="154"/>
      <c r="I41" s="115"/>
      <c r="J41" s="116"/>
      <c r="K41" s="117"/>
      <c r="L41" s="118"/>
      <c r="M41" s="118"/>
    </row>
    <row r="42" spans="1:13" s="15" customFormat="1" ht="30" customHeight="1">
      <c r="A42" s="81" t="s">
        <v>209</v>
      </c>
      <c r="B42" s="17" t="s">
        <v>37</v>
      </c>
      <c r="C42" s="12" t="s">
        <v>210</v>
      </c>
      <c r="D42" s="10" t="s">
        <v>2</v>
      </c>
      <c r="E42" s="14" t="s">
        <v>51</v>
      </c>
      <c r="F42" s="50">
        <v>1000</v>
      </c>
      <c r="G42" s="206"/>
      <c r="H42" s="53">
        <f>ROUND(G42*F42,2)</f>
        <v>0</v>
      </c>
      <c r="I42" s="115"/>
      <c r="J42" s="116"/>
      <c r="K42" s="117"/>
      <c r="L42" s="118"/>
      <c r="M42" s="118"/>
    </row>
    <row r="43" spans="1:13" ht="36" customHeight="1">
      <c r="A43" s="1"/>
      <c r="B43" s="155"/>
      <c r="C43" s="140" t="s">
        <v>24</v>
      </c>
      <c r="D43" s="34"/>
      <c r="E43" s="153"/>
      <c r="F43" s="33"/>
      <c r="G43" s="204"/>
      <c r="H43" s="88"/>
      <c r="I43" s="115"/>
      <c r="J43" s="116"/>
      <c r="K43" s="117"/>
      <c r="L43" s="118"/>
      <c r="M43" s="118"/>
    </row>
    <row r="44" spans="1:13" s="15" customFormat="1" ht="43.5" customHeight="1">
      <c r="A44" s="81" t="s">
        <v>58</v>
      </c>
      <c r="B44" s="11" t="s">
        <v>298</v>
      </c>
      <c r="C44" s="21" t="s">
        <v>220</v>
      </c>
      <c r="D44" s="20" t="s">
        <v>221</v>
      </c>
      <c r="E44" s="14" t="s">
        <v>41</v>
      </c>
      <c r="F44" s="50">
        <v>3</v>
      </c>
      <c r="G44" s="206"/>
      <c r="H44" s="53">
        <f>ROUND(G44*F44,2)</f>
        <v>0</v>
      </c>
      <c r="I44" s="115"/>
      <c r="J44" s="116"/>
      <c r="K44" s="117"/>
      <c r="L44" s="118"/>
      <c r="M44" s="118"/>
    </row>
    <row r="45" spans="1:13" ht="30" customHeight="1" thickBot="1">
      <c r="A45" s="82"/>
      <c r="B45" s="156" t="str">
        <f>B6</f>
        <v>A</v>
      </c>
      <c r="C45" s="263" t="str">
        <f>C6</f>
        <v>RAPID TRANSIT CORRIDOR - MAIN STREET TO JUBILEE AVENUE - CONCRETE REPAIRS, PDR AND DIAMOND GRINDING</v>
      </c>
      <c r="D45" s="264"/>
      <c r="E45" s="264"/>
      <c r="F45" s="265"/>
      <c r="G45" s="193" t="s">
        <v>17</v>
      </c>
      <c r="H45" s="90">
        <f>SUM(H6:H44)</f>
        <v>0</v>
      </c>
      <c r="I45" s="115"/>
      <c r="J45" s="116"/>
      <c r="K45" s="117"/>
      <c r="L45" s="118"/>
      <c r="M45" s="118"/>
    </row>
    <row r="46" spans="1:13" s="6" customFormat="1" ht="30" customHeight="1" thickTop="1">
      <c r="A46" s="5"/>
      <c r="B46" s="157" t="s">
        <v>13</v>
      </c>
      <c r="C46" s="247" t="s">
        <v>138</v>
      </c>
      <c r="D46" s="248"/>
      <c r="E46" s="248"/>
      <c r="F46" s="249"/>
      <c r="G46" s="194"/>
      <c r="H46" s="91"/>
      <c r="I46" s="115"/>
      <c r="J46" s="116"/>
      <c r="K46" s="117"/>
      <c r="L46" s="118"/>
      <c r="M46" s="118"/>
    </row>
    <row r="47" spans="1:13" ht="36" customHeight="1">
      <c r="A47" s="1"/>
      <c r="B47" s="139"/>
      <c r="C47" s="158" t="s">
        <v>19</v>
      </c>
      <c r="D47" s="35"/>
      <c r="E47" s="46" t="s">
        <v>2</v>
      </c>
      <c r="F47" s="46" t="s">
        <v>2</v>
      </c>
      <c r="G47" s="204"/>
      <c r="H47" s="88"/>
      <c r="I47" s="115"/>
      <c r="J47" s="116"/>
      <c r="K47" s="117"/>
      <c r="L47" s="118"/>
      <c r="M47" s="118"/>
    </row>
    <row r="48" spans="1:13" s="15" customFormat="1" ht="30" customHeight="1">
      <c r="A48" s="81" t="s">
        <v>39</v>
      </c>
      <c r="B48" s="11" t="s">
        <v>142</v>
      </c>
      <c r="C48" s="12" t="s">
        <v>40</v>
      </c>
      <c r="D48" s="10" t="s">
        <v>122</v>
      </c>
      <c r="E48" s="14" t="s">
        <v>36</v>
      </c>
      <c r="F48" s="29">
        <v>200</v>
      </c>
      <c r="G48" s="206"/>
      <c r="H48" s="53">
        <f>ROUND(G48*F48,2)</f>
        <v>0</v>
      </c>
      <c r="I48" s="115"/>
      <c r="J48" s="116"/>
      <c r="K48" s="117"/>
      <c r="L48" s="118"/>
      <c r="M48" s="118"/>
    </row>
    <row r="49" spans="1:13" ht="36" customHeight="1">
      <c r="A49" s="1"/>
      <c r="B49" s="139"/>
      <c r="C49" s="140" t="s">
        <v>20</v>
      </c>
      <c r="D49" s="34"/>
      <c r="E49" s="159"/>
      <c r="F49" s="34"/>
      <c r="G49" s="204"/>
      <c r="H49" s="88"/>
      <c r="I49" s="115"/>
      <c r="J49" s="116"/>
      <c r="K49" s="117"/>
      <c r="L49" s="118"/>
      <c r="M49" s="118"/>
    </row>
    <row r="50" spans="1:13" s="16" customFormat="1" ht="30" customHeight="1">
      <c r="A50" s="79" t="s">
        <v>61</v>
      </c>
      <c r="B50" s="11" t="s">
        <v>299</v>
      </c>
      <c r="C50" s="12" t="s">
        <v>62</v>
      </c>
      <c r="D50" s="13" t="s">
        <v>122</v>
      </c>
      <c r="E50" s="14"/>
      <c r="F50" s="29"/>
      <c r="G50" s="204"/>
      <c r="H50" s="53"/>
      <c r="I50" s="115"/>
      <c r="J50" s="116"/>
      <c r="K50" s="117"/>
      <c r="L50" s="118"/>
      <c r="M50" s="118"/>
    </row>
    <row r="51" spans="1:13" s="15" customFormat="1" ht="30" customHeight="1">
      <c r="A51" s="79" t="s">
        <v>123</v>
      </c>
      <c r="B51" s="17" t="s">
        <v>37</v>
      </c>
      <c r="C51" s="12" t="s">
        <v>124</v>
      </c>
      <c r="D51" s="10" t="s">
        <v>2</v>
      </c>
      <c r="E51" s="14" t="s">
        <v>36</v>
      </c>
      <c r="F51" s="29">
        <v>100</v>
      </c>
      <c r="G51" s="206"/>
      <c r="H51" s="53">
        <f>ROUND(G51*F51,2)</f>
        <v>0</v>
      </c>
      <c r="I51" s="115"/>
      <c r="J51" s="116"/>
      <c r="K51" s="117"/>
      <c r="L51" s="118"/>
      <c r="M51" s="118"/>
    </row>
    <row r="52" spans="1:13" s="15" customFormat="1" ht="43.5" customHeight="1">
      <c r="A52" s="79" t="s">
        <v>143</v>
      </c>
      <c r="B52" s="11" t="s">
        <v>300</v>
      </c>
      <c r="C52" s="12" t="s">
        <v>145</v>
      </c>
      <c r="D52" s="10" t="s">
        <v>125</v>
      </c>
      <c r="E52" s="14"/>
      <c r="F52" s="29"/>
      <c r="G52" s="204"/>
      <c r="H52" s="53"/>
      <c r="I52" s="115"/>
      <c r="J52" s="116"/>
      <c r="K52" s="117"/>
      <c r="L52" s="118"/>
      <c r="M52" s="118"/>
    </row>
    <row r="53" spans="1:13" s="15" customFormat="1" ht="43.5" customHeight="1">
      <c r="A53" s="79" t="s">
        <v>146</v>
      </c>
      <c r="B53" s="17" t="s">
        <v>37</v>
      </c>
      <c r="C53" s="12" t="s">
        <v>147</v>
      </c>
      <c r="D53" s="10" t="s">
        <v>2</v>
      </c>
      <c r="E53" s="14" t="s">
        <v>36</v>
      </c>
      <c r="F53" s="29">
        <v>18</v>
      </c>
      <c r="G53" s="206"/>
      <c r="H53" s="53">
        <f>ROUND(G53*F53,2)</f>
        <v>0</v>
      </c>
      <c r="I53" s="115"/>
      <c r="J53" s="116"/>
      <c r="K53" s="117"/>
      <c r="L53" s="118"/>
      <c r="M53" s="118"/>
    </row>
    <row r="54" spans="1:13" s="15" customFormat="1" ht="43.5" customHeight="1">
      <c r="A54" s="79" t="s">
        <v>148</v>
      </c>
      <c r="B54" s="11" t="s">
        <v>144</v>
      </c>
      <c r="C54" s="12" t="s">
        <v>150</v>
      </c>
      <c r="D54" s="10" t="s">
        <v>125</v>
      </c>
      <c r="E54" s="14"/>
      <c r="F54" s="29"/>
      <c r="G54" s="204"/>
      <c r="H54" s="53"/>
      <c r="I54" s="115"/>
      <c r="J54" s="116"/>
      <c r="K54" s="117"/>
      <c r="L54" s="118"/>
      <c r="M54" s="118"/>
    </row>
    <row r="55" spans="1:13" s="15" customFormat="1" ht="43.5" customHeight="1">
      <c r="A55" s="79" t="s">
        <v>153</v>
      </c>
      <c r="B55" s="17" t="s">
        <v>37</v>
      </c>
      <c r="C55" s="12" t="s">
        <v>154</v>
      </c>
      <c r="D55" s="10" t="s">
        <v>2</v>
      </c>
      <c r="E55" s="14" t="s">
        <v>36</v>
      </c>
      <c r="F55" s="29">
        <v>21</v>
      </c>
      <c r="G55" s="206"/>
      <c r="H55" s="53">
        <f>ROUND(G55*F55,2)</f>
        <v>0</v>
      </c>
      <c r="I55" s="115"/>
      <c r="J55" s="116"/>
      <c r="K55" s="117"/>
      <c r="L55" s="118"/>
      <c r="M55" s="118"/>
    </row>
    <row r="56" spans="1:13" s="15" customFormat="1" ht="43.5" customHeight="1">
      <c r="A56" s="79" t="s">
        <v>155</v>
      </c>
      <c r="B56" s="17" t="s">
        <v>42</v>
      </c>
      <c r="C56" s="12" t="s">
        <v>156</v>
      </c>
      <c r="D56" s="10" t="s">
        <v>2</v>
      </c>
      <c r="E56" s="14" t="s">
        <v>36</v>
      </c>
      <c r="F56" s="29">
        <v>9</v>
      </c>
      <c r="G56" s="206"/>
      <c r="H56" s="53">
        <f>ROUND(G56*F56,2)</f>
        <v>0</v>
      </c>
      <c r="I56" s="115"/>
      <c r="J56" s="116"/>
      <c r="K56" s="117"/>
      <c r="L56" s="118"/>
      <c r="M56" s="118"/>
    </row>
    <row r="57" spans="1:13" s="15" customFormat="1" ht="43.5" customHeight="1">
      <c r="A57" s="79" t="s">
        <v>157</v>
      </c>
      <c r="B57" s="11" t="s">
        <v>149</v>
      </c>
      <c r="C57" s="12" t="s">
        <v>159</v>
      </c>
      <c r="D57" s="10" t="s">
        <v>125</v>
      </c>
      <c r="E57" s="14"/>
      <c r="F57" s="29"/>
      <c r="G57" s="204"/>
      <c r="H57" s="53"/>
      <c r="I57" s="115"/>
      <c r="J57" s="116"/>
      <c r="K57" s="117"/>
      <c r="L57" s="118"/>
      <c r="M57" s="118"/>
    </row>
    <row r="58" spans="1:13" s="15" customFormat="1" ht="43.5" customHeight="1">
      <c r="A58" s="79" t="s">
        <v>160</v>
      </c>
      <c r="B58" s="17" t="s">
        <v>37</v>
      </c>
      <c r="C58" s="12" t="s">
        <v>147</v>
      </c>
      <c r="D58" s="10" t="s">
        <v>2</v>
      </c>
      <c r="E58" s="14" t="s">
        <v>36</v>
      </c>
      <c r="F58" s="29">
        <v>55</v>
      </c>
      <c r="G58" s="206"/>
      <c r="H58" s="53">
        <f>ROUND(G58*F58,2)</f>
        <v>0</v>
      </c>
      <c r="I58" s="115"/>
      <c r="J58" s="116"/>
      <c r="K58" s="117"/>
      <c r="L58" s="118"/>
      <c r="M58" s="118"/>
    </row>
    <row r="59" spans="1:13" s="15" customFormat="1" ht="43.5" customHeight="1">
      <c r="A59" s="79" t="s">
        <v>161</v>
      </c>
      <c r="B59" s="47" t="s">
        <v>158</v>
      </c>
      <c r="C59" s="12" t="s">
        <v>163</v>
      </c>
      <c r="D59" s="10" t="s">
        <v>125</v>
      </c>
      <c r="E59" s="14"/>
      <c r="F59" s="29"/>
      <c r="G59" s="204"/>
      <c r="H59" s="53"/>
      <c r="I59" s="115"/>
      <c r="J59" s="116"/>
      <c r="K59" s="117"/>
      <c r="L59" s="118"/>
      <c r="M59" s="118"/>
    </row>
    <row r="60" spans="1:13" s="15" customFormat="1" ht="43.5" customHeight="1">
      <c r="A60" s="79" t="s">
        <v>164</v>
      </c>
      <c r="B60" s="17" t="s">
        <v>37</v>
      </c>
      <c r="C60" s="12" t="s">
        <v>152</v>
      </c>
      <c r="D60" s="10" t="s">
        <v>2</v>
      </c>
      <c r="E60" s="14" t="s">
        <v>36</v>
      </c>
      <c r="F60" s="29">
        <v>8</v>
      </c>
      <c r="G60" s="206"/>
      <c r="H60" s="53">
        <f>ROUND(G60*F60,2)</f>
        <v>0</v>
      </c>
      <c r="I60" s="115"/>
      <c r="J60" s="116"/>
      <c r="K60" s="117"/>
      <c r="L60" s="118"/>
      <c r="M60" s="118"/>
    </row>
    <row r="61" spans="1:13" s="15" customFormat="1" ht="43.5" customHeight="1">
      <c r="A61" s="79" t="s">
        <v>165</v>
      </c>
      <c r="B61" s="17" t="s">
        <v>42</v>
      </c>
      <c r="C61" s="12" t="s">
        <v>154</v>
      </c>
      <c r="D61" s="10" t="s">
        <v>2</v>
      </c>
      <c r="E61" s="14" t="s">
        <v>36</v>
      </c>
      <c r="F61" s="29">
        <v>89</v>
      </c>
      <c r="G61" s="206"/>
      <c r="H61" s="53">
        <f>ROUND(G61*F61,2)</f>
        <v>0</v>
      </c>
      <c r="I61" s="115"/>
      <c r="J61" s="116"/>
      <c r="K61" s="117"/>
      <c r="L61" s="118"/>
      <c r="M61" s="118"/>
    </row>
    <row r="62" spans="1:13" s="15" customFormat="1" ht="43.5" customHeight="1">
      <c r="A62" s="79" t="s">
        <v>166</v>
      </c>
      <c r="B62" s="17" t="s">
        <v>52</v>
      </c>
      <c r="C62" s="12" t="s">
        <v>156</v>
      </c>
      <c r="D62" s="10" t="s">
        <v>2</v>
      </c>
      <c r="E62" s="14" t="s">
        <v>36</v>
      </c>
      <c r="F62" s="29">
        <v>35</v>
      </c>
      <c r="G62" s="206"/>
      <c r="H62" s="53">
        <f>ROUND(G62*F62,2)</f>
        <v>0</v>
      </c>
      <c r="I62" s="115"/>
      <c r="J62" s="116"/>
      <c r="K62" s="117"/>
      <c r="L62" s="118"/>
      <c r="M62" s="118"/>
    </row>
    <row r="63" spans="1:13" s="15" customFormat="1" ht="30" customHeight="1">
      <c r="A63" s="79" t="s">
        <v>167</v>
      </c>
      <c r="B63" s="11" t="s">
        <v>162</v>
      </c>
      <c r="C63" s="92" t="s">
        <v>169</v>
      </c>
      <c r="D63" s="10" t="s">
        <v>285</v>
      </c>
      <c r="E63" s="14" t="s">
        <v>36</v>
      </c>
      <c r="F63" s="29">
        <v>54</v>
      </c>
      <c r="G63" s="206"/>
      <c r="H63" s="53">
        <f>ROUND(G63*F63,2)</f>
        <v>0</v>
      </c>
      <c r="I63" s="115"/>
      <c r="J63" s="116"/>
      <c r="K63" s="117"/>
      <c r="L63" s="118"/>
      <c r="M63" s="118"/>
    </row>
    <row r="64" spans="1:13" s="15" customFormat="1" ht="30" customHeight="1">
      <c r="A64" s="79" t="s">
        <v>170</v>
      </c>
      <c r="B64" s="11" t="s">
        <v>168</v>
      </c>
      <c r="C64" s="92" t="s">
        <v>171</v>
      </c>
      <c r="D64" s="10" t="s">
        <v>285</v>
      </c>
      <c r="E64" s="14" t="s">
        <v>36</v>
      </c>
      <c r="F64" s="29">
        <v>54</v>
      </c>
      <c r="G64" s="206"/>
      <c r="H64" s="53">
        <f>ROUND(G64*F64,2)</f>
        <v>0</v>
      </c>
      <c r="I64" s="115"/>
      <c r="J64" s="116"/>
      <c r="K64" s="117"/>
      <c r="L64" s="118"/>
      <c r="M64" s="118"/>
    </row>
    <row r="65" spans="1:13" s="15" customFormat="1" ht="30" customHeight="1">
      <c r="A65" s="79" t="s">
        <v>43</v>
      </c>
      <c r="B65" s="11" t="s">
        <v>172</v>
      </c>
      <c r="C65" s="12" t="s">
        <v>44</v>
      </c>
      <c r="D65" s="10" t="s">
        <v>125</v>
      </c>
      <c r="E65" s="14"/>
      <c r="F65" s="29"/>
      <c r="G65" s="204"/>
      <c r="H65" s="53"/>
      <c r="I65" s="115"/>
      <c r="J65" s="116"/>
      <c r="K65" s="117"/>
      <c r="L65" s="118"/>
      <c r="M65" s="118"/>
    </row>
    <row r="66" spans="1:13" s="15" customFormat="1" ht="30" customHeight="1">
      <c r="A66" s="79" t="s">
        <v>126</v>
      </c>
      <c r="B66" s="124" t="s">
        <v>37</v>
      </c>
      <c r="C66" s="125" t="s">
        <v>127</v>
      </c>
      <c r="D66" s="107" t="s">
        <v>2</v>
      </c>
      <c r="E66" s="126" t="s">
        <v>41</v>
      </c>
      <c r="F66" s="128">
        <v>250</v>
      </c>
      <c r="G66" s="209"/>
      <c r="H66" s="146">
        <f>ROUND(G66*F66,2)</f>
        <v>0</v>
      </c>
      <c r="I66" s="115"/>
      <c r="J66" s="116"/>
      <c r="K66" s="117"/>
      <c r="L66" s="118"/>
      <c r="M66" s="118"/>
    </row>
    <row r="67" spans="1:13" s="15" customFormat="1" ht="30" customHeight="1">
      <c r="A67" s="79" t="s">
        <v>45</v>
      </c>
      <c r="B67" s="11" t="s">
        <v>236</v>
      </c>
      <c r="C67" s="12" t="s">
        <v>46</v>
      </c>
      <c r="D67" s="10" t="s">
        <v>125</v>
      </c>
      <c r="E67" s="14"/>
      <c r="F67" s="29"/>
      <c r="G67" s="204"/>
      <c r="H67" s="53"/>
      <c r="I67" s="115"/>
      <c r="J67" s="116"/>
      <c r="K67" s="117"/>
      <c r="L67" s="118"/>
      <c r="M67" s="118"/>
    </row>
    <row r="68" spans="1:13" s="15" customFormat="1" ht="30" customHeight="1">
      <c r="A68" s="79" t="s">
        <v>47</v>
      </c>
      <c r="B68" s="17" t="s">
        <v>37</v>
      </c>
      <c r="C68" s="12" t="s">
        <v>48</v>
      </c>
      <c r="D68" s="10" t="s">
        <v>2</v>
      </c>
      <c r="E68" s="14" t="s">
        <v>41</v>
      </c>
      <c r="F68" s="29">
        <v>175</v>
      </c>
      <c r="G68" s="206"/>
      <c r="H68" s="53">
        <f>ROUND(G68*F68,2)</f>
        <v>0</v>
      </c>
      <c r="I68" s="115"/>
      <c r="J68" s="116"/>
      <c r="K68" s="117"/>
      <c r="L68" s="118"/>
      <c r="M68" s="118"/>
    </row>
    <row r="69" spans="1:13" s="15" customFormat="1" ht="30" customHeight="1">
      <c r="A69" s="79" t="s">
        <v>49</v>
      </c>
      <c r="B69" s="17" t="s">
        <v>42</v>
      </c>
      <c r="C69" s="12" t="s">
        <v>50</v>
      </c>
      <c r="D69" s="10" t="s">
        <v>2</v>
      </c>
      <c r="E69" s="14" t="s">
        <v>41</v>
      </c>
      <c r="F69" s="29">
        <v>250</v>
      </c>
      <c r="G69" s="206"/>
      <c r="H69" s="53">
        <f>ROUND(G69*F69,2)</f>
        <v>0</v>
      </c>
      <c r="I69" s="115"/>
      <c r="J69" s="116"/>
      <c r="K69" s="117"/>
      <c r="L69" s="118"/>
      <c r="M69" s="118"/>
    </row>
    <row r="70" spans="1:13" s="16" customFormat="1" ht="43.5" customHeight="1">
      <c r="A70" s="79" t="s">
        <v>173</v>
      </c>
      <c r="B70" s="11" t="s">
        <v>239</v>
      </c>
      <c r="C70" s="12" t="s">
        <v>175</v>
      </c>
      <c r="D70" s="10" t="s">
        <v>95</v>
      </c>
      <c r="E70" s="14"/>
      <c r="F70" s="29"/>
      <c r="G70" s="204"/>
      <c r="H70" s="53"/>
      <c r="I70" s="115"/>
      <c r="J70" s="116"/>
      <c r="K70" s="117"/>
      <c r="L70" s="118"/>
      <c r="M70" s="118"/>
    </row>
    <row r="71" spans="1:13" s="15" customFormat="1" ht="30" customHeight="1">
      <c r="A71" s="79" t="s">
        <v>176</v>
      </c>
      <c r="B71" s="17" t="s">
        <v>301</v>
      </c>
      <c r="C71" s="12" t="s">
        <v>96</v>
      </c>
      <c r="D71" s="10" t="s">
        <v>177</v>
      </c>
      <c r="E71" s="14"/>
      <c r="F71" s="29"/>
      <c r="G71" s="204"/>
      <c r="H71" s="53"/>
      <c r="I71" s="115"/>
      <c r="J71" s="116"/>
      <c r="K71" s="117"/>
      <c r="L71" s="118"/>
      <c r="M71" s="118"/>
    </row>
    <row r="72" spans="1:13" s="15" customFormat="1" ht="30" customHeight="1">
      <c r="A72" s="79" t="s">
        <v>178</v>
      </c>
      <c r="B72" s="18" t="s">
        <v>97</v>
      </c>
      <c r="C72" s="12" t="s">
        <v>179</v>
      </c>
      <c r="D72" s="10"/>
      <c r="E72" s="14" t="s">
        <v>36</v>
      </c>
      <c r="F72" s="29">
        <v>20</v>
      </c>
      <c r="G72" s="206"/>
      <c r="H72" s="53">
        <f>ROUND(G72*F72,2)</f>
        <v>0</v>
      </c>
      <c r="I72" s="115"/>
      <c r="J72" s="116"/>
      <c r="K72" s="117"/>
      <c r="L72" s="118"/>
      <c r="M72" s="118"/>
    </row>
    <row r="73" spans="1:13" s="15" customFormat="1" ht="30" customHeight="1">
      <c r="A73" s="79" t="s">
        <v>180</v>
      </c>
      <c r="B73" s="18" t="s">
        <v>98</v>
      </c>
      <c r="C73" s="12" t="s">
        <v>181</v>
      </c>
      <c r="D73" s="10"/>
      <c r="E73" s="14" t="s">
        <v>36</v>
      </c>
      <c r="F73" s="29">
        <v>250</v>
      </c>
      <c r="G73" s="206"/>
      <c r="H73" s="53">
        <f>ROUND(G73*F73,2)</f>
        <v>0</v>
      </c>
      <c r="I73" s="115"/>
      <c r="J73" s="116"/>
      <c r="K73" s="117"/>
      <c r="L73" s="118"/>
      <c r="M73" s="118"/>
    </row>
    <row r="74" spans="1:13" s="15" customFormat="1" ht="30" customHeight="1">
      <c r="A74" s="79" t="s">
        <v>99</v>
      </c>
      <c r="B74" s="11" t="s">
        <v>174</v>
      </c>
      <c r="C74" s="12" t="s">
        <v>53</v>
      </c>
      <c r="D74" s="10" t="s">
        <v>183</v>
      </c>
      <c r="E74" s="14"/>
      <c r="F74" s="29"/>
      <c r="G74" s="204"/>
      <c r="H74" s="53"/>
      <c r="I74" s="115"/>
      <c r="J74" s="116"/>
      <c r="K74" s="117"/>
      <c r="L74" s="118"/>
      <c r="M74" s="118"/>
    </row>
    <row r="75" spans="1:13" s="15" customFormat="1" ht="30" customHeight="1">
      <c r="A75" s="79" t="s">
        <v>184</v>
      </c>
      <c r="B75" s="17" t="s">
        <v>37</v>
      </c>
      <c r="C75" s="12" t="s">
        <v>185</v>
      </c>
      <c r="D75" s="10" t="s">
        <v>186</v>
      </c>
      <c r="E75" s="14"/>
      <c r="F75" s="29"/>
      <c r="G75" s="204"/>
      <c r="H75" s="53"/>
      <c r="I75" s="115"/>
      <c r="J75" s="116"/>
      <c r="K75" s="117"/>
      <c r="L75" s="118"/>
      <c r="M75" s="118"/>
    </row>
    <row r="76" spans="1:13" s="15" customFormat="1" ht="30" customHeight="1">
      <c r="A76" s="79" t="s">
        <v>187</v>
      </c>
      <c r="B76" s="18" t="s">
        <v>97</v>
      </c>
      <c r="C76" s="12" t="s">
        <v>188</v>
      </c>
      <c r="D76" s="10"/>
      <c r="E76" s="14" t="s">
        <v>51</v>
      </c>
      <c r="F76" s="29">
        <v>25</v>
      </c>
      <c r="G76" s="206"/>
      <c r="H76" s="53">
        <f>ROUND(G76*F76,2)</f>
        <v>0</v>
      </c>
      <c r="I76" s="115"/>
      <c r="J76" s="116"/>
      <c r="K76" s="117"/>
      <c r="L76" s="118"/>
      <c r="M76" s="118"/>
    </row>
    <row r="77" spans="1:13" s="15" customFormat="1" ht="30" customHeight="1">
      <c r="A77" s="79" t="s">
        <v>189</v>
      </c>
      <c r="B77" s="18" t="s">
        <v>98</v>
      </c>
      <c r="C77" s="12" t="s">
        <v>190</v>
      </c>
      <c r="D77" s="10"/>
      <c r="E77" s="14" t="s">
        <v>51</v>
      </c>
      <c r="F77" s="29">
        <v>50</v>
      </c>
      <c r="G77" s="206"/>
      <c r="H77" s="53">
        <f>ROUND(G77*F77,2)</f>
        <v>0</v>
      </c>
      <c r="I77" s="115"/>
      <c r="J77" s="116"/>
      <c r="K77" s="117"/>
      <c r="L77" s="118"/>
      <c r="M77" s="118"/>
    </row>
    <row r="78" spans="1:16" s="23" customFormat="1" ht="30" customHeight="1">
      <c r="A78" s="78" t="s">
        <v>261</v>
      </c>
      <c r="B78" s="145" t="s">
        <v>262</v>
      </c>
      <c r="C78" s="21" t="s">
        <v>263</v>
      </c>
      <c r="D78" s="20" t="s">
        <v>2</v>
      </c>
      <c r="E78" s="142" t="s">
        <v>51</v>
      </c>
      <c r="F78" s="40">
        <v>25</v>
      </c>
      <c r="G78" s="205"/>
      <c r="H78" s="45">
        <f>ROUND(G78*F78,2)</f>
        <v>0</v>
      </c>
      <c r="I78" s="115"/>
      <c r="J78" s="116"/>
      <c r="K78" s="117"/>
      <c r="L78" s="118"/>
      <c r="M78" s="118"/>
      <c r="N78" s="22"/>
      <c r="O78" s="22"/>
      <c r="P78" s="22"/>
    </row>
    <row r="79" spans="1:13" s="19" customFormat="1" ht="30" customHeight="1">
      <c r="A79" s="79" t="s">
        <v>128</v>
      </c>
      <c r="B79" s="17" t="s">
        <v>42</v>
      </c>
      <c r="C79" s="12" t="s">
        <v>101</v>
      </c>
      <c r="D79" s="10" t="s">
        <v>102</v>
      </c>
      <c r="E79" s="14" t="s">
        <v>51</v>
      </c>
      <c r="F79" s="29">
        <v>162</v>
      </c>
      <c r="G79" s="206"/>
      <c r="H79" s="53">
        <f>ROUND(G79*F79,2)</f>
        <v>0</v>
      </c>
      <c r="I79" s="115"/>
      <c r="J79" s="116"/>
      <c r="K79" s="117"/>
      <c r="L79" s="118"/>
      <c r="M79" s="118"/>
    </row>
    <row r="80" spans="1:13" s="15" customFormat="1" ht="43.5" customHeight="1">
      <c r="A80" s="79" t="s">
        <v>129</v>
      </c>
      <c r="B80" s="11" t="s">
        <v>302</v>
      </c>
      <c r="C80" s="12" t="s">
        <v>130</v>
      </c>
      <c r="D80" s="10" t="s">
        <v>372</v>
      </c>
      <c r="E80" s="89"/>
      <c r="F80" s="29"/>
      <c r="G80" s="204"/>
      <c r="H80" s="53"/>
      <c r="I80" s="115"/>
      <c r="J80" s="116"/>
      <c r="K80" s="117"/>
      <c r="L80" s="118"/>
      <c r="M80" s="118"/>
    </row>
    <row r="81" spans="1:13" s="15" customFormat="1" ht="30" customHeight="1">
      <c r="A81" s="79" t="s">
        <v>200</v>
      </c>
      <c r="B81" s="17" t="s">
        <v>37</v>
      </c>
      <c r="C81" s="12" t="s">
        <v>201</v>
      </c>
      <c r="D81" s="10"/>
      <c r="E81" s="14"/>
      <c r="F81" s="29"/>
      <c r="G81" s="204"/>
      <c r="H81" s="53"/>
      <c r="I81" s="115"/>
      <c r="J81" s="116"/>
      <c r="K81" s="117"/>
      <c r="L81" s="118"/>
      <c r="M81" s="118"/>
    </row>
    <row r="82" spans="1:13" s="15" customFormat="1" ht="30" customHeight="1">
      <c r="A82" s="79" t="s">
        <v>131</v>
      </c>
      <c r="B82" s="18" t="s">
        <v>97</v>
      </c>
      <c r="C82" s="12" t="s">
        <v>110</v>
      </c>
      <c r="D82" s="10"/>
      <c r="E82" s="14" t="s">
        <v>38</v>
      </c>
      <c r="F82" s="29">
        <v>1850</v>
      </c>
      <c r="G82" s="206"/>
      <c r="H82" s="53">
        <f>ROUND(G82*F82,2)</f>
        <v>0</v>
      </c>
      <c r="I82" s="115"/>
      <c r="J82" s="116"/>
      <c r="K82" s="117"/>
      <c r="L82" s="118"/>
      <c r="M82" s="118"/>
    </row>
    <row r="83" spans="1:13" s="15" customFormat="1" ht="30" customHeight="1">
      <c r="A83" s="79" t="s">
        <v>132</v>
      </c>
      <c r="B83" s="17" t="s">
        <v>42</v>
      </c>
      <c r="C83" s="12" t="s">
        <v>63</v>
      </c>
      <c r="D83" s="10"/>
      <c r="E83" s="14"/>
      <c r="F83" s="29"/>
      <c r="G83" s="204"/>
      <c r="H83" s="53"/>
      <c r="I83" s="115"/>
      <c r="J83" s="116"/>
      <c r="K83" s="117"/>
      <c r="L83" s="118"/>
      <c r="M83" s="118"/>
    </row>
    <row r="84" spans="1:13" s="15" customFormat="1" ht="30" customHeight="1">
      <c r="A84" s="79" t="s">
        <v>133</v>
      </c>
      <c r="B84" s="18" t="s">
        <v>97</v>
      </c>
      <c r="C84" s="12" t="s">
        <v>110</v>
      </c>
      <c r="D84" s="10"/>
      <c r="E84" s="14" t="s">
        <v>38</v>
      </c>
      <c r="F84" s="29">
        <v>110</v>
      </c>
      <c r="G84" s="206"/>
      <c r="H84" s="53">
        <f>ROUND(G84*F84,2)</f>
        <v>0</v>
      </c>
      <c r="I84" s="115"/>
      <c r="J84" s="116"/>
      <c r="K84" s="117"/>
      <c r="L84" s="118"/>
      <c r="M84" s="118"/>
    </row>
    <row r="85" spans="1:13" s="16" customFormat="1" ht="30" customHeight="1">
      <c r="A85" s="79" t="s">
        <v>103</v>
      </c>
      <c r="B85" s="11" t="s">
        <v>303</v>
      </c>
      <c r="C85" s="12" t="s">
        <v>105</v>
      </c>
      <c r="D85" s="10" t="s">
        <v>203</v>
      </c>
      <c r="E85" s="14"/>
      <c r="F85" s="29"/>
      <c r="G85" s="204"/>
      <c r="H85" s="53"/>
      <c r="I85" s="115"/>
      <c r="J85" s="116"/>
      <c r="K85" s="117"/>
      <c r="L85" s="118"/>
      <c r="M85" s="118"/>
    </row>
    <row r="86" spans="1:13" s="15" customFormat="1" ht="30" customHeight="1">
      <c r="A86" s="79" t="s">
        <v>204</v>
      </c>
      <c r="B86" s="17" t="s">
        <v>37</v>
      </c>
      <c r="C86" s="12" t="s">
        <v>205</v>
      </c>
      <c r="D86" s="10" t="s">
        <v>2</v>
      </c>
      <c r="E86" s="14" t="s">
        <v>36</v>
      </c>
      <c r="F86" s="29">
        <v>1300</v>
      </c>
      <c r="G86" s="206"/>
      <c r="H86" s="53">
        <f>ROUND(G86*F86,2)</f>
        <v>0</v>
      </c>
      <c r="I86" s="115"/>
      <c r="J86" s="116"/>
      <c r="K86" s="117"/>
      <c r="L86" s="118"/>
      <c r="M86" s="118"/>
    </row>
    <row r="87" spans="1:13" s="15" customFormat="1" ht="30" customHeight="1">
      <c r="A87" s="79" t="s">
        <v>106</v>
      </c>
      <c r="B87" s="11" t="s">
        <v>304</v>
      </c>
      <c r="C87" s="12" t="s">
        <v>108</v>
      </c>
      <c r="D87" s="10" t="s">
        <v>134</v>
      </c>
      <c r="E87" s="14" t="s">
        <v>41</v>
      </c>
      <c r="F87" s="50">
        <v>2</v>
      </c>
      <c r="G87" s="206"/>
      <c r="H87" s="53">
        <f>ROUND(G87*F87,2)</f>
        <v>0</v>
      </c>
      <c r="I87" s="115"/>
      <c r="J87" s="116"/>
      <c r="K87" s="117"/>
      <c r="L87" s="118"/>
      <c r="M87" s="118"/>
    </row>
    <row r="88" spans="1:13" ht="36" customHeight="1">
      <c r="A88" s="1"/>
      <c r="B88" s="148"/>
      <c r="C88" s="140" t="s">
        <v>22</v>
      </c>
      <c r="D88" s="34"/>
      <c r="E88" s="153"/>
      <c r="F88" s="33"/>
      <c r="G88" s="204"/>
      <c r="H88" s="88"/>
      <c r="I88" s="115"/>
      <c r="J88" s="116"/>
      <c r="K88" s="117"/>
      <c r="L88" s="118"/>
      <c r="M88" s="118"/>
    </row>
    <row r="89" spans="1:13" s="16" customFormat="1" ht="30" customHeight="1">
      <c r="A89" s="81" t="s">
        <v>206</v>
      </c>
      <c r="B89" s="11" t="s">
        <v>249</v>
      </c>
      <c r="C89" s="12" t="s">
        <v>208</v>
      </c>
      <c r="D89" s="10" t="s">
        <v>111</v>
      </c>
      <c r="E89" s="14"/>
      <c r="F89" s="50"/>
      <c r="G89" s="204"/>
      <c r="H89" s="154"/>
      <c r="I89" s="115"/>
      <c r="J89" s="116"/>
      <c r="K89" s="117"/>
      <c r="L89" s="118"/>
      <c r="M89" s="118"/>
    </row>
    <row r="90" spans="1:13" s="15" customFormat="1" ht="30" customHeight="1">
      <c r="A90" s="81" t="s">
        <v>209</v>
      </c>
      <c r="B90" s="17" t="s">
        <v>37</v>
      </c>
      <c r="C90" s="12" t="s">
        <v>210</v>
      </c>
      <c r="D90" s="10" t="s">
        <v>2</v>
      </c>
      <c r="E90" s="14" t="s">
        <v>51</v>
      </c>
      <c r="F90" s="50">
        <v>120</v>
      </c>
      <c r="G90" s="206"/>
      <c r="H90" s="53">
        <f>ROUND(G90*F90,2)</f>
        <v>0</v>
      </c>
      <c r="I90" s="115"/>
      <c r="J90" s="116"/>
      <c r="K90" s="117"/>
      <c r="L90" s="118"/>
      <c r="M90" s="118"/>
    </row>
    <row r="91" spans="1:13" s="16" customFormat="1" ht="30" customHeight="1">
      <c r="A91" s="81" t="s">
        <v>56</v>
      </c>
      <c r="B91" s="103" t="s">
        <v>242</v>
      </c>
      <c r="C91" s="125" t="s">
        <v>57</v>
      </c>
      <c r="D91" s="107" t="s">
        <v>111</v>
      </c>
      <c r="E91" s="126" t="s">
        <v>51</v>
      </c>
      <c r="F91" s="160">
        <v>500</v>
      </c>
      <c r="G91" s="209"/>
      <c r="H91" s="146">
        <f>ROUND(G91*F91,2)</f>
        <v>0</v>
      </c>
      <c r="I91" s="115"/>
      <c r="J91" s="116"/>
      <c r="K91" s="117"/>
      <c r="L91" s="118"/>
      <c r="M91" s="118"/>
    </row>
    <row r="92" spans="1:13" ht="48" customHeight="1">
      <c r="A92" s="1"/>
      <c r="B92" s="152"/>
      <c r="C92" s="140" t="s">
        <v>23</v>
      </c>
      <c r="D92" s="34"/>
      <c r="E92" s="153"/>
      <c r="F92" s="33"/>
      <c r="G92" s="204"/>
      <c r="H92" s="88"/>
      <c r="I92" s="115"/>
      <c r="J92" s="116"/>
      <c r="K92" s="117"/>
      <c r="L92" s="118"/>
      <c r="M92" s="118"/>
    </row>
    <row r="93" spans="1:13" s="16" customFormat="1" ht="30" customHeight="1">
      <c r="A93" s="81" t="s">
        <v>116</v>
      </c>
      <c r="B93" s="11" t="s">
        <v>182</v>
      </c>
      <c r="C93" s="12" t="s">
        <v>117</v>
      </c>
      <c r="D93" s="10" t="s">
        <v>112</v>
      </c>
      <c r="E93" s="14"/>
      <c r="F93" s="50"/>
      <c r="G93" s="204"/>
      <c r="H93" s="154"/>
      <c r="I93" s="115"/>
      <c r="J93" s="116"/>
      <c r="K93" s="117"/>
      <c r="L93" s="118"/>
      <c r="M93" s="118"/>
    </row>
    <row r="94" spans="1:13" s="16" customFormat="1" ht="30" customHeight="1">
      <c r="A94" s="81" t="s">
        <v>118</v>
      </c>
      <c r="B94" s="17" t="s">
        <v>37</v>
      </c>
      <c r="C94" s="12" t="s">
        <v>119</v>
      </c>
      <c r="D94" s="10"/>
      <c r="E94" s="14" t="s">
        <v>41</v>
      </c>
      <c r="F94" s="50">
        <v>1</v>
      </c>
      <c r="G94" s="206"/>
      <c r="H94" s="53">
        <f>ROUND(G94*F94,2)</f>
        <v>0</v>
      </c>
      <c r="I94" s="115"/>
      <c r="J94" s="116"/>
      <c r="K94" s="117"/>
      <c r="L94" s="118"/>
      <c r="M94" s="118"/>
    </row>
    <row r="95" spans="1:13" s="15" customFormat="1" ht="30" customHeight="1">
      <c r="A95" s="81" t="s">
        <v>120</v>
      </c>
      <c r="B95" s="11" t="s">
        <v>305</v>
      </c>
      <c r="C95" s="12" t="s">
        <v>121</v>
      </c>
      <c r="D95" s="10" t="s">
        <v>112</v>
      </c>
      <c r="E95" s="14" t="s">
        <v>51</v>
      </c>
      <c r="F95" s="50">
        <v>2</v>
      </c>
      <c r="G95" s="206"/>
      <c r="H95" s="53">
        <f>ROUND(G95*F95,2)</f>
        <v>0</v>
      </c>
      <c r="I95" s="115"/>
      <c r="J95" s="116"/>
      <c r="K95" s="117"/>
      <c r="L95" s="118"/>
      <c r="M95" s="118"/>
    </row>
    <row r="96" spans="1:16" s="120" customFormat="1" ht="43.5" customHeight="1">
      <c r="A96" s="119" t="s">
        <v>65</v>
      </c>
      <c r="B96" s="11" t="s">
        <v>373</v>
      </c>
      <c r="C96" s="161" t="s">
        <v>215</v>
      </c>
      <c r="D96" s="10" t="s">
        <v>221</v>
      </c>
      <c r="E96" s="14"/>
      <c r="F96" s="162"/>
      <c r="G96" s="211"/>
      <c r="H96" s="163"/>
      <c r="I96" s="115"/>
      <c r="J96" s="116"/>
      <c r="K96" s="117"/>
      <c r="L96" s="118"/>
      <c r="M96" s="118"/>
      <c r="N96" s="118"/>
      <c r="O96" s="118"/>
      <c r="P96" s="118"/>
    </row>
    <row r="97" spans="1:13" s="15" customFormat="1" ht="43.5" customHeight="1">
      <c r="A97" s="81" t="s">
        <v>66</v>
      </c>
      <c r="B97" s="17" t="s">
        <v>37</v>
      </c>
      <c r="C97" s="21" t="s">
        <v>216</v>
      </c>
      <c r="D97" s="10"/>
      <c r="E97" s="14" t="s">
        <v>41</v>
      </c>
      <c r="F97" s="50">
        <v>3</v>
      </c>
      <c r="G97" s="206"/>
      <c r="H97" s="53">
        <f>ROUND(G97*F97,2)</f>
        <v>0</v>
      </c>
      <c r="I97" s="115"/>
      <c r="J97" s="116"/>
      <c r="K97" s="117"/>
      <c r="L97" s="118"/>
      <c r="M97" s="118"/>
    </row>
    <row r="98" spans="1:13" s="15" customFormat="1" ht="43.5" customHeight="1">
      <c r="A98" s="81" t="s">
        <v>67</v>
      </c>
      <c r="B98" s="17" t="s">
        <v>42</v>
      </c>
      <c r="C98" s="21" t="s">
        <v>217</v>
      </c>
      <c r="D98" s="10"/>
      <c r="E98" s="14" t="s">
        <v>41</v>
      </c>
      <c r="F98" s="50">
        <v>2</v>
      </c>
      <c r="G98" s="206"/>
      <c r="H98" s="53">
        <f>ROUND(G98*F98,2)</f>
        <v>0</v>
      </c>
      <c r="I98" s="115"/>
      <c r="J98" s="116"/>
      <c r="K98" s="117"/>
      <c r="L98" s="118"/>
      <c r="M98" s="118"/>
    </row>
    <row r="99" spans="1:13" s="15" customFormat="1" ht="43.5" customHeight="1">
      <c r="A99" s="81" t="s">
        <v>136</v>
      </c>
      <c r="B99" s="17" t="s">
        <v>52</v>
      </c>
      <c r="C99" s="21" t="s">
        <v>218</v>
      </c>
      <c r="D99" s="10"/>
      <c r="E99" s="14" t="s">
        <v>41</v>
      </c>
      <c r="F99" s="50">
        <v>1</v>
      </c>
      <c r="G99" s="206"/>
      <c r="H99" s="53">
        <f>ROUND(G99*F99,2)</f>
        <v>0</v>
      </c>
      <c r="I99" s="115"/>
      <c r="J99" s="116"/>
      <c r="K99" s="117"/>
      <c r="L99" s="118"/>
      <c r="M99" s="118"/>
    </row>
    <row r="100" spans="1:16" s="75" customFormat="1" ht="39.75" customHeight="1">
      <c r="A100" s="80" t="s">
        <v>353</v>
      </c>
      <c r="B100" s="39" t="s">
        <v>199</v>
      </c>
      <c r="C100" s="48" t="s">
        <v>354</v>
      </c>
      <c r="D100" s="20" t="s">
        <v>112</v>
      </c>
      <c r="E100" s="142"/>
      <c r="F100" s="164"/>
      <c r="G100" s="207"/>
      <c r="H100" s="165"/>
      <c r="I100" s="115"/>
      <c r="J100" s="116"/>
      <c r="K100" s="117"/>
      <c r="L100" s="118"/>
      <c r="M100" s="118"/>
      <c r="N100" s="22"/>
      <c r="O100" s="22"/>
      <c r="P100" s="22"/>
    </row>
    <row r="101" spans="1:16" s="75" customFormat="1" ht="30" customHeight="1">
      <c r="A101" s="80" t="s">
        <v>355</v>
      </c>
      <c r="B101" s="42" t="s">
        <v>37</v>
      </c>
      <c r="C101" s="48" t="s">
        <v>356</v>
      </c>
      <c r="D101" s="20"/>
      <c r="E101" s="142" t="s">
        <v>41</v>
      </c>
      <c r="F101" s="52">
        <v>1</v>
      </c>
      <c r="G101" s="205"/>
      <c r="H101" s="45">
        <f>ROUND(G101*F101,2)</f>
        <v>0</v>
      </c>
      <c r="I101" s="115"/>
      <c r="J101" s="116"/>
      <c r="K101" s="117"/>
      <c r="L101" s="118"/>
      <c r="M101" s="118"/>
      <c r="N101" s="22"/>
      <c r="O101" s="22"/>
      <c r="P101" s="22"/>
    </row>
    <row r="102" spans="1:13" s="15" customFormat="1" ht="39.75" customHeight="1">
      <c r="A102" s="81" t="s">
        <v>113</v>
      </c>
      <c r="B102" s="11" t="s">
        <v>306</v>
      </c>
      <c r="C102" s="12" t="s">
        <v>114</v>
      </c>
      <c r="D102" s="10" t="s">
        <v>112</v>
      </c>
      <c r="E102" s="14" t="s">
        <v>41</v>
      </c>
      <c r="F102" s="50">
        <v>1</v>
      </c>
      <c r="G102" s="206"/>
      <c r="H102" s="53">
        <f>ROUND(G102*F102,2)</f>
        <v>0</v>
      </c>
      <c r="I102" s="115"/>
      <c r="J102" s="116"/>
      <c r="K102" s="117"/>
      <c r="L102" s="118"/>
      <c r="M102" s="118"/>
    </row>
    <row r="103" spans="1:13" ht="36" customHeight="1">
      <c r="A103" s="1"/>
      <c r="B103" s="148"/>
      <c r="C103" s="140" t="s">
        <v>24</v>
      </c>
      <c r="D103" s="34"/>
      <c r="E103" s="153"/>
      <c r="F103" s="33"/>
      <c r="G103" s="204"/>
      <c r="H103" s="88"/>
      <c r="I103" s="115"/>
      <c r="J103" s="116"/>
      <c r="K103" s="117"/>
      <c r="L103" s="118"/>
      <c r="M103" s="118"/>
    </row>
    <row r="104" spans="1:13" s="15" customFormat="1" ht="43.5" customHeight="1">
      <c r="A104" s="81" t="s">
        <v>58</v>
      </c>
      <c r="B104" s="11" t="s">
        <v>307</v>
      </c>
      <c r="C104" s="21" t="s">
        <v>220</v>
      </c>
      <c r="D104" s="20" t="s">
        <v>221</v>
      </c>
      <c r="E104" s="14" t="s">
        <v>41</v>
      </c>
      <c r="F104" s="50">
        <v>2</v>
      </c>
      <c r="G104" s="206"/>
      <c r="H104" s="53">
        <f>ROUND(G104*F104,2)</f>
        <v>0</v>
      </c>
      <c r="I104" s="115"/>
      <c r="J104" s="116"/>
      <c r="K104" s="117"/>
      <c r="L104" s="118"/>
      <c r="M104" s="118"/>
    </row>
    <row r="105" spans="1:13" s="16" customFormat="1" ht="30" customHeight="1">
      <c r="A105" s="81" t="s">
        <v>59</v>
      </c>
      <c r="B105" s="11" t="s">
        <v>202</v>
      </c>
      <c r="C105" s="21" t="s">
        <v>223</v>
      </c>
      <c r="D105" s="20" t="s">
        <v>221</v>
      </c>
      <c r="E105" s="14"/>
      <c r="F105" s="50"/>
      <c r="G105" s="204"/>
      <c r="H105" s="154"/>
      <c r="I105" s="115"/>
      <c r="J105" s="116"/>
      <c r="K105" s="117"/>
      <c r="L105" s="118"/>
      <c r="M105" s="118"/>
    </row>
    <row r="106" spans="1:13" s="15" customFormat="1" ht="30" customHeight="1">
      <c r="A106" s="81" t="s">
        <v>60</v>
      </c>
      <c r="B106" s="17" t="s">
        <v>37</v>
      </c>
      <c r="C106" s="12" t="s">
        <v>115</v>
      </c>
      <c r="D106" s="10"/>
      <c r="E106" s="14" t="s">
        <v>41</v>
      </c>
      <c r="F106" s="50">
        <v>19</v>
      </c>
      <c r="G106" s="206"/>
      <c r="H106" s="53">
        <f>ROUND(G106*F106,2)</f>
        <v>0</v>
      </c>
      <c r="I106" s="115"/>
      <c r="J106" s="116"/>
      <c r="K106" s="117"/>
      <c r="L106" s="118"/>
      <c r="M106" s="118"/>
    </row>
    <row r="107" spans="1:13" s="16" customFormat="1" ht="30" customHeight="1">
      <c r="A107" s="81" t="s">
        <v>64</v>
      </c>
      <c r="B107" s="11" t="s">
        <v>308</v>
      </c>
      <c r="C107" s="12" t="s">
        <v>68</v>
      </c>
      <c r="D107" s="20" t="s">
        <v>221</v>
      </c>
      <c r="E107" s="14" t="s">
        <v>41</v>
      </c>
      <c r="F107" s="50">
        <v>6</v>
      </c>
      <c r="G107" s="206"/>
      <c r="H107" s="53">
        <f>ROUND(G107*F107,2)</f>
        <v>0</v>
      </c>
      <c r="I107" s="115"/>
      <c r="J107" s="116"/>
      <c r="K107" s="117"/>
      <c r="L107" s="118"/>
      <c r="M107" s="118"/>
    </row>
    <row r="108" spans="1:13" ht="36" customHeight="1">
      <c r="A108" s="1"/>
      <c r="B108" s="148"/>
      <c r="C108" s="140" t="s">
        <v>25</v>
      </c>
      <c r="D108" s="34"/>
      <c r="E108" s="159"/>
      <c r="F108" s="34"/>
      <c r="G108" s="204"/>
      <c r="H108" s="88"/>
      <c r="I108" s="115"/>
      <c r="J108" s="116"/>
      <c r="K108" s="117"/>
      <c r="L108" s="118"/>
      <c r="M108" s="118"/>
    </row>
    <row r="109" spans="1:13" s="15" customFormat="1" ht="30" customHeight="1">
      <c r="A109" s="79" t="s">
        <v>225</v>
      </c>
      <c r="B109" s="11" t="s">
        <v>357</v>
      </c>
      <c r="C109" s="12" t="s">
        <v>226</v>
      </c>
      <c r="D109" s="10" t="s">
        <v>287</v>
      </c>
      <c r="E109" s="14" t="s">
        <v>36</v>
      </c>
      <c r="F109" s="29">
        <v>200</v>
      </c>
      <c r="G109" s="206"/>
      <c r="H109" s="53">
        <f>ROUND(G109*F109,2)</f>
        <v>0</v>
      </c>
      <c r="I109" s="115"/>
      <c r="J109" s="116"/>
      <c r="K109" s="117"/>
      <c r="L109" s="118"/>
      <c r="M109" s="118"/>
    </row>
    <row r="110" spans="1:13" s="6" customFormat="1" ht="30" customHeight="1" thickBot="1">
      <c r="A110" s="83"/>
      <c r="B110" s="156" t="str">
        <f>B46</f>
        <v>B</v>
      </c>
      <c r="C110" s="263" t="str">
        <f>C46</f>
        <v>RIVER AVENUE - DONALD STREET TO OSBORNE STREET - ASPHALT OVERLAY</v>
      </c>
      <c r="D110" s="264"/>
      <c r="E110" s="264"/>
      <c r="F110" s="265"/>
      <c r="G110" s="195" t="s">
        <v>17</v>
      </c>
      <c r="H110" s="93">
        <f>SUM(H46:H109)</f>
        <v>0</v>
      </c>
      <c r="I110" s="115"/>
      <c r="J110" s="116"/>
      <c r="K110" s="117"/>
      <c r="L110" s="118"/>
      <c r="M110" s="118"/>
    </row>
    <row r="111" spans="1:13" s="6" customFormat="1" ht="30" customHeight="1" thickTop="1">
      <c r="A111" s="5"/>
      <c r="B111" s="157" t="s">
        <v>14</v>
      </c>
      <c r="C111" s="247" t="s">
        <v>365</v>
      </c>
      <c r="D111" s="248"/>
      <c r="E111" s="248"/>
      <c r="F111" s="249"/>
      <c r="G111" s="194"/>
      <c r="H111" s="91"/>
      <c r="I111" s="115"/>
      <c r="J111" s="116"/>
      <c r="K111" s="117"/>
      <c r="L111" s="118"/>
      <c r="M111" s="118"/>
    </row>
    <row r="112" spans="1:13" ht="36" customHeight="1">
      <c r="A112" s="1"/>
      <c r="B112" s="139"/>
      <c r="C112" s="140" t="s">
        <v>20</v>
      </c>
      <c r="D112" s="34"/>
      <c r="E112" s="159"/>
      <c r="F112" s="34"/>
      <c r="G112" s="204"/>
      <c r="H112" s="88"/>
      <c r="I112" s="115"/>
      <c r="J112" s="116"/>
      <c r="K112" s="117"/>
      <c r="L112" s="118"/>
      <c r="M112" s="118"/>
    </row>
    <row r="113" spans="1:13" s="16" customFormat="1" ht="30" customHeight="1">
      <c r="A113" s="79" t="s">
        <v>61</v>
      </c>
      <c r="B113" s="11" t="s">
        <v>309</v>
      </c>
      <c r="C113" s="12" t="s">
        <v>62</v>
      </c>
      <c r="D113" s="13" t="s">
        <v>122</v>
      </c>
      <c r="E113" s="14"/>
      <c r="F113" s="29"/>
      <c r="G113" s="204"/>
      <c r="H113" s="53"/>
      <c r="I113" s="115"/>
      <c r="J113" s="116"/>
      <c r="K113" s="117"/>
      <c r="L113" s="118"/>
      <c r="M113" s="118"/>
    </row>
    <row r="114" spans="1:13" s="15" customFormat="1" ht="30" customHeight="1">
      <c r="A114" s="79" t="s">
        <v>123</v>
      </c>
      <c r="B114" s="17" t="s">
        <v>37</v>
      </c>
      <c r="C114" s="12" t="s">
        <v>124</v>
      </c>
      <c r="D114" s="10" t="s">
        <v>2</v>
      </c>
      <c r="E114" s="14" t="s">
        <v>36</v>
      </c>
      <c r="F114" s="29">
        <v>50</v>
      </c>
      <c r="G114" s="206"/>
      <c r="H114" s="53">
        <f>ROUND(G114*F114,2)</f>
        <v>0</v>
      </c>
      <c r="I114" s="115"/>
      <c r="J114" s="116"/>
      <c r="K114" s="117"/>
      <c r="L114" s="118"/>
      <c r="M114" s="118"/>
    </row>
    <row r="115" spans="1:13" s="15" customFormat="1" ht="43.5" customHeight="1">
      <c r="A115" s="79" t="s">
        <v>143</v>
      </c>
      <c r="B115" s="11" t="s">
        <v>310</v>
      </c>
      <c r="C115" s="12" t="s">
        <v>145</v>
      </c>
      <c r="D115" s="10" t="s">
        <v>125</v>
      </c>
      <c r="E115" s="14"/>
      <c r="F115" s="29"/>
      <c r="G115" s="204"/>
      <c r="H115" s="53"/>
      <c r="I115" s="115"/>
      <c r="J115" s="116"/>
      <c r="K115" s="117"/>
      <c r="L115" s="118"/>
      <c r="M115" s="118"/>
    </row>
    <row r="116" spans="1:13" s="15" customFormat="1" ht="43.5" customHeight="1">
      <c r="A116" s="79" t="s">
        <v>146</v>
      </c>
      <c r="B116" s="17" t="s">
        <v>37</v>
      </c>
      <c r="C116" s="12" t="s">
        <v>147</v>
      </c>
      <c r="D116" s="10" t="s">
        <v>2</v>
      </c>
      <c r="E116" s="14" t="s">
        <v>36</v>
      </c>
      <c r="F116" s="29">
        <v>136</v>
      </c>
      <c r="G116" s="206"/>
      <c r="H116" s="53">
        <f>ROUND(G116*F116,2)</f>
        <v>0</v>
      </c>
      <c r="I116" s="115"/>
      <c r="J116" s="116"/>
      <c r="K116" s="117"/>
      <c r="L116" s="118"/>
      <c r="M116" s="118"/>
    </row>
    <row r="117" spans="1:13" s="15" customFormat="1" ht="43.5" customHeight="1">
      <c r="A117" s="79"/>
      <c r="B117" s="17" t="s">
        <v>42</v>
      </c>
      <c r="C117" s="12" t="s">
        <v>358</v>
      </c>
      <c r="D117" s="10" t="s">
        <v>359</v>
      </c>
      <c r="E117" s="14" t="s">
        <v>36</v>
      </c>
      <c r="F117" s="29">
        <v>67</v>
      </c>
      <c r="G117" s="206"/>
      <c r="H117" s="53">
        <f>ROUND(G117*F117,2)</f>
        <v>0</v>
      </c>
      <c r="I117" s="115"/>
      <c r="J117" s="116"/>
      <c r="K117" s="117"/>
      <c r="L117" s="118"/>
      <c r="M117" s="118"/>
    </row>
    <row r="118" spans="1:13" s="15" customFormat="1" ht="43.5" customHeight="1">
      <c r="A118" s="79" t="s">
        <v>148</v>
      </c>
      <c r="B118" s="11" t="s">
        <v>311</v>
      </c>
      <c r="C118" s="12" t="s">
        <v>150</v>
      </c>
      <c r="D118" s="10" t="s">
        <v>125</v>
      </c>
      <c r="E118" s="14"/>
      <c r="F118" s="29"/>
      <c r="G118" s="204"/>
      <c r="H118" s="53"/>
      <c r="I118" s="115"/>
      <c r="J118" s="116"/>
      <c r="K118" s="117"/>
      <c r="L118" s="118"/>
      <c r="M118" s="118"/>
    </row>
    <row r="119" spans="1:13" s="15" customFormat="1" ht="43.5" customHeight="1">
      <c r="A119" s="79" t="s">
        <v>151</v>
      </c>
      <c r="B119" s="17" t="s">
        <v>37</v>
      </c>
      <c r="C119" s="12" t="s">
        <v>152</v>
      </c>
      <c r="D119" s="10" t="s">
        <v>2</v>
      </c>
      <c r="E119" s="14" t="s">
        <v>36</v>
      </c>
      <c r="F119" s="29">
        <v>15</v>
      </c>
      <c r="G119" s="206"/>
      <c r="H119" s="53">
        <f>ROUND(G119*F119,2)</f>
        <v>0</v>
      </c>
      <c r="I119" s="115"/>
      <c r="J119" s="116"/>
      <c r="K119" s="117"/>
      <c r="L119" s="118"/>
      <c r="M119" s="118"/>
    </row>
    <row r="120" spans="1:13" s="15" customFormat="1" ht="43.5" customHeight="1">
      <c r="A120" s="79" t="s">
        <v>153</v>
      </c>
      <c r="B120" s="17" t="s">
        <v>42</v>
      </c>
      <c r="C120" s="12" t="s">
        <v>154</v>
      </c>
      <c r="D120" s="10" t="s">
        <v>2</v>
      </c>
      <c r="E120" s="14" t="s">
        <v>36</v>
      </c>
      <c r="F120" s="29">
        <v>34</v>
      </c>
      <c r="G120" s="206"/>
      <c r="H120" s="53">
        <f>ROUND(G120*F120,2)</f>
        <v>0</v>
      </c>
      <c r="I120" s="115"/>
      <c r="J120" s="116"/>
      <c r="K120" s="117"/>
      <c r="L120" s="118"/>
      <c r="M120" s="118"/>
    </row>
    <row r="121" spans="1:13" s="15" customFormat="1" ht="43.5" customHeight="1">
      <c r="A121" s="79" t="s">
        <v>155</v>
      </c>
      <c r="B121" s="17" t="s">
        <v>52</v>
      </c>
      <c r="C121" s="12" t="s">
        <v>156</v>
      </c>
      <c r="D121" s="10" t="s">
        <v>2</v>
      </c>
      <c r="E121" s="14" t="s">
        <v>36</v>
      </c>
      <c r="F121" s="29">
        <v>44</v>
      </c>
      <c r="G121" s="206"/>
      <c r="H121" s="53">
        <f>ROUND(G121*F121,2)</f>
        <v>0</v>
      </c>
      <c r="I121" s="115"/>
      <c r="J121" s="116"/>
      <c r="K121" s="117"/>
      <c r="L121" s="118"/>
      <c r="M121" s="118"/>
    </row>
    <row r="122" spans="1:13" s="15" customFormat="1" ht="30" customHeight="1">
      <c r="A122" s="79" t="s">
        <v>43</v>
      </c>
      <c r="B122" s="11" t="s">
        <v>312</v>
      </c>
      <c r="C122" s="66" t="s">
        <v>44</v>
      </c>
      <c r="D122" s="10" t="s">
        <v>125</v>
      </c>
      <c r="E122" s="67"/>
      <c r="F122" s="29"/>
      <c r="G122" s="204"/>
      <c r="H122" s="53"/>
      <c r="I122" s="115"/>
      <c r="J122" s="116"/>
      <c r="K122" s="117"/>
      <c r="L122" s="118"/>
      <c r="M122" s="118"/>
    </row>
    <row r="123" spans="1:13" s="15" customFormat="1" ht="30" customHeight="1">
      <c r="A123" s="79" t="s">
        <v>126</v>
      </c>
      <c r="B123" s="17" t="s">
        <v>37</v>
      </c>
      <c r="C123" s="66" t="s">
        <v>127</v>
      </c>
      <c r="D123" s="10" t="s">
        <v>2</v>
      </c>
      <c r="E123" s="67" t="s">
        <v>41</v>
      </c>
      <c r="F123" s="29">
        <v>190</v>
      </c>
      <c r="G123" s="206"/>
      <c r="H123" s="53">
        <f>ROUND(G123*F123,2)</f>
        <v>0</v>
      </c>
      <c r="I123" s="115"/>
      <c r="J123" s="116"/>
      <c r="K123" s="117"/>
      <c r="L123" s="118"/>
      <c r="M123" s="118"/>
    </row>
    <row r="124" spans="1:13" s="15" customFormat="1" ht="30" customHeight="1">
      <c r="A124" s="79" t="s">
        <v>45</v>
      </c>
      <c r="B124" s="11" t="s">
        <v>313</v>
      </c>
      <c r="C124" s="66" t="s">
        <v>46</v>
      </c>
      <c r="D124" s="10" t="s">
        <v>125</v>
      </c>
      <c r="E124" s="67"/>
      <c r="F124" s="29"/>
      <c r="G124" s="204"/>
      <c r="H124" s="53"/>
      <c r="I124" s="115"/>
      <c r="J124" s="116"/>
      <c r="K124" s="117"/>
      <c r="L124" s="118"/>
      <c r="M124" s="118"/>
    </row>
    <row r="125" spans="1:13" s="15" customFormat="1" ht="30" customHeight="1">
      <c r="A125" s="79" t="s">
        <v>47</v>
      </c>
      <c r="B125" s="17" t="s">
        <v>37</v>
      </c>
      <c r="C125" s="66" t="s">
        <v>48</v>
      </c>
      <c r="D125" s="10" t="s">
        <v>2</v>
      </c>
      <c r="E125" s="67" t="s">
        <v>41</v>
      </c>
      <c r="F125" s="29">
        <v>70</v>
      </c>
      <c r="G125" s="206"/>
      <c r="H125" s="53">
        <f aca="true" t="shared" si="1" ref="H125:H131">ROUND(G125*F125,2)</f>
        <v>0</v>
      </c>
      <c r="I125" s="115"/>
      <c r="J125" s="116"/>
      <c r="K125" s="117"/>
      <c r="L125" s="118"/>
      <c r="M125" s="118"/>
    </row>
    <row r="126" spans="1:13" s="15" customFormat="1" ht="30" customHeight="1">
      <c r="A126" s="79" t="s">
        <v>49</v>
      </c>
      <c r="B126" s="17" t="s">
        <v>42</v>
      </c>
      <c r="C126" s="66" t="s">
        <v>50</v>
      </c>
      <c r="D126" s="10" t="s">
        <v>2</v>
      </c>
      <c r="E126" s="67" t="s">
        <v>41</v>
      </c>
      <c r="F126" s="29">
        <v>190</v>
      </c>
      <c r="G126" s="206"/>
      <c r="H126" s="53">
        <f t="shared" si="1"/>
        <v>0</v>
      </c>
      <c r="I126" s="115"/>
      <c r="J126" s="116"/>
      <c r="K126" s="117"/>
      <c r="L126" s="118"/>
      <c r="M126" s="118"/>
    </row>
    <row r="127" spans="1:16" s="24" customFormat="1" ht="43.5" customHeight="1">
      <c r="A127" s="78" t="s">
        <v>235</v>
      </c>
      <c r="B127" s="39" t="s">
        <v>253</v>
      </c>
      <c r="C127" s="68" t="s">
        <v>237</v>
      </c>
      <c r="D127" s="20" t="s">
        <v>95</v>
      </c>
      <c r="E127" s="69"/>
      <c r="F127" s="40"/>
      <c r="G127" s="210"/>
      <c r="H127" s="53">
        <f t="shared" si="1"/>
        <v>0</v>
      </c>
      <c r="I127" s="115"/>
      <c r="J127" s="116"/>
      <c r="K127" s="117"/>
      <c r="L127" s="118"/>
      <c r="M127" s="118"/>
      <c r="N127" s="22"/>
      <c r="O127" s="22"/>
      <c r="P127" s="22"/>
    </row>
    <row r="128" spans="1:16" s="24" customFormat="1" ht="34.5" customHeight="1">
      <c r="A128" s="78"/>
      <c r="B128" s="42" t="s">
        <v>37</v>
      </c>
      <c r="C128" s="68" t="s">
        <v>246</v>
      </c>
      <c r="D128" s="30" t="s">
        <v>278</v>
      </c>
      <c r="E128" s="69" t="s">
        <v>36</v>
      </c>
      <c r="F128" s="40">
        <v>1130</v>
      </c>
      <c r="G128" s="205"/>
      <c r="H128" s="53">
        <f t="shared" si="1"/>
        <v>0</v>
      </c>
      <c r="I128" s="115"/>
      <c r="J128" s="116"/>
      <c r="K128" s="117"/>
      <c r="L128" s="118"/>
      <c r="M128" s="118"/>
      <c r="N128" s="22"/>
      <c r="O128" s="22"/>
      <c r="P128" s="22"/>
    </row>
    <row r="129" spans="1:16" s="23" customFormat="1" ht="30" customHeight="1">
      <c r="A129" s="78" t="s">
        <v>247</v>
      </c>
      <c r="B129" s="42" t="s">
        <v>42</v>
      </c>
      <c r="C129" s="68" t="s">
        <v>96</v>
      </c>
      <c r="D129" s="20" t="s">
        <v>2</v>
      </c>
      <c r="E129" s="69" t="s">
        <v>36</v>
      </c>
      <c r="F129" s="40">
        <v>100</v>
      </c>
      <c r="G129" s="205"/>
      <c r="H129" s="53">
        <f t="shared" si="1"/>
        <v>0</v>
      </c>
      <c r="I129" s="115"/>
      <c r="J129" s="116"/>
      <c r="K129" s="117"/>
      <c r="L129" s="118"/>
      <c r="M129" s="118"/>
      <c r="N129" s="22"/>
      <c r="O129" s="22"/>
      <c r="P129" s="22"/>
    </row>
    <row r="130" spans="1:16" s="186" customFormat="1" ht="43.5" customHeight="1">
      <c r="A130" s="84" t="s">
        <v>238</v>
      </c>
      <c r="B130" s="39" t="s">
        <v>314</v>
      </c>
      <c r="C130" s="68" t="s">
        <v>240</v>
      </c>
      <c r="D130" s="20" t="s">
        <v>95</v>
      </c>
      <c r="E130" s="69"/>
      <c r="F130" s="40"/>
      <c r="G130" s="210"/>
      <c r="H130" s="53"/>
      <c r="I130" s="115"/>
      <c r="J130" s="116"/>
      <c r="K130" s="117"/>
      <c r="L130" s="118"/>
      <c r="M130" s="118"/>
      <c r="N130" s="22"/>
      <c r="O130" s="22"/>
      <c r="P130" s="22"/>
    </row>
    <row r="131" spans="1:16" s="24" customFormat="1" ht="36" customHeight="1">
      <c r="A131" s="78"/>
      <c r="B131" s="42" t="s">
        <v>37</v>
      </c>
      <c r="C131" s="68" t="s">
        <v>260</v>
      </c>
      <c r="D131" s="30" t="s">
        <v>286</v>
      </c>
      <c r="E131" s="69" t="s">
        <v>36</v>
      </c>
      <c r="F131" s="40">
        <v>1230</v>
      </c>
      <c r="G131" s="205"/>
      <c r="H131" s="53">
        <f t="shared" si="1"/>
        <v>0</v>
      </c>
      <c r="I131" s="115"/>
      <c r="J131" s="116"/>
      <c r="K131" s="117"/>
      <c r="L131" s="118"/>
      <c r="M131" s="118"/>
      <c r="N131" s="22"/>
      <c r="O131" s="22"/>
      <c r="P131" s="22"/>
    </row>
    <row r="132" spans="1:16" s="24" customFormat="1" ht="43.5" customHeight="1">
      <c r="A132" s="78" t="s">
        <v>173</v>
      </c>
      <c r="B132" s="39" t="s">
        <v>315</v>
      </c>
      <c r="C132" s="21" t="s">
        <v>175</v>
      </c>
      <c r="D132" s="20" t="s">
        <v>95</v>
      </c>
      <c r="E132" s="142"/>
      <c r="F132" s="143"/>
      <c r="G132" s="207"/>
      <c r="H132" s="144"/>
      <c r="I132" s="115"/>
      <c r="J132" s="116"/>
      <c r="K132" s="117"/>
      <c r="L132" s="118"/>
      <c r="M132" s="118"/>
      <c r="N132" s="22"/>
      <c r="O132" s="22"/>
      <c r="P132" s="22"/>
    </row>
    <row r="133" spans="1:16" s="23" customFormat="1" ht="30" customHeight="1">
      <c r="A133" s="78" t="s">
        <v>270</v>
      </c>
      <c r="B133" s="166" t="s">
        <v>37</v>
      </c>
      <c r="C133" s="167" t="s">
        <v>271</v>
      </c>
      <c r="D133" s="168" t="s">
        <v>272</v>
      </c>
      <c r="E133" s="169" t="s">
        <v>36</v>
      </c>
      <c r="F133" s="170">
        <v>80</v>
      </c>
      <c r="G133" s="212"/>
      <c r="H133" s="171">
        <f>ROUND(G133*F133,2)</f>
        <v>0</v>
      </c>
      <c r="I133" s="115"/>
      <c r="J133" s="116"/>
      <c r="K133" s="117"/>
      <c r="L133" s="118"/>
      <c r="M133" s="118"/>
      <c r="N133" s="22"/>
      <c r="O133" s="22"/>
      <c r="P133" s="22"/>
    </row>
    <row r="134" spans="1:16" s="24" customFormat="1" ht="44.25" customHeight="1">
      <c r="A134" s="78" t="s">
        <v>248</v>
      </c>
      <c r="B134" s="39" t="s">
        <v>316</v>
      </c>
      <c r="C134" s="68" t="s">
        <v>250</v>
      </c>
      <c r="D134" s="20" t="s">
        <v>183</v>
      </c>
      <c r="E134" s="69"/>
      <c r="F134" s="40"/>
      <c r="G134" s="210"/>
      <c r="H134" s="45"/>
      <c r="I134" s="115"/>
      <c r="J134" s="116"/>
      <c r="K134" s="117"/>
      <c r="L134" s="118"/>
      <c r="M134" s="118"/>
      <c r="N134" s="22"/>
      <c r="O134" s="22"/>
      <c r="P134" s="22"/>
    </row>
    <row r="135" spans="1:16" s="23" customFormat="1" ht="30" customHeight="1">
      <c r="A135" s="78" t="s">
        <v>251</v>
      </c>
      <c r="B135" s="42" t="s">
        <v>37</v>
      </c>
      <c r="C135" s="68" t="s">
        <v>252</v>
      </c>
      <c r="D135" s="20" t="s">
        <v>2</v>
      </c>
      <c r="E135" s="69" t="s">
        <v>51</v>
      </c>
      <c r="F135" s="40">
        <v>20</v>
      </c>
      <c r="G135" s="205"/>
      <c r="H135" s="45">
        <f>ROUND(G135*F135,2)</f>
        <v>0</v>
      </c>
      <c r="I135" s="115"/>
      <c r="J135" s="116"/>
      <c r="K135" s="117"/>
      <c r="L135" s="118"/>
      <c r="M135" s="118"/>
      <c r="N135" s="22"/>
      <c r="O135" s="22"/>
      <c r="P135" s="22"/>
    </row>
    <row r="136" spans="1:16" s="23" customFormat="1" ht="30" customHeight="1">
      <c r="A136" s="78" t="s">
        <v>255</v>
      </c>
      <c r="B136" s="42" t="s">
        <v>42</v>
      </c>
      <c r="C136" s="68" t="s">
        <v>256</v>
      </c>
      <c r="D136" s="20" t="s">
        <v>2</v>
      </c>
      <c r="E136" s="69" t="s">
        <v>51</v>
      </c>
      <c r="F136" s="40">
        <v>42</v>
      </c>
      <c r="G136" s="205"/>
      <c r="H136" s="45">
        <f>ROUND(G136*F136,2)</f>
        <v>0</v>
      </c>
      <c r="I136" s="115"/>
      <c r="J136" s="116"/>
      <c r="K136" s="117"/>
      <c r="L136" s="118"/>
      <c r="M136" s="118"/>
      <c r="N136" s="22"/>
      <c r="O136" s="22"/>
      <c r="P136" s="22"/>
    </row>
    <row r="137" spans="1:16" s="41" customFormat="1" ht="30" customHeight="1">
      <c r="A137" s="84" t="s">
        <v>241</v>
      </c>
      <c r="B137" s="39" t="s">
        <v>317</v>
      </c>
      <c r="C137" s="68" t="s">
        <v>243</v>
      </c>
      <c r="D137" s="20" t="s">
        <v>183</v>
      </c>
      <c r="E137" s="69"/>
      <c r="F137" s="40"/>
      <c r="G137" s="210"/>
      <c r="H137" s="45"/>
      <c r="I137" s="115"/>
      <c r="J137" s="116"/>
      <c r="K137" s="117"/>
      <c r="L137" s="118"/>
      <c r="M137" s="118"/>
      <c r="N137" s="22"/>
      <c r="O137" s="22"/>
      <c r="P137" s="22"/>
    </row>
    <row r="138" spans="1:16" s="41" customFormat="1" ht="30" customHeight="1">
      <c r="A138" s="84" t="s">
        <v>257</v>
      </c>
      <c r="B138" s="42" t="s">
        <v>37</v>
      </c>
      <c r="C138" s="68" t="s">
        <v>258</v>
      </c>
      <c r="D138" s="20" t="s">
        <v>259</v>
      </c>
      <c r="E138" s="69" t="s">
        <v>51</v>
      </c>
      <c r="F138" s="40">
        <v>20</v>
      </c>
      <c r="G138" s="205"/>
      <c r="H138" s="45">
        <f>ROUND(G138*F138,2)</f>
        <v>0</v>
      </c>
      <c r="I138" s="115"/>
      <c r="J138" s="116"/>
      <c r="K138" s="117"/>
      <c r="L138" s="118"/>
      <c r="M138" s="118"/>
      <c r="N138" s="22"/>
      <c r="O138" s="22"/>
      <c r="P138" s="22"/>
    </row>
    <row r="139" spans="1:16" s="43" customFormat="1" ht="30" customHeight="1">
      <c r="A139" s="84" t="s">
        <v>245</v>
      </c>
      <c r="B139" s="42" t="s">
        <v>42</v>
      </c>
      <c r="C139" s="68" t="s">
        <v>101</v>
      </c>
      <c r="D139" s="20" t="s">
        <v>244</v>
      </c>
      <c r="E139" s="69" t="s">
        <v>51</v>
      </c>
      <c r="F139" s="40">
        <v>42</v>
      </c>
      <c r="G139" s="205"/>
      <c r="H139" s="45">
        <f>ROUND(G139*F139,2)</f>
        <v>0</v>
      </c>
      <c r="I139" s="115"/>
      <c r="J139" s="116"/>
      <c r="K139" s="117"/>
      <c r="L139" s="118"/>
      <c r="M139" s="118"/>
      <c r="N139" s="22"/>
      <c r="O139" s="22"/>
      <c r="P139" s="22"/>
    </row>
    <row r="140" spans="1:16" s="23" customFormat="1" ht="30" customHeight="1">
      <c r="A140" s="78" t="s">
        <v>99</v>
      </c>
      <c r="B140" s="39" t="s">
        <v>318</v>
      </c>
      <c r="C140" s="68" t="s">
        <v>53</v>
      </c>
      <c r="D140" s="20" t="s">
        <v>183</v>
      </c>
      <c r="E140" s="69"/>
      <c r="F140" s="40"/>
      <c r="G140" s="210"/>
      <c r="H140" s="45"/>
      <c r="I140" s="115"/>
      <c r="J140" s="116"/>
      <c r="K140" s="117"/>
      <c r="L140" s="118"/>
      <c r="M140" s="118"/>
      <c r="N140" s="22"/>
      <c r="O140" s="22"/>
      <c r="P140" s="22"/>
    </row>
    <row r="141" spans="1:16" s="23" customFormat="1" ht="30" customHeight="1">
      <c r="A141" s="78" t="s">
        <v>184</v>
      </c>
      <c r="B141" s="42" t="s">
        <v>37</v>
      </c>
      <c r="C141" s="68" t="s">
        <v>185</v>
      </c>
      <c r="D141" s="20" t="s">
        <v>186</v>
      </c>
      <c r="E141" s="69"/>
      <c r="F141" s="40"/>
      <c r="G141" s="204"/>
      <c r="H141" s="45"/>
      <c r="I141" s="115"/>
      <c r="J141" s="116"/>
      <c r="K141" s="117"/>
      <c r="L141" s="118"/>
      <c r="M141" s="118"/>
      <c r="N141" s="22"/>
      <c r="O141" s="22"/>
      <c r="P141" s="22"/>
    </row>
    <row r="142" spans="1:16" s="23" customFormat="1" ht="30" customHeight="1">
      <c r="A142" s="78" t="s">
        <v>187</v>
      </c>
      <c r="B142" s="145" t="s">
        <v>97</v>
      </c>
      <c r="C142" s="68" t="s">
        <v>188</v>
      </c>
      <c r="D142" s="20"/>
      <c r="E142" s="69" t="s">
        <v>51</v>
      </c>
      <c r="F142" s="40">
        <v>15</v>
      </c>
      <c r="G142" s="205"/>
      <c r="H142" s="45">
        <f>ROUND(G142*F142,2)</f>
        <v>0</v>
      </c>
      <c r="I142" s="115"/>
      <c r="J142" s="116"/>
      <c r="K142" s="117"/>
      <c r="L142" s="118"/>
      <c r="M142" s="118"/>
      <c r="N142" s="22"/>
      <c r="O142" s="22"/>
      <c r="P142" s="22"/>
    </row>
    <row r="143" spans="1:16" s="23" customFormat="1" ht="30" customHeight="1">
      <c r="A143" s="78" t="s">
        <v>189</v>
      </c>
      <c r="B143" s="145" t="s">
        <v>98</v>
      </c>
      <c r="C143" s="68" t="s">
        <v>190</v>
      </c>
      <c r="D143" s="20"/>
      <c r="E143" s="69" t="s">
        <v>51</v>
      </c>
      <c r="F143" s="40">
        <v>200</v>
      </c>
      <c r="G143" s="205"/>
      <c r="H143" s="45">
        <f>ROUND(G143*F143,2)</f>
        <v>0</v>
      </c>
      <c r="I143" s="115"/>
      <c r="J143" s="116"/>
      <c r="K143" s="117"/>
      <c r="L143" s="118"/>
      <c r="M143" s="118"/>
      <c r="N143" s="22"/>
      <c r="O143" s="22"/>
      <c r="P143" s="22"/>
    </row>
    <row r="144" spans="1:13" s="15" customFormat="1" ht="43.5" customHeight="1">
      <c r="A144" s="79" t="s">
        <v>196</v>
      </c>
      <c r="B144" s="11" t="s">
        <v>319</v>
      </c>
      <c r="C144" s="66" t="s">
        <v>197</v>
      </c>
      <c r="D144" s="10" t="s">
        <v>198</v>
      </c>
      <c r="E144" s="67" t="s">
        <v>36</v>
      </c>
      <c r="F144" s="29">
        <v>35</v>
      </c>
      <c r="G144" s="206"/>
      <c r="H144" s="53">
        <f>ROUND(G144*F144,2)</f>
        <v>0</v>
      </c>
      <c r="I144" s="115"/>
      <c r="J144" s="116"/>
      <c r="K144" s="117"/>
      <c r="L144" s="118"/>
      <c r="M144" s="118"/>
    </row>
    <row r="145" spans="1:13" s="15" customFormat="1" ht="43.5" customHeight="1">
      <c r="A145" s="79" t="s">
        <v>129</v>
      </c>
      <c r="B145" s="11" t="s">
        <v>320</v>
      </c>
      <c r="C145" s="66" t="s">
        <v>130</v>
      </c>
      <c r="D145" s="10" t="s">
        <v>372</v>
      </c>
      <c r="E145" s="89"/>
      <c r="F145" s="29"/>
      <c r="G145" s="204"/>
      <c r="H145" s="53"/>
      <c r="I145" s="115"/>
      <c r="J145" s="116"/>
      <c r="K145" s="117"/>
      <c r="L145" s="118"/>
      <c r="M145" s="118"/>
    </row>
    <row r="146" spans="1:13" s="15" customFormat="1" ht="30" customHeight="1">
      <c r="A146" s="79" t="s">
        <v>132</v>
      </c>
      <c r="B146" s="17" t="s">
        <v>37</v>
      </c>
      <c r="C146" s="66" t="s">
        <v>63</v>
      </c>
      <c r="D146" s="10"/>
      <c r="E146" s="67"/>
      <c r="F146" s="29"/>
      <c r="G146" s="204"/>
      <c r="H146" s="53"/>
      <c r="I146" s="115"/>
      <c r="J146" s="116"/>
      <c r="K146" s="117"/>
      <c r="L146" s="118"/>
      <c r="M146" s="118"/>
    </row>
    <row r="147" spans="1:13" s="15" customFormat="1" ht="30" customHeight="1">
      <c r="A147" s="79" t="s">
        <v>133</v>
      </c>
      <c r="B147" s="18" t="s">
        <v>97</v>
      </c>
      <c r="C147" s="66" t="s">
        <v>110</v>
      </c>
      <c r="D147" s="10"/>
      <c r="E147" s="67" t="s">
        <v>38</v>
      </c>
      <c r="F147" s="29">
        <v>10</v>
      </c>
      <c r="G147" s="206"/>
      <c r="H147" s="53">
        <f aca="true" t="shared" si="2" ref="H147:H154">ROUND(G147*F147,2)</f>
        <v>0</v>
      </c>
      <c r="I147" s="115"/>
      <c r="J147" s="116"/>
      <c r="K147" s="117"/>
      <c r="L147" s="118"/>
      <c r="M147" s="118"/>
    </row>
    <row r="148" spans="1:13" s="19" customFormat="1" ht="30" customHeight="1">
      <c r="A148" s="79"/>
      <c r="B148" s="11" t="s">
        <v>321</v>
      </c>
      <c r="C148" s="66" t="s">
        <v>233</v>
      </c>
      <c r="D148" s="30" t="s">
        <v>288</v>
      </c>
      <c r="E148" s="67" t="s">
        <v>36</v>
      </c>
      <c r="F148" s="29">
        <v>15</v>
      </c>
      <c r="G148" s="206"/>
      <c r="H148" s="53">
        <f t="shared" si="2"/>
        <v>0</v>
      </c>
      <c r="I148" s="115"/>
      <c r="J148" s="116"/>
      <c r="K148" s="117"/>
      <c r="L148" s="118"/>
      <c r="M148" s="118"/>
    </row>
    <row r="149" spans="1:13" s="15" customFormat="1" ht="30" customHeight="1">
      <c r="A149" s="225" t="s">
        <v>106</v>
      </c>
      <c r="B149" s="11" t="s">
        <v>322</v>
      </c>
      <c r="C149" s="12" t="s">
        <v>108</v>
      </c>
      <c r="D149" s="10" t="s">
        <v>134</v>
      </c>
      <c r="E149" s="14" t="s">
        <v>41</v>
      </c>
      <c r="F149" s="50">
        <v>8</v>
      </c>
      <c r="G149" s="206"/>
      <c r="H149" s="53">
        <f t="shared" si="2"/>
        <v>0</v>
      </c>
      <c r="I149" s="115"/>
      <c r="J149" s="116"/>
      <c r="K149" s="117"/>
      <c r="L149" s="118"/>
      <c r="M149" s="118"/>
    </row>
    <row r="150" spans="1:16" s="121" customFormat="1" ht="34.5" customHeight="1">
      <c r="A150" s="218"/>
      <c r="B150" s="219"/>
      <c r="C150" s="220" t="s">
        <v>366</v>
      </c>
      <c r="D150" s="221"/>
      <c r="E150" s="221"/>
      <c r="F150" s="222"/>
      <c r="G150" s="211"/>
      <c r="H150" s="223"/>
      <c r="I150" s="115"/>
      <c r="J150" s="116"/>
      <c r="K150" s="117"/>
      <c r="L150" s="118"/>
      <c r="M150" s="118"/>
      <c r="N150" s="118"/>
      <c r="O150" s="118"/>
      <c r="P150" s="118"/>
    </row>
    <row r="151" spans="1:16" s="185" customFormat="1" ht="30" customHeight="1">
      <c r="A151" s="184"/>
      <c r="B151" s="11" t="s">
        <v>323</v>
      </c>
      <c r="C151" s="12" t="s">
        <v>254</v>
      </c>
      <c r="D151" s="10" t="s">
        <v>198</v>
      </c>
      <c r="E151" s="14"/>
      <c r="F151" s="162"/>
      <c r="G151" s="204"/>
      <c r="H151" s="172">
        <f>ROUND(G151*F151,2)</f>
        <v>0</v>
      </c>
      <c r="I151" s="115"/>
      <c r="J151" s="116"/>
      <c r="K151" s="117"/>
      <c r="L151" s="118"/>
      <c r="M151" s="118"/>
      <c r="N151" s="118"/>
      <c r="O151" s="118"/>
      <c r="P151" s="118"/>
    </row>
    <row r="152" spans="1:16" s="23" customFormat="1" ht="30" customHeight="1">
      <c r="A152" s="38"/>
      <c r="B152" s="42" t="s">
        <v>37</v>
      </c>
      <c r="C152" s="68" t="s">
        <v>362</v>
      </c>
      <c r="D152" s="30"/>
      <c r="E152" s="69" t="s">
        <v>36</v>
      </c>
      <c r="F152" s="52">
        <v>4</v>
      </c>
      <c r="G152" s="205"/>
      <c r="H152" s="53">
        <f t="shared" si="2"/>
        <v>0</v>
      </c>
      <c r="I152" s="115"/>
      <c r="J152" s="116"/>
      <c r="K152" s="117"/>
      <c r="L152" s="118"/>
      <c r="M152" s="118"/>
      <c r="N152" s="22"/>
      <c r="O152" s="22"/>
      <c r="P152" s="22"/>
    </row>
    <row r="153" spans="1:16" s="23" customFormat="1" ht="30" customHeight="1">
      <c r="A153" s="38"/>
      <c r="B153" s="42" t="s">
        <v>42</v>
      </c>
      <c r="C153" s="68" t="s">
        <v>360</v>
      </c>
      <c r="D153" s="30"/>
      <c r="E153" s="69" t="s">
        <v>36</v>
      </c>
      <c r="F153" s="52">
        <v>316</v>
      </c>
      <c r="G153" s="205"/>
      <c r="H153" s="53">
        <f>ROUND(G153*F153,2)</f>
        <v>0</v>
      </c>
      <c r="I153" s="115"/>
      <c r="J153" s="116"/>
      <c r="K153" s="117"/>
      <c r="L153" s="118"/>
      <c r="M153" s="118"/>
      <c r="N153" s="22"/>
      <c r="O153" s="22"/>
      <c r="P153" s="22"/>
    </row>
    <row r="154" spans="1:16" s="23" customFormat="1" ht="30" customHeight="1">
      <c r="A154" s="38"/>
      <c r="B154" s="42" t="s">
        <v>52</v>
      </c>
      <c r="C154" s="99" t="s">
        <v>361</v>
      </c>
      <c r="D154" s="30"/>
      <c r="E154" s="69" t="s">
        <v>36</v>
      </c>
      <c r="F154" s="100">
        <v>4</v>
      </c>
      <c r="G154" s="205"/>
      <c r="H154" s="53">
        <f t="shared" si="2"/>
        <v>0</v>
      </c>
      <c r="I154" s="115"/>
      <c r="J154" s="116"/>
      <c r="K154" s="117"/>
      <c r="L154" s="118"/>
      <c r="M154" s="118"/>
      <c r="N154" s="22"/>
      <c r="O154" s="22"/>
      <c r="P154" s="22"/>
    </row>
    <row r="155" spans="1:13" ht="36" customHeight="1">
      <c r="A155" s="1"/>
      <c r="B155" s="152"/>
      <c r="C155" s="149" t="s">
        <v>22</v>
      </c>
      <c r="D155" s="150"/>
      <c r="E155" s="173"/>
      <c r="F155" s="33"/>
      <c r="G155" s="204"/>
      <c r="H155" s="53"/>
      <c r="I155" s="115"/>
      <c r="J155" s="116"/>
      <c r="K155" s="117"/>
      <c r="L155" s="118"/>
      <c r="M155" s="118"/>
    </row>
    <row r="156" spans="1:13" s="16" customFormat="1" ht="30" customHeight="1">
      <c r="A156" s="81" t="s">
        <v>206</v>
      </c>
      <c r="B156" s="11" t="s">
        <v>324</v>
      </c>
      <c r="C156" s="66" t="s">
        <v>208</v>
      </c>
      <c r="D156" s="10" t="s">
        <v>111</v>
      </c>
      <c r="E156" s="67"/>
      <c r="F156" s="50"/>
      <c r="G156" s="204"/>
      <c r="H156" s="154"/>
      <c r="I156" s="115"/>
      <c r="J156" s="116"/>
      <c r="K156" s="117"/>
      <c r="L156" s="118"/>
      <c r="M156" s="118"/>
    </row>
    <row r="157" spans="1:13" s="15" customFormat="1" ht="30" customHeight="1">
      <c r="A157" s="81" t="s">
        <v>209</v>
      </c>
      <c r="B157" s="17" t="s">
        <v>37</v>
      </c>
      <c r="C157" s="66" t="s">
        <v>210</v>
      </c>
      <c r="D157" s="10" t="s">
        <v>2</v>
      </c>
      <c r="E157" s="67" t="s">
        <v>51</v>
      </c>
      <c r="F157" s="50">
        <v>60</v>
      </c>
      <c r="G157" s="206"/>
      <c r="H157" s="53">
        <f>ROUND(G157*F157,2)</f>
        <v>0</v>
      </c>
      <c r="I157" s="115"/>
      <c r="J157" s="116"/>
      <c r="K157" s="117"/>
      <c r="L157" s="118"/>
      <c r="M157" s="118"/>
    </row>
    <row r="158" spans="1:13" s="16" customFormat="1" ht="30" customHeight="1">
      <c r="A158" s="184" t="s">
        <v>56</v>
      </c>
      <c r="B158" s="103" t="s">
        <v>367</v>
      </c>
      <c r="C158" s="125" t="s">
        <v>57</v>
      </c>
      <c r="D158" s="107" t="s">
        <v>111</v>
      </c>
      <c r="E158" s="126" t="s">
        <v>51</v>
      </c>
      <c r="F158" s="160">
        <v>15</v>
      </c>
      <c r="G158" s="209"/>
      <c r="H158" s="146">
        <f>ROUND(G158*F158,2)</f>
        <v>0</v>
      </c>
      <c r="I158" s="115"/>
      <c r="J158" s="116"/>
      <c r="K158" s="117"/>
      <c r="L158" s="118"/>
      <c r="M158" s="118"/>
    </row>
    <row r="159" spans="1:13" ht="48" customHeight="1">
      <c r="A159" s="1"/>
      <c r="B159" s="152"/>
      <c r="C159" s="140" t="s">
        <v>23</v>
      </c>
      <c r="D159" s="34"/>
      <c r="E159" s="153"/>
      <c r="F159" s="33"/>
      <c r="G159" s="204"/>
      <c r="H159" s="88"/>
      <c r="I159" s="115"/>
      <c r="J159" s="116"/>
      <c r="K159" s="117"/>
      <c r="L159" s="118"/>
      <c r="M159" s="118"/>
    </row>
    <row r="160" spans="1:16" s="120" customFormat="1" ht="43.5" customHeight="1">
      <c r="A160" s="119" t="s">
        <v>65</v>
      </c>
      <c r="B160" s="11" t="s">
        <v>371</v>
      </c>
      <c r="C160" s="161" t="s">
        <v>215</v>
      </c>
      <c r="D160" s="10" t="s">
        <v>221</v>
      </c>
      <c r="E160" s="14"/>
      <c r="F160" s="162"/>
      <c r="G160" s="211"/>
      <c r="H160" s="163"/>
      <c r="I160" s="115"/>
      <c r="J160" s="116"/>
      <c r="K160" s="117"/>
      <c r="L160" s="118"/>
      <c r="M160" s="118"/>
      <c r="N160" s="118"/>
      <c r="O160" s="118"/>
      <c r="P160" s="118"/>
    </row>
    <row r="161" spans="1:13" s="15" customFormat="1" ht="30" customHeight="1">
      <c r="A161" s="81" t="s">
        <v>273</v>
      </c>
      <c r="B161" s="17" t="s">
        <v>37</v>
      </c>
      <c r="C161" s="66" t="s">
        <v>368</v>
      </c>
      <c r="D161" s="10"/>
      <c r="E161" s="67" t="s">
        <v>41</v>
      </c>
      <c r="F161" s="50">
        <v>1</v>
      </c>
      <c r="G161" s="206"/>
      <c r="H161" s="53">
        <f>ROUND(G161*F161,2)</f>
        <v>0</v>
      </c>
      <c r="I161" s="115"/>
      <c r="J161" s="116"/>
      <c r="K161" s="117"/>
      <c r="L161" s="118"/>
      <c r="M161" s="118"/>
    </row>
    <row r="162" spans="1:13" s="15" customFormat="1" ht="30" customHeight="1">
      <c r="A162" s="81" t="s">
        <v>274</v>
      </c>
      <c r="B162" s="17" t="s">
        <v>42</v>
      </c>
      <c r="C162" s="66" t="s">
        <v>369</v>
      </c>
      <c r="D162" s="10"/>
      <c r="E162" s="67" t="s">
        <v>41</v>
      </c>
      <c r="F162" s="50">
        <v>1</v>
      </c>
      <c r="G162" s="206"/>
      <c r="H162" s="53">
        <f>ROUND(G162*F162,2)</f>
        <v>0</v>
      </c>
      <c r="I162" s="115"/>
      <c r="J162" s="116"/>
      <c r="K162" s="117"/>
      <c r="L162" s="118"/>
      <c r="M162" s="118"/>
    </row>
    <row r="163" spans="1:13" ht="36" customHeight="1">
      <c r="A163" s="1"/>
      <c r="B163" s="155"/>
      <c r="C163" s="149" t="s">
        <v>24</v>
      </c>
      <c r="D163" s="150"/>
      <c r="E163" s="173"/>
      <c r="F163" s="33"/>
      <c r="G163" s="204"/>
      <c r="H163" s="88"/>
      <c r="I163" s="115"/>
      <c r="J163" s="116"/>
      <c r="K163" s="117"/>
      <c r="L163" s="118"/>
      <c r="M163" s="118"/>
    </row>
    <row r="164" spans="1:13" s="15" customFormat="1" ht="30" customHeight="1">
      <c r="A164" s="79" t="s">
        <v>58</v>
      </c>
      <c r="B164" s="11" t="s">
        <v>325</v>
      </c>
      <c r="C164" s="66" t="s">
        <v>220</v>
      </c>
      <c r="D164" s="10" t="s">
        <v>221</v>
      </c>
      <c r="E164" s="67" t="s">
        <v>41</v>
      </c>
      <c r="F164" s="50">
        <v>3</v>
      </c>
      <c r="G164" s="206"/>
      <c r="H164" s="53">
        <f>ROUND(G164*F164,2)</f>
        <v>0</v>
      </c>
      <c r="I164" s="115"/>
      <c r="J164" s="116"/>
      <c r="K164" s="117"/>
      <c r="L164" s="118"/>
      <c r="M164" s="118"/>
    </row>
    <row r="165" spans="1:13" ht="36" customHeight="1">
      <c r="A165" s="1"/>
      <c r="B165" s="148"/>
      <c r="C165" s="149" t="s">
        <v>26</v>
      </c>
      <c r="D165" s="150"/>
      <c r="E165" s="173"/>
      <c r="F165" s="33"/>
      <c r="G165" s="204"/>
      <c r="H165" s="53"/>
      <c r="I165" s="115"/>
      <c r="J165" s="116"/>
      <c r="K165" s="117"/>
      <c r="L165" s="118"/>
      <c r="M165" s="118"/>
    </row>
    <row r="166" spans="1:13" s="15" customFormat="1" ht="30" customHeight="1">
      <c r="A166" s="79"/>
      <c r="B166" s="11" t="s">
        <v>326</v>
      </c>
      <c r="C166" s="66" t="s">
        <v>234</v>
      </c>
      <c r="D166" s="10" t="s">
        <v>281</v>
      </c>
      <c r="E166" s="67" t="s">
        <v>41</v>
      </c>
      <c r="F166" s="50">
        <v>28</v>
      </c>
      <c r="G166" s="206"/>
      <c r="H166" s="53">
        <f>ROUND(G166*F166,2)</f>
        <v>0</v>
      </c>
      <c r="I166" s="115"/>
      <c r="J166" s="116"/>
      <c r="K166" s="117"/>
      <c r="L166" s="118"/>
      <c r="M166" s="118"/>
    </row>
    <row r="167" spans="1:13" s="15" customFormat="1" ht="30" customHeight="1">
      <c r="A167" s="79"/>
      <c r="B167" s="11" t="s">
        <v>327</v>
      </c>
      <c r="C167" s="66" t="s">
        <v>268</v>
      </c>
      <c r="D167" s="10" t="s">
        <v>282</v>
      </c>
      <c r="E167" s="67" t="s">
        <v>41</v>
      </c>
      <c r="F167" s="50">
        <v>9</v>
      </c>
      <c r="G167" s="206"/>
      <c r="H167" s="53">
        <f>ROUND(G167*F167,2)</f>
        <v>0</v>
      </c>
      <c r="I167" s="115"/>
      <c r="J167" s="116"/>
      <c r="K167" s="117"/>
      <c r="L167" s="118"/>
      <c r="M167" s="118"/>
    </row>
    <row r="168" spans="1:13" s="15" customFormat="1" ht="30" customHeight="1">
      <c r="A168" s="105"/>
      <c r="B168" s="103" t="s">
        <v>351</v>
      </c>
      <c r="C168" s="106" t="s">
        <v>267</v>
      </c>
      <c r="D168" s="107" t="s">
        <v>283</v>
      </c>
      <c r="E168" s="104" t="s">
        <v>41</v>
      </c>
      <c r="F168" s="160">
        <v>9</v>
      </c>
      <c r="G168" s="209"/>
      <c r="H168" s="146">
        <f>ROUND(G168*F168,2)</f>
        <v>0</v>
      </c>
      <c r="I168" s="115"/>
      <c r="J168" s="116"/>
      <c r="K168" s="117"/>
      <c r="L168" s="118"/>
      <c r="M168" s="118"/>
    </row>
    <row r="169" spans="1:13" s="6" customFormat="1" ht="30" customHeight="1" thickBot="1">
      <c r="A169" s="101"/>
      <c r="B169" s="174" t="str">
        <f>B111</f>
        <v>C</v>
      </c>
      <c r="C169" s="258" t="str">
        <f>C111</f>
        <v>VAUGHAN STREET - ELLICE AVENUE TO PORTAGE AVENUE - CONCRETE REPAIRS AND SIDEWALK RENEWAL</v>
      </c>
      <c r="D169" s="259"/>
      <c r="E169" s="259"/>
      <c r="F169" s="260"/>
      <c r="G169" s="196" t="s">
        <v>17</v>
      </c>
      <c r="H169" s="102">
        <f>SUM(H111:H168)</f>
        <v>0</v>
      </c>
      <c r="I169" s="115"/>
      <c r="J169" s="116"/>
      <c r="K169" s="117"/>
      <c r="L169" s="118"/>
      <c r="M169" s="118"/>
    </row>
    <row r="170" spans="1:13" s="6" customFormat="1" ht="30" customHeight="1" thickTop="1">
      <c r="A170" s="5"/>
      <c r="B170" s="157" t="s">
        <v>15</v>
      </c>
      <c r="C170" s="247" t="s">
        <v>139</v>
      </c>
      <c r="D170" s="248"/>
      <c r="E170" s="248"/>
      <c r="F170" s="249"/>
      <c r="G170" s="194"/>
      <c r="H170" s="91"/>
      <c r="I170" s="115"/>
      <c r="J170" s="116"/>
      <c r="K170" s="117"/>
      <c r="L170" s="118"/>
      <c r="M170" s="118"/>
    </row>
    <row r="171" spans="1:13" ht="36" customHeight="1">
      <c r="A171" s="1"/>
      <c r="B171" s="139"/>
      <c r="C171" s="149" t="s">
        <v>20</v>
      </c>
      <c r="D171" s="150"/>
      <c r="E171" s="175"/>
      <c r="F171" s="34"/>
      <c r="G171" s="204"/>
      <c r="H171" s="88"/>
      <c r="I171" s="115"/>
      <c r="J171" s="116"/>
      <c r="K171" s="117"/>
      <c r="L171" s="118"/>
      <c r="M171" s="118"/>
    </row>
    <row r="172" spans="1:13" s="15" customFormat="1" ht="43.5" customHeight="1">
      <c r="A172" s="79" t="s">
        <v>143</v>
      </c>
      <c r="B172" s="11" t="s">
        <v>276</v>
      </c>
      <c r="C172" s="66" t="s">
        <v>145</v>
      </c>
      <c r="D172" s="10" t="s">
        <v>125</v>
      </c>
      <c r="E172" s="67"/>
      <c r="F172" s="29"/>
      <c r="G172" s="204"/>
      <c r="H172" s="53"/>
      <c r="I172" s="115"/>
      <c r="J172" s="116"/>
      <c r="K172" s="117"/>
      <c r="L172" s="118"/>
      <c r="M172" s="118"/>
    </row>
    <row r="173" spans="1:13" s="15" customFormat="1" ht="43.5" customHeight="1">
      <c r="A173" s="79" t="s">
        <v>146</v>
      </c>
      <c r="B173" s="17" t="s">
        <v>37</v>
      </c>
      <c r="C173" s="66" t="s">
        <v>147</v>
      </c>
      <c r="D173" s="10" t="s">
        <v>2</v>
      </c>
      <c r="E173" s="67" t="s">
        <v>36</v>
      </c>
      <c r="F173" s="29">
        <v>468</v>
      </c>
      <c r="G173" s="206"/>
      <c r="H173" s="53">
        <f>ROUND(G173*F173,2)</f>
        <v>0</v>
      </c>
      <c r="I173" s="115"/>
      <c r="J173" s="116"/>
      <c r="K173" s="117"/>
      <c r="L173" s="118"/>
      <c r="M173" s="118"/>
    </row>
    <row r="174" spans="1:13" s="15" customFormat="1" ht="43.5" customHeight="1">
      <c r="A174" s="79" t="s">
        <v>148</v>
      </c>
      <c r="B174" s="11" t="s">
        <v>207</v>
      </c>
      <c r="C174" s="66" t="s">
        <v>150</v>
      </c>
      <c r="D174" s="10" t="s">
        <v>125</v>
      </c>
      <c r="E174" s="67"/>
      <c r="F174" s="29"/>
      <c r="G174" s="204"/>
      <c r="H174" s="53"/>
      <c r="I174" s="115"/>
      <c r="J174" s="116"/>
      <c r="K174" s="117"/>
      <c r="L174" s="118"/>
      <c r="M174" s="118"/>
    </row>
    <row r="175" spans="1:13" s="15" customFormat="1" ht="43.5" customHeight="1">
      <c r="A175" s="79" t="s">
        <v>153</v>
      </c>
      <c r="B175" s="17" t="s">
        <v>37</v>
      </c>
      <c r="C175" s="66" t="s">
        <v>154</v>
      </c>
      <c r="D175" s="10" t="s">
        <v>2</v>
      </c>
      <c r="E175" s="67" t="s">
        <v>36</v>
      </c>
      <c r="F175" s="29">
        <v>96</v>
      </c>
      <c r="G175" s="206"/>
      <c r="H175" s="53">
        <f>ROUND(G175*F175,2)</f>
        <v>0</v>
      </c>
      <c r="I175" s="115"/>
      <c r="J175" s="116"/>
      <c r="K175" s="117"/>
      <c r="L175" s="118"/>
      <c r="M175" s="118"/>
    </row>
    <row r="176" spans="1:13" s="15" customFormat="1" ht="30" customHeight="1">
      <c r="A176" s="79" t="s">
        <v>43</v>
      </c>
      <c r="B176" s="11" t="s">
        <v>328</v>
      </c>
      <c r="C176" s="66" t="s">
        <v>44</v>
      </c>
      <c r="D176" s="10" t="s">
        <v>125</v>
      </c>
      <c r="E176" s="67"/>
      <c r="F176" s="29"/>
      <c r="G176" s="204"/>
      <c r="H176" s="53"/>
      <c r="I176" s="115"/>
      <c r="J176" s="116"/>
      <c r="K176" s="117"/>
      <c r="L176" s="118"/>
      <c r="M176" s="118"/>
    </row>
    <row r="177" spans="1:13" s="15" customFormat="1" ht="30" customHeight="1">
      <c r="A177" s="79" t="s">
        <v>126</v>
      </c>
      <c r="B177" s="17" t="s">
        <v>37</v>
      </c>
      <c r="C177" s="66" t="s">
        <v>127</v>
      </c>
      <c r="D177" s="10" t="s">
        <v>2</v>
      </c>
      <c r="E177" s="67" t="s">
        <v>41</v>
      </c>
      <c r="F177" s="29">
        <v>360</v>
      </c>
      <c r="G177" s="206"/>
      <c r="H177" s="53">
        <f>ROUND(G177*F177,2)</f>
        <v>0</v>
      </c>
      <c r="I177" s="115"/>
      <c r="J177" s="116"/>
      <c r="K177" s="117"/>
      <c r="L177" s="118"/>
      <c r="M177" s="118"/>
    </row>
    <row r="178" spans="1:13" s="15" customFormat="1" ht="30" customHeight="1">
      <c r="A178" s="79" t="s">
        <v>45</v>
      </c>
      <c r="B178" s="11" t="s">
        <v>211</v>
      </c>
      <c r="C178" s="66" t="s">
        <v>46</v>
      </c>
      <c r="D178" s="10" t="s">
        <v>125</v>
      </c>
      <c r="E178" s="67"/>
      <c r="F178" s="29"/>
      <c r="G178" s="204"/>
      <c r="H178" s="53"/>
      <c r="I178" s="115"/>
      <c r="J178" s="116"/>
      <c r="K178" s="117"/>
      <c r="L178" s="118"/>
      <c r="M178" s="118"/>
    </row>
    <row r="179" spans="1:13" s="15" customFormat="1" ht="30" customHeight="1">
      <c r="A179" s="79" t="s">
        <v>47</v>
      </c>
      <c r="B179" s="17" t="s">
        <v>37</v>
      </c>
      <c r="C179" s="66" t="s">
        <v>48</v>
      </c>
      <c r="D179" s="10" t="s">
        <v>2</v>
      </c>
      <c r="E179" s="67" t="s">
        <v>41</v>
      </c>
      <c r="F179" s="29">
        <v>50</v>
      </c>
      <c r="G179" s="206"/>
      <c r="H179" s="53">
        <f>ROUND(G179*F179,2)</f>
        <v>0</v>
      </c>
      <c r="I179" s="115"/>
      <c r="J179" s="116"/>
      <c r="K179" s="117"/>
      <c r="L179" s="118"/>
      <c r="M179" s="118"/>
    </row>
    <row r="180" spans="1:13" s="15" customFormat="1" ht="30" customHeight="1">
      <c r="A180" s="79" t="s">
        <v>49</v>
      </c>
      <c r="B180" s="17" t="s">
        <v>42</v>
      </c>
      <c r="C180" s="66" t="s">
        <v>50</v>
      </c>
      <c r="D180" s="10" t="s">
        <v>2</v>
      </c>
      <c r="E180" s="67" t="s">
        <v>41</v>
      </c>
      <c r="F180" s="29">
        <v>360</v>
      </c>
      <c r="G180" s="206"/>
      <c r="H180" s="53">
        <f>ROUND(G180*F180,2)</f>
        <v>0</v>
      </c>
      <c r="I180" s="115"/>
      <c r="J180" s="116"/>
      <c r="K180" s="117"/>
      <c r="L180" s="118"/>
      <c r="M180" s="118"/>
    </row>
    <row r="181" spans="1:13" s="16" customFormat="1" ht="43.5" customHeight="1">
      <c r="A181" s="79" t="s">
        <v>173</v>
      </c>
      <c r="B181" s="11" t="s">
        <v>329</v>
      </c>
      <c r="C181" s="66" t="s">
        <v>175</v>
      </c>
      <c r="D181" s="10" t="s">
        <v>95</v>
      </c>
      <c r="E181" s="67"/>
      <c r="F181" s="29"/>
      <c r="G181" s="204"/>
      <c r="H181" s="53"/>
      <c r="I181" s="115"/>
      <c r="J181" s="116"/>
      <c r="K181" s="117"/>
      <c r="L181" s="118"/>
      <c r="M181" s="118"/>
    </row>
    <row r="182" spans="1:13" s="15" customFormat="1" ht="30" customHeight="1">
      <c r="A182" s="79" t="s">
        <v>176</v>
      </c>
      <c r="B182" s="17" t="s">
        <v>301</v>
      </c>
      <c r="C182" s="66" t="s">
        <v>96</v>
      </c>
      <c r="D182" s="10" t="s">
        <v>177</v>
      </c>
      <c r="E182" s="67"/>
      <c r="F182" s="29"/>
      <c r="G182" s="204"/>
      <c r="H182" s="53"/>
      <c r="I182" s="115"/>
      <c r="J182" s="116"/>
      <c r="K182" s="117"/>
      <c r="L182" s="118"/>
      <c r="M182" s="118"/>
    </row>
    <row r="183" spans="1:13" s="15" customFormat="1" ht="30" customHeight="1">
      <c r="A183" s="79" t="s">
        <v>180</v>
      </c>
      <c r="B183" s="18" t="s">
        <v>97</v>
      </c>
      <c r="C183" s="66" t="s">
        <v>181</v>
      </c>
      <c r="D183" s="10"/>
      <c r="E183" s="67" t="s">
        <v>36</v>
      </c>
      <c r="F183" s="29">
        <v>35</v>
      </c>
      <c r="G183" s="206"/>
      <c r="H183" s="53">
        <f>ROUND(G183*F183,2)</f>
        <v>0</v>
      </c>
      <c r="I183" s="115"/>
      <c r="J183" s="116"/>
      <c r="K183" s="117"/>
      <c r="L183" s="118"/>
      <c r="M183" s="118"/>
    </row>
    <row r="184" spans="1:13" s="15" customFormat="1" ht="30" customHeight="1">
      <c r="A184" s="79" t="s">
        <v>99</v>
      </c>
      <c r="B184" s="11" t="s">
        <v>330</v>
      </c>
      <c r="C184" s="66" t="s">
        <v>53</v>
      </c>
      <c r="D184" s="10" t="s">
        <v>183</v>
      </c>
      <c r="E184" s="67"/>
      <c r="F184" s="29"/>
      <c r="G184" s="204"/>
      <c r="H184" s="53"/>
      <c r="I184" s="115"/>
      <c r="J184" s="116"/>
      <c r="K184" s="117"/>
      <c r="L184" s="118"/>
      <c r="M184" s="118"/>
    </row>
    <row r="185" spans="1:13" s="15" customFormat="1" ht="30" customHeight="1">
      <c r="A185" s="79" t="s">
        <v>184</v>
      </c>
      <c r="B185" s="17" t="s">
        <v>37</v>
      </c>
      <c r="C185" s="66" t="s">
        <v>185</v>
      </c>
      <c r="D185" s="10" t="s">
        <v>186</v>
      </c>
      <c r="E185" s="67"/>
      <c r="F185" s="29"/>
      <c r="G185" s="204"/>
      <c r="H185" s="53"/>
      <c r="I185" s="115"/>
      <c r="J185" s="116"/>
      <c r="K185" s="117"/>
      <c r="L185" s="118"/>
      <c r="M185" s="118"/>
    </row>
    <row r="186" spans="1:13" s="15" customFormat="1" ht="30" customHeight="1">
      <c r="A186" s="79" t="s">
        <v>189</v>
      </c>
      <c r="B186" s="18" t="s">
        <v>97</v>
      </c>
      <c r="C186" s="66" t="s">
        <v>190</v>
      </c>
      <c r="D186" s="10"/>
      <c r="E186" s="67" t="s">
        <v>51</v>
      </c>
      <c r="F186" s="29">
        <v>5</v>
      </c>
      <c r="G186" s="206"/>
      <c r="H186" s="53">
        <f aca="true" t="shared" si="3" ref="H186:H197">ROUND(G186*F186,2)</f>
        <v>0</v>
      </c>
      <c r="I186" s="115"/>
      <c r="J186" s="116"/>
      <c r="K186" s="117"/>
      <c r="L186" s="118"/>
      <c r="M186" s="118"/>
    </row>
    <row r="187" spans="1:13" s="19" customFormat="1" ht="30" customHeight="1">
      <c r="A187" s="79" t="s">
        <v>128</v>
      </c>
      <c r="B187" s="17" t="s">
        <v>42</v>
      </c>
      <c r="C187" s="66" t="s">
        <v>101</v>
      </c>
      <c r="D187" s="10" t="s">
        <v>102</v>
      </c>
      <c r="E187" s="67" t="s">
        <v>51</v>
      </c>
      <c r="F187" s="29">
        <v>87</v>
      </c>
      <c r="G187" s="206"/>
      <c r="H187" s="53">
        <f t="shared" si="3"/>
        <v>0</v>
      </c>
      <c r="I187" s="115"/>
      <c r="J187" s="116"/>
      <c r="K187" s="117"/>
      <c r="L187" s="118"/>
      <c r="M187" s="118"/>
    </row>
    <row r="188" spans="1:13" s="15" customFormat="1" ht="30" customHeight="1">
      <c r="A188" s="79" t="s">
        <v>191</v>
      </c>
      <c r="B188" s="17" t="s">
        <v>52</v>
      </c>
      <c r="C188" s="66" t="s">
        <v>363</v>
      </c>
      <c r="D188" s="10" t="s">
        <v>192</v>
      </c>
      <c r="E188" s="67" t="s">
        <v>51</v>
      </c>
      <c r="F188" s="29">
        <v>6</v>
      </c>
      <c r="G188" s="206"/>
      <c r="H188" s="53">
        <f t="shared" si="3"/>
        <v>0</v>
      </c>
      <c r="I188" s="115"/>
      <c r="J188" s="116"/>
      <c r="K188" s="117"/>
      <c r="L188" s="118"/>
      <c r="M188" s="118"/>
    </row>
    <row r="189" spans="1:13" s="19" customFormat="1" ht="30" customHeight="1">
      <c r="A189" s="79"/>
      <c r="B189" s="11" t="s">
        <v>331</v>
      </c>
      <c r="C189" s="66" t="s">
        <v>233</v>
      </c>
      <c r="D189" s="70" t="s">
        <v>280</v>
      </c>
      <c r="E189" s="67" t="s">
        <v>36</v>
      </c>
      <c r="F189" s="29">
        <v>6</v>
      </c>
      <c r="G189" s="206"/>
      <c r="H189" s="53">
        <f t="shared" si="3"/>
        <v>0</v>
      </c>
      <c r="I189" s="115"/>
      <c r="J189" s="116"/>
      <c r="K189" s="117"/>
      <c r="L189" s="118"/>
      <c r="M189" s="118"/>
    </row>
    <row r="190" spans="1:13" s="15" customFormat="1" ht="43.5" customHeight="1">
      <c r="A190" s="79" t="s">
        <v>196</v>
      </c>
      <c r="B190" s="11" t="s">
        <v>332</v>
      </c>
      <c r="C190" s="66" t="s">
        <v>197</v>
      </c>
      <c r="D190" s="10" t="s">
        <v>198</v>
      </c>
      <c r="E190" s="67" t="s">
        <v>36</v>
      </c>
      <c r="F190" s="29">
        <v>5</v>
      </c>
      <c r="G190" s="206"/>
      <c r="H190" s="53">
        <f t="shared" si="3"/>
        <v>0</v>
      </c>
      <c r="I190" s="115"/>
      <c r="J190" s="116"/>
      <c r="K190" s="117"/>
      <c r="L190" s="118"/>
      <c r="M190" s="118"/>
    </row>
    <row r="191" spans="1:13" s="15" customFormat="1" ht="30" customHeight="1">
      <c r="A191" s="51"/>
      <c r="B191" s="11" t="s">
        <v>333</v>
      </c>
      <c r="C191" s="68" t="s">
        <v>264</v>
      </c>
      <c r="D191" s="70" t="s">
        <v>278</v>
      </c>
      <c r="E191" s="67" t="s">
        <v>36</v>
      </c>
      <c r="F191" s="50">
        <v>20</v>
      </c>
      <c r="G191" s="206"/>
      <c r="H191" s="53">
        <f>ROUND(G191*F191,2)</f>
        <v>0</v>
      </c>
      <c r="I191" s="115"/>
      <c r="J191" s="116"/>
      <c r="K191" s="117"/>
      <c r="L191" s="118"/>
      <c r="M191" s="118"/>
    </row>
    <row r="192" spans="1:13" s="15" customFormat="1" ht="30" customHeight="1">
      <c r="A192" s="51"/>
      <c r="B192" s="11" t="s">
        <v>334</v>
      </c>
      <c r="C192" s="68" t="s">
        <v>265</v>
      </c>
      <c r="D192" s="30" t="s">
        <v>278</v>
      </c>
      <c r="E192" s="67" t="s">
        <v>36</v>
      </c>
      <c r="F192" s="50">
        <v>10</v>
      </c>
      <c r="G192" s="206"/>
      <c r="H192" s="53">
        <f>ROUND(G192*F192,2)</f>
        <v>0</v>
      </c>
      <c r="I192" s="115"/>
      <c r="J192" s="116"/>
      <c r="K192" s="117"/>
      <c r="L192" s="118"/>
      <c r="M192" s="118"/>
    </row>
    <row r="193" spans="1:13" s="15" customFormat="1" ht="30" customHeight="1">
      <c r="A193" s="79"/>
      <c r="B193" s="103" t="s">
        <v>335</v>
      </c>
      <c r="C193" s="106" t="s">
        <v>230</v>
      </c>
      <c r="D193" s="127" t="s">
        <v>279</v>
      </c>
      <c r="E193" s="104" t="s">
        <v>36</v>
      </c>
      <c r="F193" s="128">
        <v>2000</v>
      </c>
      <c r="G193" s="209"/>
      <c r="H193" s="146">
        <f t="shared" si="3"/>
        <v>0</v>
      </c>
      <c r="I193" s="115"/>
      <c r="J193" s="116"/>
      <c r="K193" s="117"/>
      <c r="L193" s="118"/>
      <c r="M193" s="118"/>
    </row>
    <row r="194" spans="1:15" ht="36" customHeight="1">
      <c r="A194" s="1"/>
      <c r="B194" s="152"/>
      <c r="C194" s="149" t="s">
        <v>22</v>
      </c>
      <c r="D194" s="150"/>
      <c r="E194" s="173"/>
      <c r="F194" s="33"/>
      <c r="G194" s="204"/>
      <c r="H194" s="53"/>
      <c r="I194" s="115"/>
      <c r="J194" s="116"/>
      <c r="K194" s="117"/>
      <c r="L194" s="118"/>
      <c r="M194" s="118"/>
      <c r="N194" s="99"/>
      <c r="O194" s="213"/>
    </row>
    <row r="195" spans="1:16" s="24" customFormat="1" ht="30" customHeight="1">
      <c r="A195" s="80" t="s">
        <v>275</v>
      </c>
      <c r="B195" s="39" t="s">
        <v>336</v>
      </c>
      <c r="C195" s="21" t="s">
        <v>277</v>
      </c>
      <c r="D195" s="20" t="s">
        <v>111</v>
      </c>
      <c r="E195" s="142" t="s">
        <v>51</v>
      </c>
      <c r="F195" s="52">
        <v>500</v>
      </c>
      <c r="G195" s="205"/>
      <c r="H195" s="45">
        <f>ROUND(G195*F195,2)</f>
        <v>0</v>
      </c>
      <c r="I195" s="115"/>
      <c r="J195" s="116"/>
      <c r="K195" s="117"/>
      <c r="L195" s="118"/>
      <c r="M195" s="118"/>
      <c r="N195" s="214"/>
      <c r="O195" s="214"/>
      <c r="P195" s="22"/>
    </row>
    <row r="196" spans="1:15" s="16" customFormat="1" ht="30" customHeight="1">
      <c r="A196" s="81" t="s">
        <v>206</v>
      </c>
      <c r="B196" s="39" t="s">
        <v>337</v>
      </c>
      <c r="C196" s="66" t="s">
        <v>208</v>
      </c>
      <c r="D196" s="10" t="s">
        <v>111</v>
      </c>
      <c r="E196" s="67"/>
      <c r="F196" s="50"/>
      <c r="G196" s="204"/>
      <c r="H196" s="53"/>
      <c r="I196" s="115"/>
      <c r="J196" s="116"/>
      <c r="K196" s="117"/>
      <c r="L196" s="118"/>
      <c r="M196" s="118"/>
      <c r="N196" s="99"/>
      <c r="O196" s="215"/>
    </row>
    <row r="197" spans="1:15" s="15" customFormat="1" ht="30" customHeight="1">
      <c r="A197" s="81" t="s">
        <v>209</v>
      </c>
      <c r="B197" s="17" t="s">
        <v>37</v>
      </c>
      <c r="C197" s="66" t="s">
        <v>210</v>
      </c>
      <c r="D197" s="71" t="s">
        <v>2</v>
      </c>
      <c r="E197" s="67" t="s">
        <v>51</v>
      </c>
      <c r="F197" s="50">
        <v>20</v>
      </c>
      <c r="G197" s="206"/>
      <c r="H197" s="53">
        <f t="shared" si="3"/>
        <v>0</v>
      </c>
      <c r="I197" s="115"/>
      <c r="J197" s="116"/>
      <c r="K197" s="117"/>
      <c r="L197" s="118"/>
      <c r="M197" s="118"/>
      <c r="N197" s="216"/>
      <c r="O197" s="216"/>
    </row>
    <row r="198" spans="1:15" s="6" customFormat="1" ht="30" customHeight="1" thickBot="1">
      <c r="A198" s="83"/>
      <c r="B198" s="156" t="str">
        <f>B170</f>
        <v>D</v>
      </c>
      <c r="C198" s="250" t="str">
        <f>C170</f>
        <v>E/B WILLIAM STEPHENSON WAY - ISRAEL ASPER WAY TO PROVENCHER BRIDGE - CONCRETE REPAIRS AND DIAMOND GRINDING</v>
      </c>
      <c r="D198" s="251"/>
      <c r="E198" s="251"/>
      <c r="F198" s="252"/>
      <c r="G198" s="195" t="s">
        <v>17</v>
      </c>
      <c r="H198" s="93">
        <f>SUM(H170:H197)</f>
        <v>0</v>
      </c>
      <c r="I198" s="115"/>
      <c r="J198" s="116"/>
      <c r="K198" s="117"/>
      <c r="L198" s="118"/>
      <c r="M198" s="118"/>
      <c r="N198" s="217"/>
      <c r="O198" s="217"/>
    </row>
    <row r="199" spans="1:15" s="6" customFormat="1" ht="30" customHeight="1" thickTop="1">
      <c r="A199" s="7"/>
      <c r="B199" s="157" t="s">
        <v>16</v>
      </c>
      <c r="C199" s="247" t="s">
        <v>140</v>
      </c>
      <c r="D199" s="248"/>
      <c r="E199" s="248"/>
      <c r="F199" s="249"/>
      <c r="G199" s="197"/>
      <c r="H199" s="94"/>
      <c r="I199" s="115"/>
      <c r="J199" s="116"/>
      <c r="K199" s="117"/>
      <c r="L199" s="118"/>
      <c r="M199" s="118"/>
      <c r="N199" s="217"/>
      <c r="O199" s="217"/>
    </row>
    <row r="200" spans="1:13" ht="36" customHeight="1">
      <c r="A200" s="1"/>
      <c r="B200" s="139"/>
      <c r="C200" s="149" t="s">
        <v>20</v>
      </c>
      <c r="D200" s="150"/>
      <c r="E200" s="175"/>
      <c r="F200" s="34"/>
      <c r="G200" s="204"/>
      <c r="H200" s="88"/>
      <c r="I200" s="115"/>
      <c r="J200" s="116"/>
      <c r="K200" s="117"/>
      <c r="L200" s="118"/>
      <c r="M200" s="118"/>
    </row>
    <row r="201" spans="1:13" s="15" customFormat="1" ht="43.5" customHeight="1">
      <c r="A201" s="79" t="s">
        <v>143</v>
      </c>
      <c r="B201" s="11" t="s">
        <v>338</v>
      </c>
      <c r="C201" s="66" t="s">
        <v>145</v>
      </c>
      <c r="D201" s="10" t="s">
        <v>125</v>
      </c>
      <c r="E201" s="67"/>
      <c r="F201" s="29"/>
      <c r="G201" s="204"/>
      <c r="H201" s="53"/>
      <c r="I201" s="115"/>
      <c r="J201" s="116"/>
      <c r="K201" s="117"/>
      <c r="L201" s="118"/>
      <c r="M201" s="118"/>
    </row>
    <row r="202" spans="1:13" s="15" customFormat="1" ht="43.5" customHeight="1">
      <c r="A202" s="79" t="s">
        <v>146</v>
      </c>
      <c r="B202" s="17" t="s">
        <v>37</v>
      </c>
      <c r="C202" s="66" t="s">
        <v>147</v>
      </c>
      <c r="D202" s="10" t="s">
        <v>2</v>
      </c>
      <c r="E202" s="67" t="s">
        <v>36</v>
      </c>
      <c r="F202" s="29">
        <v>105</v>
      </c>
      <c r="G202" s="206"/>
      <c r="H202" s="53">
        <f>ROUND(G202*F202,2)</f>
        <v>0</v>
      </c>
      <c r="I202" s="115"/>
      <c r="J202" s="116"/>
      <c r="K202" s="117"/>
      <c r="L202" s="118"/>
      <c r="M202" s="118"/>
    </row>
    <row r="203" spans="1:13" s="15" customFormat="1" ht="43.5" customHeight="1">
      <c r="A203" s="79" t="s">
        <v>148</v>
      </c>
      <c r="B203" s="11" t="s">
        <v>212</v>
      </c>
      <c r="C203" s="66" t="s">
        <v>150</v>
      </c>
      <c r="D203" s="10" t="s">
        <v>125</v>
      </c>
      <c r="E203" s="67"/>
      <c r="F203" s="29"/>
      <c r="G203" s="204"/>
      <c r="H203" s="53"/>
      <c r="I203" s="115"/>
      <c r="J203" s="116"/>
      <c r="K203" s="117"/>
      <c r="L203" s="118"/>
      <c r="M203" s="118"/>
    </row>
    <row r="204" spans="1:13" s="15" customFormat="1" ht="43.5" customHeight="1">
      <c r="A204" s="79" t="s">
        <v>151</v>
      </c>
      <c r="B204" s="17" t="s">
        <v>37</v>
      </c>
      <c r="C204" s="66" t="s">
        <v>152</v>
      </c>
      <c r="D204" s="10" t="s">
        <v>2</v>
      </c>
      <c r="E204" s="67" t="s">
        <v>36</v>
      </c>
      <c r="F204" s="29">
        <v>2</v>
      </c>
      <c r="G204" s="206"/>
      <c r="H204" s="53">
        <f>ROUND(G204*F204,2)</f>
        <v>0</v>
      </c>
      <c r="I204" s="115"/>
      <c r="J204" s="116"/>
      <c r="K204" s="117"/>
      <c r="L204" s="118"/>
      <c r="M204" s="118"/>
    </row>
    <row r="205" spans="1:13" s="15" customFormat="1" ht="43.5" customHeight="1">
      <c r="A205" s="79" t="s">
        <v>153</v>
      </c>
      <c r="B205" s="17" t="s">
        <v>42</v>
      </c>
      <c r="C205" s="66" t="s">
        <v>154</v>
      </c>
      <c r="D205" s="10" t="s">
        <v>2</v>
      </c>
      <c r="E205" s="67" t="s">
        <v>36</v>
      </c>
      <c r="F205" s="29">
        <v>35</v>
      </c>
      <c r="G205" s="206"/>
      <c r="H205" s="53">
        <f>ROUND(G205*F205,2)</f>
        <v>0</v>
      </c>
      <c r="I205" s="115"/>
      <c r="J205" s="116"/>
      <c r="K205" s="117"/>
      <c r="L205" s="118"/>
      <c r="M205" s="118"/>
    </row>
    <row r="206" spans="1:13" s="15" customFormat="1" ht="43.5" customHeight="1">
      <c r="A206" s="79" t="s">
        <v>155</v>
      </c>
      <c r="B206" s="17" t="s">
        <v>52</v>
      </c>
      <c r="C206" s="66" t="s">
        <v>156</v>
      </c>
      <c r="D206" s="10" t="s">
        <v>2</v>
      </c>
      <c r="E206" s="67" t="s">
        <v>36</v>
      </c>
      <c r="F206" s="29">
        <v>125</v>
      </c>
      <c r="G206" s="206"/>
      <c r="H206" s="53">
        <f>ROUND(G206*F206,2)</f>
        <v>0</v>
      </c>
      <c r="I206" s="115"/>
      <c r="J206" s="116"/>
      <c r="K206" s="117"/>
      <c r="L206" s="118"/>
      <c r="M206" s="118"/>
    </row>
    <row r="207" spans="1:13" s="15" customFormat="1" ht="30" customHeight="1">
      <c r="A207" s="79" t="s">
        <v>43</v>
      </c>
      <c r="B207" s="11" t="s">
        <v>339</v>
      </c>
      <c r="C207" s="66" t="s">
        <v>44</v>
      </c>
      <c r="D207" s="10" t="s">
        <v>125</v>
      </c>
      <c r="E207" s="67"/>
      <c r="F207" s="29"/>
      <c r="G207" s="204"/>
      <c r="H207" s="53"/>
      <c r="I207" s="115"/>
      <c r="J207" s="116"/>
      <c r="K207" s="117"/>
      <c r="L207" s="118"/>
      <c r="M207" s="118"/>
    </row>
    <row r="208" spans="1:13" s="15" customFormat="1" ht="30" customHeight="1">
      <c r="A208" s="79" t="s">
        <v>126</v>
      </c>
      <c r="B208" s="17" t="s">
        <v>37</v>
      </c>
      <c r="C208" s="66" t="s">
        <v>127</v>
      </c>
      <c r="D208" s="10" t="s">
        <v>2</v>
      </c>
      <c r="E208" s="67" t="s">
        <v>41</v>
      </c>
      <c r="F208" s="29">
        <v>335</v>
      </c>
      <c r="G208" s="206"/>
      <c r="H208" s="53">
        <f>ROUND(G208*F208,2)</f>
        <v>0</v>
      </c>
      <c r="I208" s="115"/>
      <c r="J208" s="116"/>
      <c r="K208" s="117"/>
      <c r="L208" s="118"/>
      <c r="M208" s="118"/>
    </row>
    <row r="209" spans="1:13" s="15" customFormat="1" ht="30" customHeight="1">
      <c r="A209" s="79" t="s">
        <v>45</v>
      </c>
      <c r="B209" s="11" t="s">
        <v>340</v>
      </c>
      <c r="C209" s="66" t="s">
        <v>46</v>
      </c>
      <c r="D209" s="10" t="s">
        <v>125</v>
      </c>
      <c r="E209" s="67"/>
      <c r="F209" s="29"/>
      <c r="G209" s="204"/>
      <c r="H209" s="53"/>
      <c r="I209" s="115"/>
      <c r="J209" s="116"/>
      <c r="K209" s="117"/>
      <c r="L209" s="118"/>
      <c r="M209" s="118"/>
    </row>
    <row r="210" spans="1:13" s="15" customFormat="1" ht="30" customHeight="1">
      <c r="A210" s="79" t="s">
        <v>47</v>
      </c>
      <c r="B210" s="17" t="s">
        <v>37</v>
      </c>
      <c r="C210" s="66" t="s">
        <v>48</v>
      </c>
      <c r="D210" s="10" t="s">
        <v>2</v>
      </c>
      <c r="E210" s="67" t="s">
        <v>41</v>
      </c>
      <c r="F210" s="29">
        <v>110</v>
      </c>
      <c r="G210" s="206"/>
      <c r="H210" s="53">
        <f>ROUND(G210*F210,2)</f>
        <v>0</v>
      </c>
      <c r="I210" s="115"/>
      <c r="J210" s="116"/>
      <c r="K210" s="117"/>
      <c r="L210" s="118"/>
      <c r="M210" s="118"/>
    </row>
    <row r="211" spans="1:13" s="15" customFormat="1" ht="30" customHeight="1">
      <c r="A211" s="79" t="s">
        <v>49</v>
      </c>
      <c r="B211" s="17" t="s">
        <v>42</v>
      </c>
      <c r="C211" s="66" t="s">
        <v>50</v>
      </c>
      <c r="D211" s="10" t="s">
        <v>2</v>
      </c>
      <c r="E211" s="67" t="s">
        <v>41</v>
      </c>
      <c r="F211" s="29">
        <v>335</v>
      </c>
      <c r="G211" s="206"/>
      <c r="H211" s="53">
        <f>ROUND(G211*F211,2)</f>
        <v>0</v>
      </c>
      <c r="I211" s="115"/>
      <c r="J211" s="116"/>
      <c r="K211" s="117"/>
      <c r="L211" s="118"/>
      <c r="M211" s="118"/>
    </row>
    <row r="212" spans="1:13" s="15" customFormat="1" ht="30" customHeight="1">
      <c r="A212" s="79" t="s">
        <v>99</v>
      </c>
      <c r="B212" s="11" t="s">
        <v>341</v>
      </c>
      <c r="C212" s="66" t="s">
        <v>53</v>
      </c>
      <c r="D212" s="10" t="s">
        <v>183</v>
      </c>
      <c r="E212" s="67"/>
      <c r="F212" s="29"/>
      <c r="G212" s="204"/>
      <c r="H212" s="53"/>
      <c r="I212" s="115"/>
      <c r="J212" s="116"/>
      <c r="K212" s="117"/>
      <c r="L212" s="118"/>
      <c r="M212" s="118"/>
    </row>
    <row r="213" spans="1:13" s="15" customFormat="1" ht="30" customHeight="1">
      <c r="A213" s="79" t="s">
        <v>184</v>
      </c>
      <c r="B213" s="17" t="s">
        <v>37</v>
      </c>
      <c r="C213" s="66" t="s">
        <v>185</v>
      </c>
      <c r="D213" s="10" t="s">
        <v>186</v>
      </c>
      <c r="E213" s="67"/>
      <c r="F213" s="29"/>
      <c r="G213" s="204"/>
      <c r="H213" s="53"/>
      <c r="I213" s="115"/>
      <c r="J213" s="116"/>
      <c r="K213" s="117"/>
      <c r="L213" s="118"/>
      <c r="M213" s="118"/>
    </row>
    <row r="214" spans="1:13" s="15" customFormat="1" ht="30" customHeight="1">
      <c r="A214" s="79" t="s">
        <v>189</v>
      </c>
      <c r="B214" s="18" t="s">
        <v>97</v>
      </c>
      <c r="C214" s="66" t="s">
        <v>190</v>
      </c>
      <c r="D214" s="10"/>
      <c r="E214" s="67" t="s">
        <v>51</v>
      </c>
      <c r="F214" s="29">
        <v>15</v>
      </c>
      <c r="G214" s="206"/>
      <c r="H214" s="53">
        <f aca="true" t="shared" si="4" ref="H214:H219">ROUND(G214*F214,2)</f>
        <v>0</v>
      </c>
      <c r="I214" s="115"/>
      <c r="J214" s="116"/>
      <c r="K214" s="117"/>
      <c r="L214" s="118"/>
      <c r="M214" s="118"/>
    </row>
    <row r="215" spans="1:13" s="15" customFormat="1" ht="43.5" customHeight="1">
      <c r="A215" s="79" t="s">
        <v>193</v>
      </c>
      <c r="B215" s="17" t="s">
        <v>42</v>
      </c>
      <c r="C215" s="66" t="s">
        <v>194</v>
      </c>
      <c r="D215" s="10" t="s">
        <v>195</v>
      </c>
      <c r="E215" s="67" t="s">
        <v>51</v>
      </c>
      <c r="F215" s="29">
        <v>75</v>
      </c>
      <c r="G215" s="206"/>
      <c r="H215" s="53">
        <f t="shared" si="4"/>
        <v>0</v>
      </c>
      <c r="I215" s="115"/>
      <c r="J215" s="116"/>
      <c r="K215" s="117"/>
      <c r="L215" s="118"/>
      <c r="M215" s="118"/>
    </row>
    <row r="216" spans="1:13" s="15" customFormat="1" ht="43.5" customHeight="1">
      <c r="A216" s="79" t="s">
        <v>196</v>
      </c>
      <c r="B216" s="11" t="s">
        <v>213</v>
      </c>
      <c r="C216" s="66" t="s">
        <v>197</v>
      </c>
      <c r="D216" s="10" t="s">
        <v>198</v>
      </c>
      <c r="E216" s="67" t="s">
        <v>36</v>
      </c>
      <c r="F216" s="29">
        <v>15</v>
      </c>
      <c r="G216" s="206"/>
      <c r="H216" s="53">
        <f t="shared" si="4"/>
        <v>0</v>
      </c>
      <c r="I216" s="115"/>
      <c r="J216" s="116"/>
      <c r="K216" s="117"/>
      <c r="L216" s="118"/>
      <c r="M216" s="118"/>
    </row>
    <row r="217" spans="1:13" s="15" customFormat="1" ht="30" customHeight="1">
      <c r="A217" s="79"/>
      <c r="B217" s="11" t="s">
        <v>342</v>
      </c>
      <c r="C217" s="66" t="s">
        <v>230</v>
      </c>
      <c r="D217" s="30" t="s">
        <v>279</v>
      </c>
      <c r="E217" s="67" t="s">
        <v>36</v>
      </c>
      <c r="F217" s="29">
        <v>15450</v>
      </c>
      <c r="G217" s="206"/>
      <c r="H217" s="53">
        <f t="shared" si="4"/>
        <v>0</v>
      </c>
      <c r="I217" s="115"/>
      <c r="J217" s="116"/>
      <c r="K217" s="117"/>
      <c r="L217" s="118"/>
      <c r="M217" s="118"/>
    </row>
    <row r="218" spans="1:13" s="15" customFormat="1" ht="43.5" customHeight="1">
      <c r="A218" s="51"/>
      <c r="B218" s="11" t="s">
        <v>343</v>
      </c>
      <c r="C218" s="147" t="s">
        <v>266</v>
      </c>
      <c r="D218" s="30" t="s">
        <v>284</v>
      </c>
      <c r="E218" s="14" t="s">
        <v>51</v>
      </c>
      <c r="F218" s="29">
        <v>270</v>
      </c>
      <c r="G218" s="206"/>
      <c r="H218" s="53">
        <f t="shared" si="4"/>
        <v>0</v>
      </c>
      <c r="I218" s="115"/>
      <c r="J218" s="116"/>
      <c r="K218" s="117"/>
      <c r="L218" s="118"/>
      <c r="M218" s="118"/>
    </row>
    <row r="219" spans="1:13" s="19" customFormat="1" ht="30" customHeight="1">
      <c r="A219" s="79"/>
      <c r="B219" s="11" t="s">
        <v>294</v>
      </c>
      <c r="C219" s="66" t="s">
        <v>233</v>
      </c>
      <c r="D219" s="70" t="s">
        <v>285</v>
      </c>
      <c r="E219" s="67" t="s">
        <v>36</v>
      </c>
      <c r="F219" s="29">
        <v>28</v>
      </c>
      <c r="G219" s="206"/>
      <c r="H219" s="53">
        <f t="shared" si="4"/>
        <v>0</v>
      </c>
      <c r="I219" s="115"/>
      <c r="J219" s="116"/>
      <c r="K219" s="117"/>
      <c r="L219" s="118"/>
      <c r="M219" s="118"/>
    </row>
    <row r="220" spans="1:13" ht="36" customHeight="1">
      <c r="A220" s="1"/>
      <c r="B220" s="148"/>
      <c r="C220" s="149" t="s">
        <v>22</v>
      </c>
      <c r="D220" s="150"/>
      <c r="E220" s="173"/>
      <c r="F220" s="33"/>
      <c r="G220" s="204"/>
      <c r="H220" s="88"/>
      <c r="I220" s="115"/>
      <c r="J220" s="116"/>
      <c r="K220" s="117"/>
      <c r="L220" s="118"/>
      <c r="M220" s="118"/>
    </row>
    <row r="221" spans="1:16" s="24" customFormat="1" ht="30" customHeight="1">
      <c r="A221" s="80" t="s">
        <v>275</v>
      </c>
      <c r="B221" s="103" t="s">
        <v>214</v>
      </c>
      <c r="C221" s="167" t="s">
        <v>277</v>
      </c>
      <c r="D221" s="168" t="s">
        <v>111</v>
      </c>
      <c r="E221" s="169" t="s">
        <v>51</v>
      </c>
      <c r="F221" s="176">
        <v>3000</v>
      </c>
      <c r="G221" s="212"/>
      <c r="H221" s="171">
        <f>ROUND(G221*F221,2)</f>
        <v>0</v>
      </c>
      <c r="I221" s="115"/>
      <c r="J221" s="116"/>
      <c r="K221" s="117"/>
      <c r="L221" s="118"/>
      <c r="M221" s="118"/>
      <c r="N221" s="22"/>
      <c r="O221" s="22"/>
      <c r="P221" s="22"/>
    </row>
    <row r="222" spans="1:13" s="16" customFormat="1" ht="30" customHeight="1">
      <c r="A222" s="81" t="s">
        <v>206</v>
      </c>
      <c r="B222" s="11" t="s">
        <v>344</v>
      </c>
      <c r="C222" s="66" t="s">
        <v>208</v>
      </c>
      <c r="D222" s="10" t="s">
        <v>111</v>
      </c>
      <c r="E222" s="67"/>
      <c r="F222" s="50"/>
      <c r="G222" s="204"/>
      <c r="H222" s="154"/>
      <c r="I222" s="115"/>
      <c r="J222" s="116"/>
      <c r="K222" s="117"/>
      <c r="L222" s="118"/>
      <c r="M222" s="118"/>
    </row>
    <row r="223" spans="1:13" s="15" customFormat="1" ht="30" customHeight="1">
      <c r="A223" s="81" t="s">
        <v>209</v>
      </c>
      <c r="B223" s="17" t="s">
        <v>37</v>
      </c>
      <c r="C223" s="66" t="s">
        <v>210</v>
      </c>
      <c r="D223" s="10" t="s">
        <v>2</v>
      </c>
      <c r="E223" s="67" t="s">
        <v>51</v>
      </c>
      <c r="F223" s="50">
        <v>65</v>
      </c>
      <c r="G223" s="206"/>
      <c r="H223" s="53">
        <f>ROUND(G223*F223,2)</f>
        <v>0</v>
      </c>
      <c r="I223" s="115"/>
      <c r="J223" s="116"/>
      <c r="K223" s="117"/>
      <c r="L223" s="118"/>
      <c r="M223" s="118"/>
    </row>
    <row r="224" spans="1:13" ht="36" customHeight="1">
      <c r="A224" s="1"/>
      <c r="B224" s="155"/>
      <c r="C224" s="149" t="s">
        <v>24</v>
      </c>
      <c r="D224" s="150"/>
      <c r="E224" s="173"/>
      <c r="F224" s="33"/>
      <c r="G224" s="204"/>
      <c r="H224" s="88"/>
      <c r="I224" s="115"/>
      <c r="J224" s="116"/>
      <c r="K224" s="117"/>
      <c r="L224" s="118"/>
      <c r="M224" s="118"/>
    </row>
    <row r="225" spans="1:13" s="15" customFormat="1" ht="43.5" customHeight="1">
      <c r="A225" s="81" t="s">
        <v>58</v>
      </c>
      <c r="B225" s="11" t="s">
        <v>345</v>
      </c>
      <c r="C225" s="68" t="s">
        <v>220</v>
      </c>
      <c r="D225" s="20" t="s">
        <v>221</v>
      </c>
      <c r="E225" s="67" t="s">
        <v>41</v>
      </c>
      <c r="F225" s="50">
        <v>1</v>
      </c>
      <c r="G225" s="206"/>
      <c r="H225" s="53">
        <f>ROUND(G225*F225,2)</f>
        <v>0</v>
      </c>
      <c r="I225" s="115"/>
      <c r="J225" s="116"/>
      <c r="K225" s="117"/>
      <c r="L225" s="118"/>
      <c r="M225" s="118"/>
    </row>
    <row r="226" spans="1:13" s="6" customFormat="1" ht="30" customHeight="1" thickBot="1">
      <c r="A226" s="5"/>
      <c r="B226" s="156" t="str">
        <f>B199</f>
        <v>E</v>
      </c>
      <c r="C226" s="250" t="str">
        <f>C199</f>
        <v>W/B STERLING LION PARKWAY - VICTOR LEWIS DRIVE TO KENASTON BOULEVARD - CONCRETE REPAIRS, PDR AND DIAMOND GRINDING</v>
      </c>
      <c r="D226" s="251"/>
      <c r="E226" s="251"/>
      <c r="F226" s="252"/>
      <c r="G226" s="198"/>
      <c r="H226" s="95">
        <f>SUM(H199:H225)</f>
        <v>0</v>
      </c>
      <c r="I226" s="115"/>
      <c r="J226" s="116"/>
      <c r="K226" s="117"/>
      <c r="L226" s="118"/>
      <c r="M226" s="118"/>
    </row>
    <row r="227" spans="1:13" s="6" customFormat="1" ht="30" customHeight="1" thickTop="1">
      <c r="A227" s="7"/>
      <c r="B227" s="157" t="s">
        <v>141</v>
      </c>
      <c r="C227" s="247" t="s">
        <v>232</v>
      </c>
      <c r="D227" s="248"/>
      <c r="E227" s="248"/>
      <c r="F227" s="249"/>
      <c r="G227" s="197"/>
      <c r="H227" s="94"/>
      <c r="I227" s="115"/>
      <c r="J227" s="116"/>
      <c r="K227" s="117"/>
      <c r="L227" s="118"/>
      <c r="M227" s="118"/>
    </row>
    <row r="228" spans="1:13" ht="36" customHeight="1">
      <c r="A228" s="1"/>
      <c r="B228" s="139"/>
      <c r="C228" s="140" t="s">
        <v>20</v>
      </c>
      <c r="D228" s="35"/>
      <c r="E228" s="141"/>
      <c r="F228" s="35"/>
      <c r="G228" s="204"/>
      <c r="H228" s="88"/>
      <c r="I228" s="115"/>
      <c r="J228" s="116"/>
      <c r="K228" s="117"/>
      <c r="L228" s="118"/>
      <c r="M228" s="118"/>
    </row>
    <row r="229" spans="1:13" s="15" customFormat="1" ht="43.5" customHeight="1">
      <c r="A229" s="79" t="s">
        <v>143</v>
      </c>
      <c r="B229" s="11" t="s">
        <v>219</v>
      </c>
      <c r="C229" s="12" t="s">
        <v>145</v>
      </c>
      <c r="D229" s="10" t="s">
        <v>125</v>
      </c>
      <c r="E229" s="14"/>
      <c r="F229" s="29"/>
      <c r="G229" s="204"/>
      <c r="H229" s="53"/>
      <c r="I229" s="115"/>
      <c r="J229" s="116"/>
      <c r="K229" s="117"/>
      <c r="L229" s="118"/>
      <c r="M229" s="118"/>
    </row>
    <row r="230" spans="1:13" s="15" customFormat="1" ht="43.5" customHeight="1">
      <c r="A230" s="79" t="s">
        <v>146</v>
      </c>
      <c r="B230" s="17" t="s">
        <v>37</v>
      </c>
      <c r="C230" s="12" t="s">
        <v>147</v>
      </c>
      <c r="D230" s="10" t="s">
        <v>2</v>
      </c>
      <c r="E230" s="14" t="s">
        <v>36</v>
      </c>
      <c r="F230" s="29">
        <v>217</v>
      </c>
      <c r="G230" s="206"/>
      <c r="H230" s="53">
        <f>ROUND(G230*F230,2)</f>
        <v>0</v>
      </c>
      <c r="I230" s="115"/>
      <c r="J230" s="116"/>
      <c r="K230" s="117"/>
      <c r="L230" s="118"/>
      <c r="M230" s="118"/>
    </row>
    <row r="231" spans="1:13" s="15" customFormat="1" ht="43.5" customHeight="1">
      <c r="A231" s="79" t="s">
        <v>148</v>
      </c>
      <c r="B231" s="11" t="s">
        <v>346</v>
      </c>
      <c r="C231" s="12" t="s">
        <v>150</v>
      </c>
      <c r="D231" s="10" t="s">
        <v>125</v>
      </c>
      <c r="E231" s="14"/>
      <c r="F231" s="29"/>
      <c r="G231" s="204"/>
      <c r="H231" s="53"/>
      <c r="I231" s="115"/>
      <c r="J231" s="116"/>
      <c r="K231" s="117"/>
      <c r="L231" s="118"/>
      <c r="M231" s="118"/>
    </row>
    <row r="232" spans="1:13" s="15" customFormat="1" ht="43.5" customHeight="1">
      <c r="A232" s="79" t="s">
        <v>151</v>
      </c>
      <c r="B232" s="17" t="s">
        <v>37</v>
      </c>
      <c r="C232" s="12" t="s">
        <v>152</v>
      </c>
      <c r="D232" s="10" t="s">
        <v>2</v>
      </c>
      <c r="E232" s="14" t="s">
        <v>36</v>
      </c>
      <c r="F232" s="29">
        <v>3</v>
      </c>
      <c r="G232" s="206"/>
      <c r="H232" s="53">
        <f>ROUND(G232*F232,2)</f>
        <v>0</v>
      </c>
      <c r="I232" s="115"/>
      <c r="J232" s="116"/>
      <c r="K232" s="117"/>
      <c r="L232" s="118"/>
      <c r="M232" s="118"/>
    </row>
    <row r="233" spans="1:13" s="15" customFormat="1" ht="30" customHeight="1">
      <c r="A233" s="79" t="s">
        <v>43</v>
      </c>
      <c r="B233" s="11" t="s">
        <v>222</v>
      </c>
      <c r="C233" s="12" t="s">
        <v>44</v>
      </c>
      <c r="D233" s="10" t="s">
        <v>125</v>
      </c>
      <c r="E233" s="14"/>
      <c r="F233" s="29"/>
      <c r="G233" s="204"/>
      <c r="H233" s="53"/>
      <c r="I233" s="115"/>
      <c r="J233" s="116"/>
      <c r="K233" s="117"/>
      <c r="L233" s="118"/>
      <c r="M233" s="118"/>
    </row>
    <row r="234" spans="1:13" s="15" customFormat="1" ht="30" customHeight="1">
      <c r="A234" s="79" t="s">
        <v>126</v>
      </c>
      <c r="B234" s="17" t="s">
        <v>37</v>
      </c>
      <c r="C234" s="12" t="s">
        <v>127</v>
      </c>
      <c r="D234" s="10" t="s">
        <v>2</v>
      </c>
      <c r="E234" s="14" t="s">
        <v>41</v>
      </c>
      <c r="F234" s="29">
        <v>140</v>
      </c>
      <c r="G234" s="206"/>
      <c r="H234" s="53">
        <f>ROUND(G234*F234,2)</f>
        <v>0</v>
      </c>
      <c r="I234" s="115"/>
      <c r="J234" s="116"/>
      <c r="K234" s="117"/>
      <c r="L234" s="118"/>
      <c r="M234" s="118"/>
    </row>
    <row r="235" spans="1:13" s="15" customFormat="1" ht="30" customHeight="1">
      <c r="A235" s="79" t="s">
        <v>45</v>
      </c>
      <c r="B235" s="11" t="s">
        <v>347</v>
      </c>
      <c r="C235" s="12" t="s">
        <v>46</v>
      </c>
      <c r="D235" s="10" t="s">
        <v>125</v>
      </c>
      <c r="E235" s="14"/>
      <c r="F235" s="29"/>
      <c r="G235" s="204"/>
      <c r="H235" s="53"/>
      <c r="I235" s="115"/>
      <c r="J235" s="116"/>
      <c r="K235" s="117"/>
      <c r="L235" s="118"/>
      <c r="M235" s="118"/>
    </row>
    <row r="236" spans="1:13" s="15" customFormat="1" ht="30" customHeight="1">
      <c r="A236" s="79" t="s">
        <v>47</v>
      </c>
      <c r="B236" s="17" t="s">
        <v>37</v>
      </c>
      <c r="C236" s="12" t="s">
        <v>48</v>
      </c>
      <c r="D236" s="10" t="s">
        <v>2</v>
      </c>
      <c r="E236" s="14" t="s">
        <v>41</v>
      </c>
      <c r="F236" s="29">
        <v>30</v>
      </c>
      <c r="G236" s="206"/>
      <c r="H236" s="53">
        <f>ROUND(G236*F236,2)</f>
        <v>0</v>
      </c>
      <c r="I236" s="115"/>
      <c r="J236" s="116"/>
      <c r="K236" s="117"/>
      <c r="L236" s="118"/>
      <c r="M236" s="118"/>
    </row>
    <row r="237" spans="1:13" s="15" customFormat="1" ht="30" customHeight="1">
      <c r="A237" s="79" t="s">
        <v>49</v>
      </c>
      <c r="B237" s="17" t="s">
        <v>42</v>
      </c>
      <c r="C237" s="12" t="s">
        <v>50</v>
      </c>
      <c r="D237" s="10" t="s">
        <v>2</v>
      </c>
      <c r="E237" s="14" t="s">
        <v>41</v>
      </c>
      <c r="F237" s="29">
        <v>140</v>
      </c>
      <c r="G237" s="206"/>
      <c r="H237" s="53">
        <f>ROUND(G237*F237,2)</f>
        <v>0</v>
      </c>
      <c r="I237" s="115"/>
      <c r="J237" s="116"/>
      <c r="K237" s="117"/>
      <c r="L237" s="118"/>
      <c r="M237" s="118"/>
    </row>
    <row r="238" spans="1:13" s="16" customFormat="1" ht="43.5" customHeight="1">
      <c r="A238" s="79" t="s">
        <v>173</v>
      </c>
      <c r="B238" s="11" t="s">
        <v>224</v>
      </c>
      <c r="C238" s="12" t="s">
        <v>175</v>
      </c>
      <c r="D238" s="10" t="s">
        <v>95</v>
      </c>
      <c r="E238" s="14"/>
      <c r="F238" s="29"/>
      <c r="G238" s="204"/>
      <c r="H238" s="53"/>
      <c r="I238" s="115"/>
      <c r="J238" s="116"/>
      <c r="K238" s="117"/>
      <c r="L238" s="118"/>
      <c r="M238" s="118"/>
    </row>
    <row r="239" spans="1:13" s="15" customFormat="1" ht="30" customHeight="1">
      <c r="A239" s="79" t="s">
        <v>176</v>
      </c>
      <c r="B239" s="17" t="s">
        <v>301</v>
      </c>
      <c r="C239" s="12" t="s">
        <v>96</v>
      </c>
      <c r="D239" s="10" t="s">
        <v>177</v>
      </c>
      <c r="E239" s="14"/>
      <c r="F239" s="29"/>
      <c r="G239" s="204"/>
      <c r="H239" s="53"/>
      <c r="I239" s="115"/>
      <c r="J239" s="116"/>
      <c r="K239" s="117"/>
      <c r="L239" s="118"/>
      <c r="M239" s="118"/>
    </row>
    <row r="240" spans="1:13" s="25" customFormat="1" ht="30" customHeight="1">
      <c r="A240" s="76" t="s">
        <v>180</v>
      </c>
      <c r="B240" s="18" t="s">
        <v>97</v>
      </c>
      <c r="C240" s="12" t="s">
        <v>181</v>
      </c>
      <c r="D240" s="10"/>
      <c r="E240" s="14" t="s">
        <v>36</v>
      </c>
      <c r="F240" s="29">
        <v>40</v>
      </c>
      <c r="G240" s="206"/>
      <c r="H240" s="53">
        <f>ROUND(G240*F240,2)</f>
        <v>0</v>
      </c>
      <c r="I240" s="115"/>
      <c r="J240" s="116"/>
      <c r="K240" s="117"/>
      <c r="L240" s="118"/>
      <c r="M240" s="118"/>
    </row>
    <row r="241" spans="1:13" s="15" customFormat="1" ht="30" customHeight="1">
      <c r="A241" s="79" t="s">
        <v>99</v>
      </c>
      <c r="B241" s="11" t="s">
        <v>348</v>
      </c>
      <c r="C241" s="12" t="s">
        <v>53</v>
      </c>
      <c r="D241" s="10" t="s">
        <v>183</v>
      </c>
      <c r="E241" s="14"/>
      <c r="F241" s="29"/>
      <c r="G241" s="204"/>
      <c r="H241" s="53"/>
      <c r="I241" s="115"/>
      <c r="J241" s="116"/>
      <c r="K241" s="117"/>
      <c r="L241" s="118"/>
      <c r="M241" s="118"/>
    </row>
    <row r="242" spans="1:13" s="15" customFormat="1" ht="30" customHeight="1">
      <c r="A242" s="79" t="s">
        <v>184</v>
      </c>
      <c r="B242" s="17" t="s">
        <v>37</v>
      </c>
      <c r="C242" s="12" t="s">
        <v>185</v>
      </c>
      <c r="D242" s="10" t="s">
        <v>186</v>
      </c>
      <c r="E242" s="14"/>
      <c r="F242" s="29"/>
      <c r="G242" s="204"/>
      <c r="H242" s="53"/>
      <c r="I242" s="115"/>
      <c r="J242" s="116"/>
      <c r="K242" s="117"/>
      <c r="L242" s="118"/>
      <c r="M242" s="118"/>
    </row>
    <row r="243" spans="1:13" s="15" customFormat="1" ht="30" customHeight="1">
      <c r="A243" s="79" t="s">
        <v>189</v>
      </c>
      <c r="B243" s="18" t="s">
        <v>97</v>
      </c>
      <c r="C243" s="12" t="s">
        <v>190</v>
      </c>
      <c r="D243" s="10"/>
      <c r="E243" s="14" t="s">
        <v>51</v>
      </c>
      <c r="F243" s="29">
        <v>5</v>
      </c>
      <c r="G243" s="206"/>
      <c r="H243" s="53">
        <f>ROUND(G243*F243,2)</f>
        <v>0</v>
      </c>
      <c r="I243" s="115"/>
      <c r="J243" s="116"/>
      <c r="K243" s="117"/>
      <c r="L243" s="118"/>
      <c r="M243" s="118"/>
    </row>
    <row r="244" spans="1:13" s="19" customFormat="1" ht="30" customHeight="1">
      <c r="A244" s="79" t="s">
        <v>128</v>
      </c>
      <c r="B244" s="17" t="s">
        <v>42</v>
      </c>
      <c r="C244" s="12" t="s">
        <v>101</v>
      </c>
      <c r="D244" s="10" t="s">
        <v>102</v>
      </c>
      <c r="E244" s="14" t="s">
        <v>51</v>
      </c>
      <c r="F244" s="29">
        <v>30</v>
      </c>
      <c r="G244" s="206"/>
      <c r="H244" s="53">
        <f>ROUND(G244*F244,2)</f>
        <v>0</v>
      </c>
      <c r="I244" s="115"/>
      <c r="J244" s="116"/>
      <c r="K244" s="117"/>
      <c r="L244" s="118"/>
      <c r="M244" s="118"/>
    </row>
    <row r="245" spans="1:13" s="19" customFormat="1" ht="30" customHeight="1">
      <c r="A245" s="79"/>
      <c r="B245" s="103" t="s">
        <v>349</v>
      </c>
      <c r="C245" s="125" t="s">
        <v>233</v>
      </c>
      <c r="D245" s="107" t="s">
        <v>280</v>
      </c>
      <c r="E245" s="126" t="s">
        <v>36</v>
      </c>
      <c r="F245" s="177">
        <v>2</v>
      </c>
      <c r="G245" s="209"/>
      <c r="H245" s="146">
        <f>ROUND(G245*F245,2)</f>
        <v>0</v>
      </c>
      <c r="I245" s="115"/>
      <c r="J245" s="116"/>
      <c r="K245" s="117"/>
      <c r="L245" s="118"/>
      <c r="M245" s="118"/>
    </row>
    <row r="246" spans="1:13" ht="36" customHeight="1">
      <c r="A246" s="1"/>
      <c r="B246" s="152"/>
      <c r="C246" s="140" t="s">
        <v>22</v>
      </c>
      <c r="D246" s="34"/>
      <c r="E246" s="153"/>
      <c r="F246" s="33"/>
      <c r="G246" s="204"/>
      <c r="H246" s="88"/>
      <c r="I246" s="115"/>
      <c r="J246" s="116"/>
      <c r="K246" s="117"/>
      <c r="L246" s="118"/>
      <c r="M246" s="118"/>
    </row>
    <row r="247" spans="1:13" s="16" customFormat="1" ht="30" customHeight="1">
      <c r="A247" s="81" t="s">
        <v>206</v>
      </c>
      <c r="B247" s="11" t="s">
        <v>350</v>
      </c>
      <c r="C247" s="12" t="s">
        <v>208</v>
      </c>
      <c r="D247" s="10" t="s">
        <v>111</v>
      </c>
      <c r="E247" s="14"/>
      <c r="F247" s="50"/>
      <c r="G247" s="204"/>
      <c r="H247" s="154"/>
      <c r="I247" s="115"/>
      <c r="J247" s="116"/>
      <c r="K247" s="117"/>
      <c r="L247" s="118"/>
      <c r="M247" s="118"/>
    </row>
    <row r="248" spans="1:13" s="15" customFormat="1" ht="30" customHeight="1">
      <c r="A248" s="184" t="s">
        <v>209</v>
      </c>
      <c r="B248" s="17" t="s">
        <v>37</v>
      </c>
      <c r="C248" s="12" t="s">
        <v>210</v>
      </c>
      <c r="D248" s="10" t="s">
        <v>2</v>
      </c>
      <c r="E248" s="14" t="s">
        <v>51</v>
      </c>
      <c r="F248" s="50">
        <v>100</v>
      </c>
      <c r="G248" s="206"/>
      <c r="H248" s="53">
        <f>ROUND(G248*F248,2)</f>
        <v>0</v>
      </c>
      <c r="I248" s="115"/>
      <c r="J248" s="116"/>
      <c r="K248" s="117"/>
      <c r="L248" s="118"/>
      <c r="M248" s="118"/>
    </row>
    <row r="249" spans="1:13" s="6" customFormat="1" ht="30" customHeight="1" thickBot="1">
      <c r="A249" s="226"/>
      <c r="B249" s="156" t="str">
        <f>B227</f>
        <v>F</v>
      </c>
      <c r="C249" s="250" t="str">
        <f>C227</f>
        <v>WESTBROOK  STREET INTERSECTIONS - WILLIAM STEPHENSON WAY TO PIONEER AVENUE - CONCRETE REPAIRS AND SIDEWALK RENEWAL</v>
      </c>
      <c r="D249" s="251"/>
      <c r="E249" s="251"/>
      <c r="F249" s="252"/>
      <c r="G249" s="198" t="s">
        <v>17</v>
      </c>
      <c r="H249" s="95">
        <f>SUM(H227:H248)</f>
        <v>0</v>
      </c>
      <c r="I249" s="115"/>
      <c r="J249" s="116"/>
      <c r="K249" s="117"/>
      <c r="L249" s="118"/>
      <c r="M249" s="118"/>
    </row>
    <row r="250" spans="1:13" ht="36" customHeight="1" thickTop="1">
      <c r="A250" s="227"/>
      <c r="B250" s="178"/>
      <c r="C250" s="108" t="s">
        <v>18</v>
      </c>
      <c r="D250" s="179"/>
      <c r="E250" s="109"/>
      <c r="F250" s="109"/>
      <c r="G250" s="199"/>
      <c r="H250" s="98"/>
      <c r="I250" s="115"/>
      <c r="J250" s="116"/>
      <c r="K250" s="117"/>
      <c r="L250" s="118"/>
      <c r="M250" s="118"/>
    </row>
    <row r="251" spans="1:13" ht="30" customHeight="1" thickBot="1">
      <c r="A251" s="224"/>
      <c r="B251" s="228" t="str">
        <f>B6</f>
        <v>A</v>
      </c>
      <c r="C251" s="269" t="str">
        <f>C6</f>
        <v>RAPID TRANSIT CORRIDOR - MAIN STREET TO JUBILEE AVENUE - CONCRETE REPAIRS, PDR AND DIAMOND GRINDING</v>
      </c>
      <c r="D251" s="270"/>
      <c r="E251" s="270"/>
      <c r="F251" s="271"/>
      <c r="G251" s="200" t="s">
        <v>17</v>
      </c>
      <c r="H251" s="97">
        <f>H45</f>
        <v>0</v>
      </c>
      <c r="I251" s="115"/>
      <c r="J251" s="116"/>
      <c r="K251" s="117"/>
      <c r="L251" s="118"/>
      <c r="M251" s="118"/>
    </row>
    <row r="252" spans="1:13" ht="30" customHeight="1" thickBot="1" thickTop="1">
      <c r="A252" s="224"/>
      <c r="B252" s="156" t="str">
        <f>B46</f>
        <v>B</v>
      </c>
      <c r="C252" s="244" t="str">
        <f>C46</f>
        <v>RIVER AVENUE - DONALD STREET TO OSBORNE STREET - ASPHALT OVERLAY</v>
      </c>
      <c r="D252" s="245"/>
      <c r="E252" s="245"/>
      <c r="F252" s="246"/>
      <c r="G252" s="193" t="s">
        <v>17</v>
      </c>
      <c r="H252" s="90">
        <f>H110</f>
        <v>0</v>
      </c>
      <c r="I252" s="115"/>
      <c r="J252" s="116"/>
      <c r="K252" s="117"/>
      <c r="L252" s="118"/>
      <c r="M252" s="118"/>
    </row>
    <row r="253" spans="1:13" ht="30" customHeight="1" thickBot="1" thickTop="1">
      <c r="A253" s="224"/>
      <c r="B253" s="156" t="str">
        <f>B111</f>
        <v>C</v>
      </c>
      <c r="C253" s="244" t="str">
        <f>C111</f>
        <v>VAUGHAN STREET - ELLICE AVENUE TO PORTAGE AVENUE - CONCRETE REPAIRS AND SIDEWALK RENEWAL</v>
      </c>
      <c r="D253" s="245"/>
      <c r="E253" s="245"/>
      <c r="F253" s="246"/>
      <c r="G253" s="193" t="s">
        <v>17</v>
      </c>
      <c r="H253" s="90">
        <f>H169</f>
        <v>0</v>
      </c>
      <c r="I253" s="115"/>
      <c r="J253" s="116"/>
      <c r="K253" s="117"/>
      <c r="L253" s="118"/>
      <c r="M253" s="118"/>
    </row>
    <row r="254" spans="1:13" ht="30" customHeight="1" thickBot="1" thickTop="1">
      <c r="A254" s="224"/>
      <c r="B254" s="156" t="str">
        <f>B170</f>
        <v>D</v>
      </c>
      <c r="C254" s="244" t="str">
        <f>C170</f>
        <v>E/B WILLIAM STEPHENSON WAY - ISRAEL ASPER WAY TO PROVENCHER BRIDGE - CONCRETE REPAIRS AND DIAMOND GRINDING</v>
      </c>
      <c r="D254" s="245"/>
      <c r="E254" s="245"/>
      <c r="F254" s="246"/>
      <c r="G254" s="201" t="s">
        <v>17</v>
      </c>
      <c r="H254" s="96">
        <f>H198</f>
        <v>0</v>
      </c>
      <c r="I254" s="115"/>
      <c r="J254" s="116"/>
      <c r="K254" s="117"/>
      <c r="L254" s="118"/>
      <c r="M254" s="118"/>
    </row>
    <row r="255" spans="1:13" ht="30" customHeight="1" thickBot="1" thickTop="1">
      <c r="A255" s="224"/>
      <c r="B255" s="180" t="s">
        <v>16</v>
      </c>
      <c r="C255" s="241" t="str">
        <f>C199</f>
        <v>W/B STERLING LION PARKWAY - VICTOR LEWIS DRIVE TO KENASTON BOULEVARD - CONCRETE REPAIRS, PDR AND DIAMOND GRINDING</v>
      </c>
      <c r="D255" s="242"/>
      <c r="E255" s="242"/>
      <c r="F255" s="243"/>
      <c r="G255" s="200" t="s">
        <v>17</v>
      </c>
      <c r="H255" s="97">
        <f>H226</f>
        <v>0</v>
      </c>
      <c r="I255" s="115"/>
      <c r="J255" s="116"/>
      <c r="K255" s="117"/>
      <c r="L255" s="118"/>
      <c r="M255" s="118"/>
    </row>
    <row r="256" spans="1:13" ht="30" customHeight="1" thickBot="1" thickTop="1">
      <c r="A256" s="224"/>
      <c r="B256" s="180" t="s">
        <v>141</v>
      </c>
      <c r="C256" s="266" t="str">
        <f>C227</f>
        <v>WESTBROOK  STREET INTERSECTIONS - WILLIAM STEPHENSON WAY TO PIONEER AVENUE - CONCRETE REPAIRS AND SIDEWALK RENEWAL</v>
      </c>
      <c r="D256" s="267"/>
      <c r="E256" s="267"/>
      <c r="F256" s="268"/>
      <c r="G256" s="200" t="s">
        <v>17</v>
      </c>
      <c r="H256" s="97">
        <f>H249</f>
        <v>0</v>
      </c>
      <c r="I256" s="115"/>
      <c r="J256" s="116"/>
      <c r="K256" s="117"/>
      <c r="L256" s="118"/>
      <c r="M256" s="118"/>
    </row>
    <row r="257" spans="1:13" s="4" customFormat="1" ht="37.5" customHeight="1" thickTop="1">
      <c r="A257" s="224"/>
      <c r="B257" s="261" t="s">
        <v>34</v>
      </c>
      <c r="C257" s="262"/>
      <c r="D257" s="262"/>
      <c r="E257" s="262"/>
      <c r="F257" s="262"/>
      <c r="G257" s="253">
        <f>SUM(H251:H256)</f>
        <v>0</v>
      </c>
      <c r="H257" s="254"/>
      <c r="I257" s="115"/>
      <c r="J257" s="116"/>
      <c r="K257" s="117"/>
      <c r="L257" s="118"/>
      <c r="M257" s="118"/>
    </row>
    <row r="258" spans="1:13" ht="15.75" customHeight="1">
      <c r="A258" s="224"/>
      <c r="B258" s="178"/>
      <c r="C258" s="36"/>
      <c r="D258" s="181"/>
      <c r="E258" s="36"/>
      <c r="F258" s="36"/>
      <c r="G258" s="202"/>
      <c r="H258" s="98"/>
      <c r="I258" s="115"/>
      <c r="J258" s="116"/>
      <c r="K258" s="117"/>
      <c r="L258" s="118"/>
      <c r="M258" s="118"/>
    </row>
  </sheetData>
  <sheetProtection password="ADDC" sheet="1" objects="1" scenarios="1" selectLockedCells="1"/>
  <mergeCells count="20">
    <mergeCell ref="G257:H257"/>
    <mergeCell ref="C6:F6"/>
    <mergeCell ref="C169:F169"/>
    <mergeCell ref="B257:F257"/>
    <mergeCell ref="C170:F170"/>
    <mergeCell ref="C46:F46"/>
    <mergeCell ref="C45:F45"/>
    <mergeCell ref="C110:F110"/>
    <mergeCell ref="C256:F256"/>
    <mergeCell ref="C251:F251"/>
    <mergeCell ref="C255:F255"/>
    <mergeCell ref="C252:F252"/>
    <mergeCell ref="C253:F253"/>
    <mergeCell ref="C254:F254"/>
    <mergeCell ref="C111:F111"/>
    <mergeCell ref="C198:F198"/>
    <mergeCell ref="C199:F199"/>
    <mergeCell ref="C226:F226"/>
    <mergeCell ref="C227:F227"/>
    <mergeCell ref="C249:F249"/>
  </mergeCells>
  <conditionalFormatting sqref="D24:D25 D11:D18 D233:D235 D239:D240 D243 D248 D175:D178 D182:D183 D186 D113:D114 D119:D126 D157:D158 D50:D51 D55:D56 D60:D67 D80:D82 D90:D91 D85:D86 D106:D107 D204:D209 D214:D215 D42">
    <cfRule type="cellIs" priority="1143" dxfId="312" operator="equal" stopIfTrue="1">
      <formula>"CW 2130-R11"</formula>
    </cfRule>
    <cfRule type="cellIs" priority="1144" dxfId="312" operator="equal" stopIfTrue="1">
      <formula>"CW 3120-R2"</formula>
    </cfRule>
    <cfRule type="cellIs" priority="1145" dxfId="312" operator="equal" stopIfTrue="1">
      <formula>"CW 3240-R7"</formula>
    </cfRule>
  </conditionalFormatting>
  <conditionalFormatting sqref="D8">
    <cfRule type="cellIs" priority="1137" dxfId="312" operator="equal" stopIfTrue="1">
      <formula>"CW 2130-R11"</formula>
    </cfRule>
    <cfRule type="cellIs" priority="1138" dxfId="312" operator="equal" stopIfTrue="1">
      <formula>"CW 3120-R2"</formula>
    </cfRule>
    <cfRule type="cellIs" priority="1139" dxfId="312" operator="equal" stopIfTrue="1">
      <formula>"CW 3240-R7"</formula>
    </cfRule>
  </conditionalFormatting>
  <conditionalFormatting sqref="D10">
    <cfRule type="cellIs" priority="1125" dxfId="312" operator="equal" stopIfTrue="1">
      <formula>"CW 2130-R11"</formula>
    </cfRule>
    <cfRule type="cellIs" priority="1126" dxfId="312" operator="equal" stopIfTrue="1">
      <formula>"CW 3120-R2"</formula>
    </cfRule>
    <cfRule type="cellIs" priority="1127" dxfId="312" operator="equal" stopIfTrue="1">
      <formula>"CW 3240-R7"</formula>
    </cfRule>
  </conditionalFormatting>
  <conditionalFormatting sqref="D22">
    <cfRule type="cellIs" priority="1089" dxfId="312" operator="equal" stopIfTrue="1">
      <formula>"CW 2130-R11"</formula>
    </cfRule>
    <cfRule type="cellIs" priority="1090" dxfId="312" operator="equal" stopIfTrue="1">
      <formula>"CW 3120-R2"</formula>
    </cfRule>
    <cfRule type="cellIs" priority="1091" dxfId="312" operator="equal" stopIfTrue="1">
      <formula>"CW 3240-R7"</formula>
    </cfRule>
  </conditionalFormatting>
  <conditionalFormatting sqref="D23">
    <cfRule type="cellIs" priority="1083" dxfId="312" operator="equal" stopIfTrue="1">
      <formula>"CW 2130-R11"</formula>
    </cfRule>
    <cfRule type="cellIs" priority="1084" dxfId="312" operator="equal" stopIfTrue="1">
      <formula>"CW 3120-R2"</formula>
    </cfRule>
    <cfRule type="cellIs" priority="1085" dxfId="312" operator="equal" stopIfTrue="1">
      <formula>"CW 3240-R7"</formula>
    </cfRule>
  </conditionalFormatting>
  <conditionalFormatting sqref="D26:D27">
    <cfRule type="cellIs" priority="1062" dxfId="312" operator="equal" stopIfTrue="1">
      <formula>"CW 2130-R11"</formula>
    </cfRule>
    <cfRule type="cellIs" priority="1063" dxfId="312" operator="equal" stopIfTrue="1">
      <formula>"CW 3120-R2"</formula>
    </cfRule>
    <cfRule type="cellIs" priority="1064" dxfId="312" operator="equal" stopIfTrue="1">
      <formula>"CW 3240-R7"</formula>
    </cfRule>
  </conditionalFormatting>
  <conditionalFormatting sqref="D41">
    <cfRule type="cellIs" priority="1053" dxfId="312" operator="equal" stopIfTrue="1">
      <formula>"CW 2130-R11"</formula>
    </cfRule>
    <cfRule type="cellIs" priority="1054" dxfId="312" operator="equal" stopIfTrue="1">
      <formula>"CW 3120-R2"</formula>
    </cfRule>
    <cfRule type="cellIs" priority="1055" dxfId="312" operator="equal" stopIfTrue="1">
      <formula>"CW 3240-R7"</formula>
    </cfRule>
  </conditionalFormatting>
  <conditionalFormatting sqref="D44">
    <cfRule type="cellIs" priority="1020" dxfId="312" operator="equal" stopIfTrue="1">
      <formula>"CW 2130-R11"</formula>
    </cfRule>
    <cfRule type="cellIs" priority="1021" dxfId="312" operator="equal" stopIfTrue="1">
      <formula>"CW 3120-R2"</formula>
    </cfRule>
    <cfRule type="cellIs" priority="1022" dxfId="312" operator="equal" stopIfTrue="1">
      <formula>"CW 3240-R7"</formula>
    </cfRule>
  </conditionalFormatting>
  <conditionalFormatting sqref="D48">
    <cfRule type="cellIs" priority="993" dxfId="312" operator="equal" stopIfTrue="1">
      <formula>"CW 2130-R11"</formula>
    </cfRule>
    <cfRule type="cellIs" priority="994" dxfId="312" operator="equal" stopIfTrue="1">
      <formula>"CW 3120-R2"</formula>
    </cfRule>
    <cfRule type="cellIs" priority="995" dxfId="312" operator="equal" stopIfTrue="1">
      <formula>"CW 3240-R7"</formula>
    </cfRule>
  </conditionalFormatting>
  <conditionalFormatting sqref="D87">
    <cfRule type="cellIs" priority="894" dxfId="312" operator="equal" stopIfTrue="1">
      <formula>"CW 2130-R11"</formula>
    </cfRule>
    <cfRule type="cellIs" priority="895" dxfId="312" operator="equal" stopIfTrue="1">
      <formula>"CW 3120-R2"</formula>
    </cfRule>
    <cfRule type="cellIs" priority="896" dxfId="312" operator="equal" stopIfTrue="1">
      <formula>"CW 3240-R7"</formula>
    </cfRule>
  </conditionalFormatting>
  <conditionalFormatting sqref="D52">
    <cfRule type="cellIs" priority="975" dxfId="312" operator="equal" stopIfTrue="1">
      <formula>"CW 2130-R11"</formula>
    </cfRule>
    <cfRule type="cellIs" priority="976" dxfId="312" operator="equal" stopIfTrue="1">
      <formula>"CW 3120-R2"</formula>
    </cfRule>
    <cfRule type="cellIs" priority="977" dxfId="312" operator="equal" stopIfTrue="1">
      <formula>"CW 3240-R7"</formula>
    </cfRule>
  </conditionalFormatting>
  <conditionalFormatting sqref="D53">
    <cfRule type="cellIs" priority="969" dxfId="312" operator="equal" stopIfTrue="1">
      <formula>"CW 2130-R11"</formula>
    </cfRule>
    <cfRule type="cellIs" priority="970" dxfId="312" operator="equal" stopIfTrue="1">
      <formula>"CW 3120-R2"</formula>
    </cfRule>
    <cfRule type="cellIs" priority="971" dxfId="312" operator="equal" stopIfTrue="1">
      <formula>"CW 3240-R7"</formula>
    </cfRule>
  </conditionalFormatting>
  <conditionalFormatting sqref="D54">
    <cfRule type="cellIs" priority="963" dxfId="312" operator="equal" stopIfTrue="1">
      <formula>"CW 2130-R11"</formula>
    </cfRule>
    <cfRule type="cellIs" priority="964" dxfId="312" operator="equal" stopIfTrue="1">
      <formula>"CW 3120-R2"</formula>
    </cfRule>
    <cfRule type="cellIs" priority="965" dxfId="312" operator="equal" stopIfTrue="1">
      <formula>"CW 3240-R7"</formula>
    </cfRule>
  </conditionalFormatting>
  <conditionalFormatting sqref="D57">
    <cfRule type="cellIs" priority="957" dxfId="312" operator="equal" stopIfTrue="1">
      <formula>"CW 2130-R11"</formula>
    </cfRule>
    <cfRule type="cellIs" priority="958" dxfId="312" operator="equal" stopIfTrue="1">
      <formula>"CW 3120-R2"</formula>
    </cfRule>
    <cfRule type="cellIs" priority="959" dxfId="312" operator="equal" stopIfTrue="1">
      <formula>"CW 3240-R7"</formula>
    </cfRule>
  </conditionalFormatting>
  <conditionalFormatting sqref="D58">
    <cfRule type="cellIs" priority="951" dxfId="312" operator="equal" stopIfTrue="1">
      <formula>"CW 2130-R11"</formula>
    </cfRule>
    <cfRule type="cellIs" priority="952" dxfId="312" operator="equal" stopIfTrue="1">
      <formula>"CW 3120-R2"</formula>
    </cfRule>
    <cfRule type="cellIs" priority="953" dxfId="312" operator="equal" stopIfTrue="1">
      <formula>"CW 3240-R7"</formula>
    </cfRule>
  </conditionalFormatting>
  <conditionalFormatting sqref="D59">
    <cfRule type="cellIs" priority="948" dxfId="312" operator="equal" stopIfTrue="1">
      <formula>"CW 2130-R11"</formula>
    </cfRule>
    <cfRule type="cellIs" priority="949" dxfId="312" operator="equal" stopIfTrue="1">
      <formula>"CW 3120-R2"</formula>
    </cfRule>
    <cfRule type="cellIs" priority="950" dxfId="312" operator="equal" stopIfTrue="1">
      <formula>"CW 3240-R7"</formula>
    </cfRule>
  </conditionalFormatting>
  <conditionalFormatting sqref="D68:D69">
    <cfRule type="cellIs" priority="942" dxfId="312" operator="equal" stopIfTrue="1">
      <formula>"CW 2130-R11"</formula>
    </cfRule>
    <cfRule type="cellIs" priority="943" dxfId="312" operator="equal" stopIfTrue="1">
      <formula>"CW 3120-R2"</formula>
    </cfRule>
    <cfRule type="cellIs" priority="944" dxfId="312" operator="equal" stopIfTrue="1">
      <formula>"CW 3240-R7"</formula>
    </cfRule>
  </conditionalFormatting>
  <conditionalFormatting sqref="D70">
    <cfRule type="cellIs" priority="936" dxfId="312" operator="equal" stopIfTrue="1">
      <formula>"CW 2130-R11"</formula>
    </cfRule>
    <cfRule type="cellIs" priority="937" dxfId="312" operator="equal" stopIfTrue="1">
      <formula>"CW 3120-R2"</formula>
    </cfRule>
    <cfRule type="cellIs" priority="938" dxfId="312" operator="equal" stopIfTrue="1">
      <formula>"CW 3240-R7"</formula>
    </cfRule>
  </conditionalFormatting>
  <conditionalFormatting sqref="D71:D73">
    <cfRule type="cellIs" priority="930" dxfId="312" operator="equal" stopIfTrue="1">
      <formula>"CW 2130-R11"</formula>
    </cfRule>
    <cfRule type="cellIs" priority="931" dxfId="312" operator="equal" stopIfTrue="1">
      <formula>"CW 3120-R2"</formula>
    </cfRule>
    <cfRule type="cellIs" priority="932" dxfId="312" operator="equal" stopIfTrue="1">
      <formula>"CW 3240-R7"</formula>
    </cfRule>
  </conditionalFormatting>
  <conditionalFormatting sqref="D74">
    <cfRule type="cellIs" priority="927" dxfId="312" operator="equal" stopIfTrue="1">
      <formula>"CW 2130-R11"</formula>
    </cfRule>
    <cfRule type="cellIs" priority="928" dxfId="312" operator="equal" stopIfTrue="1">
      <formula>"CW 3120-R2"</formula>
    </cfRule>
    <cfRule type="cellIs" priority="929" dxfId="312" operator="equal" stopIfTrue="1">
      <formula>"CW 3240-R7"</formula>
    </cfRule>
  </conditionalFormatting>
  <conditionalFormatting sqref="D76:D77">
    <cfRule type="cellIs" priority="924" dxfId="312" operator="equal" stopIfTrue="1">
      <formula>"CW 2130-R11"</formula>
    </cfRule>
    <cfRule type="cellIs" priority="925" dxfId="312" operator="equal" stopIfTrue="1">
      <formula>"CW 3120-R2"</formula>
    </cfRule>
    <cfRule type="cellIs" priority="926" dxfId="312" operator="equal" stopIfTrue="1">
      <formula>"CW 3240-R7"</formula>
    </cfRule>
  </conditionalFormatting>
  <conditionalFormatting sqref="D75">
    <cfRule type="cellIs" priority="921" dxfId="312" operator="equal" stopIfTrue="1">
      <formula>"CW 2130-R11"</formula>
    </cfRule>
    <cfRule type="cellIs" priority="922" dxfId="312" operator="equal" stopIfTrue="1">
      <formula>"CW 3120-R2"</formula>
    </cfRule>
    <cfRule type="cellIs" priority="923" dxfId="312" operator="equal" stopIfTrue="1">
      <formula>"CW 3240-R7"</formula>
    </cfRule>
  </conditionalFormatting>
  <conditionalFormatting sqref="D79">
    <cfRule type="cellIs" priority="912" dxfId="312" operator="equal" stopIfTrue="1">
      <formula>"CW 2130-R11"</formula>
    </cfRule>
    <cfRule type="cellIs" priority="913" dxfId="312" operator="equal" stopIfTrue="1">
      <formula>"CW 3120-R2"</formula>
    </cfRule>
    <cfRule type="cellIs" priority="914" dxfId="312" operator="equal" stopIfTrue="1">
      <formula>"CW 3240-R7"</formula>
    </cfRule>
  </conditionalFormatting>
  <conditionalFormatting sqref="D83:D84">
    <cfRule type="cellIs" priority="900" dxfId="312" operator="equal" stopIfTrue="1">
      <formula>"CW 2130-R11"</formula>
    </cfRule>
    <cfRule type="cellIs" priority="901" dxfId="312" operator="equal" stopIfTrue="1">
      <formula>"CW 3120-R2"</formula>
    </cfRule>
    <cfRule type="cellIs" priority="902" dxfId="312" operator="equal" stopIfTrue="1">
      <formula>"CW 3240-R7"</formula>
    </cfRule>
  </conditionalFormatting>
  <conditionalFormatting sqref="D149">
    <cfRule type="cellIs" priority="807" dxfId="312" operator="equal" stopIfTrue="1">
      <formula>"CW 2130-R11"</formula>
    </cfRule>
    <cfRule type="cellIs" priority="808" dxfId="312" operator="equal" stopIfTrue="1">
      <formula>"CW 3120-R2"</formula>
    </cfRule>
    <cfRule type="cellIs" priority="809" dxfId="312" operator="equal" stopIfTrue="1">
      <formula>"CW 3240-R7"</formula>
    </cfRule>
  </conditionalFormatting>
  <conditionalFormatting sqref="D201">
    <cfRule type="cellIs" priority="714" dxfId="312" operator="equal" stopIfTrue="1">
      <formula>"CW 2130-R11"</formula>
    </cfRule>
    <cfRule type="cellIs" priority="715" dxfId="312" operator="equal" stopIfTrue="1">
      <formula>"CW 3120-R2"</formula>
    </cfRule>
    <cfRule type="cellIs" priority="716" dxfId="312" operator="equal" stopIfTrue="1">
      <formula>"CW 3240-R7"</formula>
    </cfRule>
  </conditionalFormatting>
  <conditionalFormatting sqref="D115">
    <cfRule type="cellIs" priority="888" dxfId="312" operator="equal" stopIfTrue="1">
      <formula>"CW 2130-R11"</formula>
    </cfRule>
    <cfRule type="cellIs" priority="889" dxfId="312" operator="equal" stopIfTrue="1">
      <formula>"CW 3120-R2"</formula>
    </cfRule>
    <cfRule type="cellIs" priority="890" dxfId="312" operator="equal" stopIfTrue="1">
      <formula>"CW 3240-R7"</formula>
    </cfRule>
  </conditionalFormatting>
  <conditionalFormatting sqref="D116">
    <cfRule type="cellIs" priority="882" dxfId="312" operator="equal" stopIfTrue="1">
      <formula>"CW 2130-R11"</formula>
    </cfRule>
    <cfRule type="cellIs" priority="883" dxfId="312" operator="equal" stopIfTrue="1">
      <formula>"CW 3120-R2"</formula>
    </cfRule>
    <cfRule type="cellIs" priority="884" dxfId="312" operator="equal" stopIfTrue="1">
      <formula>"CW 3240-R7"</formula>
    </cfRule>
  </conditionalFormatting>
  <conditionalFormatting sqref="D118">
    <cfRule type="cellIs" priority="876" dxfId="312" operator="equal" stopIfTrue="1">
      <formula>"CW 2130-R11"</formula>
    </cfRule>
    <cfRule type="cellIs" priority="877" dxfId="312" operator="equal" stopIfTrue="1">
      <formula>"CW 3120-R2"</formula>
    </cfRule>
    <cfRule type="cellIs" priority="878" dxfId="312" operator="equal" stopIfTrue="1">
      <formula>"CW 3240-R7"</formula>
    </cfRule>
  </conditionalFormatting>
  <conditionalFormatting sqref="D144:D145">
    <cfRule type="cellIs" priority="816" dxfId="312" operator="equal" stopIfTrue="1">
      <formula>"CW 2130-R11"</formula>
    </cfRule>
    <cfRule type="cellIs" priority="817" dxfId="312" operator="equal" stopIfTrue="1">
      <formula>"CW 3120-R2"</formula>
    </cfRule>
    <cfRule type="cellIs" priority="818" dxfId="312" operator="equal" stopIfTrue="1">
      <formula>"CW 3240-R7"</formula>
    </cfRule>
  </conditionalFormatting>
  <conditionalFormatting sqref="D146:D147">
    <cfRule type="cellIs" priority="813" dxfId="312" operator="equal" stopIfTrue="1">
      <formula>"CW 2130-R11"</formula>
    </cfRule>
    <cfRule type="cellIs" priority="814" dxfId="312" operator="equal" stopIfTrue="1">
      <formula>"CW 3120-R2"</formula>
    </cfRule>
    <cfRule type="cellIs" priority="815" dxfId="312" operator="equal" stopIfTrue="1">
      <formula>"CW 3240-R7"</formula>
    </cfRule>
  </conditionalFormatting>
  <conditionalFormatting sqref="D172">
    <cfRule type="cellIs" priority="801" dxfId="312" operator="equal" stopIfTrue="1">
      <formula>"CW 2130-R11"</formula>
    </cfRule>
    <cfRule type="cellIs" priority="802" dxfId="312" operator="equal" stopIfTrue="1">
      <formula>"CW 3120-R2"</formula>
    </cfRule>
    <cfRule type="cellIs" priority="803" dxfId="312" operator="equal" stopIfTrue="1">
      <formula>"CW 3240-R7"</formula>
    </cfRule>
  </conditionalFormatting>
  <conditionalFormatting sqref="D173">
    <cfRule type="cellIs" priority="795" dxfId="312" operator="equal" stopIfTrue="1">
      <formula>"CW 2130-R11"</formula>
    </cfRule>
    <cfRule type="cellIs" priority="796" dxfId="312" operator="equal" stopIfTrue="1">
      <formula>"CW 3120-R2"</formula>
    </cfRule>
    <cfRule type="cellIs" priority="797" dxfId="312" operator="equal" stopIfTrue="1">
      <formula>"CW 3240-R7"</formula>
    </cfRule>
  </conditionalFormatting>
  <conditionalFormatting sqref="D174">
    <cfRule type="cellIs" priority="789" dxfId="312" operator="equal" stopIfTrue="1">
      <formula>"CW 2130-R11"</formula>
    </cfRule>
    <cfRule type="cellIs" priority="790" dxfId="312" operator="equal" stopIfTrue="1">
      <formula>"CW 3120-R2"</formula>
    </cfRule>
    <cfRule type="cellIs" priority="791" dxfId="312" operator="equal" stopIfTrue="1">
      <formula>"CW 3240-R7"</formula>
    </cfRule>
  </conditionalFormatting>
  <conditionalFormatting sqref="D179:D180">
    <cfRule type="cellIs" priority="768" dxfId="312" operator="equal" stopIfTrue="1">
      <formula>"CW 2130-R11"</formula>
    </cfRule>
    <cfRule type="cellIs" priority="769" dxfId="312" operator="equal" stopIfTrue="1">
      <formula>"CW 3120-R2"</formula>
    </cfRule>
    <cfRule type="cellIs" priority="770" dxfId="312" operator="equal" stopIfTrue="1">
      <formula>"CW 3240-R7"</formula>
    </cfRule>
  </conditionalFormatting>
  <conditionalFormatting sqref="D181">
    <cfRule type="cellIs" priority="762" dxfId="312" operator="equal" stopIfTrue="1">
      <formula>"CW 2130-R11"</formula>
    </cfRule>
    <cfRule type="cellIs" priority="763" dxfId="312" operator="equal" stopIfTrue="1">
      <formula>"CW 3120-R2"</formula>
    </cfRule>
    <cfRule type="cellIs" priority="764" dxfId="312" operator="equal" stopIfTrue="1">
      <formula>"CW 3240-R7"</formula>
    </cfRule>
  </conditionalFormatting>
  <conditionalFormatting sqref="D184">
    <cfRule type="cellIs" priority="753" dxfId="312" operator="equal" stopIfTrue="1">
      <formula>"CW 2130-R11"</formula>
    </cfRule>
    <cfRule type="cellIs" priority="754" dxfId="312" operator="equal" stopIfTrue="1">
      <formula>"CW 3120-R2"</formula>
    </cfRule>
    <cfRule type="cellIs" priority="755" dxfId="312" operator="equal" stopIfTrue="1">
      <formula>"CW 3240-R7"</formula>
    </cfRule>
  </conditionalFormatting>
  <conditionalFormatting sqref="D185">
    <cfRule type="cellIs" priority="747" dxfId="312" operator="equal" stopIfTrue="1">
      <formula>"CW 2130-R11"</formula>
    </cfRule>
    <cfRule type="cellIs" priority="748" dxfId="312" operator="equal" stopIfTrue="1">
      <formula>"CW 3120-R2"</formula>
    </cfRule>
    <cfRule type="cellIs" priority="749" dxfId="312" operator="equal" stopIfTrue="1">
      <formula>"CW 3240-R7"</formula>
    </cfRule>
  </conditionalFormatting>
  <conditionalFormatting sqref="D187:D188">
    <cfRule type="cellIs" priority="738" dxfId="312" operator="equal" stopIfTrue="1">
      <formula>"CW 2130-R11"</formula>
    </cfRule>
    <cfRule type="cellIs" priority="739" dxfId="312" operator="equal" stopIfTrue="1">
      <formula>"CW 3120-R2"</formula>
    </cfRule>
    <cfRule type="cellIs" priority="740" dxfId="312" operator="equal" stopIfTrue="1">
      <formula>"CW 3240-R7"</formula>
    </cfRule>
  </conditionalFormatting>
  <conditionalFormatting sqref="D190">
    <cfRule type="cellIs" priority="729" dxfId="312" operator="equal" stopIfTrue="1">
      <formula>"CW 2130-R11"</formula>
    </cfRule>
    <cfRule type="cellIs" priority="730" dxfId="312" operator="equal" stopIfTrue="1">
      <formula>"CW 3120-R2"</formula>
    </cfRule>
    <cfRule type="cellIs" priority="731" dxfId="312" operator="equal" stopIfTrue="1">
      <formula>"CW 3240-R7"</formula>
    </cfRule>
  </conditionalFormatting>
  <conditionalFormatting sqref="D89">
    <cfRule type="cellIs" priority="543" dxfId="312" operator="equal" stopIfTrue="1">
      <formula>"CW 2130-R11"</formula>
    </cfRule>
    <cfRule type="cellIs" priority="544" dxfId="312" operator="equal" stopIfTrue="1">
      <formula>"CW 3120-R2"</formula>
    </cfRule>
    <cfRule type="cellIs" priority="545" dxfId="312" operator="equal" stopIfTrue="1">
      <formula>"CW 3240-R7"</formula>
    </cfRule>
  </conditionalFormatting>
  <conditionalFormatting sqref="D202">
    <cfRule type="cellIs" priority="708" dxfId="312" operator="equal" stopIfTrue="1">
      <formula>"CW 2130-R11"</formula>
    </cfRule>
    <cfRule type="cellIs" priority="709" dxfId="312" operator="equal" stopIfTrue="1">
      <formula>"CW 3120-R2"</formula>
    </cfRule>
    <cfRule type="cellIs" priority="710" dxfId="312" operator="equal" stopIfTrue="1">
      <formula>"CW 3240-R7"</formula>
    </cfRule>
  </conditionalFormatting>
  <conditionalFormatting sqref="D203">
    <cfRule type="cellIs" priority="702" dxfId="312" operator="equal" stopIfTrue="1">
      <formula>"CW 2130-R11"</formula>
    </cfRule>
    <cfRule type="cellIs" priority="703" dxfId="312" operator="equal" stopIfTrue="1">
      <formula>"CW 3120-R2"</formula>
    </cfRule>
    <cfRule type="cellIs" priority="704" dxfId="312" operator="equal" stopIfTrue="1">
      <formula>"CW 3240-R7"</formula>
    </cfRule>
  </conditionalFormatting>
  <conditionalFormatting sqref="D210:D211">
    <cfRule type="cellIs" priority="681" dxfId="312" operator="equal" stopIfTrue="1">
      <formula>"CW 2130-R11"</formula>
    </cfRule>
    <cfRule type="cellIs" priority="682" dxfId="312" operator="equal" stopIfTrue="1">
      <formula>"CW 3120-R2"</formula>
    </cfRule>
    <cfRule type="cellIs" priority="683" dxfId="312" operator="equal" stopIfTrue="1">
      <formula>"CW 3240-R7"</formula>
    </cfRule>
  </conditionalFormatting>
  <conditionalFormatting sqref="D212">
    <cfRule type="cellIs" priority="666" dxfId="312" operator="equal" stopIfTrue="1">
      <formula>"CW 2130-R11"</formula>
    </cfRule>
    <cfRule type="cellIs" priority="667" dxfId="312" operator="equal" stopIfTrue="1">
      <formula>"CW 3120-R2"</formula>
    </cfRule>
    <cfRule type="cellIs" priority="668" dxfId="312" operator="equal" stopIfTrue="1">
      <formula>"CW 3240-R7"</formula>
    </cfRule>
  </conditionalFormatting>
  <conditionalFormatting sqref="D213">
    <cfRule type="cellIs" priority="660" dxfId="312" operator="equal" stopIfTrue="1">
      <formula>"CW 2130-R11"</formula>
    </cfRule>
    <cfRule type="cellIs" priority="661" dxfId="312" operator="equal" stopIfTrue="1">
      <formula>"CW 3120-R2"</formula>
    </cfRule>
    <cfRule type="cellIs" priority="662" dxfId="312" operator="equal" stopIfTrue="1">
      <formula>"CW 3240-R7"</formula>
    </cfRule>
  </conditionalFormatting>
  <conditionalFormatting sqref="D216">
    <cfRule type="cellIs" priority="642" dxfId="312" operator="equal" stopIfTrue="1">
      <formula>"CW 2130-R11"</formula>
    </cfRule>
    <cfRule type="cellIs" priority="643" dxfId="312" operator="equal" stopIfTrue="1">
      <formula>"CW 3120-R2"</formula>
    </cfRule>
    <cfRule type="cellIs" priority="644" dxfId="312" operator="equal" stopIfTrue="1">
      <formula>"CW 3240-R7"</formula>
    </cfRule>
  </conditionalFormatting>
  <conditionalFormatting sqref="D229">
    <cfRule type="cellIs" priority="627" dxfId="312" operator="equal" stopIfTrue="1">
      <formula>"CW 2130-R11"</formula>
    </cfRule>
    <cfRule type="cellIs" priority="628" dxfId="312" operator="equal" stopIfTrue="1">
      <formula>"CW 3120-R2"</formula>
    </cfRule>
    <cfRule type="cellIs" priority="629" dxfId="312" operator="equal" stopIfTrue="1">
      <formula>"CW 3240-R7"</formula>
    </cfRule>
  </conditionalFormatting>
  <conditionalFormatting sqref="D230">
    <cfRule type="cellIs" priority="621" dxfId="312" operator="equal" stopIfTrue="1">
      <formula>"CW 2130-R11"</formula>
    </cfRule>
    <cfRule type="cellIs" priority="622" dxfId="312" operator="equal" stopIfTrue="1">
      <formula>"CW 3120-R2"</formula>
    </cfRule>
    <cfRule type="cellIs" priority="623" dxfId="312" operator="equal" stopIfTrue="1">
      <formula>"CW 3240-R7"</formula>
    </cfRule>
  </conditionalFormatting>
  <conditionalFormatting sqref="D231">
    <cfRule type="cellIs" priority="615" dxfId="312" operator="equal" stopIfTrue="1">
      <formula>"CW 2130-R11"</formula>
    </cfRule>
    <cfRule type="cellIs" priority="616" dxfId="312" operator="equal" stopIfTrue="1">
      <formula>"CW 3120-R2"</formula>
    </cfRule>
    <cfRule type="cellIs" priority="617" dxfId="312" operator="equal" stopIfTrue="1">
      <formula>"CW 3240-R7"</formula>
    </cfRule>
  </conditionalFormatting>
  <conditionalFormatting sqref="D232">
    <cfRule type="cellIs" priority="612" dxfId="312" operator="equal" stopIfTrue="1">
      <formula>"CW 2130-R11"</formula>
    </cfRule>
    <cfRule type="cellIs" priority="613" dxfId="312" operator="equal" stopIfTrue="1">
      <formula>"CW 3120-R2"</formula>
    </cfRule>
    <cfRule type="cellIs" priority="614" dxfId="312" operator="equal" stopIfTrue="1">
      <formula>"CW 3240-R7"</formula>
    </cfRule>
  </conditionalFormatting>
  <conditionalFormatting sqref="D236:D237">
    <cfRule type="cellIs" priority="594" dxfId="312" operator="equal" stopIfTrue="1">
      <formula>"CW 2130-R11"</formula>
    </cfRule>
    <cfRule type="cellIs" priority="595" dxfId="312" operator="equal" stopIfTrue="1">
      <formula>"CW 3120-R2"</formula>
    </cfRule>
    <cfRule type="cellIs" priority="596" dxfId="312" operator="equal" stopIfTrue="1">
      <formula>"CW 3240-R7"</formula>
    </cfRule>
  </conditionalFormatting>
  <conditionalFormatting sqref="D238">
    <cfRule type="cellIs" priority="588" dxfId="312" operator="equal" stopIfTrue="1">
      <formula>"CW 2130-R11"</formula>
    </cfRule>
    <cfRule type="cellIs" priority="589" dxfId="312" operator="equal" stopIfTrue="1">
      <formula>"CW 3120-R2"</formula>
    </cfRule>
    <cfRule type="cellIs" priority="590" dxfId="312" operator="equal" stopIfTrue="1">
      <formula>"CW 3240-R7"</formula>
    </cfRule>
  </conditionalFormatting>
  <conditionalFormatting sqref="D241">
    <cfRule type="cellIs" priority="579" dxfId="312" operator="equal" stopIfTrue="1">
      <formula>"CW 2130-R11"</formula>
    </cfRule>
    <cfRule type="cellIs" priority="580" dxfId="312" operator="equal" stopIfTrue="1">
      <formula>"CW 3120-R2"</formula>
    </cfRule>
    <cfRule type="cellIs" priority="581" dxfId="312" operator="equal" stopIfTrue="1">
      <formula>"CW 3240-R7"</formula>
    </cfRule>
  </conditionalFormatting>
  <conditionalFormatting sqref="D242">
    <cfRule type="cellIs" priority="573" dxfId="312" operator="equal" stopIfTrue="1">
      <formula>"CW 2130-R11"</formula>
    </cfRule>
    <cfRule type="cellIs" priority="574" dxfId="312" operator="equal" stopIfTrue="1">
      <formula>"CW 3120-R2"</formula>
    </cfRule>
    <cfRule type="cellIs" priority="575" dxfId="312" operator="equal" stopIfTrue="1">
      <formula>"CW 3240-R7"</formula>
    </cfRule>
  </conditionalFormatting>
  <conditionalFormatting sqref="D244:D245">
    <cfRule type="cellIs" priority="564" dxfId="312" operator="equal" stopIfTrue="1">
      <formula>"CW 2130-R11"</formula>
    </cfRule>
    <cfRule type="cellIs" priority="565" dxfId="312" operator="equal" stopIfTrue="1">
      <formula>"CW 3120-R2"</formula>
    </cfRule>
    <cfRule type="cellIs" priority="566" dxfId="312" operator="equal" stopIfTrue="1">
      <formula>"CW 3240-R7"</formula>
    </cfRule>
  </conditionalFormatting>
  <conditionalFormatting sqref="D156">
    <cfRule type="cellIs" priority="537" dxfId="312" operator="equal" stopIfTrue="1">
      <formula>"CW 2130-R11"</formula>
    </cfRule>
    <cfRule type="cellIs" priority="538" dxfId="312" operator="equal" stopIfTrue="1">
      <formula>"CW 3120-R2"</formula>
    </cfRule>
    <cfRule type="cellIs" priority="539" dxfId="312" operator="equal" stopIfTrue="1">
      <formula>"CW 3240-R7"</formula>
    </cfRule>
  </conditionalFormatting>
  <conditionalFormatting sqref="D197">
    <cfRule type="cellIs" priority="528" dxfId="312" operator="equal" stopIfTrue="1">
      <formula>"CW 2130-R11"</formula>
    </cfRule>
    <cfRule type="cellIs" priority="529" dxfId="312" operator="equal" stopIfTrue="1">
      <formula>"CW 3120-R2"</formula>
    </cfRule>
    <cfRule type="cellIs" priority="530" dxfId="312" operator="equal" stopIfTrue="1">
      <formula>"CW 3240-R7"</formula>
    </cfRule>
  </conditionalFormatting>
  <conditionalFormatting sqref="D223">
    <cfRule type="cellIs" priority="522" dxfId="312" operator="equal" stopIfTrue="1">
      <formula>"CW 2130-R11"</formula>
    </cfRule>
    <cfRule type="cellIs" priority="523" dxfId="312" operator="equal" stopIfTrue="1">
      <formula>"CW 3120-R2"</formula>
    </cfRule>
    <cfRule type="cellIs" priority="524" dxfId="312" operator="equal" stopIfTrue="1">
      <formula>"CW 3240-R7"</formula>
    </cfRule>
  </conditionalFormatting>
  <conditionalFormatting sqref="D196">
    <cfRule type="cellIs" priority="531" dxfId="312" operator="equal" stopIfTrue="1">
      <formula>"CW 2130-R11"</formula>
    </cfRule>
    <cfRule type="cellIs" priority="532" dxfId="312" operator="equal" stopIfTrue="1">
      <formula>"CW 3120-R2"</formula>
    </cfRule>
    <cfRule type="cellIs" priority="533" dxfId="312" operator="equal" stopIfTrue="1">
      <formula>"CW 3240-R7"</formula>
    </cfRule>
  </conditionalFormatting>
  <conditionalFormatting sqref="D222">
    <cfRule type="cellIs" priority="525" dxfId="312" operator="equal" stopIfTrue="1">
      <formula>"CW 2130-R11"</formula>
    </cfRule>
    <cfRule type="cellIs" priority="526" dxfId="312" operator="equal" stopIfTrue="1">
      <formula>"CW 3120-R2"</formula>
    </cfRule>
    <cfRule type="cellIs" priority="527" dxfId="312" operator="equal" stopIfTrue="1">
      <formula>"CW 3240-R7"</formula>
    </cfRule>
  </conditionalFormatting>
  <conditionalFormatting sqref="D247">
    <cfRule type="cellIs" priority="519" dxfId="312" operator="equal" stopIfTrue="1">
      <formula>"CW 2130-R11"</formula>
    </cfRule>
    <cfRule type="cellIs" priority="520" dxfId="312" operator="equal" stopIfTrue="1">
      <formula>"CW 3120-R2"</formula>
    </cfRule>
    <cfRule type="cellIs" priority="521" dxfId="312" operator="equal" stopIfTrue="1">
      <formula>"CW 3240-R7"</formula>
    </cfRule>
  </conditionalFormatting>
  <conditionalFormatting sqref="D93:D94">
    <cfRule type="cellIs" priority="514" dxfId="312" operator="equal" stopIfTrue="1">
      <formula>"CW 3120-R2"</formula>
    </cfRule>
    <cfRule type="cellIs" priority="515" dxfId="312" operator="equal" stopIfTrue="1">
      <formula>"CW 3240-R7"</formula>
    </cfRule>
  </conditionalFormatting>
  <conditionalFormatting sqref="D95">
    <cfRule type="cellIs" priority="506" dxfId="312" operator="equal" stopIfTrue="1">
      <formula>"CW 3120-R2"</formula>
    </cfRule>
    <cfRule type="cellIs" priority="507" dxfId="312" operator="equal" stopIfTrue="1">
      <formula>"CW 3240-R7"</formula>
    </cfRule>
  </conditionalFormatting>
  <conditionalFormatting sqref="D97:D99">
    <cfRule type="cellIs" priority="503" dxfId="312" operator="equal" stopIfTrue="1">
      <formula>"CW 2130-R11"</formula>
    </cfRule>
    <cfRule type="cellIs" priority="504" dxfId="312" operator="equal" stopIfTrue="1">
      <formula>"CW 3120-R2"</formula>
    </cfRule>
    <cfRule type="cellIs" priority="505" dxfId="312" operator="equal" stopIfTrue="1">
      <formula>"CW 3240-R7"</formula>
    </cfRule>
  </conditionalFormatting>
  <conditionalFormatting sqref="D102">
    <cfRule type="cellIs" priority="494" dxfId="312" operator="equal" stopIfTrue="1">
      <formula>"CW 3120-R2"</formula>
    </cfRule>
    <cfRule type="cellIs" priority="495" dxfId="312" operator="equal" stopIfTrue="1">
      <formula>"CW 3240-R7"</formula>
    </cfRule>
  </conditionalFormatting>
  <conditionalFormatting sqref="D104">
    <cfRule type="cellIs" priority="398" dxfId="312" operator="equal" stopIfTrue="1">
      <formula>"CW 2130-R11"</formula>
    </cfRule>
    <cfRule type="cellIs" priority="399" dxfId="312" operator="equal" stopIfTrue="1">
      <formula>"CW 3120-R2"</formula>
    </cfRule>
    <cfRule type="cellIs" priority="400" dxfId="312" operator="equal" stopIfTrue="1">
      <formula>"CW 3240-R7"</formula>
    </cfRule>
  </conditionalFormatting>
  <conditionalFormatting sqref="D105">
    <cfRule type="cellIs" priority="392" dxfId="312" operator="equal" stopIfTrue="1">
      <formula>"CW 2130-R11"</formula>
    </cfRule>
    <cfRule type="cellIs" priority="393" dxfId="312" operator="equal" stopIfTrue="1">
      <formula>"CW 3120-R2"</formula>
    </cfRule>
    <cfRule type="cellIs" priority="394" dxfId="312" operator="equal" stopIfTrue="1">
      <formula>"CW 3240-R7"</formula>
    </cfRule>
  </conditionalFormatting>
  <conditionalFormatting sqref="D225">
    <cfRule type="cellIs" priority="311" dxfId="312" operator="equal" stopIfTrue="1">
      <formula>"CW 2130-R11"</formula>
    </cfRule>
    <cfRule type="cellIs" priority="312" dxfId="312" operator="equal" stopIfTrue="1">
      <formula>"CW 3120-R2"</formula>
    </cfRule>
    <cfRule type="cellIs" priority="313" dxfId="312" operator="equal" stopIfTrue="1">
      <formula>"CW 3240-R7"</formula>
    </cfRule>
  </conditionalFormatting>
  <conditionalFormatting sqref="D109">
    <cfRule type="cellIs" priority="258" dxfId="312" operator="equal" stopIfTrue="1">
      <formula>"CW 2130-R11"</formula>
    </cfRule>
    <cfRule type="cellIs" priority="259" dxfId="312" operator="equal" stopIfTrue="1">
      <formula>"CW 3120-R2"</formula>
    </cfRule>
    <cfRule type="cellIs" priority="260" dxfId="312" operator="equal" stopIfTrue="1">
      <formula>"CW 3240-R7"</formula>
    </cfRule>
  </conditionalFormatting>
  <conditionalFormatting sqref="D36">
    <cfRule type="cellIs" priority="177" dxfId="312" operator="equal" stopIfTrue="1">
      <formula>"CW 2130-R11"</formula>
    </cfRule>
    <cfRule type="cellIs" priority="178" dxfId="312" operator="equal" stopIfTrue="1">
      <formula>"CW 3120-R2"</formula>
    </cfRule>
    <cfRule type="cellIs" priority="179" dxfId="312" operator="equal" stopIfTrue="1">
      <formula>"CW 3240-R7"</formula>
    </cfRule>
  </conditionalFormatting>
  <conditionalFormatting sqref="D37">
    <cfRule type="cellIs" priority="174" dxfId="312" operator="equal" stopIfTrue="1">
      <formula>"CW 2130-R11"</formula>
    </cfRule>
    <cfRule type="cellIs" priority="175" dxfId="312" operator="equal" stopIfTrue="1">
      <formula>"CW 3120-R2"</formula>
    </cfRule>
    <cfRule type="cellIs" priority="176" dxfId="312" operator="equal" stopIfTrue="1">
      <formula>"CW 3240-R7"</formula>
    </cfRule>
  </conditionalFormatting>
  <conditionalFormatting sqref="D38">
    <cfRule type="cellIs" priority="171" dxfId="312" operator="equal" stopIfTrue="1">
      <formula>"CW 2130-R11"</formula>
    </cfRule>
    <cfRule type="cellIs" priority="172" dxfId="312" operator="equal" stopIfTrue="1">
      <formula>"CW 3120-R2"</formula>
    </cfRule>
    <cfRule type="cellIs" priority="173" dxfId="312" operator="equal" stopIfTrue="1">
      <formula>"CW 3240-R7"</formula>
    </cfRule>
  </conditionalFormatting>
  <conditionalFormatting sqref="D127">
    <cfRule type="cellIs" priority="144" dxfId="312" operator="equal" stopIfTrue="1">
      <formula>"CW 2130-R11"</formula>
    </cfRule>
    <cfRule type="cellIs" priority="145" dxfId="312" operator="equal" stopIfTrue="1">
      <formula>"CW 3120-R2"</formula>
    </cfRule>
    <cfRule type="cellIs" priority="146" dxfId="312" operator="equal" stopIfTrue="1">
      <formula>"CW 3240-R7"</formula>
    </cfRule>
  </conditionalFormatting>
  <conditionalFormatting sqref="D130">
    <cfRule type="cellIs" priority="138" dxfId="312" operator="equal" stopIfTrue="1">
      <formula>"CW 2130-R11"</formula>
    </cfRule>
    <cfRule type="cellIs" priority="139" dxfId="312" operator="equal" stopIfTrue="1">
      <formula>"CW 3120-R2"</formula>
    </cfRule>
    <cfRule type="cellIs" priority="140" dxfId="312" operator="equal" stopIfTrue="1">
      <formula>"CW 3240-R7"</formula>
    </cfRule>
  </conditionalFormatting>
  <conditionalFormatting sqref="D137">
    <cfRule type="cellIs" priority="129" dxfId="312" operator="equal" stopIfTrue="1">
      <formula>"CW 2130-R11"</formula>
    </cfRule>
    <cfRule type="cellIs" priority="130" dxfId="312" operator="equal" stopIfTrue="1">
      <formula>"CW 3120-R2"</formula>
    </cfRule>
    <cfRule type="cellIs" priority="131" dxfId="312" operator="equal" stopIfTrue="1">
      <formula>"CW 3240-R7"</formula>
    </cfRule>
  </conditionalFormatting>
  <conditionalFormatting sqref="D139">
    <cfRule type="cellIs" priority="126" dxfId="312" operator="equal" stopIfTrue="1">
      <formula>"CW 2130-R11"</formula>
    </cfRule>
    <cfRule type="cellIs" priority="127" dxfId="312" operator="equal" stopIfTrue="1">
      <formula>"CW 3120-R2"</formula>
    </cfRule>
    <cfRule type="cellIs" priority="128" dxfId="312" operator="equal" stopIfTrue="1">
      <formula>"CW 3240-R7"</formula>
    </cfRule>
  </conditionalFormatting>
  <conditionalFormatting sqref="D129">
    <cfRule type="cellIs" priority="123" dxfId="312" operator="equal" stopIfTrue="1">
      <formula>"CW 2130-R11"</formula>
    </cfRule>
    <cfRule type="cellIs" priority="124" dxfId="312" operator="equal" stopIfTrue="1">
      <formula>"CW 3120-R2"</formula>
    </cfRule>
    <cfRule type="cellIs" priority="125" dxfId="312" operator="equal" stopIfTrue="1">
      <formula>"CW 3240-R7"</formula>
    </cfRule>
  </conditionalFormatting>
  <conditionalFormatting sqref="D134">
    <cfRule type="cellIs" priority="120" dxfId="312" operator="equal" stopIfTrue="1">
      <formula>"CW 2130-R11"</formula>
    </cfRule>
    <cfRule type="cellIs" priority="121" dxfId="312" operator="equal" stopIfTrue="1">
      <formula>"CW 3120-R2"</formula>
    </cfRule>
    <cfRule type="cellIs" priority="122" dxfId="312" operator="equal" stopIfTrue="1">
      <formula>"CW 3240-R7"</formula>
    </cfRule>
  </conditionalFormatting>
  <conditionalFormatting sqref="D135">
    <cfRule type="cellIs" priority="117" dxfId="312" operator="equal" stopIfTrue="1">
      <formula>"CW 2130-R11"</formula>
    </cfRule>
    <cfRule type="cellIs" priority="118" dxfId="312" operator="equal" stopIfTrue="1">
      <formula>"CW 3120-R2"</formula>
    </cfRule>
    <cfRule type="cellIs" priority="119" dxfId="312" operator="equal" stopIfTrue="1">
      <formula>"CW 3240-R7"</formula>
    </cfRule>
  </conditionalFormatting>
  <conditionalFormatting sqref="D136">
    <cfRule type="cellIs" priority="111" dxfId="312" operator="equal" stopIfTrue="1">
      <formula>"CW 2130-R11"</formula>
    </cfRule>
    <cfRule type="cellIs" priority="112" dxfId="312" operator="equal" stopIfTrue="1">
      <formula>"CW 3120-R2"</formula>
    </cfRule>
    <cfRule type="cellIs" priority="113" dxfId="312" operator="equal" stopIfTrue="1">
      <formula>"CW 3240-R7"</formula>
    </cfRule>
  </conditionalFormatting>
  <conditionalFormatting sqref="D138">
    <cfRule type="cellIs" priority="108" dxfId="312" operator="equal" stopIfTrue="1">
      <formula>"CW 2130-R11"</formula>
    </cfRule>
    <cfRule type="cellIs" priority="109" dxfId="312" operator="equal" stopIfTrue="1">
      <formula>"CW 3120-R2"</formula>
    </cfRule>
    <cfRule type="cellIs" priority="110" dxfId="312" operator="equal" stopIfTrue="1">
      <formula>"CW 3240-R7"</formula>
    </cfRule>
  </conditionalFormatting>
  <conditionalFormatting sqref="D140">
    <cfRule type="cellIs" priority="105" dxfId="312" operator="equal" stopIfTrue="1">
      <formula>"CW 2130-R11"</formula>
    </cfRule>
    <cfRule type="cellIs" priority="106" dxfId="312" operator="equal" stopIfTrue="1">
      <formula>"CW 3120-R2"</formula>
    </cfRule>
    <cfRule type="cellIs" priority="107" dxfId="312" operator="equal" stopIfTrue="1">
      <formula>"CW 3240-R7"</formula>
    </cfRule>
  </conditionalFormatting>
  <conditionalFormatting sqref="D141">
    <cfRule type="cellIs" priority="102" dxfId="312" operator="equal" stopIfTrue="1">
      <formula>"CW 2130-R11"</formula>
    </cfRule>
    <cfRule type="cellIs" priority="103" dxfId="312" operator="equal" stopIfTrue="1">
      <formula>"CW 3120-R2"</formula>
    </cfRule>
    <cfRule type="cellIs" priority="104" dxfId="312" operator="equal" stopIfTrue="1">
      <formula>"CW 3240-R7"</formula>
    </cfRule>
  </conditionalFormatting>
  <conditionalFormatting sqref="D142:D143">
    <cfRule type="cellIs" priority="99" dxfId="312" operator="equal" stopIfTrue="1">
      <formula>"CW 2130-R11"</formula>
    </cfRule>
    <cfRule type="cellIs" priority="100" dxfId="312" operator="equal" stopIfTrue="1">
      <formula>"CW 3120-R2"</formula>
    </cfRule>
    <cfRule type="cellIs" priority="101" dxfId="312" operator="equal" stopIfTrue="1">
      <formula>"CW 3240-R7"</formula>
    </cfRule>
  </conditionalFormatting>
  <conditionalFormatting sqref="D78">
    <cfRule type="cellIs" priority="96" dxfId="312" operator="equal" stopIfTrue="1">
      <formula>"CW 2130-R11"</formula>
    </cfRule>
    <cfRule type="cellIs" priority="97" dxfId="312" operator="equal" stopIfTrue="1">
      <formula>"CW 3120-R2"</formula>
    </cfRule>
    <cfRule type="cellIs" priority="98" dxfId="312" operator="equal" stopIfTrue="1">
      <formula>"CW 3240-R7"</formula>
    </cfRule>
  </conditionalFormatting>
  <conditionalFormatting sqref="D9">
    <cfRule type="cellIs" priority="93" dxfId="312" operator="equal" stopIfTrue="1">
      <formula>"CW 2130-R11"</formula>
    </cfRule>
    <cfRule type="cellIs" priority="94" dxfId="312" operator="equal" stopIfTrue="1">
      <formula>"CW 3120-R2"</formula>
    </cfRule>
    <cfRule type="cellIs" priority="95" dxfId="312" operator="equal" stopIfTrue="1">
      <formula>"CW 3240-R7"</formula>
    </cfRule>
  </conditionalFormatting>
  <conditionalFormatting sqref="D32:D33">
    <cfRule type="cellIs" priority="81" dxfId="312" operator="equal" stopIfTrue="1">
      <formula>"CW 2130-R11"</formula>
    </cfRule>
    <cfRule type="cellIs" priority="82" dxfId="312" operator="equal" stopIfTrue="1">
      <formula>"CW 3120-R2"</formula>
    </cfRule>
    <cfRule type="cellIs" priority="83" dxfId="312" operator="equal" stopIfTrue="1">
      <formula>"CW 3240-R7"</formula>
    </cfRule>
  </conditionalFormatting>
  <conditionalFormatting sqref="D132">
    <cfRule type="cellIs" priority="78" dxfId="312" operator="equal" stopIfTrue="1">
      <formula>"CW 2130-R11"</formula>
    </cfRule>
    <cfRule type="cellIs" priority="79" dxfId="312" operator="equal" stopIfTrue="1">
      <formula>"CW 3120-R2"</formula>
    </cfRule>
    <cfRule type="cellIs" priority="80" dxfId="312" operator="equal" stopIfTrue="1">
      <formula>"CW 3240-R7"</formula>
    </cfRule>
  </conditionalFormatting>
  <conditionalFormatting sqref="D133">
    <cfRule type="cellIs" priority="72" dxfId="312" operator="equal" stopIfTrue="1">
      <formula>"CW 2130-R11"</formula>
    </cfRule>
    <cfRule type="cellIs" priority="73" dxfId="312" operator="equal" stopIfTrue="1">
      <formula>"CW 3120-R2"</formula>
    </cfRule>
    <cfRule type="cellIs" priority="74" dxfId="312" operator="equal" stopIfTrue="1">
      <formula>"CW 3240-R7"</formula>
    </cfRule>
  </conditionalFormatting>
  <conditionalFormatting sqref="D195">
    <cfRule type="cellIs" priority="64" dxfId="312" operator="equal" stopIfTrue="1">
      <formula>"CW 2130-R11"</formula>
    </cfRule>
    <cfRule type="cellIs" priority="65" dxfId="312" operator="equal" stopIfTrue="1">
      <formula>"CW 3120-R2"</formula>
    </cfRule>
    <cfRule type="cellIs" priority="66" dxfId="312" operator="equal" stopIfTrue="1">
      <formula>"CW 3240-R7"</formula>
    </cfRule>
  </conditionalFormatting>
  <conditionalFormatting sqref="D221">
    <cfRule type="cellIs" priority="61" dxfId="312" operator="equal" stopIfTrue="1">
      <formula>"CW 2130-R11"</formula>
    </cfRule>
    <cfRule type="cellIs" priority="62" dxfId="312" operator="equal" stopIfTrue="1">
      <formula>"CW 3120-R2"</formula>
    </cfRule>
    <cfRule type="cellIs" priority="63" dxfId="312" operator="equal" stopIfTrue="1">
      <formula>"CW 3240-R7"</formula>
    </cfRule>
  </conditionalFormatting>
  <conditionalFormatting sqref="D40">
    <cfRule type="cellIs" priority="58" dxfId="312" operator="equal" stopIfTrue="1">
      <formula>"CW 2130-R11"</formula>
    </cfRule>
    <cfRule type="cellIs" priority="59" dxfId="312" operator="equal" stopIfTrue="1">
      <formula>"CW 3120-R2"</formula>
    </cfRule>
    <cfRule type="cellIs" priority="60" dxfId="312" operator="equal" stopIfTrue="1">
      <formula>"CW 3240-R7"</formula>
    </cfRule>
  </conditionalFormatting>
  <conditionalFormatting sqref="D31">
    <cfRule type="cellIs" priority="55" dxfId="312" operator="equal" stopIfTrue="1">
      <formula>"CW 2130-R11"</formula>
    </cfRule>
    <cfRule type="cellIs" priority="56" dxfId="312" operator="equal" stopIfTrue="1">
      <formula>"CW 3120-R2"</formula>
    </cfRule>
    <cfRule type="cellIs" priority="57" dxfId="312" operator="equal" stopIfTrue="1">
      <formula>"CW 3240-R7"</formula>
    </cfRule>
  </conditionalFormatting>
  <conditionalFormatting sqref="D19">
    <cfRule type="cellIs" priority="52" dxfId="312" operator="equal" stopIfTrue="1">
      <formula>"CW 2130-R11"</formula>
    </cfRule>
    <cfRule type="cellIs" priority="53" dxfId="312" operator="equal" stopIfTrue="1">
      <formula>"CW 3120-R2"</formula>
    </cfRule>
    <cfRule type="cellIs" priority="54" dxfId="312" operator="equal" stopIfTrue="1">
      <formula>"CW 3240-R7"</formula>
    </cfRule>
  </conditionalFormatting>
  <conditionalFormatting sqref="D20:D21">
    <cfRule type="cellIs" priority="49" dxfId="312" operator="equal" stopIfTrue="1">
      <formula>"CW 2130-R11"</formula>
    </cfRule>
    <cfRule type="cellIs" priority="50" dxfId="312" operator="equal" stopIfTrue="1">
      <formula>"CW 3120-R2"</formula>
    </cfRule>
    <cfRule type="cellIs" priority="51" dxfId="312" operator="equal" stopIfTrue="1">
      <formula>"CW 3240-R7"</formula>
    </cfRule>
  </conditionalFormatting>
  <conditionalFormatting sqref="D100:D101">
    <cfRule type="cellIs" priority="47" dxfId="312" operator="equal" stopIfTrue="1">
      <formula>"CW 3120-R2"</formula>
    </cfRule>
    <cfRule type="cellIs" priority="48" dxfId="312" operator="equal" stopIfTrue="1">
      <formula>"CW 3240-R7"</formula>
    </cfRule>
  </conditionalFormatting>
  <conditionalFormatting sqref="D117">
    <cfRule type="cellIs" priority="44" dxfId="312" operator="equal" stopIfTrue="1">
      <formula>"CW 2130-R11"</formula>
    </cfRule>
    <cfRule type="cellIs" priority="45" dxfId="312" operator="equal" stopIfTrue="1">
      <formula>"CW 3120-R2"</formula>
    </cfRule>
    <cfRule type="cellIs" priority="46" dxfId="312" operator="equal" stopIfTrue="1">
      <formula>"CW 3240-R7"</formula>
    </cfRule>
  </conditionalFormatting>
  <conditionalFormatting sqref="D161:D162">
    <cfRule type="cellIs" priority="20" dxfId="312" operator="equal" stopIfTrue="1">
      <formula>"CW 2130-R11"</formula>
    </cfRule>
    <cfRule type="cellIs" priority="21" dxfId="312" operator="equal" stopIfTrue="1">
      <formula>"CW 3120-R2"</formula>
    </cfRule>
    <cfRule type="cellIs" priority="22" dxfId="312" operator="equal" stopIfTrue="1">
      <formula>"CW 3240-R7"</formula>
    </cfRule>
  </conditionalFormatting>
  <conditionalFormatting sqref="D166:D167">
    <cfRule type="cellIs" priority="17" dxfId="312" operator="equal" stopIfTrue="1">
      <formula>"CW 2130-R11"</formula>
    </cfRule>
    <cfRule type="cellIs" priority="18" dxfId="312" operator="equal" stopIfTrue="1">
      <formula>"CW 3120-R2"</formula>
    </cfRule>
    <cfRule type="cellIs" priority="19" dxfId="312" operator="equal" stopIfTrue="1">
      <formula>"CW 3240-R7"</formula>
    </cfRule>
  </conditionalFormatting>
  <conditionalFormatting sqref="D168">
    <cfRule type="cellIs" priority="14" dxfId="312" operator="equal" stopIfTrue="1">
      <formula>"CW 2130-R11"</formula>
    </cfRule>
    <cfRule type="cellIs" priority="15" dxfId="312" operator="equal" stopIfTrue="1">
      <formula>"CW 3120-R2"</formula>
    </cfRule>
    <cfRule type="cellIs" priority="16" dxfId="312" operator="equal" stopIfTrue="1">
      <formula>"CW 3240-R7"</formula>
    </cfRule>
  </conditionalFormatting>
  <conditionalFormatting sqref="D164">
    <cfRule type="cellIs" priority="11" dxfId="312" operator="equal" stopIfTrue="1">
      <formula>"CW 2130-R11"</formula>
    </cfRule>
    <cfRule type="cellIs" priority="12" dxfId="312" operator="equal" stopIfTrue="1">
      <formula>"CW 3120-R2"</formula>
    </cfRule>
    <cfRule type="cellIs" priority="13" dxfId="312" operator="equal" stopIfTrue="1">
      <formula>"CW 3240-R7"</formula>
    </cfRule>
  </conditionalFormatting>
  <conditionalFormatting sqref="D150">
    <cfRule type="cellIs" priority="6" dxfId="312" operator="equal" stopIfTrue="1">
      <formula>"CW 2130-R11"</formula>
    </cfRule>
    <cfRule type="cellIs" priority="7" dxfId="312" operator="equal" stopIfTrue="1">
      <formula>"CW 3120-R2"</formula>
    </cfRule>
    <cfRule type="cellIs" priority="8" dxfId="312" operator="equal" stopIfTrue="1">
      <formula>"CW 3240-R7"</formula>
    </cfRule>
  </conditionalFormatting>
  <conditionalFormatting sqref="D151">
    <cfRule type="cellIs" priority="3" dxfId="312" operator="equal" stopIfTrue="1">
      <formula>"CW 2130-R11"</formula>
    </cfRule>
    <cfRule type="cellIs" priority="4" dxfId="312" operator="equal" stopIfTrue="1">
      <formula>"CW 3120-R2"</formula>
    </cfRule>
    <cfRule type="cellIs" priority="5" dxfId="312" operator="equal" stopIfTrue="1">
      <formula>"CW 3240-R7"</formula>
    </cfRule>
  </conditionalFormatting>
  <conditionalFormatting sqref="D96">
    <cfRule type="cellIs" priority="9" dxfId="312" operator="equal" stopIfTrue="1">
      <formula>"CW 3120-R2"</formula>
    </cfRule>
    <cfRule type="cellIs" priority="10" dxfId="312" operator="equal" stopIfTrue="1">
      <formula>"CW 3240-R7"</formula>
    </cfRule>
  </conditionalFormatting>
  <conditionalFormatting sqref="D160">
    <cfRule type="cellIs" priority="1" dxfId="312" operator="equal" stopIfTrue="1">
      <formula>"CW 3120-R2"</formula>
    </cfRule>
    <cfRule type="cellIs" priority="2" dxfId="312"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42 G44 G48 G72:G73 G82 G84 G223 G104 G164 G109 G27:G34 G9 G37:G38 G24 G15 G214:G219 G230 G232 G234 G236:G237 G240 G248 G173 G175 G177 G179:G180 G183 G114 G243:G245 G123 G119:G121 G101:G102 G133 G21 G125:G126 G40 G135:G136 G94:G95 G142:G144 G138:G139 G51 G53 G55:G56 G58 G60:G64 G66 G68:G69 G106:G107 G90:G91 G116:G117 G86:G87 G76:G79 G202 G204:G206 G208 G210:G211 G225 G161:G162 G152:G154 G157:G158 G166:G168 G221 G17:G18 G97:G99 G147:G149 G11:G13 G128:G129 G131 G186:G193 G195 G197">
      <formula1>IF(G42&gt;=0.01,ROUND(G42,2),0.01)</formula1>
    </dataValidation>
    <dataValidation type="custom" allowBlank="1" showInputMessage="1" showErrorMessage="1" error="If you can enter a Unit  Price in this cell, pLease contact the Contract Administrator immediately!" sqref="G7:G8 G10 G14 G16 G159:G160 G25:G26 G41 G49:G50 G52 G54 G57 G59 G65 G67 G70:G71 G74:G75 G80:G81 G83 G85 G112:G113 G115 G118 G122 G124 G145:G146 G171:G172 G174 G176 G178 G181:G182 G184:G185 G200:G201 G203 G207 G209 G212:G213 G228:G229 G231 G233 G235 G238:G239 G241:G242 G88:G89 G155:G156 G35:G36 G222 G246:G247 G92:G93 G96 G105 G137 G127 G140:G141 G132 G134 G19:G20 G22:G23 G100 G150:G151 G130 G39 G43 G47 G103 G108 G163 G165 G194 G196 G220 G224">
      <formula1>"isblank(G3)"</formula1>
    </dataValidation>
    <dataValidation type="decimal" operator="equal" allowBlank="1" showInputMessage="1" showErrorMessage="1" sqref="H9">
      <formula1>F9*G9</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170-2018 
&amp;XTemplate Version: C420180312-RW&amp;R&amp;10Bid Submission
Page &amp;P+3 of 20</oddHeader>
    <oddFooter xml:space="preserve">&amp;R__________________
Name of Bidder                    </oddFooter>
  </headerFooter>
  <rowBreaks count="12" manualBreakCount="12">
    <brk id="29" min="1" max="7" man="1"/>
    <brk id="45" min="1" max="7" man="1"/>
    <brk id="66" min="1" max="7" man="1"/>
    <brk id="91" min="1" max="7" man="1"/>
    <brk id="110" min="1" max="7" man="1"/>
    <brk id="133" min="1" max="7" man="1"/>
    <brk id="158" min="1" max="7" man="1"/>
    <brk id="169" min="1" max="7" man="1"/>
    <brk id="193" min="1" max="7" man="1"/>
    <brk id="198" min="1" max="7" man="1"/>
    <brk id="221" min="1" max="7" man="1"/>
    <brk id="245"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Arpil 30, 2018
File Size 179,200</dc:description>
  <cp:lastModifiedBy>Wiebe, Derek</cp:lastModifiedBy>
  <cp:lastPrinted>2018-04-30T16:17:40Z</cp:lastPrinted>
  <dcterms:created xsi:type="dcterms:W3CDTF">1999-03-31T15:44:33Z</dcterms:created>
  <dcterms:modified xsi:type="dcterms:W3CDTF">2018-05-01T20:05:53Z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