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712" windowWidth="19176" windowHeight="562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PRICES'!$B$1:$H$110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PRICES'!$B$1:$IV$108</definedName>
    <definedName name="XITEMS">'FORM B - PRICES'!$B$6:$IV$108</definedName>
  </definedNames>
  <calcPr fullCalcOnLoad="1" fullPrecision="0"/>
</workbook>
</file>

<file path=xl/sharedStrings.xml><?xml version="1.0" encoding="utf-8"?>
<sst xmlns="http://schemas.openxmlformats.org/spreadsheetml/2006/main" count="427" uniqueCount="281">
  <si>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</si>
  <si>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</si>
  <si>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</si>
  <si>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</si>
  <si>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</si>
  <si>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</si>
  <si>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</si>
  <si>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</si>
  <si>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</si>
  <si>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</si>
  <si>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</si>
  <si>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</si>
  <si>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</si>
  <si>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</si>
  <si>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</si>
  <si>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</si>
  <si>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</si>
  <si>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</si>
  <si>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</si>
  <si>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</si>
  <si>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</si>
  <si>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</si>
  <si>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</si>
  <si>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</si>
  <si>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</si>
  <si>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</si>
  <si>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</si>
  <si>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</si>
  <si>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</si>
  <si>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</si>
  <si>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</si>
  <si>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</si>
  <si>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</si>
  <si>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</si>
  <si>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</si>
  <si>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</si>
  <si>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</si>
  <si>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</si>
  <si>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</si>
  <si>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</si>
  <si>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</si>
  <si>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</si>
  <si>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</si>
  <si>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</si>
  <si>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</si>
  <si>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</si>
  <si>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</si>
  <si>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</si>
  <si>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</si>
  <si>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</si>
  <si>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</si>
  <si>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</si>
  <si>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</si>
  <si>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</si>
  <si>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</si>
  <si>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</si>
  <si>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</si>
  <si>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</si>
  <si>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</si>
  <si>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</si>
  <si>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</si>
  <si>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</si>
  <si>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</si>
  <si>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</si>
  <si>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</si>
  <si>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</si>
  <si>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</si>
  <si>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</si>
  <si>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</si>
  <si>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</si>
  <si>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</si>
  <si>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</si>
  <si>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</si>
  <si>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</si>
  <si>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</si>
  <si>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</si>
  <si>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</si>
  <si>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</si>
  <si>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</si>
  <si>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</si>
  <si>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</si>
  <si>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</si>
  <si>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</si>
  <si>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</si>
  <si>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</si>
  <si>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</si>
  <si>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</si>
  <si>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</si>
  <si>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</si>
  <si>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Supply and Install Geogrid</t>
  </si>
  <si>
    <t>CW 3135-R1</t>
  </si>
  <si>
    <t>A.8</t>
  </si>
  <si>
    <t>A.9</t>
  </si>
  <si>
    <t>A.10</t>
  </si>
  <si>
    <t>A.11</t>
  </si>
  <si>
    <t>a)</t>
  </si>
  <si>
    <t>b)</t>
  </si>
  <si>
    <t>A.12</t>
  </si>
  <si>
    <t>SD-203B</t>
  </si>
  <si>
    <t>A.13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</si>
  <si>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</si>
  <si>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</si>
  <si>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</si>
  <si>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</si>
  <si>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</si>
  <si>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</si>
  <si>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</si>
  <si>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</si>
  <si>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</si>
  <si>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</si>
  <si>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</si>
  <si>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</si>
  <si>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</si>
  <si>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</si>
  <si>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</si>
  <si>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</si>
  <si>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</si>
  <si>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</si>
  <si>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</si>
  <si>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</si>
  <si>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</si>
  <si>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</si>
  <si>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</si>
  <si>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</si>
  <si>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</si>
  <si>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</si>
  <si>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</si>
  <si>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</si>
  <si>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</si>
  <si>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</si>
  <si>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</si>
  <si>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</si>
  <si>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</si>
  <si>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</si>
  <si>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</si>
  <si>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</si>
  <si>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</si>
  <si>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</si>
  <si>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</si>
  <si>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</si>
  <si>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</si>
  <si>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</si>
  <si>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</si>
  <si>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</si>
  <si>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</si>
  <si>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</si>
  <si>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</si>
  <si>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CW 3110-R19</t>
  </si>
  <si>
    <t>A008B</t>
  </si>
  <si>
    <t>ROADWORK - REMOVALS/RENEWALS</t>
  </si>
  <si>
    <t xml:space="preserve">CW 3230-R8
</t>
  </si>
  <si>
    <t>B096</t>
  </si>
  <si>
    <t>28.6 mm Diameter</t>
  </si>
  <si>
    <t>B097A</t>
  </si>
  <si>
    <t>15 M Deformed Tie Bar</t>
  </si>
  <si>
    <t>B190</t>
  </si>
  <si>
    <t xml:space="preserve">Construction of Asphaltic Concrete Overlay </t>
  </si>
  <si>
    <t xml:space="preserve">CW 3410-R11 </t>
  </si>
  <si>
    <t>B194</t>
  </si>
  <si>
    <t>B195</t>
  </si>
  <si>
    <t>B199</t>
  </si>
  <si>
    <t>Construction of Asphalt Patches</t>
  </si>
  <si>
    <t>CW 3326-R3</t>
  </si>
  <si>
    <t>ROADWORK - NEW CONSTRUCTION</t>
  </si>
  <si>
    <t>Temporary Asphalt Pavement</t>
  </si>
  <si>
    <t>CW 3310-R17</t>
  </si>
  <si>
    <t>C007</t>
  </si>
  <si>
    <t>Construction of 230 mm Concrete Pavement (Plain-Dowelled)</t>
  </si>
  <si>
    <t>Construction of 200 mm Concrete Pavement (Reinforced)</t>
  </si>
  <si>
    <t>C025</t>
  </si>
  <si>
    <t>C035</t>
  </si>
  <si>
    <t>SD-204</t>
  </si>
  <si>
    <t>C050</t>
  </si>
  <si>
    <t>Supply and Installation of Dowel Assemblies</t>
  </si>
  <si>
    <t>E011</t>
  </si>
  <si>
    <t>F006</t>
  </si>
  <si>
    <t>64 mm</t>
  </si>
  <si>
    <t>Patching of Existing Manholes</t>
  </si>
  <si>
    <t>Replacing Existing Manhole or Catch Basin Rungs</t>
  </si>
  <si>
    <t>A.1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</si>
  <si>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</si>
  <si>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</si>
  <si>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</si>
  <si>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</si>
  <si>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</si>
  <si>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</si>
  <si>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</si>
  <si>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</si>
  <si>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</si>
  <si>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</si>
  <si>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</si>
  <si>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</si>
  <si>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Construction of 230 mm Concrete Pavement for Early Opening 72 hour (Plain-Dowelled)</t>
  </si>
  <si>
    <t>Construction of 200 mm Concrete Pavement for Early Opening 72 hour (Reinforced)</t>
  </si>
  <si>
    <t>Construction of Barrier (180 mm ht, Integral)</t>
  </si>
  <si>
    <t>Trenchless Installation, Class B Bedding with sand, Class 3 Backfill</t>
  </si>
  <si>
    <t>In a Trench, Class B Bedding with sand, Class 3 Backfill</t>
  </si>
  <si>
    <t>250 mm Catch Basin Lead</t>
  </si>
  <si>
    <t>B100r</t>
  </si>
  <si>
    <t>Miscellaneous Concrete Slab Removal</t>
  </si>
  <si>
    <t xml:space="preserve">CW 3235-R9  </t>
  </si>
  <si>
    <t>B104r</t>
  </si>
  <si>
    <t>100 mm Sidewalk</t>
  </si>
  <si>
    <t>E013</t>
  </si>
  <si>
    <t>Sewer Service Risers</t>
  </si>
  <si>
    <t>E014</t>
  </si>
  <si>
    <t>vert m</t>
  </si>
  <si>
    <t xml:space="preserve">250 mm </t>
  </si>
  <si>
    <t>E016</t>
  </si>
  <si>
    <t>SD-015</t>
  </si>
  <si>
    <t>Removal of Existing Catch Basins</t>
  </si>
  <si>
    <t>E046</t>
  </si>
  <si>
    <t>Concrete Curb Renewal</t>
  </si>
  <si>
    <t>CW 3240-R10</t>
  </si>
  <si>
    <t>B154rl</t>
  </si>
  <si>
    <t>B167rl</t>
  </si>
  <si>
    <t>B184rlA</t>
  </si>
  <si>
    <t>Curb Ramp (8-12 mm reveal ht, Monolithic)</t>
  </si>
  <si>
    <t>Modified Barrier (180 mm reveal ht, Dowelled)</t>
  </si>
  <si>
    <t>E050</t>
  </si>
  <si>
    <t>Abandoning Existing Drainage Inlets</t>
  </si>
  <si>
    <t>Abandoning Existing Sewer Services Under Pavement</t>
  </si>
  <si>
    <t>Existing Catch Basin Leads (250 mm or smaller)</t>
  </si>
  <si>
    <t>SALTER STREET, INKSTER BLVD TO CATHEDRAL AVENUE, CONCRETE RECONSTRUCTION</t>
  </si>
  <si>
    <t>SD-228A</t>
  </si>
  <si>
    <t>B114rl</t>
  </si>
  <si>
    <t xml:space="preserve">Miscellaneous Concrete Slab Renewal </t>
  </si>
  <si>
    <t>B118rl</t>
  </si>
  <si>
    <t>B120rl</t>
  </si>
  <si>
    <t>5 sq.m. to 20 sq.m.</t>
  </si>
  <si>
    <t>AP-006 - Standard Frame for Manhole and Catch Basin</t>
  </si>
  <si>
    <t>AP-007 - Standard Solid Cover for Standard Frame</t>
  </si>
  <si>
    <t>Connecting to 750 mm Storm Relief Sewer</t>
  </si>
  <si>
    <t>E041B</t>
  </si>
  <si>
    <t>E042</t>
  </si>
  <si>
    <t>Connecting New Sewer Service to Existing Sewer Service</t>
  </si>
  <si>
    <t>E043</t>
  </si>
  <si>
    <t>CW 3210-R8</t>
  </si>
  <si>
    <t>F018</t>
  </si>
  <si>
    <t>Curb Stop Extensions</t>
  </si>
  <si>
    <t>New Manholes on Existing Sewer</t>
  </si>
  <si>
    <t>SD-010</t>
  </si>
  <si>
    <t>A.2</t>
  </si>
  <si>
    <t>A.7</t>
  </si>
  <si>
    <t>A.19</t>
  </si>
  <si>
    <t>A.20</t>
  </si>
  <si>
    <t>Sewer Service Inspection</t>
  </si>
  <si>
    <t>250 mm</t>
  </si>
  <si>
    <t>Sewer Inspection</t>
  </si>
  <si>
    <t>300 Combined Sewer</t>
  </si>
  <si>
    <t>C051</t>
  </si>
  <si>
    <t>100 mm Concrete Sidewalk</t>
  </si>
  <si>
    <t xml:space="preserve">CW 3325-R5  </t>
  </si>
  <si>
    <t>FORM B: PRICES</t>
  </si>
  <si>
    <t>(SEE B9)</t>
  </si>
  <si>
    <t>Conduit Installation</t>
  </si>
  <si>
    <t>E072</t>
  </si>
  <si>
    <t>Watermain and Water Service Insulation</t>
  </si>
  <si>
    <t>E073</t>
  </si>
  <si>
    <t>Pipe Under Roadway Excavation (SD-018)</t>
  </si>
  <si>
    <t>A.45</t>
  </si>
  <si>
    <t>A.46</t>
  </si>
  <si>
    <t xml:space="preserve">CW 3110-R19 </t>
  </si>
  <si>
    <t xml:space="preserve">CW 3310-R17  </t>
  </si>
  <si>
    <t>C011</t>
  </si>
  <si>
    <t>Construction of 150 mm Concrete Pavement (Reinforced)</t>
  </si>
  <si>
    <t xml:space="preserve">CW 2130-R12 </t>
  </si>
  <si>
    <t>CW 2145-R4     E14</t>
  </si>
  <si>
    <t>E12</t>
  </si>
  <si>
    <t>CW 2110-R11     E13</t>
  </si>
  <si>
    <t>F002B</t>
  </si>
  <si>
    <t>Brick Risers</t>
  </si>
  <si>
    <t>SD-229C,D</t>
  </si>
  <si>
    <t>E004A</t>
  </si>
  <si>
    <t>Frames &amp; Covers</t>
  </si>
  <si>
    <t>Adjustment of Manholes/Catch Basins Frames</t>
  </si>
  <si>
    <t>Lifter Rings (AP-010)</t>
  </si>
  <si>
    <t>C054A</t>
  </si>
  <si>
    <t>Interlocking Paving Stones</t>
  </si>
  <si>
    <t>CW 3335-R1     E15</t>
  </si>
  <si>
    <t>A.47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</si>
</sst>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174" fontId="61" fillId="0" borderId="1" xfId="0" applyNumberFormat="1" applyFont="1" applyFill="1" applyBorder="1" applyAlignment="1" applyProtection="1">
      <alignment vertical="top"/>
      <protection/>
    </xf>
    <xf numFmtId="0" fontId="61" fillId="0" borderId="1" xfId="0" applyNumberFormat="1" applyFont="1" applyFill="1" applyBorder="1" applyAlignment="1" applyProtection="1">
      <alignment vertical="center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2" fillId="0" borderId="1" xfId="0" applyNumberFormat="1" applyFont="1" applyFill="1" applyBorder="1" applyAlignment="1" applyProtection="1">
      <alignment vertical="center" wrapText="1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172" fontId="61" fillId="0" borderId="1" xfId="0" applyNumberFormat="1" applyFont="1" applyFill="1" applyBorder="1" applyAlignment="1" applyProtection="1">
      <alignment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32" xfId="0" applyNumberFormat="1" applyFill="1" applyBorder="1" applyAlignment="1">
      <alignment horizontal="right" vertical="center"/>
    </xf>
    <xf numFmtId="7" fontId="0" fillId="0" borderId="3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99" fontId="61" fillId="0" borderId="1" xfId="0" applyNumberFormat="1" applyFont="1" applyFill="1" applyBorder="1" applyAlignment="1" applyProtection="1">
      <alignment horizontal="center" vertical="top" wrapText="1"/>
      <protection/>
    </xf>
    <xf numFmtId="199" fontId="61" fillId="0" borderId="1" xfId="0" applyNumberFormat="1" applyFont="1" applyFill="1" applyBorder="1" applyAlignment="1" applyProtection="1">
      <alignment horizontal="lef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34" xfId="0" applyNumberForma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4" fontId="39" fillId="0" borderId="38" xfId="0" applyNumberFormat="1" applyFont="1" applyFill="1" applyBorder="1" applyAlignment="1" applyProtection="1">
      <alignment horizontal="center" vertical="top" wrapText="1"/>
      <protection/>
    </xf>
    <xf numFmtId="176" fontId="39" fillId="0" borderId="38" xfId="0" applyNumberFormat="1" applyFont="1" applyFill="1" applyBorder="1" applyAlignment="1" applyProtection="1">
      <alignment horizontal="center" vertical="top"/>
      <protection/>
    </xf>
    <xf numFmtId="4" fontId="39" fillId="0" borderId="38" xfId="0" applyNumberFormat="1" applyFont="1" applyFill="1" applyBorder="1" applyAlignment="1" applyProtection="1">
      <alignment horizontal="center" vertical="top"/>
      <protection/>
    </xf>
    <xf numFmtId="199" fontId="61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/>
    </xf>
    <xf numFmtId="172" fontId="2" fillId="0" borderId="40" xfId="0" applyNumberFormat="1" applyFont="1" applyFill="1" applyBorder="1" applyAlignment="1" applyProtection="1">
      <alignment horizontal="left" vertical="center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40" xfId="0" applyNumberFormat="1" applyFill="1" applyBorder="1" applyAlignment="1">
      <alignment horizontal="center" vertical="top"/>
    </xf>
    <xf numFmtId="0" fontId="0" fillId="0" borderId="40" xfId="0" applyNumberFormat="1" applyFill="1" applyBorder="1" applyAlignment="1">
      <alignment horizontal="center" vertical="top"/>
    </xf>
    <xf numFmtId="0" fontId="63" fillId="0" borderId="1" xfId="0" applyFont="1" applyFill="1" applyBorder="1" applyAlignment="1">
      <alignment/>
    </xf>
    <xf numFmtId="7" fontId="0" fillId="0" borderId="40" xfId="0" applyNumberFormat="1" applyFill="1" applyBorder="1" applyAlignment="1">
      <alignment horizontal="right"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38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3" fontId="0" fillId="0" borderId="26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 vertical="top"/>
    </xf>
    <xf numFmtId="3" fontId="61" fillId="0" borderId="1" xfId="0" applyNumberFormat="1" applyFont="1" applyFill="1" applyBorder="1" applyAlignment="1" applyProtection="1">
      <alignment horizontal="right" vertical="top"/>
      <protection/>
    </xf>
    <xf numFmtId="3" fontId="61" fillId="0" borderId="1" xfId="0" applyNumberFormat="1" applyFont="1" applyFill="1" applyBorder="1" applyAlignment="1" applyProtection="1">
      <alignment horizontal="right" vertical="top" wrapText="1"/>
      <protection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39" fillId="56" borderId="1" xfId="136" applyNumberFormat="1" applyFont="1" applyFill="1" applyBorder="1" applyAlignment="1" applyProtection="1">
      <alignment horizontal="center" vertical="top"/>
      <protection/>
    </xf>
    <xf numFmtId="173" fontId="61" fillId="0" borderId="1" xfId="136" applyNumberFormat="1" applyFont="1" applyFill="1" applyBorder="1" applyAlignment="1" applyProtection="1">
      <alignment horizontal="left" vertical="top" wrapText="1"/>
      <protection/>
    </xf>
    <xf numFmtId="172" fontId="61" fillId="0" borderId="1" xfId="136" applyNumberFormat="1" applyFont="1" applyFill="1" applyBorder="1" applyAlignment="1" applyProtection="1">
      <alignment horizontal="left" vertical="top" wrapText="1"/>
      <protection/>
    </xf>
    <xf numFmtId="172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61" fillId="0" borderId="1" xfId="136" applyNumberFormat="1" applyFont="1" applyFill="1" applyBorder="1" applyAlignment="1" applyProtection="1">
      <alignment horizontal="center" vertical="top" wrapText="1"/>
      <protection/>
    </xf>
    <xf numFmtId="173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61" fillId="0" borderId="1" xfId="136" applyNumberFormat="1" applyFont="1" applyFill="1" applyBorder="1" applyAlignment="1" applyProtection="1">
      <alignment vertical="center"/>
      <protection/>
    </xf>
    <xf numFmtId="174" fontId="61" fillId="0" borderId="1" xfId="136" applyNumberFormat="1" applyFont="1" applyFill="1" applyBorder="1" applyAlignment="1" applyProtection="1">
      <alignment vertical="top"/>
      <protection/>
    </xf>
    <xf numFmtId="173" fontId="61" fillId="0" borderId="1" xfId="136" applyNumberFormat="1" applyFont="1" applyFill="1" applyBorder="1" applyAlignment="1" applyProtection="1">
      <alignment horizontal="right" vertical="top" wrapText="1"/>
      <protection/>
    </xf>
    <xf numFmtId="4" fontId="39" fillId="56" borderId="1" xfId="136" applyNumberFormat="1" applyFont="1" applyFill="1" applyBorder="1" applyAlignment="1" applyProtection="1">
      <alignment horizontal="center" vertical="top" wrapText="1"/>
      <protection/>
    </xf>
    <xf numFmtId="172" fontId="61" fillId="0" borderId="1" xfId="136" applyNumberFormat="1" applyFont="1" applyFill="1" applyBorder="1" applyAlignment="1" applyProtection="1">
      <alignment vertical="top" wrapText="1"/>
      <protection/>
    </xf>
    <xf numFmtId="4" fontId="61" fillId="56" borderId="1" xfId="136" applyNumberFormat="1" applyFont="1" applyFill="1" applyBorder="1" applyAlignment="1" applyProtection="1">
      <alignment horizontal="center" vertical="top" wrapText="1"/>
      <protection/>
    </xf>
    <xf numFmtId="199" fontId="61" fillId="0" borderId="1" xfId="0" applyNumberFormat="1" applyFont="1" applyFill="1" applyBorder="1" applyAlignment="1" applyProtection="1">
      <alignment horizontal="right" vertical="top" wrapText="1"/>
      <protection/>
    </xf>
    <xf numFmtId="0" fontId="40" fillId="57" borderId="0" xfId="0" applyNumberFormat="1" applyFont="1" applyFill="1" applyAlignment="1">
      <alignment/>
    </xf>
    <xf numFmtId="0" fontId="41" fillId="57" borderId="0" xfId="139" applyFont="1" applyFill="1" applyAlignment="1">
      <alignment wrapText="1"/>
      <protection/>
    </xf>
    <xf numFmtId="0" fontId="41" fillId="57" borderId="0" xfId="0" applyNumberFormat="1" applyFont="1" applyFill="1" applyBorder="1" applyAlignment="1" applyProtection="1">
      <alignment horizontal="center"/>
      <protection/>
    </xf>
    <xf numFmtId="0" fontId="41" fillId="57" borderId="0" xfId="0" applyNumberFormat="1" applyFont="1" applyFill="1" applyAlignment="1">
      <alignment/>
    </xf>
    <xf numFmtId="0" fontId="41" fillId="57" borderId="0" xfId="0" applyNumberFormat="1" applyFont="1" applyFill="1" applyAlignment="1" applyProtection="1">
      <alignment horizontal="center"/>
      <protection/>
    </xf>
    <xf numFmtId="0" fontId="42" fillId="2" borderId="0" xfId="0" applyFont="1" applyAlignment="1" applyProtection="1">
      <alignment vertical="center"/>
      <protection/>
    </xf>
    <xf numFmtId="174" fontId="0" fillId="58" borderId="0" xfId="0" applyNumberFormat="1" applyFont="1" applyFill="1" applyBorder="1" applyAlignment="1" applyProtection="1">
      <alignment vertical="center"/>
      <protection/>
    </xf>
    <xf numFmtId="172" fontId="0" fillId="58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7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1" fontId="6" fillId="0" borderId="41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1" fontId="6" fillId="0" borderId="45" xfId="0" applyNumberFormat="1" applyFont="1" applyFill="1" applyBorder="1" applyAlignment="1">
      <alignment horizontal="left" vertical="center" wrapText="1"/>
    </xf>
    <xf numFmtId="0" fontId="0" fillId="0" borderId="46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1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showZeros="0" tabSelected="1" showOutlineSymbols="0" view="pageBreakPreview" zoomScale="75" zoomScaleSheetLayoutView="75" workbookViewId="0" topLeftCell="B49">
      <selection activeCell="G57" sqref="G57"/>
    </sheetView>
  </sheetViews>
  <sheetFormatPr defaultColWidth="10.5546875" defaultRowHeight="15"/>
  <cols>
    <col min="1" max="1" width="9.88671875" style="57" hidden="1" customWidth="1"/>
    <col min="2" max="2" width="8.77734375" style="23" customWidth="1"/>
    <col min="3" max="3" width="36.77734375" style="18" customWidth="1"/>
    <col min="4" max="4" width="12.77734375" style="58" customWidth="1"/>
    <col min="5" max="5" width="6.77734375" style="18" customWidth="1"/>
    <col min="6" max="6" width="11.77734375" style="82" customWidth="1"/>
    <col min="7" max="7" width="11.77734375" style="57" customWidth="1"/>
    <col min="8" max="8" width="16.77734375" style="57" customWidth="1"/>
    <col min="9" max="9" width="12.88671875" style="18" customWidth="1"/>
    <col min="10" max="10" width="37.5546875" style="18" customWidth="1"/>
    <col min="11" max="16384" width="10.5546875" style="18" customWidth="1"/>
  </cols>
  <sheetData>
    <row r="1" spans="1:8" ht="15">
      <c r="A1" s="15"/>
      <c r="B1" s="16" t="s">
        <v>253</v>
      </c>
      <c r="C1" s="17"/>
      <c r="D1" s="17"/>
      <c r="E1" s="17"/>
      <c r="F1" s="73"/>
      <c r="G1" s="15"/>
      <c r="H1" s="17"/>
    </row>
    <row r="2" spans="1:8" ht="15">
      <c r="A2" s="19"/>
      <c r="B2" s="20" t="s">
        <v>254</v>
      </c>
      <c r="C2" s="21"/>
      <c r="D2" s="21"/>
      <c r="E2" s="21"/>
      <c r="F2" s="74"/>
      <c r="G2" s="19"/>
      <c r="H2" s="21"/>
    </row>
    <row r="3" spans="1:8" ht="15" thickBot="1">
      <c r="A3" s="22"/>
      <c r="B3" s="23" t="s">
        <v>0</v>
      </c>
      <c r="C3" s="24"/>
      <c r="D3" s="24"/>
      <c r="E3" s="24"/>
      <c r="F3" s="75"/>
      <c r="G3" s="25"/>
      <c r="H3" s="26"/>
    </row>
    <row r="4" spans="1:8" ht="15" thickBot="1">
      <c r="A4" s="27" t="s">
        <v>17</v>
      </c>
      <c r="B4" s="28" t="s">
        <v>2</v>
      </c>
      <c r="C4" s="29" t="s">
        <v>3</v>
      </c>
      <c r="D4" s="30" t="s">
        <v>4</v>
      </c>
      <c r="E4" s="31" t="s">
        <v>5</v>
      </c>
      <c r="F4" s="76" t="s">
        <v>6</v>
      </c>
      <c r="G4" s="32" t="s">
        <v>7</v>
      </c>
      <c r="H4" s="31" t="s">
        <v>8</v>
      </c>
    </row>
    <row r="5" spans="1:14" ht="15.75" thickBot="1">
      <c r="A5" s="33"/>
      <c r="B5" s="34"/>
      <c r="C5" s="35"/>
      <c r="D5" s="36" t="s">
        <v>9</v>
      </c>
      <c r="E5" s="37"/>
      <c r="F5" s="77" t="s">
        <v>10</v>
      </c>
      <c r="G5" s="38"/>
      <c r="H5" s="39"/>
      <c r="I5" s="96"/>
      <c r="J5" s="97"/>
      <c r="K5" s="98"/>
      <c r="L5" s="99"/>
      <c r="M5" s="100"/>
      <c r="N5" s="99"/>
    </row>
    <row r="6" spans="1:14" s="43" customFormat="1" ht="48" customHeight="1" thickTop="1">
      <c r="A6" s="40"/>
      <c r="B6" s="63" t="s">
        <v>11</v>
      </c>
      <c r="C6" s="107" t="s">
        <v>223</v>
      </c>
      <c r="D6" s="108"/>
      <c r="E6" s="108"/>
      <c r="F6" s="109"/>
      <c r="G6" s="41"/>
      <c r="H6" s="42" t="s">
        <v>1</v>
      </c>
      <c r="I6" s="101"/>
      <c r="J6" s="102"/>
      <c r="K6" s="103"/>
      <c r="L6" s="104"/>
      <c r="M6" s="104"/>
      <c r="N6" s="104"/>
    </row>
    <row r="7" spans="1:14" ht="36" customHeight="1">
      <c r="A7" s="44"/>
      <c r="B7" s="64"/>
      <c r="C7" s="65" t="s">
        <v>13</v>
      </c>
      <c r="D7" s="67"/>
      <c r="E7" s="68" t="s">
        <v>1</v>
      </c>
      <c r="F7" s="78" t="s">
        <v>1</v>
      </c>
      <c r="G7" s="70" t="s">
        <v>1</v>
      </c>
      <c r="H7" s="70"/>
      <c r="I7" s="101"/>
      <c r="J7" s="102"/>
      <c r="K7" s="103"/>
      <c r="L7" s="104"/>
      <c r="M7" s="104"/>
      <c r="N7" s="104"/>
    </row>
    <row r="8" spans="1:14" ht="36" customHeight="1">
      <c r="A8" s="59" t="s">
        <v>74</v>
      </c>
      <c r="B8" s="3" t="s">
        <v>179</v>
      </c>
      <c r="C8" s="4" t="s">
        <v>75</v>
      </c>
      <c r="D8" s="1" t="s">
        <v>262</v>
      </c>
      <c r="E8" s="5" t="s">
        <v>19</v>
      </c>
      <c r="F8" s="79">
        <v>5020</v>
      </c>
      <c r="G8" s="6"/>
      <c r="H8" s="7">
        <f>ROUND(G8*F8,2)</f>
        <v>0</v>
      </c>
      <c r="I8" s="101"/>
      <c r="J8" s="102"/>
      <c r="K8" s="103"/>
      <c r="L8" s="104"/>
      <c r="M8" s="104"/>
      <c r="N8" s="104"/>
    </row>
    <row r="9" spans="1:14" ht="36" customHeight="1">
      <c r="A9" s="60" t="s">
        <v>76</v>
      </c>
      <c r="B9" s="3" t="s">
        <v>242</v>
      </c>
      <c r="C9" s="4" t="s">
        <v>77</v>
      </c>
      <c r="D9" s="1" t="s">
        <v>147</v>
      </c>
      <c r="E9" s="5" t="s">
        <v>20</v>
      </c>
      <c r="F9" s="79">
        <v>6200</v>
      </c>
      <c r="G9" s="6"/>
      <c r="H9" s="7">
        <f>ROUND(G9*F9,2)</f>
        <v>0</v>
      </c>
      <c r="I9" s="101"/>
      <c r="J9" s="102"/>
      <c r="K9" s="103"/>
      <c r="L9" s="104"/>
      <c r="M9" s="104"/>
      <c r="N9" s="104"/>
    </row>
    <row r="10" spans="1:14" ht="36" customHeight="1">
      <c r="A10" s="60" t="s">
        <v>78</v>
      </c>
      <c r="B10" s="3" t="s">
        <v>79</v>
      </c>
      <c r="C10" s="4" t="s">
        <v>80</v>
      </c>
      <c r="D10" s="1" t="s">
        <v>147</v>
      </c>
      <c r="E10" s="5"/>
      <c r="F10" s="79"/>
      <c r="G10" s="8"/>
      <c r="H10" s="7"/>
      <c r="I10" s="101"/>
      <c r="J10" s="102"/>
      <c r="K10" s="103"/>
      <c r="L10" s="104"/>
      <c r="M10" s="104"/>
      <c r="N10" s="104"/>
    </row>
    <row r="11" spans="1:14" ht="36" customHeight="1">
      <c r="A11" s="60" t="s">
        <v>145</v>
      </c>
      <c r="B11" s="9" t="s">
        <v>21</v>
      </c>
      <c r="C11" s="4" t="s">
        <v>146</v>
      </c>
      <c r="D11" s="10" t="s">
        <v>1</v>
      </c>
      <c r="E11" s="5" t="s">
        <v>22</v>
      </c>
      <c r="F11" s="79">
        <v>2900</v>
      </c>
      <c r="G11" s="6"/>
      <c r="H11" s="7">
        <f aca="true" t="shared" si="0" ref="H11:H16">ROUND(G11*F11,2)</f>
        <v>0</v>
      </c>
      <c r="I11" s="101"/>
      <c r="J11" s="102"/>
      <c r="K11" s="103"/>
      <c r="L11" s="104"/>
      <c r="M11" s="104"/>
      <c r="N11" s="104"/>
    </row>
    <row r="12" spans="1:14" ht="36" customHeight="1">
      <c r="A12" s="59" t="s">
        <v>148</v>
      </c>
      <c r="B12" s="9" t="s">
        <v>28</v>
      </c>
      <c r="C12" s="4" t="s">
        <v>81</v>
      </c>
      <c r="D12" s="10" t="s">
        <v>1</v>
      </c>
      <c r="E12" s="5" t="s">
        <v>22</v>
      </c>
      <c r="F12" s="79">
        <v>4200</v>
      </c>
      <c r="G12" s="6"/>
      <c r="H12" s="7">
        <f t="shared" si="0"/>
        <v>0</v>
      </c>
      <c r="I12" s="101"/>
      <c r="J12" s="102"/>
      <c r="K12" s="103"/>
      <c r="L12" s="104"/>
      <c r="M12" s="104"/>
      <c r="N12" s="104"/>
    </row>
    <row r="13" spans="1:14" ht="36" customHeight="1">
      <c r="A13" s="60" t="s">
        <v>23</v>
      </c>
      <c r="B13" s="3" t="s">
        <v>82</v>
      </c>
      <c r="C13" s="4" t="s">
        <v>24</v>
      </c>
      <c r="D13" s="1" t="s">
        <v>147</v>
      </c>
      <c r="E13" s="5" t="s">
        <v>19</v>
      </c>
      <c r="F13" s="79">
        <v>550</v>
      </c>
      <c r="G13" s="6"/>
      <c r="H13" s="7">
        <f t="shared" si="0"/>
        <v>0</v>
      </c>
      <c r="I13" s="101"/>
      <c r="J13" s="102"/>
      <c r="K13" s="103"/>
      <c r="L13" s="104"/>
      <c r="M13" s="104"/>
      <c r="N13" s="104"/>
    </row>
    <row r="14" spans="1:14" ht="36" customHeight="1">
      <c r="A14" s="59" t="s">
        <v>25</v>
      </c>
      <c r="B14" s="3" t="s">
        <v>83</v>
      </c>
      <c r="C14" s="4" t="s">
        <v>26</v>
      </c>
      <c r="D14" s="1" t="s">
        <v>147</v>
      </c>
      <c r="E14" s="5" t="s">
        <v>20</v>
      </c>
      <c r="F14" s="79">
        <v>400</v>
      </c>
      <c r="G14" s="6"/>
      <c r="H14" s="7">
        <f t="shared" si="0"/>
        <v>0</v>
      </c>
      <c r="I14" s="101"/>
      <c r="J14" s="102"/>
      <c r="K14" s="103"/>
      <c r="L14" s="104"/>
      <c r="M14" s="104"/>
      <c r="N14" s="104"/>
    </row>
    <row r="15" spans="1:14" ht="36" customHeight="1">
      <c r="A15" s="60" t="s">
        <v>84</v>
      </c>
      <c r="B15" s="3" t="s">
        <v>85</v>
      </c>
      <c r="C15" s="4" t="s">
        <v>86</v>
      </c>
      <c r="D15" s="10" t="s">
        <v>87</v>
      </c>
      <c r="E15" s="5" t="s">
        <v>20</v>
      </c>
      <c r="F15" s="79">
        <v>5800</v>
      </c>
      <c r="G15" s="6"/>
      <c r="H15" s="7">
        <f t="shared" si="0"/>
        <v>0</v>
      </c>
      <c r="I15" s="101"/>
      <c r="J15" s="102"/>
      <c r="K15" s="103"/>
      <c r="L15" s="104"/>
      <c r="M15" s="104"/>
      <c r="N15" s="104"/>
    </row>
    <row r="16" spans="1:14" ht="36" customHeight="1">
      <c r="A16" s="60" t="s">
        <v>88</v>
      </c>
      <c r="B16" s="3" t="s">
        <v>243</v>
      </c>
      <c r="C16" s="4" t="s">
        <v>89</v>
      </c>
      <c r="D16" s="10" t="s">
        <v>90</v>
      </c>
      <c r="E16" s="5" t="s">
        <v>20</v>
      </c>
      <c r="F16" s="79">
        <v>700</v>
      </c>
      <c r="G16" s="6"/>
      <c r="H16" s="7">
        <f t="shared" si="0"/>
        <v>0</v>
      </c>
      <c r="I16" s="101"/>
      <c r="J16" s="102"/>
      <c r="K16" s="103"/>
      <c r="L16" s="104"/>
      <c r="M16" s="104"/>
      <c r="N16" s="104"/>
    </row>
    <row r="17" spans="1:14" ht="36" customHeight="1">
      <c r="A17" s="45"/>
      <c r="B17" s="3"/>
      <c r="C17" s="12" t="s">
        <v>149</v>
      </c>
      <c r="D17" s="1"/>
      <c r="E17" s="5"/>
      <c r="F17" s="79"/>
      <c r="G17" s="8"/>
      <c r="H17" s="7"/>
      <c r="I17" s="101"/>
      <c r="J17" s="102"/>
      <c r="K17" s="103"/>
      <c r="L17" s="104"/>
      <c r="M17" s="104"/>
      <c r="N17" s="104"/>
    </row>
    <row r="18" spans="1:14" ht="36" customHeight="1">
      <c r="A18" s="61" t="s">
        <v>52</v>
      </c>
      <c r="B18" s="3" t="s">
        <v>91</v>
      </c>
      <c r="C18" s="4" t="s">
        <v>53</v>
      </c>
      <c r="D18" s="1" t="s">
        <v>147</v>
      </c>
      <c r="E18" s="5"/>
      <c r="F18" s="79"/>
      <c r="G18" s="8"/>
      <c r="H18" s="7"/>
      <c r="I18" s="101"/>
      <c r="J18" s="102"/>
      <c r="K18" s="103"/>
      <c r="L18" s="104"/>
      <c r="M18" s="104"/>
      <c r="N18" s="104"/>
    </row>
    <row r="19" spans="1:14" ht="36" customHeight="1">
      <c r="A19" s="61" t="s">
        <v>54</v>
      </c>
      <c r="B19" s="9" t="s">
        <v>21</v>
      </c>
      <c r="C19" s="4" t="s">
        <v>55</v>
      </c>
      <c r="D19" s="10" t="s">
        <v>1</v>
      </c>
      <c r="E19" s="5" t="s">
        <v>20</v>
      </c>
      <c r="F19" s="79">
        <v>5600</v>
      </c>
      <c r="G19" s="6"/>
      <c r="H19" s="7">
        <f>ROUND(G19*F19,2)</f>
        <v>0</v>
      </c>
      <c r="I19" s="101"/>
      <c r="J19" s="102"/>
      <c r="K19" s="103"/>
      <c r="L19" s="104"/>
      <c r="M19" s="104"/>
      <c r="N19" s="104"/>
    </row>
    <row r="20" spans="1:14" ht="36" customHeight="1">
      <c r="A20" s="61"/>
      <c r="B20" s="9" t="s">
        <v>28</v>
      </c>
      <c r="C20" s="4" t="s">
        <v>164</v>
      </c>
      <c r="D20" s="10" t="s">
        <v>1</v>
      </c>
      <c r="E20" s="5" t="s">
        <v>20</v>
      </c>
      <c r="F20" s="79">
        <v>100</v>
      </c>
      <c r="G20" s="6"/>
      <c r="H20" s="7">
        <f>ROUND(G20*F20,2)</f>
        <v>0</v>
      </c>
      <c r="I20" s="101"/>
      <c r="J20" s="102"/>
      <c r="K20" s="103"/>
      <c r="L20" s="104"/>
      <c r="M20" s="104"/>
      <c r="N20" s="104"/>
    </row>
    <row r="21" spans="1:14" ht="36" customHeight="1">
      <c r="A21" s="61" t="s">
        <v>29</v>
      </c>
      <c r="B21" s="3" t="s">
        <v>92</v>
      </c>
      <c r="C21" s="4" t="s">
        <v>30</v>
      </c>
      <c r="D21" s="10" t="s">
        <v>150</v>
      </c>
      <c r="E21" s="5"/>
      <c r="F21" s="79"/>
      <c r="G21" s="8"/>
      <c r="H21" s="7"/>
      <c r="I21" s="101"/>
      <c r="J21" s="102"/>
      <c r="K21" s="103"/>
      <c r="L21" s="104"/>
      <c r="M21" s="104"/>
      <c r="N21" s="104"/>
    </row>
    <row r="22" spans="1:14" ht="36" customHeight="1">
      <c r="A22" s="61" t="s">
        <v>31</v>
      </c>
      <c r="B22" s="9" t="s">
        <v>21</v>
      </c>
      <c r="C22" s="4" t="s">
        <v>32</v>
      </c>
      <c r="D22" s="10" t="s">
        <v>1</v>
      </c>
      <c r="E22" s="5" t="s">
        <v>27</v>
      </c>
      <c r="F22" s="79">
        <v>285</v>
      </c>
      <c r="G22" s="6"/>
      <c r="H22" s="7">
        <f>ROUND(G22*F22,2)</f>
        <v>0</v>
      </c>
      <c r="I22" s="101"/>
      <c r="J22" s="102"/>
      <c r="K22" s="103"/>
      <c r="L22" s="104"/>
      <c r="M22" s="104"/>
      <c r="N22" s="104"/>
    </row>
    <row r="23" spans="1:14" ht="36" customHeight="1">
      <c r="A23" s="61" t="s">
        <v>151</v>
      </c>
      <c r="B23" s="9" t="s">
        <v>28</v>
      </c>
      <c r="C23" s="4" t="s">
        <v>152</v>
      </c>
      <c r="D23" s="10" t="s">
        <v>1</v>
      </c>
      <c r="E23" s="5" t="s">
        <v>27</v>
      </c>
      <c r="F23" s="79">
        <v>5</v>
      </c>
      <c r="G23" s="6"/>
      <c r="H23" s="7">
        <f>ROUND(G23*F23,2)</f>
        <v>0</v>
      </c>
      <c r="I23" s="101"/>
      <c r="J23" s="102"/>
      <c r="K23" s="103"/>
      <c r="L23" s="104"/>
      <c r="M23" s="104"/>
      <c r="N23" s="104"/>
    </row>
    <row r="24" spans="1:14" ht="36" customHeight="1">
      <c r="A24" s="61" t="s">
        <v>33</v>
      </c>
      <c r="B24" s="3" t="s">
        <v>93</v>
      </c>
      <c r="C24" s="4" t="s">
        <v>34</v>
      </c>
      <c r="D24" s="10" t="s">
        <v>150</v>
      </c>
      <c r="E24" s="5"/>
      <c r="F24" s="79"/>
      <c r="G24" s="8"/>
      <c r="H24" s="7"/>
      <c r="I24" s="101"/>
      <c r="J24" s="102"/>
      <c r="K24" s="103"/>
      <c r="L24" s="104"/>
      <c r="M24" s="104"/>
      <c r="N24" s="104"/>
    </row>
    <row r="25" spans="1:14" ht="36" customHeight="1">
      <c r="A25" s="62" t="s">
        <v>153</v>
      </c>
      <c r="B25" s="46" t="s">
        <v>21</v>
      </c>
      <c r="C25" s="47" t="s">
        <v>154</v>
      </c>
      <c r="D25" s="46" t="s">
        <v>1</v>
      </c>
      <c r="E25" s="46" t="s">
        <v>27</v>
      </c>
      <c r="F25" s="79">
        <v>170</v>
      </c>
      <c r="G25" s="6"/>
      <c r="H25" s="7">
        <f>ROUND(G25*F25,2)</f>
        <v>0</v>
      </c>
      <c r="I25" s="101"/>
      <c r="J25" s="102"/>
      <c r="K25" s="103"/>
      <c r="L25" s="104"/>
      <c r="M25" s="104"/>
      <c r="N25" s="104"/>
    </row>
    <row r="26" spans="1:14" ht="36" customHeight="1">
      <c r="A26" s="61" t="s">
        <v>35</v>
      </c>
      <c r="B26" s="9" t="s">
        <v>28</v>
      </c>
      <c r="C26" s="4" t="s">
        <v>36</v>
      </c>
      <c r="D26" s="10" t="s">
        <v>1</v>
      </c>
      <c r="E26" s="5" t="s">
        <v>27</v>
      </c>
      <c r="F26" s="79">
        <v>310</v>
      </c>
      <c r="G26" s="6"/>
      <c r="H26" s="7">
        <f>ROUND(G26*F26,2)</f>
        <v>0</v>
      </c>
      <c r="I26" s="101"/>
      <c r="J26" s="102"/>
      <c r="K26" s="103"/>
      <c r="L26" s="104"/>
      <c r="M26" s="104"/>
      <c r="N26" s="104"/>
    </row>
    <row r="27" spans="1:14" ht="36" customHeight="1">
      <c r="A27" s="61" t="s">
        <v>37</v>
      </c>
      <c r="B27" s="9" t="s">
        <v>40</v>
      </c>
      <c r="C27" s="4" t="s">
        <v>38</v>
      </c>
      <c r="D27" s="10" t="s">
        <v>1</v>
      </c>
      <c r="E27" s="5" t="s">
        <v>27</v>
      </c>
      <c r="F27" s="79">
        <v>5</v>
      </c>
      <c r="G27" s="6"/>
      <c r="H27" s="7">
        <f>ROUND(G27*F27,2)</f>
        <v>0</v>
      </c>
      <c r="I27" s="101"/>
      <c r="J27" s="102"/>
      <c r="K27" s="103"/>
      <c r="L27" s="104"/>
      <c r="M27" s="104"/>
      <c r="N27" s="104"/>
    </row>
    <row r="28" spans="1:14" ht="36" customHeight="1">
      <c r="A28" s="71" t="s">
        <v>198</v>
      </c>
      <c r="B28" s="3" t="s">
        <v>94</v>
      </c>
      <c r="C28" s="4" t="s">
        <v>199</v>
      </c>
      <c r="D28" s="10" t="s">
        <v>200</v>
      </c>
      <c r="E28" s="5"/>
      <c r="F28" s="79"/>
      <c r="G28" s="8"/>
      <c r="H28" s="7"/>
      <c r="I28" s="101"/>
      <c r="J28" s="102"/>
      <c r="K28" s="103"/>
      <c r="L28" s="104"/>
      <c r="M28" s="104"/>
      <c r="N28" s="104"/>
    </row>
    <row r="29" spans="1:14" ht="36" customHeight="1">
      <c r="A29" s="71" t="s">
        <v>201</v>
      </c>
      <c r="B29" s="9" t="s">
        <v>21</v>
      </c>
      <c r="C29" s="4" t="s">
        <v>202</v>
      </c>
      <c r="D29" s="10" t="s">
        <v>1</v>
      </c>
      <c r="E29" s="5" t="s">
        <v>20</v>
      </c>
      <c r="F29" s="79">
        <v>1300</v>
      </c>
      <c r="G29" s="6"/>
      <c r="H29" s="7">
        <f>ROUND(G29*F29,2)</f>
        <v>0</v>
      </c>
      <c r="I29" s="101"/>
      <c r="J29" s="102"/>
      <c r="K29" s="103"/>
      <c r="L29" s="104"/>
      <c r="M29" s="104"/>
      <c r="N29" s="104"/>
    </row>
    <row r="30" spans="1:14" ht="36" customHeight="1">
      <c r="A30" s="83" t="s">
        <v>225</v>
      </c>
      <c r="B30" s="84" t="s">
        <v>97</v>
      </c>
      <c r="C30" s="85" t="s">
        <v>226</v>
      </c>
      <c r="D30" s="86" t="s">
        <v>200</v>
      </c>
      <c r="E30" s="87"/>
      <c r="F30" s="79"/>
      <c r="G30" s="89"/>
      <c r="H30" s="90"/>
      <c r="I30" s="101"/>
      <c r="J30" s="102"/>
      <c r="K30" s="103"/>
      <c r="L30" s="104"/>
      <c r="M30" s="104"/>
      <c r="N30" s="104"/>
    </row>
    <row r="31" spans="1:14" ht="36" customHeight="1">
      <c r="A31" s="83" t="s">
        <v>227</v>
      </c>
      <c r="B31" s="88" t="s">
        <v>21</v>
      </c>
      <c r="C31" s="85" t="s">
        <v>202</v>
      </c>
      <c r="D31" s="86" t="s">
        <v>224</v>
      </c>
      <c r="E31" s="87"/>
      <c r="F31" s="79"/>
      <c r="G31" s="89"/>
      <c r="H31" s="90"/>
      <c r="I31" s="101"/>
      <c r="J31" s="102"/>
      <c r="K31" s="103"/>
      <c r="L31" s="104"/>
      <c r="M31" s="104"/>
      <c r="N31" s="104"/>
    </row>
    <row r="32" spans="1:14" ht="36" customHeight="1">
      <c r="A32" s="83" t="s">
        <v>228</v>
      </c>
      <c r="B32" s="91" t="s">
        <v>95</v>
      </c>
      <c r="C32" s="85" t="s">
        <v>229</v>
      </c>
      <c r="D32" s="86"/>
      <c r="E32" s="87" t="s">
        <v>20</v>
      </c>
      <c r="F32" s="79">
        <v>30</v>
      </c>
      <c r="G32" s="6"/>
      <c r="H32" s="7">
        <f>ROUND(G32*F32,2)</f>
        <v>0</v>
      </c>
      <c r="I32" s="101"/>
      <c r="J32" s="102"/>
      <c r="K32" s="103"/>
      <c r="L32" s="104"/>
      <c r="M32" s="104"/>
      <c r="N32" s="104"/>
    </row>
    <row r="33" spans="1:14" ht="36" customHeight="1">
      <c r="A33" s="72" t="s">
        <v>214</v>
      </c>
      <c r="B33" s="3" t="s">
        <v>99</v>
      </c>
      <c r="C33" s="4" t="s">
        <v>212</v>
      </c>
      <c r="D33" s="10" t="s">
        <v>213</v>
      </c>
      <c r="E33" s="5"/>
      <c r="F33" s="79"/>
      <c r="G33" s="89"/>
      <c r="H33" s="7"/>
      <c r="I33" s="101"/>
      <c r="J33" s="102"/>
      <c r="K33" s="103"/>
      <c r="L33" s="104"/>
      <c r="M33" s="104"/>
      <c r="N33" s="104"/>
    </row>
    <row r="34" spans="1:14" ht="36" customHeight="1">
      <c r="A34" s="72" t="s">
        <v>215</v>
      </c>
      <c r="B34" s="9" t="s">
        <v>21</v>
      </c>
      <c r="C34" s="4" t="s">
        <v>218</v>
      </c>
      <c r="D34" s="10" t="s">
        <v>98</v>
      </c>
      <c r="E34" s="5" t="s">
        <v>39</v>
      </c>
      <c r="F34" s="79">
        <v>15</v>
      </c>
      <c r="G34" s="6"/>
      <c r="H34" s="7">
        <f>ROUND(G34*F34,2)</f>
        <v>0</v>
      </c>
      <c r="I34" s="101"/>
      <c r="J34" s="102"/>
      <c r="K34" s="103"/>
      <c r="L34" s="104"/>
      <c r="M34" s="104"/>
      <c r="N34" s="104"/>
    </row>
    <row r="35" spans="1:14" ht="36" customHeight="1">
      <c r="A35" s="72" t="s">
        <v>216</v>
      </c>
      <c r="B35" s="9" t="s">
        <v>28</v>
      </c>
      <c r="C35" s="4" t="s">
        <v>217</v>
      </c>
      <c r="D35" s="10" t="s">
        <v>272</v>
      </c>
      <c r="E35" s="5" t="s">
        <v>39</v>
      </c>
      <c r="F35" s="79">
        <v>15</v>
      </c>
      <c r="G35" s="6"/>
      <c r="H35" s="7">
        <f>ROUND(G35*F35,2)</f>
        <v>0</v>
      </c>
      <c r="I35" s="101"/>
      <c r="J35" s="102"/>
      <c r="K35" s="103"/>
      <c r="L35" s="104"/>
      <c r="M35" s="104"/>
      <c r="N35" s="104"/>
    </row>
    <row r="36" spans="1:14" ht="36" customHeight="1">
      <c r="A36" s="61" t="s">
        <v>155</v>
      </c>
      <c r="B36" s="3" t="s">
        <v>101</v>
      </c>
      <c r="C36" s="4" t="s">
        <v>156</v>
      </c>
      <c r="D36" s="10" t="s">
        <v>157</v>
      </c>
      <c r="E36" s="69"/>
      <c r="F36" s="79"/>
      <c r="G36" s="8"/>
      <c r="H36" s="7"/>
      <c r="I36" s="101"/>
      <c r="J36" s="102"/>
      <c r="K36" s="103"/>
      <c r="L36" s="104"/>
      <c r="M36" s="104"/>
      <c r="N36" s="104"/>
    </row>
    <row r="37" spans="1:14" ht="36" customHeight="1">
      <c r="A37" s="61"/>
      <c r="B37" s="9" t="s">
        <v>21</v>
      </c>
      <c r="C37" s="4" t="s">
        <v>164</v>
      </c>
      <c r="D37" s="10"/>
      <c r="E37" s="5"/>
      <c r="F37" s="79"/>
      <c r="G37" s="8"/>
      <c r="H37" s="7"/>
      <c r="I37" s="101"/>
      <c r="J37" s="102"/>
      <c r="K37" s="103"/>
      <c r="L37" s="104"/>
      <c r="M37" s="104"/>
      <c r="N37" s="104"/>
    </row>
    <row r="38" spans="1:14" ht="36" customHeight="1">
      <c r="A38" s="61"/>
      <c r="B38" s="11" t="s">
        <v>95</v>
      </c>
      <c r="C38" s="4" t="s">
        <v>108</v>
      </c>
      <c r="D38" s="10"/>
      <c r="E38" s="5" t="s">
        <v>22</v>
      </c>
      <c r="F38" s="79">
        <v>25</v>
      </c>
      <c r="G38" s="6"/>
      <c r="H38" s="7">
        <f>ROUND(G38*F38,2)</f>
        <v>0</v>
      </c>
      <c r="I38" s="101"/>
      <c r="J38" s="102"/>
      <c r="K38" s="103"/>
      <c r="L38" s="104"/>
      <c r="M38" s="104"/>
      <c r="N38" s="104"/>
    </row>
    <row r="39" spans="1:14" ht="36" customHeight="1">
      <c r="A39" s="61" t="s">
        <v>158</v>
      </c>
      <c r="B39" s="9" t="s">
        <v>28</v>
      </c>
      <c r="C39" s="4" t="s">
        <v>56</v>
      </c>
      <c r="D39" s="10"/>
      <c r="E39" s="5"/>
      <c r="F39" s="79"/>
      <c r="G39" s="8"/>
      <c r="H39" s="7"/>
      <c r="I39" s="101"/>
      <c r="J39" s="102"/>
      <c r="K39" s="103"/>
      <c r="L39" s="104"/>
      <c r="M39" s="104"/>
      <c r="N39" s="104"/>
    </row>
    <row r="40" spans="1:14" ht="36" customHeight="1">
      <c r="A40" s="61" t="s">
        <v>159</v>
      </c>
      <c r="B40" s="11" t="s">
        <v>95</v>
      </c>
      <c r="C40" s="4" t="s">
        <v>108</v>
      </c>
      <c r="D40" s="10"/>
      <c r="E40" s="5" t="s">
        <v>22</v>
      </c>
      <c r="F40" s="79">
        <v>5</v>
      </c>
      <c r="G40" s="6"/>
      <c r="H40" s="7">
        <f>ROUND(G40*F40,2)</f>
        <v>0</v>
      </c>
      <c r="I40" s="101"/>
      <c r="J40" s="102"/>
      <c r="K40" s="103"/>
      <c r="L40" s="104"/>
      <c r="M40" s="104"/>
      <c r="N40" s="104"/>
    </row>
    <row r="41" spans="1:14" ht="36" customHeight="1">
      <c r="A41" s="61" t="s">
        <v>160</v>
      </c>
      <c r="B41" s="3" t="s">
        <v>103</v>
      </c>
      <c r="C41" s="4" t="s">
        <v>161</v>
      </c>
      <c r="D41" s="10" t="s">
        <v>157</v>
      </c>
      <c r="E41" s="5" t="s">
        <v>20</v>
      </c>
      <c r="F41" s="79">
        <v>20</v>
      </c>
      <c r="G41" s="6"/>
      <c r="H41" s="7">
        <f>ROUND(G41*F41,2)</f>
        <v>0</v>
      </c>
      <c r="I41" s="101"/>
      <c r="J41" s="102"/>
      <c r="K41" s="103"/>
      <c r="L41" s="104"/>
      <c r="M41" s="104"/>
      <c r="N41" s="104"/>
    </row>
    <row r="42" spans="1:14" ht="36" customHeight="1">
      <c r="A42" s="61" t="s">
        <v>100</v>
      </c>
      <c r="B42" s="3" t="s">
        <v>104</v>
      </c>
      <c r="C42" s="4" t="s">
        <v>102</v>
      </c>
      <c r="D42" s="10" t="s">
        <v>162</v>
      </c>
      <c r="E42" s="5" t="s">
        <v>27</v>
      </c>
      <c r="F42" s="80">
        <v>32</v>
      </c>
      <c r="G42" s="6"/>
      <c r="H42" s="7">
        <f>ROUND(G42*F42,2)</f>
        <v>0</v>
      </c>
      <c r="I42" s="101"/>
      <c r="J42" s="102"/>
      <c r="K42" s="103"/>
      <c r="L42" s="104"/>
      <c r="M42" s="104"/>
      <c r="N42" s="104"/>
    </row>
    <row r="43" spans="1:14" ht="36" customHeight="1">
      <c r="A43" s="45"/>
      <c r="B43" s="3"/>
      <c r="C43" s="12" t="s">
        <v>163</v>
      </c>
      <c r="D43" s="1"/>
      <c r="E43" s="5"/>
      <c r="F43" s="80"/>
      <c r="G43" s="8"/>
      <c r="H43" s="13"/>
      <c r="I43" s="101"/>
      <c r="J43" s="102"/>
      <c r="K43" s="103"/>
      <c r="L43" s="104"/>
      <c r="M43" s="104"/>
      <c r="N43" s="104"/>
    </row>
    <row r="44" spans="1:14" ht="36" customHeight="1">
      <c r="A44" s="59" t="s">
        <v>41</v>
      </c>
      <c r="B44" s="3" t="s">
        <v>107</v>
      </c>
      <c r="C44" s="4" t="s">
        <v>42</v>
      </c>
      <c r="D44" s="10" t="s">
        <v>165</v>
      </c>
      <c r="E44" s="5"/>
      <c r="F44" s="80"/>
      <c r="G44" s="8"/>
      <c r="H44" s="13"/>
      <c r="I44" s="101"/>
      <c r="J44" s="102"/>
      <c r="K44" s="103"/>
      <c r="L44" s="104"/>
      <c r="M44" s="104"/>
      <c r="N44" s="104"/>
    </row>
    <row r="45" spans="1:14" ht="36" customHeight="1">
      <c r="A45" s="59" t="s">
        <v>166</v>
      </c>
      <c r="B45" s="9" t="s">
        <v>21</v>
      </c>
      <c r="C45" s="4" t="s">
        <v>167</v>
      </c>
      <c r="D45" s="10" t="s">
        <v>1</v>
      </c>
      <c r="E45" s="5" t="s">
        <v>20</v>
      </c>
      <c r="F45" s="80">
        <v>4200</v>
      </c>
      <c r="G45" s="6"/>
      <c r="H45" s="7">
        <f>ROUND(G45*F45,2)</f>
        <v>0</v>
      </c>
      <c r="I45" s="101"/>
      <c r="J45" s="102"/>
      <c r="K45" s="103"/>
      <c r="L45" s="104"/>
      <c r="M45" s="104"/>
      <c r="N45" s="104"/>
    </row>
    <row r="46" spans="1:14" ht="36" customHeight="1">
      <c r="A46" s="59" t="s">
        <v>62</v>
      </c>
      <c r="B46" s="9" t="s">
        <v>28</v>
      </c>
      <c r="C46" s="4" t="s">
        <v>168</v>
      </c>
      <c r="D46" s="10" t="s">
        <v>1</v>
      </c>
      <c r="E46" s="5" t="s">
        <v>20</v>
      </c>
      <c r="F46" s="80">
        <v>100</v>
      </c>
      <c r="G46" s="6"/>
      <c r="H46" s="7">
        <f>ROUND(G46*F46,2)</f>
        <v>0</v>
      </c>
      <c r="I46" s="101"/>
      <c r="J46" s="102"/>
      <c r="K46" s="103"/>
      <c r="L46" s="104"/>
      <c r="M46" s="104"/>
      <c r="N46" s="104"/>
    </row>
    <row r="47" spans="1:14" ht="36" customHeight="1">
      <c r="A47" s="59" t="s">
        <v>264</v>
      </c>
      <c r="B47" s="9" t="s">
        <v>40</v>
      </c>
      <c r="C47" s="4" t="s">
        <v>265</v>
      </c>
      <c r="D47" s="10"/>
      <c r="E47" s="5" t="s">
        <v>20</v>
      </c>
      <c r="F47" s="80">
        <v>15</v>
      </c>
      <c r="G47" s="6"/>
      <c r="H47" s="7">
        <f>ROUND(G47*F47,2)</f>
        <v>0</v>
      </c>
      <c r="I47" s="101"/>
      <c r="J47" s="102"/>
      <c r="K47" s="103"/>
      <c r="L47" s="104"/>
      <c r="M47" s="104"/>
      <c r="N47" s="104"/>
    </row>
    <row r="48" spans="1:14" ht="36" customHeight="1">
      <c r="A48" s="59" t="s">
        <v>63</v>
      </c>
      <c r="B48" s="3" t="s">
        <v>109</v>
      </c>
      <c r="C48" s="4" t="s">
        <v>64</v>
      </c>
      <c r="D48" s="10" t="s">
        <v>263</v>
      </c>
      <c r="E48" s="5"/>
      <c r="F48" s="80"/>
      <c r="G48" s="8"/>
      <c r="H48" s="13"/>
      <c r="I48" s="101"/>
      <c r="J48" s="102"/>
      <c r="K48" s="103"/>
      <c r="L48" s="104"/>
      <c r="M48" s="104"/>
      <c r="N48" s="104"/>
    </row>
    <row r="49" spans="1:14" ht="36" customHeight="1">
      <c r="A49" s="59" t="s">
        <v>169</v>
      </c>
      <c r="B49" s="9" t="s">
        <v>21</v>
      </c>
      <c r="C49" s="4" t="s">
        <v>192</v>
      </c>
      <c r="D49" s="10"/>
      <c r="E49" s="5" t="s">
        <v>20</v>
      </c>
      <c r="F49" s="80">
        <v>630</v>
      </c>
      <c r="G49" s="6"/>
      <c r="H49" s="7">
        <f>ROUND(G49*F49,2)</f>
        <v>0</v>
      </c>
      <c r="I49" s="101"/>
      <c r="J49" s="102"/>
      <c r="K49" s="103"/>
      <c r="L49" s="104"/>
      <c r="M49" s="104"/>
      <c r="N49" s="104"/>
    </row>
    <row r="50" spans="1:14" ht="36" customHeight="1">
      <c r="A50" s="59" t="s">
        <v>65</v>
      </c>
      <c r="B50" s="9" t="s">
        <v>28</v>
      </c>
      <c r="C50" s="4" t="s">
        <v>193</v>
      </c>
      <c r="D50" s="10"/>
      <c r="E50" s="5" t="s">
        <v>20</v>
      </c>
      <c r="F50" s="80">
        <v>700</v>
      </c>
      <c r="G50" s="6"/>
      <c r="H50" s="7">
        <f>ROUND(G50*F50,2)</f>
        <v>0</v>
      </c>
      <c r="I50" s="101"/>
      <c r="J50" s="102"/>
      <c r="K50" s="103"/>
      <c r="L50" s="104"/>
      <c r="M50" s="104"/>
      <c r="N50" s="104"/>
    </row>
    <row r="51" spans="1:14" ht="36" customHeight="1">
      <c r="A51" s="59" t="s">
        <v>43</v>
      </c>
      <c r="B51" s="3" t="s">
        <v>244</v>
      </c>
      <c r="C51" s="4" t="s">
        <v>44</v>
      </c>
      <c r="D51" s="10" t="s">
        <v>165</v>
      </c>
      <c r="E51" s="5"/>
      <c r="F51" s="80"/>
      <c r="G51" s="8"/>
      <c r="H51" s="13"/>
      <c r="I51" s="101"/>
      <c r="J51" s="102"/>
      <c r="K51" s="103"/>
      <c r="L51" s="104"/>
      <c r="M51" s="104"/>
      <c r="N51" s="104"/>
    </row>
    <row r="52" spans="1:14" ht="36" customHeight="1">
      <c r="A52" s="59" t="s">
        <v>170</v>
      </c>
      <c r="B52" s="9" t="s">
        <v>21</v>
      </c>
      <c r="C52" s="4" t="s">
        <v>194</v>
      </c>
      <c r="D52" s="10" t="s">
        <v>171</v>
      </c>
      <c r="E52" s="5" t="s">
        <v>39</v>
      </c>
      <c r="F52" s="79">
        <v>500</v>
      </c>
      <c r="G52" s="6"/>
      <c r="H52" s="7">
        <f aca="true" t="shared" si="1" ref="H52:H57">ROUND(G52*F52,2)</f>
        <v>0</v>
      </c>
      <c r="I52" s="101"/>
      <c r="J52" s="102"/>
      <c r="K52" s="103"/>
      <c r="L52" s="104"/>
      <c r="M52" s="104"/>
      <c r="N52" s="104"/>
    </row>
    <row r="53" spans="1:14" ht="36" customHeight="1">
      <c r="A53" s="59" t="s">
        <v>143</v>
      </c>
      <c r="B53" s="9" t="s">
        <v>28</v>
      </c>
      <c r="C53" s="4" t="s">
        <v>144</v>
      </c>
      <c r="D53" s="10" t="s">
        <v>98</v>
      </c>
      <c r="E53" s="5" t="s">
        <v>39</v>
      </c>
      <c r="F53" s="79">
        <v>100</v>
      </c>
      <c r="G53" s="6"/>
      <c r="H53" s="7">
        <f t="shared" si="1"/>
        <v>0</v>
      </c>
      <c r="I53" s="101"/>
      <c r="J53" s="102"/>
      <c r="K53" s="103"/>
      <c r="L53" s="104"/>
      <c r="M53" s="104"/>
      <c r="N53" s="104"/>
    </row>
    <row r="54" spans="1:14" ht="36" customHeight="1">
      <c r="A54" s="59" t="s">
        <v>45</v>
      </c>
      <c r="B54" s="9" t="s">
        <v>40</v>
      </c>
      <c r="C54" s="4" t="s">
        <v>105</v>
      </c>
      <c r="D54" s="10" t="s">
        <v>106</v>
      </c>
      <c r="E54" s="5" t="s">
        <v>39</v>
      </c>
      <c r="F54" s="79">
        <v>200</v>
      </c>
      <c r="G54" s="6"/>
      <c r="H54" s="7">
        <f t="shared" si="1"/>
        <v>0</v>
      </c>
      <c r="I54" s="101"/>
      <c r="J54" s="102"/>
      <c r="K54" s="103"/>
      <c r="L54" s="104"/>
      <c r="M54" s="104"/>
      <c r="N54" s="104"/>
    </row>
    <row r="55" spans="1:14" ht="36" customHeight="1">
      <c r="A55" s="59" t="s">
        <v>172</v>
      </c>
      <c r="B55" s="3" t="s">
        <v>245</v>
      </c>
      <c r="C55" s="4" t="s">
        <v>173</v>
      </c>
      <c r="D55" s="10" t="s">
        <v>165</v>
      </c>
      <c r="E55" s="5" t="s">
        <v>39</v>
      </c>
      <c r="F55" s="80">
        <v>1100</v>
      </c>
      <c r="G55" s="6"/>
      <c r="H55" s="7">
        <f t="shared" si="1"/>
        <v>0</v>
      </c>
      <c r="I55" s="101"/>
      <c r="J55" s="102"/>
      <c r="K55" s="103"/>
      <c r="L55" s="104"/>
      <c r="M55" s="104"/>
      <c r="N55" s="104"/>
    </row>
    <row r="56" spans="1:14" ht="36" customHeight="1">
      <c r="A56" s="59" t="s">
        <v>250</v>
      </c>
      <c r="B56" s="3" t="s">
        <v>119</v>
      </c>
      <c r="C56" s="4" t="s">
        <v>251</v>
      </c>
      <c r="D56" s="10" t="s">
        <v>252</v>
      </c>
      <c r="E56" s="5" t="s">
        <v>20</v>
      </c>
      <c r="F56" s="80">
        <v>2300</v>
      </c>
      <c r="G56" s="6"/>
      <c r="H56" s="7">
        <f t="shared" si="1"/>
        <v>0</v>
      </c>
      <c r="I56" s="101"/>
      <c r="J56" s="102"/>
      <c r="K56" s="103"/>
      <c r="L56" s="104"/>
      <c r="M56" s="104"/>
      <c r="N56" s="104"/>
    </row>
    <row r="57" spans="1:14" ht="36" customHeight="1">
      <c r="A57" s="59" t="s">
        <v>277</v>
      </c>
      <c r="B57" s="3" t="s">
        <v>121</v>
      </c>
      <c r="C57" s="4" t="s">
        <v>278</v>
      </c>
      <c r="D57" s="10" t="s">
        <v>279</v>
      </c>
      <c r="E57" s="5" t="s">
        <v>20</v>
      </c>
      <c r="F57" s="80">
        <v>125</v>
      </c>
      <c r="G57" s="6"/>
      <c r="H57" s="7">
        <f t="shared" si="1"/>
        <v>0</v>
      </c>
      <c r="I57" s="101"/>
      <c r="J57" s="102"/>
      <c r="K57" s="103"/>
      <c r="L57" s="104"/>
      <c r="M57" s="104"/>
      <c r="N57" s="104"/>
    </row>
    <row r="58" spans="1:14" ht="36" customHeight="1">
      <c r="A58" s="45"/>
      <c r="B58" s="3"/>
      <c r="C58" s="12" t="s">
        <v>14</v>
      </c>
      <c r="D58" s="1"/>
      <c r="E58" s="5"/>
      <c r="F58" s="80"/>
      <c r="G58" s="8"/>
      <c r="H58" s="13"/>
      <c r="I58" s="101"/>
      <c r="J58" s="102"/>
      <c r="K58" s="103"/>
      <c r="L58" s="104"/>
      <c r="M58" s="104"/>
      <c r="N58" s="104"/>
    </row>
    <row r="59" spans="1:14" ht="36" customHeight="1">
      <c r="A59" s="59" t="s">
        <v>110</v>
      </c>
      <c r="B59" s="3" t="s">
        <v>124</v>
      </c>
      <c r="C59" s="4" t="s">
        <v>111</v>
      </c>
      <c r="D59" s="10" t="s">
        <v>266</v>
      </c>
      <c r="E59" s="5"/>
      <c r="F59" s="80"/>
      <c r="G59" s="8"/>
      <c r="H59" s="13"/>
      <c r="I59" s="101"/>
      <c r="J59" s="102"/>
      <c r="K59" s="103"/>
      <c r="L59" s="104"/>
      <c r="M59" s="104"/>
      <c r="N59" s="104"/>
    </row>
    <row r="60" spans="1:14" ht="36" customHeight="1">
      <c r="A60" s="59" t="s">
        <v>273</v>
      </c>
      <c r="B60" s="9" t="s">
        <v>21</v>
      </c>
      <c r="C60" s="4" t="s">
        <v>113</v>
      </c>
      <c r="D60" s="10"/>
      <c r="E60" s="5" t="s">
        <v>27</v>
      </c>
      <c r="F60" s="80">
        <v>10</v>
      </c>
      <c r="G60" s="6"/>
      <c r="H60" s="7">
        <f>ROUND(G60*F60,2)</f>
        <v>0</v>
      </c>
      <c r="I60" s="101"/>
      <c r="J60" s="102"/>
      <c r="K60" s="103"/>
      <c r="L60" s="104"/>
      <c r="M60" s="104"/>
      <c r="N60" s="104"/>
    </row>
    <row r="61" spans="1:14" ht="36" customHeight="1">
      <c r="A61" s="59"/>
      <c r="B61" s="3" t="s">
        <v>125</v>
      </c>
      <c r="C61" s="4" t="s">
        <v>240</v>
      </c>
      <c r="D61" s="10" t="s">
        <v>112</v>
      </c>
      <c r="E61" s="5"/>
      <c r="F61" s="80"/>
      <c r="G61" s="8"/>
      <c r="H61" s="7"/>
      <c r="I61" s="101"/>
      <c r="J61" s="102"/>
      <c r="K61" s="103"/>
      <c r="L61" s="104"/>
      <c r="M61" s="104"/>
      <c r="N61" s="104"/>
    </row>
    <row r="62" spans="1:14" ht="36" customHeight="1">
      <c r="A62" s="59"/>
      <c r="B62" s="9" t="s">
        <v>21</v>
      </c>
      <c r="C62" s="4" t="s">
        <v>241</v>
      </c>
      <c r="D62" s="10"/>
      <c r="E62" s="5" t="s">
        <v>206</v>
      </c>
      <c r="F62" s="95">
        <v>3.5</v>
      </c>
      <c r="G62" s="6"/>
      <c r="H62" s="7">
        <f>ROUND(G62*F62,2)</f>
        <v>0</v>
      </c>
      <c r="I62" s="101"/>
      <c r="J62" s="102"/>
      <c r="K62" s="103"/>
      <c r="L62" s="104"/>
      <c r="M62" s="104"/>
      <c r="N62" s="104"/>
    </row>
    <row r="63" spans="1:14" ht="36" customHeight="1">
      <c r="A63" s="59" t="s">
        <v>114</v>
      </c>
      <c r="B63" s="3" t="s">
        <v>127</v>
      </c>
      <c r="C63" s="4" t="s">
        <v>115</v>
      </c>
      <c r="D63" s="10" t="s">
        <v>112</v>
      </c>
      <c r="E63" s="5"/>
      <c r="F63" s="80"/>
      <c r="G63" s="8"/>
      <c r="H63" s="13"/>
      <c r="I63" s="101"/>
      <c r="J63" s="102"/>
      <c r="K63" s="103"/>
      <c r="L63" s="104"/>
      <c r="M63" s="104"/>
      <c r="N63" s="104"/>
    </row>
    <row r="64" spans="1:14" ht="36" customHeight="1">
      <c r="A64" s="59" t="s">
        <v>116</v>
      </c>
      <c r="B64" s="9" t="s">
        <v>21</v>
      </c>
      <c r="C64" s="4" t="s">
        <v>117</v>
      </c>
      <c r="D64" s="10"/>
      <c r="E64" s="5"/>
      <c r="F64" s="80"/>
      <c r="G64" s="8"/>
      <c r="H64" s="13"/>
      <c r="I64" s="101"/>
      <c r="J64" s="102"/>
      <c r="K64" s="103"/>
      <c r="L64" s="104"/>
      <c r="M64" s="104"/>
      <c r="N64" s="104"/>
    </row>
    <row r="65" spans="1:14" ht="36" customHeight="1">
      <c r="A65" s="59" t="s">
        <v>118</v>
      </c>
      <c r="B65" s="11" t="s">
        <v>95</v>
      </c>
      <c r="C65" s="4" t="s">
        <v>196</v>
      </c>
      <c r="D65" s="10"/>
      <c r="E65" s="5" t="s">
        <v>39</v>
      </c>
      <c r="F65" s="80">
        <v>10</v>
      </c>
      <c r="G65" s="6"/>
      <c r="H65" s="7">
        <f>ROUND(G65*F65,2)</f>
        <v>0</v>
      </c>
      <c r="I65" s="101"/>
      <c r="J65" s="102"/>
      <c r="K65" s="103"/>
      <c r="L65" s="104"/>
      <c r="M65" s="104"/>
      <c r="N65" s="104"/>
    </row>
    <row r="66" spans="1:14" ht="36" customHeight="1">
      <c r="A66" s="59" t="s">
        <v>174</v>
      </c>
      <c r="B66" s="11" t="s">
        <v>96</v>
      </c>
      <c r="C66" s="4" t="s">
        <v>195</v>
      </c>
      <c r="D66" s="10"/>
      <c r="E66" s="5" t="s">
        <v>39</v>
      </c>
      <c r="F66" s="80">
        <v>60</v>
      </c>
      <c r="G66" s="6"/>
      <c r="H66" s="7">
        <f>ROUND(G66*F66,2)</f>
        <v>0</v>
      </c>
      <c r="I66" s="101"/>
      <c r="J66" s="102"/>
      <c r="K66" s="103"/>
      <c r="L66" s="104"/>
      <c r="M66" s="104"/>
      <c r="N66" s="104"/>
    </row>
    <row r="67" spans="1:14" ht="36" customHeight="1">
      <c r="A67" s="59" t="s">
        <v>203</v>
      </c>
      <c r="B67" s="3" t="s">
        <v>130</v>
      </c>
      <c r="C67" s="4" t="s">
        <v>204</v>
      </c>
      <c r="D67" s="10" t="s">
        <v>112</v>
      </c>
      <c r="E67" s="5"/>
      <c r="F67" s="80"/>
      <c r="G67" s="8"/>
      <c r="H67" s="13"/>
      <c r="I67" s="101"/>
      <c r="J67" s="102"/>
      <c r="K67" s="103"/>
      <c r="L67" s="104"/>
      <c r="M67" s="104"/>
      <c r="N67" s="104"/>
    </row>
    <row r="68" spans="1:14" ht="36" customHeight="1">
      <c r="A68" s="59" t="s">
        <v>205</v>
      </c>
      <c r="B68" s="9" t="s">
        <v>21</v>
      </c>
      <c r="C68" s="4" t="s">
        <v>207</v>
      </c>
      <c r="D68" s="10"/>
      <c r="E68" s="5"/>
      <c r="F68" s="80"/>
      <c r="G68" s="8"/>
      <c r="H68" s="13"/>
      <c r="I68" s="101"/>
      <c r="J68" s="102"/>
      <c r="K68" s="103"/>
      <c r="L68" s="104"/>
      <c r="M68" s="104"/>
      <c r="N68" s="104"/>
    </row>
    <row r="69" spans="1:14" ht="36" customHeight="1">
      <c r="A69" s="2" t="s">
        <v>208</v>
      </c>
      <c r="B69" s="11" t="s">
        <v>95</v>
      </c>
      <c r="C69" s="4" t="s">
        <v>209</v>
      </c>
      <c r="D69" s="10"/>
      <c r="E69" s="5" t="s">
        <v>206</v>
      </c>
      <c r="F69" s="80">
        <v>18</v>
      </c>
      <c r="G69" s="6"/>
      <c r="H69" s="7">
        <f>ROUND(G69*F69,2)</f>
        <v>0</v>
      </c>
      <c r="I69" s="101"/>
      <c r="J69" s="102"/>
      <c r="K69" s="103"/>
      <c r="L69" s="104"/>
      <c r="M69" s="104"/>
      <c r="N69" s="104"/>
    </row>
    <row r="70" spans="1:14" ht="36" customHeight="1">
      <c r="A70" s="59" t="s">
        <v>66</v>
      </c>
      <c r="B70" s="3" t="s">
        <v>131</v>
      </c>
      <c r="C70" s="14" t="s">
        <v>274</v>
      </c>
      <c r="D70" s="10" t="s">
        <v>237</v>
      </c>
      <c r="E70" s="5"/>
      <c r="F70" s="80"/>
      <c r="G70" s="8"/>
      <c r="H70" s="13"/>
      <c r="I70" s="101"/>
      <c r="J70" s="102"/>
      <c r="K70" s="103"/>
      <c r="L70" s="104"/>
      <c r="M70" s="104"/>
      <c r="N70" s="104"/>
    </row>
    <row r="71" spans="1:14" ht="36" customHeight="1">
      <c r="A71" s="59" t="s">
        <v>67</v>
      </c>
      <c r="B71" s="9" t="s">
        <v>21</v>
      </c>
      <c r="C71" s="4" t="s">
        <v>230</v>
      </c>
      <c r="D71" s="10"/>
      <c r="E71" s="5" t="s">
        <v>27</v>
      </c>
      <c r="F71" s="80">
        <v>8</v>
      </c>
      <c r="G71" s="6"/>
      <c r="H71" s="7">
        <f>ROUND(G71*F71,2)</f>
        <v>0</v>
      </c>
      <c r="I71" s="101"/>
      <c r="J71" s="102"/>
      <c r="K71" s="103"/>
      <c r="L71" s="104"/>
      <c r="M71" s="104"/>
      <c r="N71" s="104"/>
    </row>
    <row r="72" spans="1:14" ht="36" customHeight="1">
      <c r="A72" s="59" t="s">
        <v>68</v>
      </c>
      <c r="B72" s="9" t="s">
        <v>28</v>
      </c>
      <c r="C72" s="4" t="s">
        <v>231</v>
      </c>
      <c r="D72" s="10"/>
      <c r="E72" s="5" t="s">
        <v>27</v>
      </c>
      <c r="F72" s="80">
        <v>8</v>
      </c>
      <c r="G72" s="6"/>
      <c r="H72" s="7">
        <f>ROUND(G72*F72,2)</f>
        <v>0</v>
      </c>
      <c r="I72" s="101"/>
      <c r="J72" s="102"/>
      <c r="K72" s="103"/>
      <c r="L72" s="104"/>
      <c r="M72" s="104"/>
      <c r="N72" s="104"/>
    </row>
    <row r="73" spans="1:14" ht="36" customHeight="1">
      <c r="A73" s="59" t="s">
        <v>120</v>
      </c>
      <c r="B73" s="3" t="s">
        <v>133</v>
      </c>
      <c r="C73" s="14" t="s">
        <v>122</v>
      </c>
      <c r="D73" s="10" t="s">
        <v>112</v>
      </c>
      <c r="E73" s="5"/>
      <c r="F73" s="80"/>
      <c r="G73" s="8"/>
      <c r="H73" s="13"/>
      <c r="I73" s="101"/>
      <c r="J73" s="102"/>
      <c r="K73" s="103"/>
      <c r="L73" s="104"/>
      <c r="M73" s="104"/>
      <c r="N73" s="104"/>
    </row>
    <row r="74" spans="1:14" ht="36" customHeight="1">
      <c r="A74" s="59" t="s">
        <v>123</v>
      </c>
      <c r="B74" s="9" t="s">
        <v>21</v>
      </c>
      <c r="C74" s="14" t="s">
        <v>197</v>
      </c>
      <c r="D74" s="10"/>
      <c r="E74" s="5"/>
      <c r="F74" s="80"/>
      <c r="G74" s="8"/>
      <c r="H74" s="13"/>
      <c r="I74" s="101"/>
      <c r="J74" s="102"/>
      <c r="K74" s="103"/>
      <c r="L74" s="104"/>
      <c r="M74" s="104"/>
      <c r="N74" s="104"/>
    </row>
    <row r="75" spans="1:14" ht="36" customHeight="1">
      <c r="A75" s="59" t="s">
        <v>233</v>
      </c>
      <c r="B75" s="11" t="s">
        <v>95</v>
      </c>
      <c r="C75" s="4" t="s">
        <v>232</v>
      </c>
      <c r="D75" s="10"/>
      <c r="E75" s="5" t="s">
        <v>27</v>
      </c>
      <c r="F75" s="80">
        <v>6</v>
      </c>
      <c r="G75" s="6"/>
      <c r="H75" s="7">
        <f>ROUND(G75*F75,2)</f>
        <v>0</v>
      </c>
      <c r="I75" s="101"/>
      <c r="J75" s="102"/>
      <c r="K75" s="103"/>
      <c r="L75" s="104"/>
      <c r="M75" s="104"/>
      <c r="N75" s="104"/>
    </row>
    <row r="76" spans="1:14" ht="36" customHeight="1">
      <c r="A76" s="92" t="s">
        <v>234</v>
      </c>
      <c r="B76" s="84" t="s">
        <v>135</v>
      </c>
      <c r="C76" s="93" t="s">
        <v>235</v>
      </c>
      <c r="D76" s="86" t="s">
        <v>112</v>
      </c>
      <c r="E76" s="87"/>
      <c r="F76" s="80"/>
      <c r="G76" s="8"/>
      <c r="H76" s="7"/>
      <c r="I76" s="101"/>
      <c r="J76" s="102"/>
      <c r="K76" s="103"/>
      <c r="L76" s="104"/>
      <c r="M76" s="104"/>
      <c r="N76" s="104"/>
    </row>
    <row r="77" spans="1:14" ht="36" customHeight="1">
      <c r="A77" s="92" t="s">
        <v>236</v>
      </c>
      <c r="B77" s="88" t="s">
        <v>21</v>
      </c>
      <c r="C77" s="93" t="s">
        <v>207</v>
      </c>
      <c r="D77" s="86"/>
      <c r="E77" s="87" t="s">
        <v>27</v>
      </c>
      <c r="F77" s="80">
        <v>2</v>
      </c>
      <c r="G77" s="6"/>
      <c r="H77" s="7">
        <f>ROUND(G77*F77,2)</f>
        <v>0</v>
      </c>
      <c r="I77" s="101"/>
      <c r="J77" s="102"/>
      <c r="K77" s="103"/>
      <c r="L77" s="104"/>
      <c r="M77" s="104"/>
      <c r="N77" s="104"/>
    </row>
    <row r="78" spans="1:14" ht="36" customHeight="1">
      <c r="A78" s="59" t="s">
        <v>211</v>
      </c>
      <c r="B78" s="3" t="s">
        <v>136</v>
      </c>
      <c r="C78" s="4" t="s">
        <v>210</v>
      </c>
      <c r="D78" s="10" t="s">
        <v>112</v>
      </c>
      <c r="E78" s="5" t="s">
        <v>27</v>
      </c>
      <c r="F78" s="80">
        <v>10</v>
      </c>
      <c r="G78" s="6"/>
      <c r="H78" s="7">
        <f>ROUND(G78*F78,2)</f>
        <v>0</v>
      </c>
      <c r="I78" s="101"/>
      <c r="J78" s="102"/>
      <c r="K78" s="103"/>
      <c r="L78" s="104"/>
      <c r="M78" s="104"/>
      <c r="N78" s="104"/>
    </row>
    <row r="79" spans="1:14" ht="36" customHeight="1">
      <c r="A79" s="59"/>
      <c r="B79" s="3" t="s">
        <v>137</v>
      </c>
      <c r="C79" s="14" t="s">
        <v>221</v>
      </c>
      <c r="D79" s="10" t="s">
        <v>112</v>
      </c>
      <c r="E79" s="5"/>
      <c r="F79" s="80"/>
      <c r="G79" s="8"/>
      <c r="H79" s="13"/>
      <c r="I79" s="101"/>
      <c r="J79" s="102"/>
      <c r="K79" s="103"/>
      <c r="L79" s="104"/>
      <c r="M79" s="104"/>
      <c r="N79" s="104"/>
    </row>
    <row r="80" spans="1:14" ht="36" customHeight="1">
      <c r="A80" s="59"/>
      <c r="B80" s="9" t="s">
        <v>21</v>
      </c>
      <c r="C80" s="14" t="s">
        <v>222</v>
      </c>
      <c r="D80" s="10"/>
      <c r="E80" s="5" t="s">
        <v>27</v>
      </c>
      <c r="F80" s="80">
        <v>10</v>
      </c>
      <c r="G80" s="6"/>
      <c r="H80" s="7">
        <f>ROUND(G80*F80,2)</f>
        <v>0</v>
      </c>
      <c r="I80" s="101"/>
      <c r="J80" s="102"/>
      <c r="K80" s="103"/>
      <c r="L80" s="104"/>
      <c r="M80" s="104"/>
      <c r="N80" s="104"/>
    </row>
    <row r="81" spans="1:14" ht="36" customHeight="1">
      <c r="A81" s="2" t="s">
        <v>219</v>
      </c>
      <c r="B81" s="3" t="s">
        <v>138</v>
      </c>
      <c r="C81" s="4" t="s">
        <v>220</v>
      </c>
      <c r="D81" s="10" t="s">
        <v>112</v>
      </c>
      <c r="E81" s="5" t="s">
        <v>27</v>
      </c>
      <c r="F81" s="80">
        <v>10</v>
      </c>
      <c r="G81" s="6"/>
      <c r="H81" s="7">
        <f>ROUND(G81*F81,2)</f>
        <v>0</v>
      </c>
      <c r="I81" s="101"/>
      <c r="J81" s="102"/>
      <c r="K81" s="103"/>
      <c r="L81" s="104"/>
      <c r="M81" s="104"/>
      <c r="N81" s="104"/>
    </row>
    <row r="82" spans="1:14" ht="36" customHeight="1">
      <c r="A82" s="59" t="s">
        <v>126</v>
      </c>
      <c r="B82" s="3" t="s">
        <v>180</v>
      </c>
      <c r="C82" s="4" t="s">
        <v>128</v>
      </c>
      <c r="D82" s="10" t="s">
        <v>129</v>
      </c>
      <c r="E82" s="5" t="s">
        <v>39</v>
      </c>
      <c r="F82" s="80">
        <v>120</v>
      </c>
      <c r="G82" s="6"/>
      <c r="H82" s="7">
        <f>ROUND(G82*F82,2)</f>
        <v>0</v>
      </c>
      <c r="I82" s="101"/>
      <c r="J82" s="102"/>
      <c r="K82" s="103"/>
      <c r="L82" s="104"/>
      <c r="M82" s="104"/>
      <c r="N82" s="104"/>
    </row>
    <row r="83" spans="1:14" ht="36" customHeight="1">
      <c r="A83" s="48"/>
      <c r="B83" s="3" t="s">
        <v>181</v>
      </c>
      <c r="C83" s="4" t="s">
        <v>246</v>
      </c>
      <c r="D83" s="10" t="s">
        <v>267</v>
      </c>
      <c r="E83" s="5"/>
      <c r="F83" s="80"/>
      <c r="G83" s="8"/>
      <c r="H83" s="7"/>
      <c r="I83" s="101"/>
      <c r="J83" s="102"/>
      <c r="K83" s="103"/>
      <c r="L83" s="104"/>
      <c r="M83" s="104"/>
      <c r="N83" s="104"/>
    </row>
    <row r="84" spans="1:14" ht="36" customHeight="1">
      <c r="A84" s="48"/>
      <c r="B84" s="9" t="s">
        <v>21</v>
      </c>
      <c r="C84" s="4" t="s">
        <v>247</v>
      </c>
      <c r="D84" s="10"/>
      <c r="E84" s="5" t="s">
        <v>39</v>
      </c>
      <c r="F84" s="80">
        <v>15</v>
      </c>
      <c r="G84" s="6"/>
      <c r="H84" s="7">
        <f>ROUND(G84*F84,2)</f>
        <v>0</v>
      </c>
      <c r="I84" s="101"/>
      <c r="J84" s="102"/>
      <c r="K84" s="103"/>
      <c r="L84" s="104"/>
      <c r="M84" s="104"/>
      <c r="N84" s="104"/>
    </row>
    <row r="85" spans="1:14" ht="36" customHeight="1">
      <c r="A85" s="48"/>
      <c r="B85" s="3" t="s">
        <v>182</v>
      </c>
      <c r="C85" s="4" t="s">
        <v>248</v>
      </c>
      <c r="D85" s="10" t="s">
        <v>267</v>
      </c>
      <c r="E85" s="5"/>
      <c r="F85" s="80"/>
      <c r="G85" s="8"/>
      <c r="H85" s="7"/>
      <c r="I85" s="101"/>
      <c r="J85" s="102"/>
      <c r="K85" s="103"/>
      <c r="L85" s="104"/>
      <c r="M85" s="104"/>
      <c r="N85" s="104"/>
    </row>
    <row r="86" spans="1:14" ht="36" customHeight="1">
      <c r="A86" s="48"/>
      <c r="B86" s="9" t="s">
        <v>21</v>
      </c>
      <c r="C86" s="4" t="s">
        <v>249</v>
      </c>
      <c r="D86" s="10"/>
      <c r="E86" s="5" t="s">
        <v>39</v>
      </c>
      <c r="F86" s="80">
        <v>80</v>
      </c>
      <c r="G86" s="6"/>
      <c r="H86" s="7">
        <f>ROUND(G86*F86,2)</f>
        <v>0</v>
      </c>
      <c r="I86" s="101"/>
      <c r="J86" s="102"/>
      <c r="K86" s="103"/>
      <c r="L86" s="104"/>
      <c r="M86" s="104"/>
      <c r="N86" s="104"/>
    </row>
    <row r="87" spans="1:14" ht="36" customHeight="1">
      <c r="A87" s="59"/>
      <c r="B87" s="3" t="s">
        <v>183</v>
      </c>
      <c r="C87" s="4" t="s">
        <v>255</v>
      </c>
      <c r="D87" s="10" t="s">
        <v>268</v>
      </c>
      <c r="E87" s="5" t="s">
        <v>39</v>
      </c>
      <c r="F87" s="80">
        <v>100</v>
      </c>
      <c r="G87" s="6"/>
      <c r="H87" s="7">
        <f>ROUND(G87*F87,2)</f>
        <v>0</v>
      </c>
      <c r="I87" s="101"/>
      <c r="J87" s="102"/>
      <c r="K87" s="103"/>
      <c r="L87" s="104"/>
      <c r="M87" s="104"/>
      <c r="N87" s="104"/>
    </row>
    <row r="88" spans="1:14" ht="36" customHeight="1">
      <c r="A88" s="48" t="s">
        <v>256</v>
      </c>
      <c r="B88" s="3" t="s">
        <v>184</v>
      </c>
      <c r="C88" s="14" t="s">
        <v>257</v>
      </c>
      <c r="D88" s="10" t="s">
        <v>269</v>
      </c>
      <c r="E88" s="5"/>
      <c r="F88" s="80"/>
      <c r="G88" s="8"/>
      <c r="H88" s="13"/>
      <c r="I88" s="101"/>
      <c r="J88" s="102"/>
      <c r="K88" s="103"/>
      <c r="L88" s="104"/>
      <c r="M88" s="104"/>
      <c r="N88" s="104"/>
    </row>
    <row r="89" spans="1:14" ht="36" customHeight="1">
      <c r="A89" s="48" t="s">
        <v>258</v>
      </c>
      <c r="B89" s="9" t="s">
        <v>21</v>
      </c>
      <c r="C89" s="14" t="s">
        <v>259</v>
      </c>
      <c r="D89" s="10"/>
      <c r="E89" s="5" t="s">
        <v>20</v>
      </c>
      <c r="F89" s="80">
        <v>150</v>
      </c>
      <c r="G89" s="6"/>
      <c r="H89" s="7">
        <f>ROUND(G89*F89,2)</f>
        <v>0</v>
      </c>
      <c r="I89" s="101"/>
      <c r="J89" s="102"/>
      <c r="K89" s="103"/>
      <c r="L89" s="104"/>
      <c r="M89" s="104"/>
      <c r="N89" s="104"/>
    </row>
    <row r="90" spans="1:14" ht="36" customHeight="1">
      <c r="A90" s="45"/>
      <c r="B90" s="3"/>
      <c r="C90" s="12" t="s">
        <v>15</v>
      </c>
      <c r="D90" s="1"/>
      <c r="E90" s="5"/>
      <c r="F90" s="80"/>
      <c r="G90" s="8"/>
      <c r="H90" s="13"/>
      <c r="I90" s="101"/>
      <c r="J90" s="102"/>
      <c r="K90" s="103"/>
      <c r="L90" s="104"/>
      <c r="M90" s="104"/>
      <c r="N90" s="104"/>
    </row>
    <row r="91" spans="1:14" ht="36" customHeight="1">
      <c r="A91" s="59" t="s">
        <v>46</v>
      </c>
      <c r="B91" s="3" t="s">
        <v>185</v>
      </c>
      <c r="C91" s="4" t="s">
        <v>275</v>
      </c>
      <c r="D91" s="10" t="s">
        <v>237</v>
      </c>
      <c r="E91" s="5" t="s">
        <v>27</v>
      </c>
      <c r="F91" s="80">
        <v>9</v>
      </c>
      <c r="G91" s="6"/>
      <c r="H91" s="7">
        <f>ROUND(G91*F91,2)</f>
        <v>0</v>
      </c>
      <c r="I91" s="101"/>
      <c r="J91" s="102"/>
      <c r="K91" s="103"/>
      <c r="L91" s="104"/>
      <c r="M91" s="104"/>
      <c r="N91" s="104"/>
    </row>
    <row r="92" spans="1:14" ht="36" customHeight="1">
      <c r="A92" s="59" t="s">
        <v>57</v>
      </c>
      <c r="B92" s="3" t="s">
        <v>186</v>
      </c>
      <c r="C92" s="4" t="s">
        <v>69</v>
      </c>
      <c r="D92" s="10" t="s">
        <v>112</v>
      </c>
      <c r="E92" s="5"/>
      <c r="F92" s="80"/>
      <c r="G92" s="8"/>
      <c r="H92" s="13"/>
      <c r="I92" s="101"/>
      <c r="J92" s="102"/>
      <c r="K92" s="103"/>
      <c r="L92" s="104"/>
      <c r="M92" s="104"/>
      <c r="N92" s="104"/>
    </row>
    <row r="93" spans="1:14" ht="36" customHeight="1">
      <c r="A93" s="59" t="s">
        <v>70</v>
      </c>
      <c r="B93" s="9" t="s">
        <v>21</v>
      </c>
      <c r="C93" s="4" t="s">
        <v>132</v>
      </c>
      <c r="D93" s="10"/>
      <c r="E93" s="5" t="s">
        <v>58</v>
      </c>
      <c r="F93" s="80">
        <v>2</v>
      </c>
      <c r="G93" s="6"/>
      <c r="H93" s="7">
        <f>ROUND(G93*F93,2)</f>
        <v>0</v>
      </c>
      <c r="I93" s="101"/>
      <c r="J93" s="102"/>
      <c r="K93" s="103"/>
      <c r="L93" s="104"/>
      <c r="M93" s="104"/>
      <c r="N93" s="104"/>
    </row>
    <row r="94" spans="1:14" ht="36" customHeight="1">
      <c r="A94" s="59" t="s">
        <v>270</v>
      </c>
      <c r="B94" s="9" t="s">
        <v>28</v>
      </c>
      <c r="C94" s="4" t="s">
        <v>271</v>
      </c>
      <c r="D94" s="10"/>
      <c r="E94" s="5" t="s">
        <v>58</v>
      </c>
      <c r="F94" s="95">
        <v>0.5</v>
      </c>
      <c r="G94" s="6"/>
      <c r="H94" s="7">
        <f>ROUND(G94*F94,2)</f>
        <v>0</v>
      </c>
      <c r="I94" s="101"/>
      <c r="J94" s="102"/>
      <c r="K94" s="103"/>
      <c r="L94" s="104"/>
      <c r="M94" s="104"/>
      <c r="N94" s="104"/>
    </row>
    <row r="95" spans="1:14" ht="36" customHeight="1">
      <c r="A95" s="59" t="s">
        <v>47</v>
      </c>
      <c r="B95" s="3" t="s">
        <v>187</v>
      </c>
      <c r="C95" s="4" t="s">
        <v>276</v>
      </c>
      <c r="D95" s="10" t="s">
        <v>237</v>
      </c>
      <c r="E95" s="5"/>
      <c r="F95" s="80"/>
      <c r="G95" s="8"/>
      <c r="H95" s="13"/>
      <c r="I95" s="101"/>
      <c r="J95" s="102"/>
      <c r="K95" s="103"/>
      <c r="L95" s="104"/>
      <c r="M95" s="104"/>
      <c r="N95" s="104"/>
    </row>
    <row r="96" spans="1:14" ht="36" customHeight="1">
      <c r="A96" s="59" t="s">
        <v>48</v>
      </c>
      <c r="B96" s="9" t="s">
        <v>21</v>
      </c>
      <c r="C96" s="4" t="s">
        <v>134</v>
      </c>
      <c r="D96" s="10"/>
      <c r="E96" s="5" t="s">
        <v>27</v>
      </c>
      <c r="F96" s="80">
        <v>2</v>
      </c>
      <c r="G96" s="6"/>
      <c r="H96" s="7">
        <f aca="true" t="shared" si="2" ref="H96:H103">ROUND(G96*F96,2)</f>
        <v>0</v>
      </c>
      <c r="I96" s="101"/>
      <c r="J96" s="102"/>
      <c r="K96" s="103"/>
      <c r="L96" s="104"/>
      <c r="M96" s="104"/>
      <c r="N96" s="104"/>
    </row>
    <row r="97" spans="1:14" ht="36" customHeight="1">
      <c r="A97" s="59" t="s">
        <v>175</v>
      </c>
      <c r="B97" s="9" t="s">
        <v>28</v>
      </c>
      <c r="C97" s="4" t="s">
        <v>176</v>
      </c>
      <c r="D97" s="10"/>
      <c r="E97" s="5" t="s">
        <v>27</v>
      </c>
      <c r="F97" s="80">
        <v>6</v>
      </c>
      <c r="G97" s="6"/>
      <c r="H97" s="7">
        <f t="shared" si="2"/>
        <v>0</v>
      </c>
      <c r="I97" s="101"/>
      <c r="J97" s="102"/>
      <c r="K97" s="103"/>
      <c r="L97" s="104"/>
      <c r="M97" s="104"/>
      <c r="N97" s="104"/>
    </row>
    <row r="98" spans="1:14" ht="36" customHeight="1">
      <c r="A98" s="59" t="s">
        <v>59</v>
      </c>
      <c r="B98" s="3" t="s">
        <v>188</v>
      </c>
      <c r="C98" s="4" t="s">
        <v>71</v>
      </c>
      <c r="D98" s="10" t="s">
        <v>237</v>
      </c>
      <c r="E98" s="5" t="s">
        <v>27</v>
      </c>
      <c r="F98" s="80">
        <v>8</v>
      </c>
      <c r="G98" s="6"/>
      <c r="H98" s="7">
        <f t="shared" si="2"/>
        <v>0</v>
      </c>
      <c r="I98" s="101"/>
      <c r="J98" s="102"/>
      <c r="K98" s="103"/>
      <c r="L98" s="104"/>
      <c r="M98" s="104"/>
      <c r="N98" s="104"/>
    </row>
    <row r="99" spans="1:14" ht="36" customHeight="1">
      <c r="A99" s="59" t="s">
        <v>60</v>
      </c>
      <c r="B99" s="3" t="s">
        <v>189</v>
      </c>
      <c r="C99" s="4" t="s">
        <v>72</v>
      </c>
      <c r="D99" s="10" t="s">
        <v>237</v>
      </c>
      <c r="E99" s="5" t="s">
        <v>27</v>
      </c>
      <c r="F99" s="80">
        <v>5</v>
      </c>
      <c r="G99" s="6"/>
      <c r="H99" s="7">
        <f t="shared" si="2"/>
        <v>0</v>
      </c>
      <c r="I99" s="101"/>
      <c r="J99" s="102"/>
      <c r="K99" s="103"/>
      <c r="L99" s="104"/>
      <c r="M99" s="104"/>
      <c r="N99" s="104"/>
    </row>
    <row r="100" spans="1:14" ht="36" customHeight="1">
      <c r="A100" s="59" t="s">
        <v>61</v>
      </c>
      <c r="B100" s="3" t="s">
        <v>190</v>
      </c>
      <c r="C100" s="4" t="s">
        <v>73</v>
      </c>
      <c r="D100" s="10" t="s">
        <v>237</v>
      </c>
      <c r="E100" s="5" t="s">
        <v>27</v>
      </c>
      <c r="F100" s="80">
        <v>20</v>
      </c>
      <c r="G100" s="6"/>
      <c r="H100" s="7">
        <f t="shared" si="2"/>
        <v>0</v>
      </c>
      <c r="I100" s="101"/>
      <c r="J100" s="102"/>
      <c r="K100" s="103"/>
      <c r="L100" s="104"/>
      <c r="M100" s="104"/>
      <c r="N100" s="104"/>
    </row>
    <row r="101" spans="1:14" ht="36" customHeight="1">
      <c r="A101" s="94" t="s">
        <v>238</v>
      </c>
      <c r="B101" s="3" t="s">
        <v>191</v>
      </c>
      <c r="C101" s="85" t="s">
        <v>239</v>
      </c>
      <c r="D101" s="10" t="s">
        <v>237</v>
      </c>
      <c r="E101" s="87" t="s">
        <v>27</v>
      </c>
      <c r="F101" s="80">
        <v>5</v>
      </c>
      <c r="G101" s="6"/>
      <c r="H101" s="7">
        <f t="shared" si="2"/>
        <v>0</v>
      </c>
      <c r="I101" s="101"/>
      <c r="J101" s="102"/>
      <c r="K101" s="103"/>
      <c r="L101" s="104"/>
      <c r="M101" s="104"/>
      <c r="N101" s="104"/>
    </row>
    <row r="102" spans="1:14" ht="36" customHeight="1">
      <c r="A102" s="59"/>
      <c r="B102" s="3" t="s">
        <v>260</v>
      </c>
      <c r="C102" s="4" t="s">
        <v>177</v>
      </c>
      <c r="D102" s="10" t="s">
        <v>112</v>
      </c>
      <c r="E102" s="5" t="s">
        <v>58</v>
      </c>
      <c r="F102" s="80">
        <v>2</v>
      </c>
      <c r="G102" s="6"/>
      <c r="H102" s="7">
        <f t="shared" si="2"/>
        <v>0</v>
      </c>
      <c r="I102" s="101"/>
      <c r="J102" s="102"/>
      <c r="K102" s="103"/>
      <c r="L102" s="104"/>
      <c r="M102" s="104"/>
      <c r="N102" s="104"/>
    </row>
    <row r="103" spans="1:14" ht="36" customHeight="1">
      <c r="A103" s="59"/>
      <c r="B103" s="3" t="s">
        <v>261</v>
      </c>
      <c r="C103" s="4" t="s">
        <v>178</v>
      </c>
      <c r="D103" s="10" t="s">
        <v>112</v>
      </c>
      <c r="E103" s="5" t="s">
        <v>27</v>
      </c>
      <c r="F103" s="80">
        <v>25</v>
      </c>
      <c r="G103" s="6"/>
      <c r="H103" s="7">
        <f t="shared" si="2"/>
        <v>0</v>
      </c>
      <c r="I103" s="101"/>
      <c r="J103" s="102"/>
      <c r="K103" s="103"/>
      <c r="L103" s="104"/>
      <c r="M103" s="104"/>
      <c r="N103" s="104"/>
    </row>
    <row r="104" spans="1:14" ht="36" customHeight="1">
      <c r="A104" s="48"/>
      <c r="B104" s="9"/>
      <c r="C104" s="66" t="s">
        <v>16</v>
      </c>
      <c r="D104" s="10"/>
      <c r="E104" s="5"/>
      <c r="F104" s="80"/>
      <c r="G104" s="8"/>
      <c r="H104" s="13"/>
      <c r="I104" s="101"/>
      <c r="J104" s="102"/>
      <c r="K104" s="103"/>
      <c r="L104" s="104"/>
      <c r="M104" s="104"/>
      <c r="N104" s="104"/>
    </row>
    <row r="105" spans="1:14" ht="36" customHeight="1">
      <c r="A105" s="61" t="s">
        <v>49</v>
      </c>
      <c r="B105" s="3" t="s">
        <v>280</v>
      </c>
      <c r="C105" s="4" t="s">
        <v>50</v>
      </c>
      <c r="D105" s="10" t="s">
        <v>139</v>
      </c>
      <c r="E105" s="5"/>
      <c r="F105" s="80"/>
      <c r="G105" s="8"/>
      <c r="H105" s="13"/>
      <c r="I105" s="101"/>
      <c r="J105" s="102"/>
      <c r="K105" s="103"/>
      <c r="L105" s="104"/>
      <c r="M105" s="104"/>
      <c r="N105" s="104"/>
    </row>
    <row r="106" spans="1:14" ht="36" customHeight="1">
      <c r="A106" s="61" t="s">
        <v>140</v>
      </c>
      <c r="B106" s="9" t="s">
        <v>21</v>
      </c>
      <c r="C106" s="4" t="s">
        <v>141</v>
      </c>
      <c r="D106" s="10"/>
      <c r="E106" s="5" t="s">
        <v>20</v>
      </c>
      <c r="F106" s="79">
        <v>250</v>
      </c>
      <c r="G106" s="6"/>
      <c r="H106" s="7">
        <f>ROUND(G106*F106,2)</f>
        <v>0</v>
      </c>
      <c r="I106" s="101"/>
      <c r="J106" s="102"/>
      <c r="K106" s="103"/>
      <c r="L106" s="104"/>
      <c r="M106" s="104"/>
      <c r="N106" s="104"/>
    </row>
    <row r="107" spans="1:14" ht="36" customHeight="1">
      <c r="A107" s="61" t="s">
        <v>51</v>
      </c>
      <c r="B107" s="9" t="s">
        <v>28</v>
      </c>
      <c r="C107" s="4" t="s">
        <v>142</v>
      </c>
      <c r="D107" s="10"/>
      <c r="E107" s="5" t="s">
        <v>20</v>
      </c>
      <c r="F107" s="79">
        <v>150</v>
      </c>
      <c r="G107" s="6"/>
      <c r="H107" s="7">
        <f>ROUND(G107*F107,2)</f>
        <v>0</v>
      </c>
      <c r="I107" s="101"/>
      <c r="J107" s="102"/>
      <c r="K107" s="103"/>
      <c r="L107" s="104"/>
      <c r="M107" s="104"/>
      <c r="N107" s="104"/>
    </row>
    <row r="108" spans="1:14" ht="48" customHeight="1" thickBot="1">
      <c r="A108" s="49"/>
      <c r="B108" s="50" t="str">
        <f>B6</f>
        <v>A</v>
      </c>
      <c r="C108" s="112" t="str">
        <f>C6</f>
        <v>SALTER STREET, INKSTER BLVD TO CATHEDRAL AVENUE, CONCRETE RECONSTRUCTION</v>
      </c>
      <c r="D108" s="113"/>
      <c r="E108" s="113"/>
      <c r="F108" s="114"/>
      <c r="G108" s="49" t="s">
        <v>12</v>
      </c>
      <c r="H108" s="49">
        <f>SUM(H7:H107)</f>
        <v>0</v>
      </c>
      <c r="I108" s="101"/>
      <c r="J108" s="102"/>
      <c r="K108" s="103"/>
      <c r="L108" s="104"/>
      <c r="M108" s="104"/>
      <c r="N108" s="104"/>
    </row>
    <row r="109" spans="1:14" s="24" customFormat="1" ht="48" customHeight="1" thickTop="1">
      <c r="A109" s="44"/>
      <c r="B109" s="110" t="s">
        <v>18</v>
      </c>
      <c r="C109" s="111"/>
      <c r="D109" s="111"/>
      <c r="E109" s="111"/>
      <c r="F109" s="111"/>
      <c r="G109" s="105">
        <f>H108</f>
        <v>0</v>
      </c>
      <c r="H109" s="106"/>
      <c r="I109" s="101"/>
      <c r="J109" s="102"/>
      <c r="K109" s="103"/>
      <c r="L109" s="104"/>
      <c r="M109" s="104"/>
      <c r="N109" s="104"/>
    </row>
    <row r="110" spans="1:14" ht="15.75" customHeight="1">
      <c r="A110" s="51"/>
      <c r="B110" s="52"/>
      <c r="C110" s="53"/>
      <c r="D110" s="54"/>
      <c r="E110" s="53"/>
      <c r="F110" s="81"/>
      <c r="G110" s="55"/>
      <c r="H110" s="56"/>
      <c r="I110" s="101"/>
      <c r="J110" s="102"/>
      <c r="K110" s="103"/>
      <c r="L110" s="104"/>
      <c r="M110" s="104"/>
      <c r="N110" s="104"/>
    </row>
  </sheetData>
  <sheetProtection password="CC3D" sheet="1" selectLockedCells="1"/>
  <mergeCells count="4">
    <mergeCell ref="G109:H109"/>
    <mergeCell ref="C6:F6"/>
    <mergeCell ref="B109:F109"/>
    <mergeCell ref="C108:F108"/>
  </mergeCells>
  <conditionalFormatting sqref="D71:D72 D28:D29 D8:D9 D33 D51:D53 D60:D62 D95:D97">
    <cfRule type="cellIs" priority="266" dxfId="144" operator="equal" stopIfTrue="1">
      <formula>"CW 2130-R11"</formula>
    </cfRule>
    <cfRule type="cellIs" priority="267" dxfId="144" operator="equal" stopIfTrue="1">
      <formula>"CW 3120-R2"</formula>
    </cfRule>
    <cfRule type="cellIs" priority="268" dxfId="144" operator="equal" stopIfTrue="1">
      <formula>"CW 3240-R7"</formula>
    </cfRule>
  </conditionalFormatting>
  <conditionalFormatting sqref="D10:D11">
    <cfRule type="cellIs" priority="263" dxfId="144" operator="equal" stopIfTrue="1">
      <formula>"CW 2130-R11"</formula>
    </cfRule>
    <cfRule type="cellIs" priority="264" dxfId="144" operator="equal" stopIfTrue="1">
      <formula>"CW 3120-R2"</formula>
    </cfRule>
    <cfRule type="cellIs" priority="265" dxfId="144" operator="equal" stopIfTrue="1">
      <formula>"CW 3240-R7"</formula>
    </cfRule>
  </conditionalFormatting>
  <conditionalFormatting sqref="D12">
    <cfRule type="cellIs" priority="260" dxfId="144" operator="equal" stopIfTrue="1">
      <formula>"CW 2130-R11"</formula>
    </cfRule>
    <cfRule type="cellIs" priority="261" dxfId="144" operator="equal" stopIfTrue="1">
      <formula>"CW 3120-R2"</formula>
    </cfRule>
    <cfRule type="cellIs" priority="262" dxfId="144" operator="equal" stopIfTrue="1">
      <formula>"CW 3240-R7"</formula>
    </cfRule>
  </conditionalFormatting>
  <conditionalFormatting sqref="D13 D17 D43 D58 D90">
    <cfRule type="cellIs" priority="257" dxfId="144" operator="equal" stopIfTrue="1">
      <formula>"CW 2130-R11"</formula>
    </cfRule>
    <cfRule type="cellIs" priority="258" dxfId="144" operator="equal" stopIfTrue="1">
      <formula>"CW 3120-R2"</formula>
    </cfRule>
    <cfRule type="cellIs" priority="259" dxfId="144" operator="equal" stopIfTrue="1">
      <formula>"CW 3240-R7"</formula>
    </cfRule>
  </conditionalFormatting>
  <conditionalFormatting sqref="D14">
    <cfRule type="cellIs" priority="254" dxfId="144" operator="equal" stopIfTrue="1">
      <formula>"CW 2130-R11"</formula>
    </cfRule>
    <cfRule type="cellIs" priority="255" dxfId="144" operator="equal" stopIfTrue="1">
      <formula>"CW 3120-R2"</formula>
    </cfRule>
    <cfRule type="cellIs" priority="256" dxfId="144" operator="equal" stopIfTrue="1">
      <formula>"CW 3240-R7"</formula>
    </cfRule>
  </conditionalFormatting>
  <conditionalFormatting sqref="D15:D16">
    <cfRule type="cellIs" priority="248" dxfId="144" operator="equal" stopIfTrue="1">
      <formula>"CW 2130-R11"</formula>
    </cfRule>
    <cfRule type="cellIs" priority="249" dxfId="144" operator="equal" stopIfTrue="1">
      <formula>"CW 3120-R2"</formula>
    </cfRule>
    <cfRule type="cellIs" priority="250" dxfId="144" operator="equal" stopIfTrue="1">
      <formula>"CW 3240-R7"</formula>
    </cfRule>
  </conditionalFormatting>
  <conditionalFormatting sqref="D18:D19">
    <cfRule type="cellIs" priority="245" dxfId="144" operator="equal" stopIfTrue="1">
      <formula>"CW 2130-R11"</formula>
    </cfRule>
    <cfRule type="cellIs" priority="246" dxfId="144" operator="equal" stopIfTrue="1">
      <formula>"CW 3120-R2"</formula>
    </cfRule>
    <cfRule type="cellIs" priority="247" dxfId="144" operator="equal" stopIfTrue="1">
      <formula>"CW 3240-R7"</formula>
    </cfRule>
  </conditionalFormatting>
  <conditionalFormatting sqref="D21:D24 D26:D27">
    <cfRule type="cellIs" priority="242" dxfId="144" operator="equal" stopIfTrue="1">
      <formula>"CW 2130-R11"</formula>
    </cfRule>
    <cfRule type="cellIs" priority="243" dxfId="144" operator="equal" stopIfTrue="1">
      <formula>"CW 3120-R2"</formula>
    </cfRule>
    <cfRule type="cellIs" priority="244" dxfId="144" operator="equal" stopIfTrue="1">
      <formula>"CW 3240-R7"</formula>
    </cfRule>
  </conditionalFormatting>
  <conditionalFormatting sqref="D25">
    <cfRule type="cellIs" priority="239" dxfId="144" operator="equal" stopIfTrue="1">
      <formula>"CW 2130-R11"</formula>
    </cfRule>
    <cfRule type="cellIs" priority="240" dxfId="144" operator="equal" stopIfTrue="1">
      <formula>"CW 3120-R2"</formula>
    </cfRule>
    <cfRule type="cellIs" priority="241" dxfId="144" operator="equal" stopIfTrue="1">
      <formula>"CW 3240-R7"</formula>
    </cfRule>
  </conditionalFormatting>
  <conditionalFormatting sqref="D36">
    <cfRule type="cellIs" priority="236" dxfId="144" operator="equal" stopIfTrue="1">
      <formula>"CW 2130-R11"</formula>
    </cfRule>
    <cfRule type="cellIs" priority="237" dxfId="144" operator="equal" stopIfTrue="1">
      <formula>"CW 3120-R2"</formula>
    </cfRule>
    <cfRule type="cellIs" priority="238" dxfId="144" operator="equal" stopIfTrue="1">
      <formula>"CW 3240-R7"</formula>
    </cfRule>
  </conditionalFormatting>
  <conditionalFormatting sqref="D39:D40">
    <cfRule type="cellIs" priority="233" dxfId="144" operator="equal" stopIfTrue="1">
      <formula>"CW 2130-R11"</formula>
    </cfRule>
    <cfRule type="cellIs" priority="234" dxfId="144" operator="equal" stopIfTrue="1">
      <formula>"CW 3120-R2"</formula>
    </cfRule>
    <cfRule type="cellIs" priority="235" dxfId="144" operator="equal" stopIfTrue="1">
      <formula>"CW 3240-R7"</formula>
    </cfRule>
  </conditionalFormatting>
  <conditionalFormatting sqref="D41">
    <cfRule type="cellIs" priority="230" dxfId="144" operator="equal" stopIfTrue="1">
      <formula>"CW 2130-R11"</formula>
    </cfRule>
    <cfRule type="cellIs" priority="231" dxfId="144" operator="equal" stopIfTrue="1">
      <formula>"CW 3120-R2"</formula>
    </cfRule>
    <cfRule type="cellIs" priority="232" dxfId="144" operator="equal" stopIfTrue="1">
      <formula>"CW 3240-R7"</formula>
    </cfRule>
  </conditionalFormatting>
  <conditionalFormatting sqref="D42">
    <cfRule type="cellIs" priority="224" dxfId="144" operator="equal" stopIfTrue="1">
      <formula>"CW 2130-R11"</formula>
    </cfRule>
    <cfRule type="cellIs" priority="225" dxfId="144" operator="equal" stopIfTrue="1">
      <formula>"CW 3120-R2"</formula>
    </cfRule>
    <cfRule type="cellIs" priority="226" dxfId="144" operator="equal" stopIfTrue="1">
      <formula>"CW 3240-R7"</formula>
    </cfRule>
  </conditionalFormatting>
  <conditionalFormatting sqref="D37:D38">
    <cfRule type="cellIs" priority="221" dxfId="144" operator="equal" stopIfTrue="1">
      <formula>"CW 2130-R11"</formula>
    </cfRule>
    <cfRule type="cellIs" priority="222" dxfId="144" operator="equal" stopIfTrue="1">
      <formula>"CW 3120-R2"</formula>
    </cfRule>
    <cfRule type="cellIs" priority="223" dxfId="144" operator="equal" stopIfTrue="1">
      <formula>"CW 3240-R7"</formula>
    </cfRule>
  </conditionalFormatting>
  <conditionalFormatting sqref="D44">
    <cfRule type="cellIs" priority="215" dxfId="144" operator="equal" stopIfTrue="1">
      <formula>"CW 2130-R11"</formula>
    </cfRule>
    <cfRule type="cellIs" priority="216" dxfId="144" operator="equal" stopIfTrue="1">
      <formula>"CW 3120-R2"</formula>
    </cfRule>
    <cfRule type="cellIs" priority="217" dxfId="144" operator="equal" stopIfTrue="1">
      <formula>"CW 3240-R7"</formula>
    </cfRule>
  </conditionalFormatting>
  <conditionalFormatting sqref="D45">
    <cfRule type="cellIs" priority="212" dxfId="144" operator="equal" stopIfTrue="1">
      <formula>"CW 2130-R11"</formula>
    </cfRule>
    <cfRule type="cellIs" priority="213" dxfId="144" operator="equal" stopIfTrue="1">
      <formula>"CW 3120-R2"</formula>
    </cfRule>
    <cfRule type="cellIs" priority="214" dxfId="144" operator="equal" stopIfTrue="1">
      <formula>"CW 3240-R7"</formula>
    </cfRule>
  </conditionalFormatting>
  <conditionalFormatting sqref="D46">
    <cfRule type="cellIs" priority="209" dxfId="144" operator="equal" stopIfTrue="1">
      <formula>"CW 2130-R11"</formula>
    </cfRule>
    <cfRule type="cellIs" priority="210" dxfId="144" operator="equal" stopIfTrue="1">
      <formula>"CW 3120-R2"</formula>
    </cfRule>
    <cfRule type="cellIs" priority="211" dxfId="144" operator="equal" stopIfTrue="1">
      <formula>"CW 3240-R7"</formula>
    </cfRule>
  </conditionalFormatting>
  <conditionalFormatting sqref="D48">
    <cfRule type="cellIs" priority="206" dxfId="144" operator="equal" stopIfTrue="1">
      <formula>"CW 2130-R11"</formula>
    </cfRule>
    <cfRule type="cellIs" priority="207" dxfId="144" operator="equal" stopIfTrue="1">
      <formula>"CW 3120-R2"</formula>
    </cfRule>
    <cfRule type="cellIs" priority="208" dxfId="144" operator="equal" stopIfTrue="1">
      <formula>"CW 3240-R7"</formula>
    </cfRule>
  </conditionalFormatting>
  <conditionalFormatting sqref="D49:D50">
    <cfRule type="cellIs" priority="203" dxfId="144" operator="equal" stopIfTrue="1">
      <formula>"CW 2130-R11"</formula>
    </cfRule>
    <cfRule type="cellIs" priority="204" dxfId="144" operator="equal" stopIfTrue="1">
      <formula>"CW 3120-R2"</formula>
    </cfRule>
    <cfRule type="cellIs" priority="205" dxfId="144" operator="equal" stopIfTrue="1">
      <formula>"CW 3240-R7"</formula>
    </cfRule>
  </conditionalFormatting>
  <conditionalFormatting sqref="D54">
    <cfRule type="cellIs" priority="197" dxfId="144" operator="equal" stopIfTrue="1">
      <formula>"CW 2130-R11"</formula>
    </cfRule>
    <cfRule type="cellIs" priority="198" dxfId="144" operator="equal" stopIfTrue="1">
      <formula>"CW 3120-R2"</formula>
    </cfRule>
    <cfRule type="cellIs" priority="199" dxfId="144" operator="equal" stopIfTrue="1">
      <formula>"CW 3240-R7"</formula>
    </cfRule>
  </conditionalFormatting>
  <conditionalFormatting sqref="D55">
    <cfRule type="cellIs" priority="194" dxfId="144" operator="equal" stopIfTrue="1">
      <formula>"CW 2130-R11"</formula>
    </cfRule>
    <cfRule type="cellIs" priority="195" dxfId="144" operator="equal" stopIfTrue="1">
      <formula>"CW 3120-R2"</formula>
    </cfRule>
    <cfRule type="cellIs" priority="196" dxfId="144" operator="equal" stopIfTrue="1">
      <formula>"CW 3240-R7"</formula>
    </cfRule>
  </conditionalFormatting>
  <conditionalFormatting sqref="D59 D67:D68">
    <cfRule type="cellIs" priority="184" dxfId="144" operator="equal" stopIfTrue="1">
      <formula>"CW 3120-R2"</formula>
    </cfRule>
    <cfRule type="cellIs" priority="185" dxfId="144" operator="equal" stopIfTrue="1">
      <formula>"CW 3240-R7"</formula>
    </cfRule>
  </conditionalFormatting>
  <conditionalFormatting sqref="D63:D66">
    <cfRule type="cellIs" priority="179" dxfId="144" operator="equal" stopIfTrue="1">
      <formula>"CW 3120-R2"</formula>
    </cfRule>
    <cfRule type="cellIs" priority="180" dxfId="144" operator="equal" stopIfTrue="1">
      <formula>"CW 3240-R7"</formula>
    </cfRule>
  </conditionalFormatting>
  <conditionalFormatting sqref="D70">
    <cfRule type="cellIs" priority="177" dxfId="144" operator="equal" stopIfTrue="1">
      <formula>"CW 3120-R2"</formula>
    </cfRule>
    <cfRule type="cellIs" priority="178" dxfId="144" operator="equal" stopIfTrue="1">
      <formula>"CW 3240-R7"</formula>
    </cfRule>
  </conditionalFormatting>
  <conditionalFormatting sqref="D74:D75">
    <cfRule type="cellIs" priority="167" dxfId="144" operator="equal" stopIfTrue="1">
      <formula>"CW 2130-R11"</formula>
    </cfRule>
    <cfRule type="cellIs" priority="168" dxfId="144" operator="equal" stopIfTrue="1">
      <formula>"CW 3120-R2"</formula>
    </cfRule>
    <cfRule type="cellIs" priority="169" dxfId="144" operator="equal" stopIfTrue="1">
      <formula>"CW 3240-R7"</formula>
    </cfRule>
  </conditionalFormatting>
  <conditionalFormatting sqref="D73">
    <cfRule type="cellIs" priority="170" dxfId="144" operator="equal" stopIfTrue="1">
      <formula>"CW 3120-R2"</formula>
    </cfRule>
    <cfRule type="cellIs" priority="171" dxfId="144" operator="equal" stopIfTrue="1">
      <formula>"CW 3240-R7"</formula>
    </cfRule>
  </conditionalFormatting>
  <conditionalFormatting sqref="D78">
    <cfRule type="cellIs" priority="165" dxfId="144" operator="equal" stopIfTrue="1">
      <formula>"CW 3120-R2"</formula>
    </cfRule>
    <cfRule type="cellIs" priority="166" dxfId="144" operator="equal" stopIfTrue="1">
      <formula>"CW 3240-R7"</formula>
    </cfRule>
  </conditionalFormatting>
  <conditionalFormatting sqref="D82:D86">
    <cfRule type="cellIs" priority="163" dxfId="144" operator="equal" stopIfTrue="1">
      <formula>"CW 2130-R11"</formula>
    </cfRule>
    <cfRule type="cellIs" priority="164" dxfId="144" operator="equal" stopIfTrue="1">
      <formula>"CW 3240-R7"</formula>
    </cfRule>
  </conditionalFormatting>
  <conditionalFormatting sqref="D93 D91">
    <cfRule type="cellIs" priority="158" dxfId="144" operator="equal" stopIfTrue="1">
      <formula>"CW 2130-R11"</formula>
    </cfRule>
    <cfRule type="cellIs" priority="159" dxfId="144" operator="equal" stopIfTrue="1">
      <formula>"CW 3120-R2"</formula>
    </cfRule>
    <cfRule type="cellIs" priority="160" dxfId="144" operator="equal" stopIfTrue="1">
      <formula>"CW 3240-R7"</formula>
    </cfRule>
  </conditionalFormatting>
  <conditionalFormatting sqref="D92">
    <cfRule type="cellIs" priority="161" dxfId="144" operator="equal" stopIfTrue="1">
      <formula>"CW 3120-R2"</formula>
    </cfRule>
    <cfRule type="cellIs" priority="162" dxfId="144" operator="equal" stopIfTrue="1">
      <formula>"CW 3240-R7"</formula>
    </cfRule>
  </conditionalFormatting>
  <conditionalFormatting sqref="D104">
    <cfRule type="cellIs" priority="155" dxfId="144" operator="equal" stopIfTrue="1">
      <formula>"CW 2130-R11"</formula>
    </cfRule>
    <cfRule type="cellIs" priority="156" dxfId="144" operator="equal" stopIfTrue="1">
      <formula>"CW 3120-R2"</formula>
    </cfRule>
    <cfRule type="cellIs" priority="157" dxfId="144" operator="equal" stopIfTrue="1">
      <formula>"CW 3240-R7"</formula>
    </cfRule>
  </conditionalFormatting>
  <conditionalFormatting sqref="D98:D101">
    <cfRule type="cellIs" priority="152" dxfId="144" operator="equal" stopIfTrue="1">
      <formula>"CW 2130-R11"</formula>
    </cfRule>
    <cfRule type="cellIs" priority="153" dxfId="144" operator="equal" stopIfTrue="1">
      <formula>"CW 3120-R2"</formula>
    </cfRule>
    <cfRule type="cellIs" priority="154" dxfId="144" operator="equal" stopIfTrue="1">
      <formula>"CW 3240-R7"</formula>
    </cfRule>
  </conditionalFormatting>
  <conditionalFormatting sqref="D105:D107">
    <cfRule type="cellIs" priority="146" dxfId="144" operator="equal" stopIfTrue="1">
      <formula>"CW 2130-R11"</formula>
    </cfRule>
    <cfRule type="cellIs" priority="147" dxfId="144" operator="equal" stopIfTrue="1">
      <formula>"CW 3120-R2"</formula>
    </cfRule>
    <cfRule type="cellIs" priority="148" dxfId="144" operator="equal" stopIfTrue="1">
      <formula>"CW 3240-R7"</formula>
    </cfRule>
  </conditionalFormatting>
  <conditionalFormatting sqref="D102">
    <cfRule type="cellIs" priority="143" dxfId="144" operator="equal" stopIfTrue="1">
      <formula>"CW 2130-R11"</formula>
    </cfRule>
    <cfRule type="cellIs" priority="144" dxfId="144" operator="equal" stopIfTrue="1">
      <formula>"CW 3120-R2"</formula>
    </cfRule>
    <cfRule type="cellIs" priority="145" dxfId="144" operator="equal" stopIfTrue="1">
      <formula>"CW 3240-R7"</formula>
    </cfRule>
  </conditionalFormatting>
  <conditionalFormatting sqref="D103">
    <cfRule type="cellIs" priority="140" dxfId="144" operator="equal" stopIfTrue="1">
      <formula>"CW 2130-R11"</formula>
    </cfRule>
    <cfRule type="cellIs" priority="141" dxfId="144" operator="equal" stopIfTrue="1">
      <formula>"CW 3120-R2"</formula>
    </cfRule>
    <cfRule type="cellIs" priority="142" dxfId="144" operator="equal" stopIfTrue="1">
      <formula>"CW 3240-R7"</formula>
    </cfRule>
  </conditionalFormatting>
  <conditionalFormatting sqref="D20">
    <cfRule type="cellIs" priority="90" dxfId="144" operator="equal" stopIfTrue="1">
      <formula>"CW 2130-R11"</formula>
    </cfRule>
    <cfRule type="cellIs" priority="91" dxfId="144" operator="equal" stopIfTrue="1">
      <formula>"CW 3120-R2"</formula>
    </cfRule>
    <cfRule type="cellIs" priority="92" dxfId="144" operator="equal" stopIfTrue="1">
      <formula>"CW 3240-R7"</formula>
    </cfRule>
  </conditionalFormatting>
  <conditionalFormatting sqref="D69">
    <cfRule type="cellIs" priority="88" dxfId="144" operator="equal" stopIfTrue="1">
      <formula>"CW 3120-R2"</formula>
    </cfRule>
    <cfRule type="cellIs" priority="89" dxfId="144" operator="equal" stopIfTrue="1">
      <formula>"CW 3240-R7"</formula>
    </cfRule>
  </conditionalFormatting>
  <conditionalFormatting sqref="D79:D80">
    <cfRule type="cellIs" priority="80" dxfId="144" operator="equal" stopIfTrue="1">
      <formula>"CW 3120-R2"</formula>
    </cfRule>
    <cfRule type="cellIs" priority="81" dxfId="144" operator="equal" stopIfTrue="1">
      <formula>"CW 3240-R7"</formula>
    </cfRule>
  </conditionalFormatting>
  <conditionalFormatting sqref="D81">
    <cfRule type="cellIs" priority="78" dxfId="144" operator="equal" stopIfTrue="1">
      <formula>"CW 3120-R2"</formula>
    </cfRule>
    <cfRule type="cellIs" priority="79" dxfId="144" operator="equal" stopIfTrue="1">
      <formula>"CW 3240-R7"</formula>
    </cfRule>
  </conditionalFormatting>
  <conditionalFormatting sqref="D30">
    <cfRule type="cellIs" priority="44" dxfId="144" operator="equal" stopIfTrue="1">
      <formula>"CW 2130-R11"</formula>
    </cfRule>
    <cfRule type="cellIs" priority="45" dxfId="144" operator="equal" stopIfTrue="1">
      <formula>"CW 3120-R2"</formula>
    </cfRule>
    <cfRule type="cellIs" priority="46" dxfId="144" operator="equal" stopIfTrue="1">
      <formula>"CW 3240-R7"</formula>
    </cfRule>
  </conditionalFormatting>
  <conditionalFormatting sqref="D31">
    <cfRule type="cellIs" priority="41" dxfId="144" operator="equal" stopIfTrue="1">
      <formula>"CW 2130-R11"</formula>
    </cfRule>
    <cfRule type="cellIs" priority="42" dxfId="144" operator="equal" stopIfTrue="1">
      <formula>"CW 3120-R2"</formula>
    </cfRule>
    <cfRule type="cellIs" priority="43" dxfId="144" operator="equal" stopIfTrue="1">
      <formula>"CW 3240-R7"</formula>
    </cfRule>
  </conditionalFormatting>
  <conditionalFormatting sqref="D32">
    <cfRule type="cellIs" priority="38" dxfId="144" operator="equal" stopIfTrue="1">
      <formula>"CW 2130-R11"</formula>
    </cfRule>
    <cfRule type="cellIs" priority="39" dxfId="144" operator="equal" stopIfTrue="1">
      <formula>"CW 3120-R2"</formula>
    </cfRule>
    <cfRule type="cellIs" priority="40" dxfId="144" operator="equal" stopIfTrue="1">
      <formula>"CW 3240-R7"</formula>
    </cfRule>
  </conditionalFormatting>
  <conditionalFormatting sqref="D76">
    <cfRule type="cellIs" priority="36" dxfId="144" operator="equal" stopIfTrue="1">
      <formula>"CW 3120-R2"</formula>
    </cfRule>
    <cfRule type="cellIs" priority="37" dxfId="144" operator="equal" stopIfTrue="1">
      <formula>"CW 3240-R7"</formula>
    </cfRule>
  </conditionalFormatting>
  <conditionalFormatting sqref="D77">
    <cfRule type="cellIs" priority="34" dxfId="144" operator="equal" stopIfTrue="1">
      <formula>"CW 3120-R2"</formula>
    </cfRule>
    <cfRule type="cellIs" priority="35" dxfId="144" operator="equal" stopIfTrue="1">
      <formula>"CW 3240-R7"</formula>
    </cfRule>
  </conditionalFormatting>
  <conditionalFormatting sqref="D56">
    <cfRule type="cellIs" priority="28" dxfId="144" operator="equal" stopIfTrue="1">
      <formula>"CW 2130-R11"</formula>
    </cfRule>
    <cfRule type="cellIs" priority="29" dxfId="144" operator="equal" stopIfTrue="1">
      <formula>"CW 3120-R2"</formula>
    </cfRule>
    <cfRule type="cellIs" priority="30" dxfId="144" operator="equal" stopIfTrue="1">
      <formula>"CW 3240-R7"</formula>
    </cfRule>
  </conditionalFormatting>
  <conditionalFormatting sqref="D87">
    <cfRule type="cellIs" priority="26" dxfId="144" operator="equal" stopIfTrue="1">
      <formula>"CW 2130-R11"</formula>
    </cfRule>
    <cfRule type="cellIs" priority="27" dxfId="144" operator="equal" stopIfTrue="1">
      <formula>"CW 3240-R7"</formula>
    </cfRule>
  </conditionalFormatting>
  <conditionalFormatting sqref="D88">
    <cfRule type="cellIs" priority="24" dxfId="144" operator="equal" stopIfTrue="1">
      <formula>"CW 3120-R2"</formula>
    </cfRule>
    <cfRule type="cellIs" priority="25" dxfId="144" operator="equal" stopIfTrue="1">
      <formula>"CW 3240-R7"</formula>
    </cfRule>
  </conditionalFormatting>
  <conditionalFormatting sqref="D89">
    <cfRule type="cellIs" priority="22" dxfId="144" operator="equal" stopIfTrue="1">
      <formula>"CW 3120-R2"</formula>
    </cfRule>
    <cfRule type="cellIs" priority="23" dxfId="144" operator="equal" stopIfTrue="1">
      <formula>"CW 3240-R7"</formula>
    </cfRule>
  </conditionalFormatting>
  <conditionalFormatting sqref="D47">
    <cfRule type="cellIs" priority="19" dxfId="144" operator="equal" stopIfTrue="1">
      <formula>"CW 2130-R11"</formula>
    </cfRule>
    <cfRule type="cellIs" priority="20" dxfId="144" operator="equal" stopIfTrue="1">
      <formula>"CW 3120-R2"</formula>
    </cfRule>
    <cfRule type="cellIs" priority="21" dxfId="144" operator="equal" stopIfTrue="1">
      <formula>"CW 3240-R7"</formula>
    </cfRule>
  </conditionalFormatting>
  <conditionalFormatting sqref="D94">
    <cfRule type="cellIs" priority="16" dxfId="144" operator="equal" stopIfTrue="1">
      <formula>"CW 2130-R11"</formula>
    </cfRule>
    <cfRule type="cellIs" priority="17" dxfId="144" operator="equal" stopIfTrue="1">
      <formula>"CW 3120-R2"</formula>
    </cfRule>
    <cfRule type="cellIs" priority="18" dxfId="144" operator="equal" stopIfTrue="1">
      <formula>"CW 3240-R7"</formula>
    </cfRule>
  </conditionalFormatting>
  <conditionalFormatting sqref="D34">
    <cfRule type="cellIs" priority="10" dxfId="144" operator="equal" stopIfTrue="1">
      <formula>"CW 2130-R11"</formula>
    </cfRule>
    <cfRule type="cellIs" priority="11" dxfId="144" operator="equal" stopIfTrue="1">
      <formula>"CW 3120-R2"</formula>
    </cfRule>
    <cfRule type="cellIs" priority="12" dxfId="144" operator="equal" stopIfTrue="1">
      <formula>"CW 3240-R7"</formula>
    </cfRule>
  </conditionalFormatting>
  <conditionalFormatting sqref="D35">
    <cfRule type="cellIs" priority="7" dxfId="144" operator="equal" stopIfTrue="1">
      <formula>"CW 2130-R11"</formula>
    </cfRule>
    <cfRule type="cellIs" priority="8" dxfId="144" operator="equal" stopIfTrue="1">
      <formula>"CW 3120-R2"</formula>
    </cfRule>
    <cfRule type="cellIs" priority="9" dxfId="144" operator="equal" stopIfTrue="1">
      <formula>"CW 3240-R7"</formula>
    </cfRule>
  </conditionalFormatting>
  <conditionalFormatting sqref="D57">
    <cfRule type="cellIs" priority="1" dxfId="144" operator="equal" stopIfTrue="1">
      <formula>"CW 2130-R11"</formula>
    </cfRule>
    <cfRule type="cellIs" priority="2" dxfId="144" operator="equal" stopIfTrue="1">
      <formula>"CW 3120-R2"</formula>
    </cfRule>
    <cfRule type="cellIs" priority="3" dxfId="144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2:G23 G38 G49:G50 G45:G47 G91 G62 G89 G25:G27 G65:G66 G11:G16 G69 G106:G107 G86:G87 G71:G72 G8:G9 G93:G94 G19:G20 G29 G40:G42 G96:G103 G34:G35 G77:G78 G32 G60 G75 G80:G82 G84 G52:G57">
      <formula1>IF(G22&gt;=0.01,ROUND(G22,2),0.01)</formula1>
    </dataValidation>
    <dataValidation type="custom" allowBlank="1" showInputMessage="1" showErrorMessage="1" error="If you can enter a Unit  Price in this cell, pLease contact the Contract Administrator immediately!" sqref="G10 G17:G18 G21 G24 G36:G37 G39 G43:G44 G48 G51 G58:G59 G63:G64 G70 G95 G92 G79 G28 G67:G68 G73:G74 G90 G104:G105 G30:G31 G88 G33 G61 G76 G83 G85">
      <formula1>"isblank(G3)"</formula1>
    </dataValidation>
  </dataValidations>
  <printOptions/>
  <pageMargins left="0.5" right="0.5" top="0.75" bottom="0.75" header="0.25" footer="0.25"/>
  <pageSetup fitToHeight="0" fitToWidth="1" horizontalDpi="600" verticalDpi="600" orientation="portrait" scale="75" r:id="rId1"/>
  <headerFooter alignWithMargins="0">
    <oddHeader>&amp;L&amp;10The City of Winnipeg
Bid Opportunity No. 299-2017&amp;R&amp;10Bid Submission
Page &amp;P+3 of 12</oddHeader>
    <oddFooter xml:space="preserve">&amp;R__________________
Name of Bidder                    </oddFooter>
  </headerFooter>
  <rowBreaks count="4" manualBreakCount="4">
    <brk id="27" min="1" max="7" man="1"/>
    <brk id="47" min="1" max="7" man="1"/>
    <brk id="69" min="1" max="7" man="1"/>
    <brk id="9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May 12 2017
File Size 102912</dc:description>
  <cp:lastModifiedBy>Pheifer, Henly</cp:lastModifiedBy>
  <cp:lastPrinted>2017-05-01T18:23:52Z</cp:lastPrinted>
  <dcterms:created xsi:type="dcterms:W3CDTF">1999-03-31T15:44:33Z</dcterms:created>
  <dcterms:modified xsi:type="dcterms:W3CDTF">2017-05-12T20:46:54Z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1630426152</vt:i4>
  </property>
  <property fmtid="{D5CDD505-2E9C-101B-9397-08002B2CF9AE}" pid="5" name="_EmailSubject">
    <vt:lpwstr>299-2017 Form B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