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652" windowWidth="19176" windowHeight="5688"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PRICES'!$B$6:$H$84</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PRICES'!$B$1:$IV$81</definedName>
    <definedName name="XITEMS">'FORM B - PRICES'!$B$6:$IV$81</definedName>
  </definedNames>
  <calcPr fullCalcOnLoad="1" fullPrecision="0"/>
</workbook>
</file>

<file path=xl/comments2.xml><?xml version="1.0" encoding="utf-8"?>
<comments xmlns="http://schemas.openxmlformats.org/spreadsheetml/2006/main">
  <authors>
    <author>Pheifer, Henly</author>
  </authors>
  <commentList>
    <comment ref="D2" authorId="0">
      <text>
        <r>
          <rPr>
            <b/>
            <sz val="9"/>
            <rFont val="Tahoma"/>
            <family val="2"/>
          </rPr>
          <t xml:space="preserve">Insert reference to "Prices" clause from the "Bidding Procedures". Also Revise the Header by inserting BO # and revising the BO Version number to match the BO template used. </t>
        </r>
      </text>
    </comment>
    <comment ref="C51" authorId="0">
      <text>
        <r>
          <rPr>
            <b/>
            <sz val="9"/>
            <rFont val="Tahoma"/>
            <family val="2"/>
          </rPr>
          <t>Pheifer, Henly:</t>
        </r>
        <r>
          <rPr>
            <sz val="9"/>
            <rFont val="Tahoma"/>
            <family val="2"/>
          </rPr>
          <t xml:space="preserve">
old version has 0 - 50</t>
        </r>
      </text>
    </comment>
    <comment ref="C52" authorId="0">
      <text>
        <r>
          <rPr>
            <b/>
            <sz val="9"/>
            <rFont val="Tahoma"/>
            <family val="2"/>
          </rPr>
          <t>Pheifer, Henly:</t>
        </r>
        <r>
          <rPr>
            <sz val="9"/>
            <rFont val="Tahoma"/>
            <family val="2"/>
          </rPr>
          <t xml:space="preserve">
Old version has 0 - 50</t>
        </r>
      </text>
    </comment>
  </commentList>
</comments>
</file>

<file path=xl/sharedStrings.xml><?xml version="1.0" encoding="utf-8"?>
<sst xmlns="http://schemas.openxmlformats.org/spreadsheetml/2006/main" count="356" uniqueCount="247">
  <si>
    <t>FORM B: PRICES</t>
  </si>
  <si>
    <t>UNIT PRICES</t>
  </si>
  <si>
    <t/>
  </si>
  <si>
    <t>ITEM</t>
  </si>
  <si>
    <t>DESCRIPTION</t>
  </si>
  <si>
    <t>SPEC.</t>
  </si>
  <si>
    <t>UNIT</t>
  </si>
  <si>
    <t>APPROX.</t>
  </si>
  <si>
    <t>UNIT PRICE</t>
  </si>
  <si>
    <t>AMOUNT</t>
  </si>
  <si>
    <t>REF.</t>
  </si>
  <si>
    <t>QUANTITY</t>
  </si>
  <si>
    <t>A</t>
  </si>
  <si>
    <t>Subtotal:</t>
  </si>
  <si>
    <t>EARTH AND BASE WORKS</t>
  </si>
  <si>
    <t>ROADWORKS - RENEWALS</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</si>
  <si>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</si>
  <si>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</si>
  <si>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</si>
  <si>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</si>
  <si>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</si>
  <si>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</si>
  <si>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</si>
  <si>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</si>
  <si>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</si>
  <si>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</si>
  <si>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</si>
  <si>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</si>
  <si>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A.2</t>
  </si>
  <si>
    <t>m²</t>
  </si>
  <si>
    <t>i)</t>
  </si>
  <si>
    <t>tonne</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</si>
  <si>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</si>
  <si>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</si>
  <si>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</si>
  <si>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</si>
  <si>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</si>
  <si>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</si>
  <si>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</si>
  <si>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</si>
  <si>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</si>
  <si>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</si>
  <si>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</si>
  <si>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</si>
  <si>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</si>
  <si>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</si>
  <si>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</si>
  <si>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F001</t>
  </si>
  <si>
    <t>F003</t>
  </si>
  <si>
    <t>F005</t>
  </si>
  <si>
    <t>F007</t>
  </si>
  <si>
    <t>iv)</t>
  </si>
  <si>
    <t>G001</t>
  </si>
  <si>
    <t>Sodding</t>
  </si>
  <si>
    <t>G003</t>
  </si>
  <si>
    <t>v)</t>
  </si>
  <si>
    <t>Tie-ins and Approaches</t>
  </si>
  <si>
    <t>F009</t>
  </si>
  <si>
    <t>F010</t>
  </si>
  <si>
    <t>E023</t>
  </si>
  <si>
    <t>E024</t>
  </si>
  <si>
    <t>E025</t>
  </si>
  <si>
    <t>Adjustment of Catch Basins / Manholes Frames</t>
  </si>
  <si>
    <t>Lifter Rings</t>
  </si>
  <si>
    <t>Adjustment of Valve Boxes</t>
  </si>
  <si>
    <t>Valve Box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</si>
  <si>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</si>
  <si>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</si>
  <si>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</si>
  <si>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</si>
  <si>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</si>
  <si>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</si>
  <si>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</si>
  <si>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</si>
  <si>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</si>
  <si>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</si>
  <si>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</si>
  <si>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</si>
  <si>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</si>
  <si>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</si>
  <si>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</si>
  <si>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</si>
  <si>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</si>
  <si>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</si>
  <si>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A.3</t>
  </si>
  <si>
    <t>A.4</t>
  </si>
  <si>
    <t>A.5</t>
  </si>
  <si>
    <t>A.6</t>
  </si>
  <si>
    <t>A.7</t>
  </si>
  <si>
    <t>A.8</t>
  </si>
  <si>
    <t>A.9</t>
  </si>
  <si>
    <t>A.10</t>
  </si>
  <si>
    <t>A.11</t>
  </si>
  <si>
    <t xml:space="preserve">CW 3235-R9  </t>
  </si>
  <si>
    <t>100 mm Sidewalk</t>
  </si>
  <si>
    <t>a)</t>
  </si>
  <si>
    <t>b)</t>
  </si>
  <si>
    <t>c)</t>
  </si>
  <si>
    <t>B154rl</t>
  </si>
  <si>
    <t>A.12</t>
  </si>
  <si>
    <t>B167rl</t>
  </si>
  <si>
    <t>SD-203B</t>
  </si>
  <si>
    <t>Curb Ramp (8-12 mm reveal ht, Monolithic)</t>
  </si>
  <si>
    <t>SD-229C,D</t>
  </si>
  <si>
    <t>B200</t>
  </si>
  <si>
    <t>A.13</t>
  </si>
  <si>
    <t>Planing of Pavement</t>
  </si>
  <si>
    <t>B201</t>
  </si>
  <si>
    <t>B219</t>
  </si>
  <si>
    <t>A.14</t>
  </si>
  <si>
    <t>Detectable Warning Surface Tiles</t>
  </si>
  <si>
    <t>A.15</t>
  </si>
  <si>
    <t>A.16</t>
  </si>
  <si>
    <t>SD-205</t>
  </si>
  <si>
    <t>vi)</t>
  </si>
  <si>
    <t>vii)</t>
  </si>
  <si>
    <t>A.17</t>
  </si>
  <si>
    <t>Type IA</t>
  </si>
  <si>
    <t>A.18</t>
  </si>
  <si>
    <t>A.19</t>
  </si>
  <si>
    <t>CW 2130-R12</t>
  </si>
  <si>
    <t>A.20</t>
  </si>
  <si>
    <t>A.21</t>
  </si>
  <si>
    <t>Replacing Existing Manhole and Catch Basin  Frames &amp; Covers</t>
  </si>
  <si>
    <t>A.22</t>
  </si>
  <si>
    <t>A.23</t>
  </si>
  <si>
    <t>A.24</t>
  </si>
  <si>
    <t>A.25</t>
  </si>
  <si>
    <t>A.26</t>
  </si>
  <si>
    <t>CW 3210-R7</t>
  </si>
  <si>
    <t>51 mm</t>
  </si>
  <si>
    <t>CW 3510-R9</t>
  </si>
  <si>
    <t>G002</t>
  </si>
  <si>
    <t xml:space="preserve"> width &lt; 600 mm</t>
  </si>
  <si>
    <t xml:space="preserve"> width &gt; or = 600 mm</t>
  </si>
  <si>
    <t>SD-023</t>
  </si>
  <si>
    <t>76 mm</t>
  </si>
  <si>
    <t>(SEE B9)</t>
  </si>
  <si>
    <t>A.1</t>
  </si>
  <si>
    <t>CW 3110-R19</t>
  </si>
  <si>
    <t xml:space="preserve">CW 3230-R8
</t>
  </si>
  <si>
    <t>Bullnose</t>
  </si>
  <si>
    <t>B184rlA</t>
  </si>
  <si>
    <t>B190</t>
  </si>
  <si>
    <t xml:space="preserve">Construction of Asphaltic Concrete Overlay </t>
  </si>
  <si>
    <t xml:space="preserve">CW 3410-R11 </t>
  </si>
  <si>
    <t>B193</t>
  </si>
  <si>
    <t>B194</t>
  </si>
  <si>
    <t>B195</t>
  </si>
  <si>
    <t>B199</t>
  </si>
  <si>
    <t>Construction of Asphalt Patches</t>
  </si>
  <si>
    <t>CW 3326-R3</t>
  </si>
  <si>
    <t>E12</t>
  </si>
  <si>
    <t>SD-227C</t>
  </si>
  <si>
    <t>viii)</t>
  </si>
  <si>
    <t>E026</t>
  </si>
  <si>
    <t>F004</t>
  </si>
  <si>
    <t>38 mm</t>
  </si>
  <si>
    <t>F006</t>
  </si>
  <si>
    <t>64 mm</t>
  </si>
  <si>
    <t>B034-24</t>
  </si>
  <si>
    <t>Slab Replacement - Early Opening (24 hour)</t>
  </si>
  <si>
    <t>B044-24</t>
  </si>
  <si>
    <t>150 mm Concrete Pavement (Reinforced)</t>
  </si>
  <si>
    <t>B047-24</t>
  </si>
  <si>
    <t>Partial Slab Patches - Early Opening (24 hour)</t>
  </si>
  <si>
    <t>B056-24</t>
  </si>
  <si>
    <t>200 mm Concrete Pavement (Type A)</t>
  </si>
  <si>
    <t>B057-24</t>
  </si>
  <si>
    <t>200 mm Concrete Pavement (Type B)</t>
  </si>
  <si>
    <t>B058-24</t>
  </si>
  <si>
    <t>200 mm Concrete Pavement (Type C)</t>
  </si>
  <si>
    <t>B059-24</t>
  </si>
  <si>
    <t>200 mm Concrete Pavement (Type D)</t>
  </si>
  <si>
    <t>B060-24</t>
  </si>
  <si>
    <t>150 mm Concrete Pavement (Type A)</t>
  </si>
  <si>
    <t>B061-24</t>
  </si>
  <si>
    <t>150 mm Concrete Pavement (Type B)</t>
  </si>
  <si>
    <t>B062-24</t>
  </si>
  <si>
    <t>150 mm Concrete Pavement (Type C)</t>
  </si>
  <si>
    <t>B063-24</t>
  </si>
  <si>
    <t>150 mm Concrete Pavement (Type D)</t>
  </si>
  <si>
    <t>B114rl</t>
  </si>
  <si>
    <t xml:space="preserve">Miscellaneous Concrete Slab Renewal </t>
  </si>
  <si>
    <t>B118rl</t>
  </si>
  <si>
    <t>SD-228A</t>
  </si>
  <si>
    <t>B119rl</t>
  </si>
  <si>
    <t>Less than 5 sq.m.</t>
  </si>
  <si>
    <t>B120rl</t>
  </si>
  <si>
    <t>5 sq.m. to 20 sq.m.</t>
  </si>
  <si>
    <t>B121rl</t>
  </si>
  <si>
    <t>Greater than 20 sq.m.</t>
  </si>
  <si>
    <t>B122rl</t>
  </si>
  <si>
    <t>B124</t>
  </si>
  <si>
    <t>Adjustment of Precast  Sidewalk Blocks</t>
  </si>
  <si>
    <t>B126r</t>
  </si>
  <si>
    <t>Concrete Curb Removal</t>
  </si>
  <si>
    <t xml:space="preserve">CW 3240-R10 </t>
  </si>
  <si>
    <t>B131r</t>
  </si>
  <si>
    <t>Lip Curb</t>
  </si>
  <si>
    <t>SD-202C</t>
  </si>
  <si>
    <t>B155rl</t>
  </si>
  <si>
    <t>SD-205,
SD-206A</t>
  </si>
  <si>
    <t>Barrier (100 mm reveal ht, Dowelled)</t>
  </si>
  <si>
    <t>B156rl</t>
  </si>
  <si>
    <t>Less than 3 m</t>
  </si>
  <si>
    <t>B157rl</t>
  </si>
  <si>
    <t>3 m to 30 m</t>
  </si>
  <si>
    <t>B135i</t>
  </si>
  <si>
    <t>Concrete Curb Installation</t>
  </si>
  <si>
    <t>B136i</t>
  </si>
  <si>
    <t>Modified Barrier (150 mm reveal ht, Dowelled)</t>
  </si>
  <si>
    <t>B183rl</t>
  </si>
  <si>
    <t>Modified Lip Curb (100 mm reveal ht, Dowelled)</t>
  </si>
  <si>
    <t>B189</t>
  </si>
  <si>
    <t>Regrading Existing Interlocking Paving Stones</t>
  </si>
  <si>
    <t>CW 3330-R5</t>
  </si>
  <si>
    <t>B191</t>
  </si>
  <si>
    <t>Main Line Paving</t>
  </si>
  <si>
    <t xml:space="preserve">CW 3450-R6 </t>
  </si>
  <si>
    <t>1 - 50 mm Depth (Asphalt)</t>
  </si>
  <si>
    <t>B203</t>
  </si>
  <si>
    <t>1 - 50 mm Depth (Concrete)</t>
  </si>
  <si>
    <t>B206</t>
  </si>
  <si>
    <t>Pavement Repair Fabric</t>
  </si>
  <si>
    <t>E007D</t>
  </si>
  <si>
    <t>Remove and Replace Existing Catch Pit</t>
  </si>
  <si>
    <t>E007E</t>
  </si>
  <si>
    <t>E028</t>
  </si>
  <si>
    <t>E029</t>
  </si>
  <si>
    <t>F015</t>
  </si>
  <si>
    <t>Adjustment of Curb and Gutter Inlet Frames</t>
  </si>
  <si>
    <t>Installation of City Supplied Inlet CGI Risers</t>
  </si>
  <si>
    <t>Barrier (150 mm reveal ht, Dowelled)</t>
  </si>
  <si>
    <t xml:space="preserve">AP-017 - Mountable Curb Paving Cover </t>
  </si>
  <si>
    <t>E9</t>
  </si>
  <si>
    <t>AP-006 - Standard Frame for Manhole and Catch Basin</t>
  </si>
  <si>
    <t>AP-007 - Standard Solid Cover for Standard Frame</t>
  </si>
  <si>
    <t>AP-008 - Standard Grated Cover for Standard Frame</t>
  </si>
  <si>
    <t>AP-011 - Barrier Curb and Gutter Inlet Frame and Box</t>
  </si>
  <si>
    <t xml:space="preserve">AP-012 - Barrier Curb and Gutter Inlet Cover </t>
  </si>
  <si>
    <t>AP-015 - Mountable Curb Frame</t>
  </si>
  <si>
    <t xml:space="preserve"> </t>
  </si>
  <si>
    <t>Adjustment of Curb Inlet Frames</t>
  </si>
  <si>
    <t>E10</t>
  </si>
  <si>
    <t>E11</t>
  </si>
  <si>
    <t xml:space="preserve">2017 THIN BITUMINOUS OVERLAY (TBO) PROGRAM, EAST CONTRACT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</si>
</sst>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0_)"/>
  </numFmts>
  <fonts count="7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9"/>
      <name val="Tahoma"/>
      <family val="2"/>
    </font>
    <font>
      <b/>
      <sz val="9"/>
      <name val="Tahoma"/>
      <family val="2"/>
    </font>
    <font>
      <sz val="7"/>
      <name val="Helv"/>
      <family val="0"/>
    </font>
    <font>
      <sz val="12"/>
      <color indexed="8"/>
      <name val="Arial"/>
      <family val="2"/>
    </font>
    <font>
      <sz val="10"/>
      <color indexed="8"/>
      <name val="MS Sans Serif"/>
      <family val="2"/>
    </font>
    <font>
      <b/>
      <sz val="10"/>
      <color indexed="8"/>
      <name val="MS Sans Serif"/>
      <family val="2"/>
    </font>
    <font>
      <strike/>
      <sz val="10"/>
      <color indexed="8"/>
      <name val="MS Sans Serif"/>
      <family val="2"/>
    </font>
    <font>
      <sz val="12"/>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0"/>
      <color theme="1"/>
      <name val="MS Sans Serif"/>
      <family val="2"/>
    </font>
    <font>
      <strike/>
      <sz val="10"/>
      <color theme="1"/>
      <name val="MS Sans Serif"/>
      <family val="2"/>
    </font>
    <font>
      <b/>
      <sz val="12"/>
      <color theme="1"/>
      <name val="Arial"/>
      <family val="2"/>
    </font>
    <font>
      <sz val="12"/>
      <color theme="5" tint="-0.24997000396251678"/>
      <name val="Arial"/>
      <family val="2"/>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thin"/>
    </border>
    <border>
      <left style="thin"/>
      <right>
        <color indexed="63"/>
      </right>
      <top>
        <color indexed="63"/>
      </top>
      <bottom>
        <color indexed="63"/>
      </bottom>
    </border>
    <border>
      <left style="thin"/>
      <right style="thin"/>
      <top style="double"/>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s>
  <cellStyleXfs count="389">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3" borderId="0" applyNumberFormat="0" applyBorder="0" applyAlignment="0" applyProtection="0"/>
    <xf numFmtId="0" fontId="43" fillId="4" borderId="0" applyNumberFormat="0" applyBorder="0" applyAlignment="0" applyProtection="0"/>
    <xf numFmtId="0" fontId="54" fillId="5" borderId="0" applyNumberFormat="0" applyBorder="0" applyAlignment="0" applyProtection="0"/>
    <xf numFmtId="0" fontId="43" fillId="6" borderId="0" applyNumberFormat="0" applyBorder="0" applyAlignment="0" applyProtection="0"/>
    <xf numFmtId="0" fontId="54" fillId="7" borderId="0" applyNumberFormat="0" applyBorder="0" applyAlignment="0" applyProtection="0"/>
    <xf numFmtId="0" fontId="43" fillId="8" borderId="0" applyNumberFormat="0" applyBorder="0" applyAlignment="0" applyProtection="0"/>
    <xf numFmtId="0" fontId="54" fillId="9" borderId="0" applyNumberFormat="0" applyBorder="0" applyAlignment="0" applyProtection="0"/>
    <xf numFmtId="0" fontId="43" fillId="10" borderId="0" applyNumberFormat="0" applyBorder="0" applyAlignment="0" applyProtection="0"/>
    <xf numFmtId="0" fontId="54" fillId="11" borderId="0" applyNumberFormat="0" applyBorder="0" applyAlignment="0" applyProtection="0"/>
    <xf numFmtId="0" fontId="43" fillId="12" borderId="0" applyNumberFormat="0" applyBorder="0" applyAlignment="0" applyProtection="0"/>
    <xf numFmtId="0" fontId="54" fillId="13" borderId="0" applyNumberFormat="0" applyBorder="0" applyAlignment="0" applyProtection="0"/>
    <xf numFmtId="0" fontId="43" fillId="14" borderId="0" applyNumberFormat="0" applyBorder="0" applyAlignment="0" applyProtection="0"/>
    <xf numFmtId="0" fontId="54" fillId="15" borderId="0" applyNumberFormat="0" applyBorder="0" applyAlignment="0" applyProtection="0"/>
    <xf numFmtId="0" fontId="43" fillId="16" borderId="0" applyNumberFormat="0" applyBorder="0" applyAlignment="0" applyProtection="0"/>
    <xf numFmtId="0" fontId="54" fillId="17" borderId="0" applyNumberFormat="0" applyBorder="0" applyAlignment="0" applyProtection="0"/>
    <xf numFmtId="0" fontId="43" fillId="18" borderId="0" applyNumberFormat="0" applyBorder="0" applyAlignment="0" applyProtection="0"/>
    <xf numFmtId="0" fontId="54" fillId="19" borderId="0" applyNumberFormat="0" applyBorder="0" applyAlignment="0" applyProtection="0"/>
    <xf numFmtId="0" fontId="43" fillId="20" borderId="0" applyNumberFormat="0" applyBorder="0" applyAlignment="0" applyProtection="0"/>
    <xf numFmtId="0" fontId="54" fillId="21" borderId="0" applyNumberFormat="0" applyBorder="0" applyAlignment="0" applyProtection="0"/>
    <xf numFmtId="0" fontId="43" fillId="10" borderId="0" applyNumberFormat="0" applyBorder="0" applyAlignment="0" applyProtection="0"/>
    <xf numFmtId="0" fontId="54" fillId="22" borderId="0" applyNumberFormat="0" applyBorder="0" applyAlignment="0" applyProtection="0"/>
    <xf numFmtId="0" fontId="43" fillId="16" borderId="0" applyNumberFormat="0" applyBorder="0" applyAlignment="0" applyProtection="0"/>
    <xf numFmtId="0" fontId="54" fillId="23" borderId="0" applyNumberFormat="0" applyBorder="0" applyAlignment="0" applyProtection="0"/>
    <xf numFmtId="0" fontId="43" fillId="24" borderId="0" applyNumberFormat="0" applyBorder="0" applyAlignment="0" applyProtection="0"/>
    <xf numFmtId="0" fontId="55" fillId="25" borderId="0" applyNumberFormat="0" applyBorder="0" applyAlignment="0" applyProtection="0"/>
    <xf numFmtId="0" fontId="42" fillId="26" borderId="0" applyNumberFormat="0" applyBorder="0" applyAlignment="0" applyProtection="0"/>
    <xf numFmtId="0" fontId="55" fillId="27" borderId="0" applyNumberFormat="0" applyBorder="0" applyAlignment="0" applyProtection="0"/>
    <xf numFmtId="0" fontId="42" fillId="18" borderId="0" applyNumberFormat="0" applyBorder="0" applyAlignment="0" applyProtection="0"/>
    <xf numFmtId="0" fontId="55" fillId="28" borderId="0" applyNumberFormat="0" applyBorder="0" applyAlignment="0" applyProtection="0"/>
    <xf numFmtId="0" fontId="42" fillId="20" borderId="0" applyNumberFormat="0" applyBorder="0" applyAlignment="0" applyProtection="0"/>
    <xf numFmtId="0" fontId="55" fillId="29" borderId="0" applyNumberFormat="0" applyBorder="0" applyAlignment="0" applyProtection="0"/>
    <xf numFmtId="0" fontId="42" fillId="30" borderId="0" applyNumberFormat="0" applyBorder="0" applyAlignment="0" applyProtection="0"/>
    <xf numFmtId="0" fontId="55" fillId="31" borderId="0" applyNumberFormat="0" applyBorder="0" applyAlignment="0" applyProtection="0"/>
    <xf numFmtId="0" fontId="42" fillId="32" borderId="0" applyNumberFormat="0" applyBorder="0" applyAlignment="0" applyProtection="0"/>
    <xf numFmtId="0" fontId="55" fillId="33" borderId="0" applyNumberFormat="0" applyBorder="0" applyAlignment="0" applyProtection="0"/>
    <xf numFmtId="0" fontId="42" fillId="34" borderId="0" applyNumberFormat="0" applyBorder="0" applyAlignment="0" applyProtection="0"/>
    <xf numFmtId="0" fontId="55" fillId="35" borderId="0" applyNumberFormat="0" applyBorder="0" applyAlignment="0" applyProtection="0"/>
    <xf numFmtId="0" fontId="42" fillId="36" borderId="0" applyNumberFormat="0" applyBorder="0" applyAlignment="0" applyProtection="0"/>
    <xf numFmtId="0" fontId="55" fillId="37" borderId="0" applyNumberFormat="0" applyBorder="0" applyAlignment="0" applyProtection="0"/>
    <xf numFmtId="0" fontId="42" fillId="38" borderId="0" applyNumberFormat="0" applyBorder="0" applyAlignment="0" applyProtection="0"/>
    <xf numFmtId="0" fontId="55" fillId="39" borderId="0" applyNumberFormat="0" applyBorder="0" applyAlignment="0" applyProtection="0"/>
    <xf numFmtId="0" fontId="42" fillId="40" borderId="0" applyNumberFormat="0" applyBorder="0" applyAlignment="0" applyProtection="0"/>
    <xf numFmtId="0" fontId="55" fillId="41" borderId="0" applyNumberFormat="0" applyBorder="0" applyAlignment="0" applyProtection="0"/>
    <xf numFmtId="0" fontId="42" fillId="30" borderId="0" applyNumberFormat="0" applyBorder="0" applyAlignment="0" applyProtection="0"/>
    <xf numFmtId="0" fontId="55" fillId="42" borderId="0" applyNumberFormat="0" applyBorder="0" applyAlignment="0" applyProtection="0"/>
    <xf numFmtId="0" fontId="42" fillId="32" borderId="0" applyNumberFormat="0" applyBorder="0" applyAlignment="0" applyProtection="0"/>
    <xf numFmtId="0" fontId="55" fillId="43" borderId="0" applyNumberFormat="0" applyBorder="0" applyAlignment="0" applyProtection="0"/>
    <xf numFmtId="0" fontId="42" fillId="44" borderId="0" applyNumberFormat="0" applyBorder="0" applyAlignment="0" applyProtection="0"/>
    <xf numFmtId="0" fontId="56"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4" fillId="0" borderId="0" applyFill="0">
      <alignment horizontal="right" vertical="top"/>
      <protection/>
    </xf>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6" fillId="0" borderId="3" applyFill="0">
      <alignment horizontal="center" vertical="center"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8" fillId="0" borderId="4" applyFill="0">
      <alignment horizontal="centerContinuous"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177" fontId="15" fillId="0" borderId="3" applyFill="0">
      <alignment horizontal="right"/>
      <protection/>
    </xf>
    <xf numFmtId="177" fontId="15" fillId="0" borderId="3" applyFill="0">
      <alignment horizontal="right"/>
      <protection/>
    </xf>
    <xf numFmtId="177" fontId="15" fillId="0" borderId="3" applyFill="0">
      <alignment horizontal="right"/>
      <protection/>
    </xf>
    <xf numFmtId="0" fontId="57" fillId="46" borderId="5" applyNumberFormat="0" applyAlignment="0" applyProtection="0"/>
    <xf numFmtId="0" fontId="36" fillId="47" borderId="6" applyNumberFormat="0" applyAlignment="0" applyProtection="0"/>
    <xf numFmtId="0" fontId="58"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171" fontId="12" fillId="0" borderId="0" applyFont="0" applyFill="0" applyBorder="0" applyAlignment="0" applyProtection="0"/>
    <xf numFmtId="40" fontId="13"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170" fontId="54"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54" fillId="0" borderId="0" applyFont="0" applyFill="0" applyBorder="0" applyAlignment="0" applyProtection="0"/>
    <xf numFmtId="0" fontId="59"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60" fillId="50" borderId="0" applyNumberFormat="0" applyBorder="0" applyAlignment="0" applyProtection="0"/>
    <xf numFmtId="0" fontId="31" fillId="8" borderId="0" applyNumberFormat="0" applyBorder="0" applyAlignment="0" applyProtection="0"/>
    <xf numFmtId="0" fontId="61" fillId="0" borderId="9" applyNumberFormat="0" applyFill="0" applyAlignment="0" applyProtection="0"/>
    <xf numFmtId="0" fontId="28" fillId="0" borderId="10" applyNumberFormat="0" applyFill="0" applyAlignment="0" applyProtection="0"/>
    <xf numFmtId="0" fontId="62" fillId="0" borderId="11" applyNumberFormat="0" applyFill="0" applyAlignment="0" applyProtection="0"/>
    <xf numFmtId="0" fontId="29" fillId="0" borderId="12" applyNumberFormat="0" applyFill="0" applyAlignment="0" applyProtection="0"/>
    <xf numFmtId="0" fontId="63" fillId="0" borderId="13" applyNumberFormat="0" applyFill="0" applyAlignment="0" applyProtection="0"/>
    <xf numFmtId="0" fontId="30" fillId="0" borderId="14" applyNumberFormat="0" applyFill="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4" fillId="51" borderId="5" applyNumberFormat="0" applyAlignment="0" applyProtection="0"/>
    <xf numFmtId="0" fontId="34" fillId="14" borderId="6" applyNumberFormat="0" applyAlignment="0" applyProtection="0"/>
    <xf numFmtId="0" fontId="65" fillId="0" borderId="15" applyNumberFormat="0" applyFill="0" applyAlignment="0" applyProtection="0"/>
    <xf numFmtId="0" fontId="37" fillId="0" borderId="16" applyNumberFormat="0" applyFill="0" applyAlignment="0" applyProtection="0"/>
    <xf numFmtId="0" fontId="66" fillId="52" borderId="0" applyNumberFormat="0" applyBorder="0" applyAlignment="0" applyProtection="0"/>
    <xf numFmtId="0" fontId="33" fillId="53" borderId="0" applyNumberFormat="0" applyBorder="0" applyAlignment="0" applyProtection="0"/>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3" fillId="0" borderId="0">
      <alignment/>
      <protection/>
    </xf>
    <xf numFmtId="0" fontId="13" fillId="0" borderId="0">
      <alignment/>
      <protection/>
    </xf>
    <xf numFmtId="0" fontId="12" fillId="2" borderId="0">
      <alignment/>
      <protection/>
    </xf>
    <xf numFmtId="0" fontId="0" fillId="2" borderId="0">
      <alignment/>
      <protection/>
    </xf>
    <xf numFmtId="0" fontId="13" fillId="0" borderId="0">
      <alignment/>
      <protection/>
    </xf>
    <xf numFmtId="0" fontId="0" fillId="2" borderId="0">
      <alignment/>
      <protection/>
    </xf>
    <xf numFmtId="0" fontId="13" fillId="0" borderId="0">
      <alignment/>
      <protection/>
    </xf>
    <xf numFmtId="0" fontId="12"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200" fontId="48" fillId="0" borderId="0">
      <alignment/>
      <protection/>
    </xf>
    <xf numFmtId="0" fontId="0" fillId="2" borderId="0">
      <alignment/>
      <protection/>
    </xf>
    <xf numFmtId="0" fontId="13"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3" fillId="0" borderId="0">
      <alignment/>
      <protection/>
    </xf>
    <xf numFmtId="0" fontId="12" fillId="0" borderId="0">
      <alignment/>
      <protection/>
    </xf>
    <xf numFmtId="0" fontId="13"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54" fillId="0" borderId="0">
      <alignment/>
      <protection/>
    </xf>
    <xf numFmtId="0" fontId="54" fillId="0" borderId="0">
      <alignment/>
      <protection/>
    </xf>
    <xf numFmtId="0" fontId="0" fillId="2" borderId="0">
      <alignment/>
      <protection/>
    </xf>
    <xf numFmtId="0" fontId="0" fillId="2" borderId="0">
      <alignment/>
      <protection/>
    </xf>
    <xf numFmtId="0" fontId="13" fillId="0" borderId="0">
      <alignment/>
      <protection/>
    </xf>
    <xf numFmtId="0" fontId="12" fillId="0" borderId="0">
      <alignment/>
      <protection/>
    </xf>
    <xf numFmtId="0" fontId="54" fillId="0" borderId="0">
      <alignment/>
      <protection/>
    </xf>
    <xf numFmtId="0" fontId="54" fillId="0" borderId="0">
      <alignment/>
      <protection/>
    </xf>
    <xf numFmtId="0" fontId="12"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7"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22" fillId="0" borderId="0">
      <alignment horizontal="right"/>
      <protection/>
    </xf>
    <xf numFmtId="0" fontId="22" fillId="0" borderId="0">
      <alignment horizontal="right"/>
      <protection/>
    </xf>
    <xf numFmtId="0" fontId="22" fillId="0" borderId="0">
      <alignment horizontal="right"/>
      <protection/>
    </xf>
    <xf numFmtId="0" fontId="68"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15" fillId="0" borderId="0" applyFill="0">
      <alignment horizontal="left"/>
      <protection/>
    </xf>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0" fontId="23" fillId="0" borderId="0" applyFill="0">
      <alignment horizontal="centerContinuous" vertical="center"/>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0" fontId="15" fillId="0" borderId="3">
      <alignment horizontal="centerContinuous" wrapText="1"/>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4" fontId="25" fillId="0" borderId="0" applyFill="0">
      <alignment horizontal="left"/>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185" fontId="26" fillId="0" borderId="0" applyFill="0">
      <alignment horizontal="righ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15" fillId="0" borderId="21" applyFill="0">
      <alignment/>
      <protection/>
    </xf>
    <xf numFmtId="0" fontId="15" fillId="0" borderId="21" applyFill="0">
      <alignment/>
      <protection/>
    </xf>
    <xf numFmtId="0" fontId="15" fillId="0" borderId="21" applyFill="0">
      <alignment/>
      <protection/>
    </xf>
    <xf numFmtId="0" fontId="69" fillId="0" borderId="22" applyNumberFormat="0" applyFill="0" applyAlignment="0" applyProtection="0"/>
    <xf numFmtId="0" fontId="41" fillId="0" borderId="23" applyNumberFormat="0" applyFill="0" applyAlignment="0" applyProtection="0"/>
    <xf numFmtId="0" fontId="70" fillId="0" borderId="0" applyNumberFormat="0" applyFill="0" applyBorder="0" applyAlignment="0" applyProtection="0"/>
    <xf numFmtId="0" fontId="39" fillId="0" borderId="0" applyNumberFormat="0" applyFill="0" applyBorder="0" applyAlignment="0" applyProtection="0"/>
  </cellStyleXfs>
  <cellXfs count="131">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vertical="top"/>
    </xf>
    <xf numFmtId="1" fontId="0" fillId="2" borderId="28" xfId="0" applyNumberFormat="1" applyBorder="1" applyAlignment="1">
      <alignment vertical="top"/>
    </xf>
    <xf numFmtId="0" fontId="0" fillId="2" borderId="28" xfId="0" applyNumberFormat="1" applyBorder="1" applyAlignment="1">
      <alignment horizontal="center" vertical="top"/>
    </xf>
    <xf numFmtId="0" fontId="0" fillId="2" borderId="28" xfId="0" applyNumberFormat="1" applyBorder="1" applyAlignment="1">
      <alignment vertical="top"/>
    </xf>
    <xf numFmtId="1" fontId="0" fillId="2" borderId="28" xfId="0" applyNumberFormat="1" applyBorder="1" applyAlignment="1">
      <alignment horizontal="center" vertical="top"/>
    </xf>
    <xf numFmtId="0" fontId="0" fillId="2" borderId="27" xfId="0" applyNumberFormat="1" applyBorder="1" applyAlignment="1">
      <alignment vertical="top"/>
    </xf>
    <xf numFmtId="0" fontId="0" fillId="2" borderId="0" xfId="0" applyNumberFormat="1" applyAlignment="1">
      <alignment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7" fontId="0" fillId="2" borderId="0" xfId="0" applyNumberFormat="1" applyAlignment="1">
      <alignment horizontal="right"/>
    </xf>
    <xf numFmtId="7" fontId="0" fillId="2" borderId="26" xfId="0" applyNumberFormat="1" applyBorder="1" applyAlignment="1">
      <alignment horizontal="right"/>
    </xf>
    <xf numFmtId="7" fontId="0" fillId="2" borderId="28" xfId="0" applyNumberFormat="1" applyBorder="1" applyAlignment="1">
      <alignment horizontal="right"/>
    </xf>
    <xf numFmtId="7" fontId="0" fillId="2" borderId="29" xfId="0" applyNumberFormat="1" applyBorder="1" applyAlignment="1">
      <alignment horizontal="right"/>
    </xf>
    <xf numFmtId="0" fontId="0" fillId="2" borderId="0" xfId="0" applyNumberFormat="1" applyAlignment="1">
      <alignment horizontal="right"/>
    </xf>
    <xf numFmtId="7" fontId="0" fillId="2" borderId="27"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center"/>
    </xf>
    <xf numFmtId="7" fontId="0" fillId="2" borderId="21"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29" xfId="0" applyNumberFormat="1" applyFont="1" applyBorder="1" applyAlignment="1">
      <alignment horizontal="center" vertical="center"/>
    </xf>
    <xf numFmtId="0" fontId="2" fillId="2" borderId="27" xfId="0" applyNumberFormat="1" applyFont="1" applyBorder="1" applyAlignment="1">
      <alignment horizontal="center" vertical="center"/>
    </xf>
    <xf numFmtId="7" fontId="0" fillId="2" borderId="28" xfId="0" applyNumberFormat="1" applyBorder="1" applyAlignment="1">
      <alignment horizontal="right" vertical="center"/>
    </xf>
    <xf numFmtId="0" fontId="0" fillId="2" borderId="0" xfId="0" applyNumberFormat="1" applyAlignment="1">
      <alignment vertical="center"/>
    </xf>
    <xf numFmtId="0" fontId="0" fillId="2" borderId="31" xfId="0" applyNumberFormat="1" applyBorder="1" applyAlignment="1">
      <alignment vertical="top"/>
    </xf>
    <xf numFmtId="0" fontId="0" fillId="2" borderId="32" xfId="0" applyNumberFormat="1" applyBorder="1" applyAlignment="1">
      <alignment/>
    </xf>
    <xf numFmtId="0" fontId="0" fillId="2" borderId="31" xfId="0" applyNumberFormat="1" applyBorder="1" applyAlignment="1">
      <alignment horizontal="center"/>
    </xf>
    <xf numFmtId="0" fontId="0" fillId="2" borderId="33" xfId="0" applyNumberFormat="1" applyBorder="1" applyAlignment="1">
      <alignment/>
    </xf>
    <xf numFmtId="0" fontId="0" fillId="2" borderId="33" xfId="0" applyNumberFormat="1" applyBorder="1" applyAlignment="1">
      <alignment horizontal="center"/>
    </xf>
    <xf numFmtId="7" fontId="0" fillId="2" borderId="33" xfId="0" applyNumberFormat="1" applyBorder="1" applyAlignment="1">
      <alignment horizontal="right"/>
    </xf>
    <xf numFmtId="0" fontId="0" fillId="2" borderId="33"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4"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4" xfId="0" applyNumberFormat="1" applyBorder="1" applyAlignment="1">
      <alignment horizontal="center"/>
    </xf>
    <xf numFmtId="7" fontId="0" fillId="2" borderId="35" xfId="0" applyNumberFormat="1" applyBorder="1" applyAlignment="1">
      <alignment horizontal="right"/>
    </xf>
    <xf numFmtId="7" fontId="0" fillId="2" borderId="36" xfId="0" applyNumberFormat="1" applyBorder="1" applyAlignment="1">
      <alignment horizontal="right" vertical="center"/>
    </xf>
    <xf numFmtId="7" fontId="0" fillId="2" borderId="37" xfId="0" applyNumberFormat="1" applyBorder="1" applyAlignment="1">
      <alignment horizontal="right" vertical="center"/>
    </xf>
    <xf numFmtId="0" fontId="0" fillId="2" borderId="38" xfId="0" applyNumberFormat="1" applyBorder="1" applyAlignment="1">
      <alignment horizontal="right"/>
    </xf>
    <xf numFmtId="173" fontId="71" fillId="0" borderId="1" xfId="0" applyNumberFormat="1" applyFont="1" applyFill="1" applyBorder="1" applyAlignment="1" applyProtection="1">
      <alignment horizontal="left" vertical="top" wrapText="1"/>
      <protection/>
    </xf>
    <xf numFmtId="172" fontId="71" fillId="0" borderId="1" xfId="0" applyNumberFormat="1" applyFont="1" applyFill="1" applyBorder="1" applyAlignment="1" applyProtection="1">
      <alignment horizontal="left" vertical="top" wrapText="1"/>
      <protection/>
    </xf>
    <xf numFmtId="0" fontId="71" fillId="0" borderId="1" xfId="0" applyNumberFormat="1" applyFont="1" applyFill="1" applyBorder="1" applyAlignment="1" applyProtection="1">
      <alignment horizontal="center" vertical="top" wrapText="1"/>
      <protection/>
    </xf>
    <xf numFmtId="174" fontId="71" fillId="0" borderId="1" xfId="0" applyNumberFormat="1" applyFont="1" applyFill="1" applyBorder="1" applyAlignment="1" applyProtection="1">
      <alignment vertical="top"/>
      <protection locked="0"/>
    </xf>
    <xf numFmtId="174" fontId="71" fillId="0" borderId="1" xfId="0" applyNumberFormat="1" applyFont="1" applyFill="1" applyBorder="1" applyAlignment="1" applyProtection="1">
      <alignment vertical="top"/>
      <protection/>
    </xf>
    <xf numFmtId="0" fontId="72" fillId="0" borderId="0" xfId="0" applyFont="1" applyFill="1" applyBorder="1" applyAlignment="1">
      <alignment vertical="top" wrapText="1"/>
    </xf>
    <xf numFmtId="173" fontId="71" fillId="0" borderId="1" xfId="0" applyNumberFormat="1" applyFont="1" applyFill="1" applyBorder="1" applyAlignment="1" applyProtection="1">
      <alignment horizontal="center" vertical="top" wrapText="1"/>
      <protection/>
    </xf>
    <xf numFmtId="172" fontId="71" fillId="0" borderId="1" xfId="0" applyNumberFormat="1" applyFont="1" applyFill="1" applyBorder="1" applyAlignment="1" applyProtection="1">
      <alignment horizontal="center" vertical="top" wrapText="1"/>
      <protection/>
    </xf>
    <xf numFmtId="173" fontId="71" fillId="0" borderId="1" xfId="0" applyNumberFormat="1" applyFont="1" applyFill="1" applyBorder="1" applyAlignment="1" applyProtection="1">
      <alignment horizontal="right" vertical="top" wrapText="1"/>
      <protection/>
    </xf>
    <xf numFmtId="174" fontId="71" fillId="0" borderId="1" xfId="0" applyNumberFormat="1" applyFont="1" applyFill="1" applyBorder="1" applyAlignment="1" applyProtection="1">
      <alignment vertical="top" wrapText="1"/>
      <protection/>
    </xf>
    <xf numFmtId="172" fontId="71" fillId="0" borderId="1" xfId="0" applyNumberFormat="1" applyFont="1" applyFill="1" applyBorder="1" applyAlignment="1" applyProtection="1">
      <alignment vertical="top" wrapText="1"/>
      <protection/>
    </xf>
    <xf numFmtId="4" fontId="71" fillId="57" borderId="1" xfId="0" applyNumberFormat="1" applyFont="1" applyFill="1" applyBorder="1" applyAlignment="1" applyProtection="1">
      <alignment horizontal="center" vertical="top"/>
      <protection/>
    </xf>
    <xf numFmtId="1" fontId="71" fillId="0" borderId="1" xfId="0" applyNumberFormat="1" applyFont="1" applyFill="1" applyBorder="1" applyAlignment="1" applyProtection="1">
      <alignment horizontal="right" vertical="top"/>
      <protection/>
    </xf>
    <xf numFmtId="0" fontId="71" fillId="57" borderId="1" xfId="0" applyNumberFormat="1" applyFont="1" applyFill="1" applyBorder="1" applyAlignment="1" applyProtection="1">
      <alignment vertical="center"/>
      <protection/>
    </xf>
    <xf numFmtId="0" fontId="72" fillId="57" borderId="0" xfId="0" applyFont="1" applyFill="1" applyAlignment="1">
      <alignment/>
    </xf>
    <xf numFmtId="174" fontId="71" fillId="57" borderId="1" xfId="0" applyNumberFormat="1" applyFont="1" applyFill="1" applyBorder="1" applyAlignment="1" applyProtection="1">
      <alignment vertical="top"/>
      <protection locked="0"/>
    </xf>
    <xf numFmtId="0" fontId="72" fillId="57" borderId="0" xfId="0" applyFont="1" applyFill="1" applyAlignment="1">
      <alignment/>
    </xf>
    <xf numFmtId="1" fontId="71" fillId="0" borderId="1" xfId="0" applyNumberFormat="1" applyFont="1" applyFill="1" applyBorder="1" applyAlignment="1" applyProtection="1">
      <alignment horizontal="right" vertical="top" wrapText="1"/>
      <protection/>
    </xf>
    <xf numFmtId="174" fontId="71" fillId="57" borderId="1" xfId="0" applyNumberFormat="1" applyFont="1" applyFill="1" applyBorder="1" applyAlignment="1" applyProtection="1">
      <alignment vertical="top"/>
      <protection/>
    </xf>
    <xf numFmtId="0" fontId="73" fillId="57" borderId="0" xfId="0" applyFont="1" applyFill="1" applyAlignment="1">
      <alignment/>
    </xf>
    <xf numFmtId="0" fontId="72" fillId="0" borderId="0" xfId="0" applyFont="1" applyFill="1" applyAlignment="1">
      <alignment/>
    </xf>
    <xf numFmtId="4" fontId="71" fillId="57" borderId="1" xfId="0" applyNumberFormat="1" applyFont="1" applyFill="1" applyBorder="1" applyAlignment="1" applyProtection="1">
      <alignment horizontal="center" vertical="top" wrapText="1"/>
      <protection/>
    </xf>
    <xf numFmtId="0" fontId="72" fillId="57" borderId="0" xfId="0" applyFont="1" applyFill="1" applyAlignment="1">
      <alignment vertical="top"/>
    </xf>
    <xf numFmtId="44" fontId="72" fillId="57" borderId="0" xfId="0" applyNumberFormat="1" applyFont="1" applyFill="1" applyAlignment="1">
      <alignment/>
    </xf>
    <xf numFmtId="1" fontId="0" fillId="2" borderId="0" xfId="0" applyNumberFormat="1" applyFont="1" applyAlignment="1">
      <alignment horizontal="centerContinuous" vertical="top"/>
    </xf>
    <xf numFmtId="0" fontId="72" fillId="57" borderId="0" xfId="0" applyFont="1" applyFill="1" applyBorder="1" applyAlignment="1">
      <alignment/>
    </xf>
    <xf numFmtId="44" fontId="0" fillId="0" borderId="0" xfId="192" applyFont="1" applyFill="1" applyBorder="1" applyAlignment="1" applyProtection="1">
      <alignment horizontal="right" wrapText="1"/>
      <protection/>
    </xf>
    <xf numFmtId="0" fontId="72" fillId="57" borderId="0" xfId="0" applyFont="1" applyFill="1" applyBorder="1" applyAlignment="1">
      <alignment/>
    </xf>
    <xf numFmtId="0" fontId="0" fillId="2" borderId="0" xfId="0" applyNumberFormat="1" applyBorder="1" applyAlignment="1">
      <alignment/>
    </xf>
    <xf numFmtId="44" fontId="0" fillId="0" borderId="0" xfId="192" applyFont="1" applyFill="1" applyBorder="1" applyAlignment="1" applyProtection="1">
      <alignment horizontal="left" wrapText="1"/>
      <protection/>
    </xf>
    <xf numFmtId="0" fontId="72" fillId="57" borderId="0" xfId="0" applyFont="1" applyFill="1" applyBorder="1" applyAlignment="1">
      <alignment vertical="top"/>
    </xf>
    <xf numFmtId="0" fontId="72" fillId="0" borderId="39" xfId="0" applyFont="1" applyFill="1" applyBorder="1" applyAlignment="1">
      <alignment vertical="top" wrapText="1"/>
    </xf>
    <xf numFmtId="0" fontId="72" fillId="0" borderId="39" xfId="0" applyFont="1" applyFill="1" applyBorder="1" applyAlignment="1">
      <alignment vertical="top" wrapText="1" shrinkToFit="1"/>
    </xf>
    <xf numFmtId="0" fontId="74" fillId="0" borderId="39" xfId="0" applyFont="1" applyFill="1" applyBorder="1" applyAlignment="1">
      <alignment vertical="top" wrapText="1"/>
    </xf>
    <xf numFmtId="0" fontId="74" fillId="0" borderId="39" xfId="0" applyFont="1" applyFill="1" applyBorder="1" applyAlignment="1">
      <alignment vertical="top" wrapText="1" shrinkToFit="1"/>
    </xf>
    <xf numFmtId="174" fontId="71" fillId="0" borderId="39" xfId="0" applyNumberFormat="1" applyFont="1" applyFill="1" applyBorder="1" applyAlignment="1" applyProtection="1">
      <alignment vertical="top" wrapText="1"/>
      <protection/>
    </xf>
    <xf numFmtId="0" fontId="72" fillId="0" borderId="39" xfId="0" applyFont="1" applyFill="1" applyBorder="1" applyAlignment="1">
      <alignment/>
    </xf>
    <xf numFmtId="4" fontId="71" fillId="0" borderId="0" xfId="0" applyNumberFormat="1" applyFont="1" applyFill="1" applyBorder="1" applyAlignment="1" applyProtection="1">
      <alignment horizontal="center" vertical="top"/>
      <protection/>
    </xf>
    <xf numFmtId="176" fontId="75" fillId="57" borderId="40" xfId="0" applyNumberFormat="1" applyFont="1" applyFill="1" applyBorder="1" applyAlignment="1" applyProtection="1">
      <alignment horizontal="center"/>
      <protection/>
    </xf>
    <xf numFmtId="173" fontId="75" fillId="0" borderId="40" xfId="0" applyNumberFormat="1" applyFont="1" applyFill="1" applyBorder="1" applyAlignment="1" applyProtection="1">
      <alignment horizontal="center" vertical="center" wrapText="1"/>
      <protection/>
    </xf>
    <xf numFmtId="172" fontId="75" fillId="0" borderId="40" xfId="0" applyNumberFormat="1" applyFont="1" applyFill="1" applyBorder="1" applyAlignment="1" applyProtection="1">
      <alignment vertical="center" wrapText="1"/>
      <protection/>
    </xf>
    <xf numFmtId="172" fontId="71" fillId="0" borderId="40" xfId="0" applyNumberFormat="1" applyFont="1" applyFill="1" applyBorder="1" applyAlignment="1" applyProtection="1">
      <alignment horizontal="centerContinuous"/>
      <protection/>
    </xf>
    <xf numFmtId="0" fontId="71" fillId="57" borderId="40" xfId="0" applyNumberFormat="1" applyFont="1" applyFill="1" applyBorder="1" applyAlignment="1" applyProtection="1">
      <alignment vertical="center"/>
      <protection/>
    </xf>
    <xf numFmtId="177" fontId="71" fillId="0" borderId="40" xfId="0" applyNumberFormat="1" applyFont="1" applyFill="1" applyBorder="1" applyAlignment="1" applyProtection="1">
      <alignment horizontal="centerContinuous"/>
      <protection/>
    </xf>
    <xf numFmtId="172" fontId="71" fillId="57" borderId="1" xfId="0" applyNumberFormat="1" applyFont="1" applyFill="1" applyBorder="1" applyAlignment="1" applyProtection="1">
      <alignment horizontal="center" vertical="top" wrapText="1"/>
      <protection/>
    </xf>
    <xf numFmtId="4" fontId="71" fillId="57" borderId="0" xfId="0" applyNumberFormat="1" applyFont="1" applyFill="1" applyBorder="1" applyAlignment="1" applyProtection="1">
      <alignment horizontal="center" vertical="top" wrapText="1"/>
      <protection/>
    </xf>
    <xf numFmtId="173" fontId="71" fillId="0" borderId="1" xfId="0" applyNumberFormat="1" applyFont="1" applyFill="1" applyBorder="1" applyAlignment="1" applyProtection="1">
      <alignment horizontal="left" vertical="top" wrapText="1"/>
      <protection/>
    </xf>
    <xf numFmtId="172" fontId="71" fillId="0" borderId="1" xfId="0" applyNumberFormat="1" applyFont="1" applyFill="1" applyBorder="1" applyAlignment="1" applyProtection="1">
      <alignment horizontal="left" vertical="top" wrapText="1"/>
      <protection/>
    </xf>
    <xf numFmtId="0" fontId="71" fillId="0" borderId="1" xfId="0" applyNumberFormat="1" applyFont="1" applyFill="1" applyBorder="1" applyAlignment="1" applyProtection="1">
      <alignment horizontal="center" vertical="top" wrapText="1"/>
      <protection/>
    </xf>
    <xf numFmtId="174" fontId="71" fillId="0" borderId="1" xfId="0" applyNumberFormat="1" applyFont="1" applyFill="1" applyBorder="1" applyAlignment="1" applyProtection="1">
      <alignment vertical="top"/>
      <protection locked="0"/>
    </xf>
    <xf numFmtId="174" fontId="71" fillId="0" borderId="1" xfId="0" applyNumberFormat="1" applyFont="1" applyFill="1" applyBorder="1" applyAlignment="1" applyProtection="1">
      <alignment vertical="top"/>
      <protection/>
    </xf>
    <xf numFmtId="172" fontId="71" fillId="0" borderId="1" xfId="0" applyNumberFormat="1" applyFont="1" applyFill="1" applyBorder="1" applyAlignment="1" applyProtection="1">
      <alignment horizontal="center" vertical="top" wrapText="1"/>
      <protection/>
    </xf>
    <xf numFmtId="1" fontId="71" fillId="0" borderId="1" xfId="0" applyNumberFormat="1" applyFont="1" applyFill="1" applyBorder="1" applyAlignment="1" applyProtection="1">
      <alignment horizontal="right" vertical="top" wrapText="1"/>
      <protection/>
    </xf>
    <xf numFmtId="0" fontId="72" fillId="0" borderId="0" xfId="0" applyFont="1" applyFill="1" applyBorder="1" applyAlignment="1">
      <alignment/>
    </xf>
    <xf numFmtId="44" fontId="72" fillId="0" borderId="0" xfId="0" applyNumberFormat="1" applyFont="1" applyFill="1" applyAlignment="1">
      <alignment/>
    </xf>
    <xf numFmtId="0" fontId="72" fillId="0" borderId="0" xfId="0" applyFont="1" applyFill="1" applyBorder="1" applyAlignment="1">
      <alignment/>
    </xf>
    <xf numFmtId="174" fontId="76" fillId="0" borderId="0" xfId="315" applyNumberFormat="1" applyFont="1" applyFill="1" applyBorder="1" applyAlignment="1">
      <alignment horizontal="center"/>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7" fontId="0" fillId="2" borderId="41" xfId="0" applyNumberFormat="1" applyBorder="1" applyAlignment="1">
      <alignment horizontal="center"/>
    </xf>
    <xf numFmtId="0" fontId="0" fillId="2" borderId="42" xfId="0" applyNumberFormat="1" applyBorder="1" applyAlignment="1">
      <alignment/>
    </xf>
    <xf numFmtId="1" fontId="6" fillId="2" borderId="36" xfId="0" applyNumberFormat="1" applyFont="1" applyBorder="1" applyAlignment="1">
      <alignment horizontal="left" vertical="center" wrapText="1"/>
    </xf>
    <xf numFmtId="0" fontId="0" fillId="2" borderId="43" xfId="0" applyNumberFormat="1" applyBorder="1" applyAlignment="1">
      <alignment vertical="center" wrapText="1"/>
    </xf>
    <xf numFmtId="0" fontId="0" fillId="2" borderId="44" xfId="0" applyNumberFormat="1" applyBorder="1" applyAlignment="1">
      <alignment vertical="center" wrapText="1"/>
    </xf>
    <xf numFmtId="0" fontId="0" fillId="2" borderId="45" xfId="0" applyNumberFormat="1" applyBorder="1" applyAlignment="1">
      <alignment/>
    </xf>
    <xf numFmtId="0" fontId="0" fillId="2" borderId="46" xfId="0" applyNumberFormat="1" applyBorder="1" applyAlignment="1">
      <alignment/>
    </xf>
    <xf numFmtId="1" fontId="3" fillId="2" borderId="47" xfId="0" applyNumberFormat="1" applyFont="1" applyBorder="1" applyAlignment="1">
      <alignment horizontal="left" vertical="center" wrapText="1"/>
    </xf>
    <xf numFmtId="0" fontId="0" fillId="2" borderId="48" xfId="0" applyNumberFormat="1" applyBorder="1" applyAlignment="1">
      <alignment vertical="center" wrapText="1"/>
    </xf>
    <xf numFmtId="0" fontId="0" fillId="2" borderId="49" xfId="0" applyNumberFormat="1" applyBorder="1" applyAlignment="1">
      <alignment vertical="center" wrapText="1"/>
    </xf>
  </cellXfs>
  <cellStyles count="37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igLine 2 2" xfId="67"/>
    <cellStyle name="BigLine 2 3" xfId="68"/>
    <cellStyle name="BigLine 3" xfId="69"/>
    <cellStyle name="Blank" xfId="70"/>
    <cellStyle name="Blank 2" xfId="71"/>
    <cellStyle name="Blank 2 2" xfId="72"/>
    <cellStyle name="Blank 2 3" xfId="73"/>
    <cellStyle name="Blank 3" xfId="74"/>
    <cellStyle name="Blank 3 2" xfId="75"/>
    <cellStyle name="Blank 3 3" xfId="76"/>
    <cellStyle name="Blank 4" xfId="77"/>
    <cellStyle name="BLine" xfId="78"/>
    <cellStyle name="BLine 2" xfId="79"/>
    <cellStyle name="BLine 2 2" xfId="80"/>
    <cellStyle name="BLine 2 3" xfId="81"/>
    <cellStyle name="BLine 3" xfId="82"/>
    <cellStyle name="C2" xfId="83"/>
    <cellStyle name="C2 2" xfId="84"/>
    <cellStyle name="C2 2 2" xfId="85"/>
    <cellStyle name="C2 2 3" xfId="86"/>
    <cellStyle name="C2 3" xfId="87"/>
    <cellStyle name="C2 3 2" xfId="88"/>
    <cellStyle name="C2 3 3" xfId="89"/>
    <cellStyle name="C2 4" xfId="90"/>
    <cellStyle name="C2Sctn" xfId="91"/>
    <cellStyle name="C2Sctn 2" xfId="92"/>
    <cellStyle name="C2Sctn 2 2" xfId="93"/>
    <cellStyle name="C2Sctn 2 3" xfId="94"/>
    <cellStyle name="C2Sctn 3" xfId="95"/>
    <cellStyle name="C3" xfId="96"/>
    <cellStyle name="C3 2" xfId="97"/>
    <cellStyle name="C3 2 2" xfId="98"/>
    <cellStyle name="C3 2 3" xfId="99"/>
    <cellStyle name="C3 3" xfId="100"/>
    <cellStyle name="C3 3 2" xfId="101"/>
    <cellStyle name="C3 3 3" xfId="102"/>
    <cellStyle name="C3 4" xfId="103"/>
    <cellStyle name="C3Rem" xfId="104"/>
    <cellStyle name="C3Rem 2" xfId="105"/>
    <cellStyle name="C3Rem 2 2" xfId="106"/>
    <cellStyle name="C3Rem 2 3" xfId="107"/>
    <cellStyle name="C3Rem 3" xfId="108"/>
    <cellStyle name="C3Rem 3 2" xfId="109"/>
    <cellStyle name="C3Rem 3 3" xfId="110"/>
    <cellStyle name="C3Rem 4" xfId="111"/>
    <cellStyle name="C3Sctn" xfId="112"/>
    <cellStyle name="C3Sctn 2" xfId="113"/>
    <cellStyle name="C3Sctn 2 2" xfId="114"/>
    <cellStyle name="C3Sctn 2 3" xfId="115"/>
    <cellStyle name="C3Sctn 3" xfId="116"/>
    <cellStyle name="C4" xfId="117"/>
    <cellStyle name="C4 2" xfId="118"/>
    <cellStyle name="C4 2 2" xfId="119"/>
    <cellStyle name="C4 2 3" xfId="120"/>
    <cellStyle name="C4 3" xfId="121"/>
    <cellStyle name="C4 3 2" xfId="122"/>
    <cellStyle name="C4 3 3" xfId="123"/>
    <cellStyle name="C4 4" xfId="124"/>
    <cellStyle name="C5" xfId="125"/>
    <cellStyle name="C5 2" xfId="126"/>
    <cellStyle name="C5 2 2" xfId="127"/>
    <cellStyle name="C5 2 3" xfId="128"/>
    <cellStyle name="C5 3" xfId="129"/>
    <cellStyle name="C5 3 2" xfId="130"/>
    <cellStyle name="C5 3 3" xfId="131"/>
    <cellStyle name="C5 4" xfId="132"/>
    <cellStyle name="C6" xfId="133"/>
    <cellStyle name="C6 2" xfId="134"/>
    <cellStyle name="C6 2 2" xfId="135"/>
    <cellStyle name="C6 2 3" xfId="136"/>
    <cellStyle name="C6 3" xfId="137"/>
    <cellStyle name="C6 3 2" xfId="138"/>
    <cellStyle name="C6 3 3" xfId="139"/>
    <cellStyle name="C6 4" xfId="140"/>
    <cellStyle name="C7" xfId="141"/>
    <cellStyle name="C7 2" xfId="142"/>
    <cellStyle name="C7 2 2" xfId="143"/>
    <cellStyle name="C7 2 3" xfId="144"/>
    <cellStyle name="C7 3" xfId="145"/>
    <cellStyle name="C7 3 2" xfId="146"/>
    <cellStyle name="C7 3 3" xfId="147"/>
    <cellStyle name="C7 4" xfId="148"/>
    <cellStyle name="C7Create" xfId="149"/>
    <cellStyle name="C7Create 2" xfId="150"/>
    <cellStyle name="C7Create 2 2" xfId="151"/>
    <cellStyle name="C7Create 2 3" xfId="152"/>
    <cellStyle name="C7Create 3" xfId="153"/>
    <cellStyle name="C7Create 3 2" xfId="154"/>
    <cellStyle name="C7Create 3 3" xfId="155"/>
    <cellStyle name="C7Create 4" xfId="156"/>
    <cellStyle name="C8" xfId="157"/>
    <cellStyle name="C8 2" xfId="158"/>
    <cellStyle name="C8 2 2" xfId="159"/>
    <cellStyle name="C8 2 3" xfId="160"/>
    <cellStyle name="C8 3" xfId="161"/>
    <cellStyle name="C8 3 2" xfId="162"/>
    <cellStyle name="C8 3 3" xfId="163"/>
    <cellStyle name="C8 4" xfId="164"/>
    <cellStyle name="C8Sctn" xfId="165"/>
    <cellStyle name="C8Sctn 2" xfId="166"/>
    <cellStyle name="C8Sctn 2 2" xfId="167"/>
    <cellStyle name="C8Sctn 2 3" xfId="168"/>
    <cellStyle name="C8Sctn 3" xfId="169"/>
    <cellStyle name="Calculation" xfId="170"/>
    <cellStyle name="Calculation 2" xfId="171"/>
    <cellStyle name="Check Cell" xfId="172"/>
    <cellStyle name="Check Cell 2" xfId="173"/>
    <cellStyle name="Comma" xfId="174"/>
    <cellStyle name="Comma [0]" xfId="175"/>
    <cellStyle name="Comma 2" xfId="176"/>
    <cellStyle name="Comma 3" xfId="177"/>
    <cellStyle name="Continued" xfId="178"/>
    <cellStyle name="Continued 2" xfId="179"/>
    <cellStyle name="Continued 2 2" xfId="180"/>
    <cellStyle name="Continued 2 3" xfId="181"/>
    <cellStyle name="Continued 3" xfId="182"/>
    <cellStyle name="Continued 3 2" xfId="183"/>
    <cellStyle name="Continued 3 3" xfId="184"/>
    <cellStyle name="Continued 4" xfId="185"/>
    <cellStyle name="Currency" xfId="186"/>
    <cellStyle name="Currency [0]" xfId="187"/>
    <cellStyle name="Currency 2" xfId="188"/>
    <cellStyle name="Currency 3" xfId="189"/>
    <cellStyle name="Currency 4" xfId="190"/>
    <cellStyle name="Currency 5" xfId="191"/>
    <cellStyle name="Currency 6" xfId="192"/>
    <cellStyle name="Explanatory Text" xfId="193"/>
    <cellStyle name="Explanatory Text 2" xfId="194"/>
    <cellStyle name="Followed Hyperlink" xfId="195"/>
    <cellStyle name="Good" xfId="196"/>
    <cellStyle name="Good 2" xfId="197"/>
    <cellStyle name="Heading 1" xfId="198"/>
    <cellStyle name="Heading 1 2" xfId="199"/>
    <cellStyle name="Heading 2" xfId="200"/>
    <cellStyle name="Heading 2 2" xfId="201"/>
    <cellStyle name="Heading 3" xfId="202"/>
    <cellStyle name="Heading 3 2" xfId="203"/>
    <cellStyle name="Heading 4" xfId="204"/>
    <cellStyle name="Heading 4 2" xfId="205"/>
    <cellStyle name="Hyperlink" xfId="206"/>
    <cellStyle name="Input" xfId="207"/>
    <cellStyle name="Input 2" xfId="208"/>
    <cellStyle name="Linked Cell" xfId="209"/>
    <cellStyle name="Linked Cell 2" xfId="210"/>
    <cellStyle name="Neutral" xfId="211"/>
    <cellStyle name="Neutral 2" xfId="212"/>
    <cellStyle name="Normal 10" xfId="213"/>
    <cellStyle name="Normal 10 2" xfId="214"/>
    <cellStyle name="Normal 11" xfId="215"/>
    <cellStyle name="Normal 11 2" xfId="216"/>
    <cellStyle name="Normal 12" xfId="217"/>
    <cellStyle name="Normal 12 2" xfId="218"/>
    <cellStyle name="Normal 13" xfId="219"/>
    <cellStyle name="Normal 13 2" xfId="220"/>
    <cellStyle name="Normal 14" xfId="221"/>
    <cellStyle name="Normal 14 2" xfId="222"/>
    <cellStyle name="Normal 15" xfId="223"/>
    <cellStyle name="Normal 15 2" xfId="224"/>
    <cellStyle name="Normal 16" xfId="225"/>
    <cellStyle name="Normal 16 2" xfId="226"/>
    <cellStyle name="Normal 17" xfId="227"/>
    <cellStyle name="Normal 17 2" xfId="228"/>
    <cellStyle name="Normal 18" xfId="229"/>
    <cellStyle name="Normal 18 2" xfId="230"/>
    <cellStyle name="Normal 19" xfId="231"/>
    <cellStyle name="Normal 19 2" xfId="232"/>
    <cellStyle name="Normal 2" xfId="233"/>
    <cellStyle name="Normal 2 2" xfId="234"/>
    <cellStyle name="Normal 2 2 2" xfId="235"/>
    <cellStyle name="Normal 2 2 3" xfId="236"/>
    <cellStyle name="Normal 2 2 4" xfId="237"/>
    <cellStyle name="Normal 2 3" xfId="238"/>
    <cellStyle name="Normal 2 5" xfId="239"/>
    <cellStyle name="Normal 2 6" xfId="240"/>
    <cellStyle name="Normal 20" xfId="241"/>
    <cellStyle name="Normal 20 2" xfId="242"/>
    <cellStyle name="Normal 21" xfId="243"/>
    <cellStyle name="Normal 21 2" xfId="244"/>
    <cellStyle name="Normal 22" xfId="245"/>
    <cellStyle name="Normal 22 2" xfId="246"/>
    <cellStyle name="Normal 23" xfId="247"/>
    <cellStyle name="Normal 23 2" xfId="248"/>
    <cellStyle name="Normal 24" xfId="249"/>
    <cellStyle name="Normal 24 2" xfId="250"/>
    <cellStyle name="Normal 25" xfId="251"/>
    <cellStyle name="Normal 25 2" xfId="252"/>
    <cellStyle name="Normal 26" xfId="253"/>
    <cellStyle name="Normal 26 2" xfId="254"/>
    <cellStyle name="Normal 27" xfId="255"/>
    <cellStyle name="Normal 27 2" xfId="256"/>
    <cellStyle name="Normal 28" xfId="257"/>
    <cellStyle name="Normal 28 2" xfId="258"/>
    <cellStyle name="Normal 29" xfId="259"/>
    <cellStyle name="Normal 29 2" xfId="260"/>
    <cellStyle name="Normal 3" xfId="261"/>
    <cellStyle name="Normal 3 2" xfId="262"/>
    <cellStyle name="Normal 3 2 2" xfId="263"/>
    <cellStyle name="Normal 3 2 3" xfId="264"/>
    <cellStyle name="Normal 3 3" xfId="265"/>
    <cellStyle name="Normal 3 4" xfId="266"/>
    <cellStyle name="Normal 30" xfId="267"/>
    <cellStyle name="Normal 30 2" xfId="268"/>
    <cellStyle name="Normal 31" xfId="269"/>
    <cellStyle name="Normal 31 2" xfId="270"/>
    <cellStyle name="Normal 32" xfId="271"/>
    <cellStyle name="Normal 32 2" xfId="272"/>
    <cellStyle name="Normal 33" xfId="273"/>
    <cellStyle name="Normal 33 2" xfId="274"/>
    <cellStyle name="Normal 34" xfId="275"/>
    <cellStyle name="Normal 34 2" xfId="276"/>
    <cellStyle name="Normal 35" xfId="277"/>
    <cellStyle name="Normal 35 2" xfId="278"/>
    <cellStyle name="Normal 36" xfId="279"/>
    <cellStyle name="Normal 36 2" xfId="280"/>
    <cellStyle name="Normal 37" xfId="281"/>
    <cellStyle name="Normal 37 2" xfId="282"/>
    <cellStyle name="Normal 38" xfId="283"/>
    <cellStyle name="Normal 38 2" xfId="284"/>
    <cellStyle name="Normal 39" xfId="285"/>
    <cellStyle name="Normal 39 2" xfId="286"/>
    <cellStyle name="Normal 4" xfId="287"/>
    <cellStyle name="Normal 4 2" xfId="288"/>
    <cellStyle name="Normal 4 3" xfId="289"/>
    <cellStyle name="Normal 40" xfId="290"/>
    <cellStyle name="Normal 40 2" xfId="291"/>
    <cellStyle name="Normal 41" xfId="292"/>
    <cellStyle name="Normal 41 2" xfId="293"/>
    <cellStyle name="Normal 42" xfId="294"/>
    <cellStyle name="Normal 42 2" xfId="295"/>
    <cellStyle name="Normal 43" xfId="296"/>
    <cellStyle name="Normal 43 2" xfId="297"/>
    <cellStyle name="Normal 44" xfId="298"/>
    <cellStyle name="Normal 44 2" xfId="299"/>
    <cellStyle name="Normal 45" xfId="300"/>
    <cellStyle name="Normal 45 2" xfId="301"/>
    <cellStyle name="Normal 46" xfId="302"/>
    <cellStyle name="Normal 46 2" xfId="303"/>
    <cellStyle name="Normal 47" xfId="304"/>
    <cellStyle name="Normal 47 2" xfId="305"/>
    <cellStyle name="Normal 48" xfId="306"/>
    <cellStyle name="Normal 48 2" xfId="307"/>
    <cellStyle name="Normal 49" xfId="308"/>
    <cellStyle name="Normal 49 2" xfId="309"/>
    <cellStyle name="Normal 5" xfId="310"/>
    <cellStyle name="Normal 5 2" xfId="311"/>
    <cellStyle name="Normal 5 3" xfId="312"/>
    <cellStyle name="Normal 50" xfId="313"/>
    <cellStyle name="Normal 50 2" xfId="314"/>
    <cellStyle name="Normal 51" xfId="315"/>
    <cellStyle name="Normal 52" xfId="316"/>
    <cellStyle name="Normal 53" xfId="317"/>
    <cellStyle name="Normal 54" xfId="318"/>
    <cellStyle name="Normal 56" xfId="319"/>
    <cellStyle name="Normal 6" xfId="320"/>
    <cellStyle name="Normal 6 2" xfId="321"/>
    <cellStyle name="Normal 7" xfId="322"/>
    <cellStyle name="Normal 7 2" xfId="323"/>
    <cellStyle name="Normal 8" xfId="324"/>
    <cellStyle name="Normal 8 2" xfId="325"/>
    <cellStyle name="Normal 9" xfId="326"/>
    <cellStyle name="Normal 9 2" xfId="327"/>
    <cellStyle name="Note" xfId="328"/>
    <cellStyle name="Note 2" xfId="329"/>
    <cellStyle name="Null" xfId="330"/>
    <cellStyle name="Null 2" xfId="331"/>
    <cellStyle name="Null 2 2" xfId="332"/>
    <cellStyle name="Null 2 3" xfId="333"/>
    <cellStyle name="Null 3" xfId="334"/>
    <cellStyle name="Output" xfId="335"/>
    <cellStyle name="Output 2" xfId="336"/>
    <cellStyle name="Percent" xfId="337"/>
    <cellStyle name="Regular" xfId="338"/>
    <cellStyle name="Regular 2" xfId="339"/>
    <cellStyle name="Regular 2 2" xfId="340"/>
    <cellStyle name="Regular 2 3" xfId="341"/>
    <cellStyle name="Regular 3" xfId="342"/>
    <cellStyle name="Title" xfId="343"/>
    <cellStyle name="Title 2" xfId="344"/>
    <cellStyle name="TitleA" xfId="345"/>
    <cellStyle name="TitleA 2" xfId="346"/>
    <cellStyle name="TitleA 2 2" xfId="347"/>
    <cellStyle name="TitleA 2 3" xfId="348"/>
    <cellStyle name="TitleA 3" xfId="349"/>
    <cellStyle name="TitleC" xfId="350"/>
    <cellStyle name="TitleC 2" xfId="351"/>
    <cellStyle name="TitleC 2 2" xfId="352"/>
    <cellStyle name="TitleC 2 3" xfId="353"/>
    <cellStyle name="TitleC 3" xfId="354"/>
    <cellStyle name="TitleE8" xfId="355"/>
    <cellStyle name="TitleE8 2" xfId="356"/>
    <cellStyle name="TitleE8 2 2" xfId="357"/>
    <cellStyle name="TitleE8 2 3" xfId="358"/>
    <cellStyle name="TitleE8 3" xfId="359"/>
    <cellStyle name="TitleE8x" xfId="360"/>
    <cellStyle name="TitleE8x 2" xfId="361"/>
    <cellStyle name="TitleE8x 2 2" xfId="362"/>
    <cellStyle name="TitleE8x 2 3" xfId="363"/>
    <cellStyle name="TitleE8x 3" xfId="364"/>
    <cellStyle name="TitleF" xfId="365"/>
    <cellStyle name="TitleF 2" xfId="366"/>
    <cellStyle name="TitleF 2 2" xfId="367"/>
    <cellStyle name="TitleF 2 3" xfId="368"/>
    <cellStyle name="TitleF 3" xfId="369"/>
    <cellStyle name="TitleT" xfId="370"/>
    <cellStyle name="TitleT 2" xfId="371"/>
    <cellStyle name="TitleT 2 2" xfId="372"/>
    <cellStyle name="TitleT 2 3" xfId="373"/>
    <cellStyle name="TitleT 3" xfId="374"/>
    <cellStyle name="TitleYC89" xfId="375"/>
    <cellStyle name="TitleYC89 2" xfId="376"/>
    <cellStyle name="TitleYC89 2 2" xfId="377"/>
    <cellStyle name="TitleYC89 2 3" xfId="378"/>
    <cellStyle name="TitleYC89 3" xfId="379"/>
    <cellStyle name="TitleZ" xfId="380"/>
    <cellStyle name="TitleZ 2" xfId="381"/>
    <cellStyle name="TitleZ 2 2" xfId="382"/>
    <cellStyle name="TitleZ 2 3" xfId="383"/>
    <cellStyle name="TitleZ 3" xfId="384"/>
    <cellStyle name="Total" xfId="385"/>
    <cellStyle name="Total 2" xfId="386"/>
    <cellStyle name="Warning Text" xfId="387"/>
    <cellStyle name="Warning Text 2" xfId="388"/>
  </cellStyles>
  <dxfs count="9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2" customWidth="1"/>
    <col min="2" max="16384" width="8.77734375" style="42" customWidth="1"/>
  </cols>
  <sheetData>
    <row r="1" spans="1:9" ht="38.25" customHeight="1">
      <c r="A1" s="117" t="s">
        <v>20</v>
      </c>
      <c r="B1" s="118"/>
      <c r="C1" s="118"/>
      <c r="D1" s="118"/>
      <c r="E1" s="118"/>
      <c r="F1" s="118"/>
      <c r="G1" s="118"/>
      <c r="H1" s="118"/>
      <c r="I1" s="118"/>
    </row>
    <row r="2" spans="1:9" ht="20.25" customHeight="1">
      <c r="A2" s="43">
        <v>1</v>
      </c>
      <c r="B2" s="114" t="s">
        <v>25</v>
      </c>
      <c r="C2" s="114"/>
      <c r="D2" s="114"/>
      <c r="E2" s="114"/>
      <c r="F2" s="114"/>
      <c r="G2" s="114"/>
      <c r="H2" s="114"/>
      <c r="I2" s="114"/>
    </row>
    <row r="3" spans="1:9" ht="34.5" customHeight="1">
      <c r="A3" s="43">
        <v>2</v>
      </c>
      <c r="B3" s="114" t="s">
        <v>67</v>
      </c>
      <c r="C3" s="114"/>
      <c r="D3" s="114"/>
      <c r="E3" s="114"/>
      <c r="F3" s="114"/>
      <c r="G3" s="114"/>
      <c r="H3" s="114"/>
      <c r="I3" s="114"/>
    </row>
    <row r="4" spans="1:9" ht="34.5" customHeight="1">
      <c r="A4" s="43">
        <v>3</v>
      </c>
      <c r="B4" s="114" t="s">
        <v>77</v>
      </c>
      <c r="C4" s="114"/>
      <c r="D4" s="114"/>
      <c r="E4" s="114"/>
      <c r="F4" s="114"/>
      <c r="G4" s="114"/>
      <c r="H4" s="114"/>
      <c r="I4" s="114"/>
    </row>
    <row r="5" spans="1:9" ht="34.5" customHeight="1">
      <c r="A5" s="43">
        <v>4</v>
      </c>
      <c r="B5" s="114" t="s">
        <v>23</v>
      </c>
      <c r="C5" s="114"/>
      <c r="D5" s="114"/>
      <c r="E5" s="114"/>
      <c r="F5" s="114"/>
      <c r="G5" s="114"/>
      <c r="H5" s="114"/>
      <c r="I5" s="114"/>
    </row>
    <row r="6" spans="1:9" ht="19.5" customHeight="1">
      <c r="A6" s="43">
        <v>5</v>
      </c>
      <c r="B6" s="116" t="s">
        <v>75</v>
      </c>
      <c r="C6" s="110"/>
      <c r="D6" s="110"/>
      <c r="E6" s="110"/>
      <c r="F6" s="110"/>
      <c r="G6" s="110"/>
      <c r="H6" s="110"/>
      <c r="I6" s="110"/>
    </row>
    <row r="7" spans="1:9" ht="19.5" customHeight="1">
      <c r="A7" s="43">
        <v>6</v>
      </c>
      <c r="B7" s="116" t="s">
        <v>83</v>
      </c>
      <c r="C7" s="110"/>
      <c r="D7" s="110"/>
      <c r="E7" s="110"/>
      <c r="F7" s="110"/>
      <c r="G7" s="110"/>
      <c r="H7" s="110"/>
      <c r="I7" s="110"/>
    </row>
    <row r="8" spans="1:9" ht="28.5" customHeight="1">
      <c r="A8" s="43">
        <v>7</v>
      </c>
      <c r="B8" s="116" t="s">
        <v>74</v>
      </c>
      <c r="C8" s="110"/>
      <c r="D8" s="110"/>
      <c r="E8" s="110"/>
      <c r="F8" s="110"/>
      <c r="G8" s="110"/>
      <c r="H8" s="110"/>
      <c r="I8" s="110"/>
    </row>
    <row r="9" spans="1:9" ht="19.5" customHeight="1">
      <c r="A9" s="43">
        <v>8</v>
      </c>
      <c r="B9" s="116" t="s">
        <v>81</v>
      </c>
      <c r="C9" s="110"/>
      <c r="D9" s="110"/>
      <c r="E9" s="110"/>
      <c r="F9" s="110"/>
      <c r="G9" s="110"/>
      <c r="H9" s="110"/>
      <c r="I9" s="110"/>
    </row>
    <row r="10" spans="1:9" ht="66" customHeight="1">
      <c r="A10" s="43"/>
      <c r="B10" s="119" t="s">
        <v>68</v>
      </c>
      <c r="C10" s="120"/>
      <c r="D10" s="120"/>
      <c r="E10" s="120"/>
      <c r="F10" s="120"/>
      <c r="G10" s="120"/>
      <c r="H10" s="120"/>
      <c r="I10" s="120"/>
    </row>
    <row r="11" spans="1:9" ht="31.5" customHeight="1">
      <c r="A11" s="43">
        <v>9</v>
      </c>
      <c r="B11" s="109" t="s">
        <v>80</v>
      </c>
      <c r="C11" s="110"/>
      <c r="D11" s="110"/>
      <c r="E11" s="110"/>
      <c r="F11" s="110"/>
      <c r="G11" s="110"/>
      <c r="H11" s="110"/>
      <c r="I11" s="110"/>
    </row>
    <row r="12" spans="1:9" ht="20.25" customHeight="1">
      <c r="A12" s="43">
        <v>10</v>
      </c>
      <c r="B12" s="109" t="s">
        <v>22</v>
      </c>
      <c r="C12" s="110"/>
      <c r="D12" s="110"/>
      <c r="E12" s="110"/>
      <c r="F12" s="110"/>
      <c r="G12" s="110"/>
      <c r="H12" s="110"/>
      <c r="I12" s="110"/>
    </row>
    <row r="13" spans="1:9" ht="45.75" customHeight="1">
      <c r="A13" s="43">
        <v>11</v>
      </c>
      <c r="B13" s="109" t="s">
        <v>27</v>
      </c>
      <c r="C13" s="110"/>
      <c r="D13" s="110"/>
      <c r="E13" s="110"/>
      <c r="F13" s="110"/>
      <c r="G13" s="110"/>
      <c r="H13" s="110"/>
      <c r="I13" s="110"/>
    </row>
    <row r="14" spans="1:9" ht="36" customHeight="1">
      <c r="A14" s="43">
        <v>12</v>
      </c>
      <c r="B14" s="109" t="s">
        <v>69</v>
      </c>
      <c r="C14" s="110"/>
      <c r="D14" s="110"/>
      <c r="E14" s="110"/>
      <c r="F14" s="110"/>
      <c r="G14" s="110"/>
      <c r="H14" s="110"/>
      <c r="I14" s="110"/>
    </row>
    <row r="15" spans="1:9" ht="31.5" customHeight="1">
      <c r="A15" s="43">
        <v>13</v>
      </c>
      <c r="B15" s="115" t="s">
        <v>70</v>
      </c>
      <c r="C15" s="110"/>
      <c r="D15" s="110"/>
      <c r="E15" s="110"/>
      <c r="F15" s="110"/>
      <c r="G15" s="110"/>
      <c r="H15" s="110"/>
      <c r="I15" s="110"/>
    </row>
    <row r="16" spans="1:9" ht="36" customHeight="1">
      <c r="A16" s="43">
        <v>14</v>
      </c>
      <c r="B16" s="115" t="s">
        <v>24</v>
      </c>
      <c r="C16" s="110"/>
      <c r="D16" s="110"/>
      <c r="E16" s="110"/>
      <c r="F16" s="110"/>
      <c r="G16" s="110"/>
      <c r="H16" s="110"/>
      <c r="I16" s="110"/>
    </row>
    <row r="17" spans="1:9" ht="19.5" customHeight="1">
      <c r="A17" s="43">
        <v>15</v>
      </c>
      <c r="B17" s="109" t="s">
        <v>66</v>
      </c>
      <c r="C17" s="110"/>
      <c r="D17" s="110"/>
      <c r="E17" s="110"/>
      <c r="F17" s="110"/>
      <c r="G17" s="110"/>
      <c r="H17" s="110"/>
      <c r="I17" s="110"/>
    </row>
    <row r="18" spans="1:9" ht="19.5" customHeight="1">
      <c r="A18" s="43">
        <v>16</v>
      </c>
      <c r="B18" s="109" t="s">
        <v>79</v>
      </c>
      <c r="C18" s="110"/>
      <c r="D18" s="110"/>
      <c r="E18" s="110"/>
      <c r="F18" s="110"/>
      <c r="G18" s="110"/>
      <c r="H18" s="110"/>
      <c r="I18" s="110"/>
    </row>
    <row r="19" spans="1:9" ht="19.5" customHeight="1">
      <c r="A19" s="43">
        <v>17</v>
      </c>
      <c r="B19" s="109" t="s">
        <v>21</v>
      </c>
      <c r="C19" s="110"/>
      <c r="D19" s="110"/>
      <c r="E19" s="110"/>
      <c r="F19" s="110"/>
      <c r="G19" s="110"/>
      <c r="H19" s="110"/>
      <c r="I19" s="110"/>
    </row>
    <row r="20" spans="1:9" ht="28.5" customHeight="1">
      <c r="A20" s="43">
        <v>18</v>
      </c>
      <c r="B20" s="109" t="s">
        <v>78</v>
      </c>
      <c r="C20" s="111"/>
      <c r="D20" s="111"/>
      <c r="E20" s="111"/>
      <c r="F20" s="111"/>
      <c r="G20" s="111"/>
      <c r="H20" s="111"/>
      <c r="I20" s="111"/>
    </row>
    <row r="21" spans="1:9" ht="28.5" customHeight="1">
      <c r="A21" s="43">
        <v>19</v>
      </c>
      <c r="B21" s="109" t="s">
        <v>76</v>
      </c>
      <c r="C21" s="111"/>
      <c r="D21" s="111"/>
      <c r="E21" s="111"/>
      <c r="F21" s="111"/>
      <c r="G21" s="111"/>
      <c r="H21" s="111"/>
      <c r="I21" s="111"/>
    </row>
    <row r="22" spans="1:9" ht="28.5" customHeight="1">
      <c r="A22" s="43">
        <v>20</v>
      </c>
      <c r="B22" s="109" t="s">
        <v>82</v>
      </c>
      <c r="C22" s="111"/>
      <c r="D22" s="111"/>
      <c r="E22" s="111"/>
      <c r="F22" s="111"/>
      <c r="G22" s="111"/>
      <c r="H22" s="111"/>
      <c r="I22" s="111"/>
    </row>
    <row r="23" spans="1:9" ht="31.5" customHeight="1">
      <c r="A23" s="43">
        <v>21</v>
      </c>
      <c r="B23" s="109" t="s">
        <v>71</v>
      </c>
      <c r="C23" s="110"/>
      <c r="D23" s="110"/>
      <c r="E23" s="110"/>
      <c r="F23" s="110"/>
      <c r="G23" s="110"/>
      <c r="H23" s="110"/>
      <c r="I23" s="110"/>
    </row>
    <row r="24" spans="1:9" ht="33" customHeight="1">
      <c r="A24" s="43">
        <v>22</v>
      </c>
      <c r="B24" s="112" t="s">
        <v>73</v>
      </c>
      <c r="C24" s="113"/>
      <c r="D24" s="113"/>
      <c r="E24" s="113"/>
      <c r="F24" s="113"/>
      <c r="G24" s="113"/>
      <c r="H24" s="113"/>
      <c r="I24" s="113"/>
    </row>
    <row r="25" spans="1:9" ht="17.25" customHeight="1">
      <c r="A25" s="43">
        <v>23</v>
      </c>
      <c r="B25" s="112" t="s">
        <v>72</v>
      </c>
      <c r="C25" s="113"/>
      <c r="D25" s="113"/>
      <c r="E25" s="113"/>
      <c r="F25" s="113"/>
      <c r="G25" s="113"/>
      <c r="H25" s="113"/>
      <c r="I25" s="113"/>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Q84"/>
  <sheetViews>
    <sheetView showZeros="0" tabSelected="1" showOutlineSymbols="0" view="pageBreakPreview" zoomScale="75" zoomScaleNormal="75" zoomScaleSheetLayoutView="75" zoomScalePageLayoutView="115" workbookViewId="0" topLeftCell="B1">
      <selection activeCell="G8" sqref="G8"/>
    </sheetView>
  </sheetViews>
  <sheetFormatPr defaultColWidth="10.5546875" defaultRowHeight="15"/>
  <cols>
    <col min="1" max="1" width="7.88671875" style="18" hidden="1" customWidth="1"/>
    <col min="2" max="2" width="8.77734375" style="11" customWidth="1"/>
    <col min="3" max="3" width="36.77734375" style="0" customWidth="1"/>
    <col min="4" max="4" width="12.77734375" style="21" customWidth="1"/>
    <col min="5" max="5" width="6.77734375" style="0" customWidth="1"/>
    <col min="6" max="6" width="11.77734375" style="0" customWidth="1"/>
    <col min="7" max="7" width="11.77734375" style="18" customWidth="1"/>
    <col min="8" max="8" width="16.77734375" style="18" customWidth="1"/>
    <col min="9" max="9" width="12.88671875" style="0" customWidth="1"/>
    <col min="10" max="10" width="37.5546875" style="0" customWidth="1"/>
  </cols>
  <sheetData>
    <row r="1" spans="1:8" ht="15.75">
      <c r="A1" s="26"/>
      <c r="B1" s="24" t="s">
        <v>0</v>
      </c>
      <c r="C1" s="25"/>
      <c r="D1" s="25"/>
      <c r="E1" s="25"/>
      <c r="F1" s="25"/>
      <c r="G1" s="26"/>
      <c r="H1" s="25"/>
    </row>
    <row r="2" spans="1:8" ht="15">
      <c r="A2" s="23"/>
      <c r="B2" s="76" t="s">
        <v>137</v>
      </c>
      <c r="C2" s="1"/>
      <c r="D2" s="1"/>
      <c r="E2" s="1"/>
      <c r="F2" s="1"/>
      <c r="G2" s="23"/>
      <c r="H2" s="1"/>
    </row>
    <row r="3" spans="1:8" ht="15">
      <c r="A3" s="14"/>
      <c r="B3" s="11" t="s">
        <v>1</v>
      </c>
      <c r="C3" s="30"/>
      <c r="D3" s="30"/>
      <c r="E3" s="30"/>
      <c r="F3" s="30"/>
      <c r="G3" s="29"/>
      <c r="H3" s="28"/>
    </row>
    <row r="4" spans="1:8" ht="15">
      <c r="A4" s="47" t="s">
        <v>19</v>
      </c>
      <c r="B4" s="12" t="s">
        <v>3</v>
      </c>
      <c r="C4" s="3" t="s">
        <v>4</v>
      </c>
      <c r="D4" s="2" t="s">
        <v>5</v>
      </c>
      <c r="E4" s="4" t="s">
        <v>6</v>
      </c>
      <c r="F4" s="4" t="s">
        <v>7</v>
      </c>
      <c r="G4" s="15" t="s">
        <v>8</v>
      </c>
      <c r="H4" s="4" t="s">
        <v>9</v>
      </c>
    </row>
    <row r="5" spans="1:8" ht="15.75" thickBot="1">
      <c r="A5" s="20"/>
      <c r="B5" s="35"/>
      <c r="C5" s="36"/>
      <c r="D5" s="37" t="s">
        <v>10</v>
      </c>
      <c r="E5" s="38"/>
      <c r="F5" s="39" t="s">
        <v>11</v>
      </c>
      <c r="G5" s="40"/>
      <c r="H5" s="41"/>
    </row>
    <row r="6" spans="1:8" s="34" customFormat="1" ht="30" customHeight="1" thickBot="1" thickTop="1">
      <c r="A6" s="33"/>
      <c r="B6" s="32" t="s">
        <v>12</v>
      </c>
      <c r="C6" s="123" t="s">
        <v>246</v>
      </c>
      <c r="D6" s="124"/>
      <c r="E6" s="124"/>
      <c r="F6" s="125"/>
      <c r="G6" s="49"/>
      <c r="H6" s="50" t="s">
        <v>2</v>
      </c>
    </row>
    <row r="7" spans="1:10" s="66" customFormat="1" ht="36" customHeight="1" thickTop="1">
      <c r="A7" s="90"/>
      <c r="B7" s="91"/>
      <c r="C7" s="92" t="s">
        <v>14</v>
      </c>
      <c r="D7" s="93"/>
      <c r="E7" s="93"/>
      <c r="F7" s="93"/>
      <c r="G7" s="94"/>
      <c r="H7" s="95"/>
      <c r="I7" s="83"/>
      <c r="J7" s="79"/>
    </row>
    <row r="8" spans="1:11" s="68" customFormat="1" ht="30" customHeight="1">
      <c r="A8" s="73" t="s">
        <v>32</v>
      </c>
      <c r="B8" s="52" t="s">
        <v>138</v>
      </c>
      <c r="C8" s="53" t="s">
        <v>33</v>
      </c>
      <c r="D8" s="96" t="s">
        <v>139</v>
      </c>
      <c r="E8" s="54" t="s">
        <v>29</v>
      </c>
      <c r="F8" s="64">
        <v>150</v>
      </c>
      <c r="G8" s="67"/>
      <c r="H8" s="56">
        <f>ROUND(G8*F8,2)</f>
        <v>0</v>
      </c>
      <c r="I8" s="83" t="s">
        <v>242</v>
      </c>
      <c r="J8" s="77"/>
      <c r="K8" s="77"/>
    </row>
    <row r="9" spans="1:8" ht="36" customHeight="1">
      <c r="A9" s="16"/>
      <c r="B9" s="13"/>
      <c r="C9" s="27" t="s">
        <v>15</v>
      </c>
      <c r="D9" s="9"/>
      <c r="E9" s="6"/>
      <c r="F9" s="9"/>
      <c r="G9" s="16"/>
      <c r="H9" s="19"/>
    </row>
    <row r="10" spans="1:13" s="68" customFormat="1" ht="43.5" customHeight="1">
      <c r="A10" s="63" t="s">
        <v>160</v>
      </c>
      <c r="B10" s="52" t="s">
        <v>28</v>
      </c>
      <c r="C10" s="53" t="s">
        <v>161</v>
      </c>
      <c r="D10" s="59" t="s">
        <v>140</v>
      </c>
      <c r="E10" s="54"/>
      <c r="F10" s="64"/>
      <c r="G10" s="65"/>
      <c r="H10" s="56"/>
      <c r="I10" s="83"/>
      <c r="J10" s="77"/>
      <c r="K10" s="78"/>
      <c r="M10" s="75"/>
    </row>
    <row r="11" spans="1:13" s="68" customFormat="1" ht="43.5" customHeight="1">
      <c r="A11" s="63" t="s">
        <v>162</v>
      </c>
      <c r="B11" s="58" t="s">
        <v>30</v>
      </c>
      <c r="C11" s="53" t="s">
        <v>163</v>
      </c>
      <c r="D11" s="59" t="s">
        <v>2</v>
      </c>
      <c r="E11" s="54" t="s">
        <v>29</v>
      </c>
      <c r="F11" s="64">
        <v>50</v>
      </c>
      <c r="G11" s="67"/>
      <c r="H11" s="56">
        <f>ROUND(G11*F11,2)</f>
        <v>0</v>
      </c>
      <c r="I11" s="84"/>
      <c r="J11" s="77"/>
      <c r="K11" s="78"/>
      <c r="M11" s="75"/>
    </row>
    <row r="12" spans="1:13" s="68" customFormat="1" ht="43.5" customHeight="1">
      <c r="A12" s="63" t="s">
        <v>164</v>
      </c>
      <c r="B12" s="52" t="s">
        <v>84</v>
      </c>
      <c r="C12" s="53" t="s">
        <v>165</v>
      </c>
      <c r="D12" s="59" t="s">
        <v>140</v>
      </c>
      <c r="E12" s="54"/>
      <c r="F12" s="64"/>
      <c r="G12" s="65"/>
      <c r="H12" s="56"/>
      <c r="I12" s="83"/>
      <c r="J12" s="77"/>
      <c r="K12" s="78"/>
      <c r="M12" s="75"/>
    </row>
    <row r="13" spans="1:13" s="68" customFormat="1" ht="43.5" customHeight="1">
      <c r="A13" s="63" t="s">
        <v>166</v>
      </c>
      <c r="B13" s="58" t="s">
        <v>30</v>
      </c>
      <c r="C13" s="53" t="s">
        <v>167</v>
      </c>
      <c r="D13" s="59" t="s">
        <v>2</v>
      </c>
      <c r="E13" s="54" t="s">
        <v>29</v>
      </c>
      <c r="F13" s="64">
        <v>10</v>
      </c>
      <c r="G13" s="67"/>
      <c r="H13" s="56">
        <f aca="true" t="shared" si="0" ref="H13:H20">ROUND(G13*F13,2)</f>
        <v>0</v>
      </c>
      <c r="I13" s="83"/>
      <c r="J13" s="77"/>
      <c r="K13" s="78"/>
      <c r="M13" s="75"/>
    </row>
    <row r="14" spans="1:13" s="68" customFormat="1" ht="43.5" customHeight="1">
      <c r="A14" s="63" t="s">
        <v>168</v>
      </c>
      <c r="B14" s="58" t="s">
        <v>35</v>
      </c>
      <c r="C14" s="53" t="s">
        <v>169</v>
      </c>
      <c r="D14" s="59" t="s">
        <v>2</v>
      </c>
      <c r="E14" s="54" t="s">
        <v>29</v>
      </c>
      <c r="F14" s="64">
        <v>20</v>
      </c>
      <c r="G14" s="67"/>
      <c r="H14" s="56">
        <f t="shared" si="0"/>
        <v>0</v>
      </c>
      <c r="I14" s="83"/>
      <c r="J14" s="77"/>
      <c r="K14" s="78"/>
      <c r="M14" s="75"/>
    </row>
    <row r="15" spans="1:13" s="68" customFormat="1" ht="43.5" customHeight="1">
      <c r="A15" s="63" t="s">
        <v>170</v>
      </c>
      <c r="B15" s="58" t="s">
        <v>45</v>
      </c>
      <c r="C15" s="53" t="s">
        <v>171</v>
      </c>
      <c r="D15" s="59" t="s">
        <v>2</v>
      </c>
      <c r="E15" s="54" t="s">
        <v>29</v>
      </c>
      <c r="F15" s="64">
        <v>10</v>
      </c>
      <c r="G15" s="67"/>
      <c r="H15" s="56">
        <f t="shared" si="0"/>
        <v>0</v>
      </c>
      <c r="I15" s="84"/>
      <c r="J15" s="77"/>
      <c r="K15" s="78"/>
      <c r="M15" s="75"/>
    </row>
    <row r="16" spans="1:13" s="68" customFormat="1" ht="43.5" customHeight="1">
      <c r="A16" s="63" t="s">
        <v>172</v>
      </c>
      <c r="B16" s="58" t="s">
        <v>51</v>
      </c>
      <c r="C16" s="53" t="s">
        <v>173</v>
      </c>
      <c r="D16" s="59" t="s">
        <v>2</v>
      </c>
      <c r="E16" s="54" t="s">
        <v>29</v>
      </c>
      <c r="F16" s="64">
        <v>10</v>
      </c>
      <c r="G16" s="67"/>
      <c r="H16" s="56">
        <f t="shared" si="0"/>
        <v>0</v>
      </c>
      <c r="I16" s="84"/>
      <c r="J16" s="77"/>
      <c r="K16" s="78"/>
      <c r="M16" s="75"/>
    </row>
    <row r="17" spans="1:13" s="68" customFormat="1" ht="43.5" customHeight="1">
      <c r="A17" s="63" t="s">
        <v>174</v>
      </c>
      <c r="B17" s="58" t="s">
        <v>55</v>
      </c>
      <c r="C17" s="53" t="s">
        <v>175</v>
      </c>
      <c r="D17" s="59" t="s">
        <v>2</v>
      </c>
      <c r="E17" s="54" t="s">
        <v>29</v>
      </c>
      <c r="F17" s="64">
        <v>180</v>
      </c>
      <c r="G17" s="67"/>
      <c r="H17" s="56">
        <f t="shared" si="0"/>
        <v>0</v>
      </c>
      <c r="I17" s="84"/>
      <c r="J17" s="77"/>
      <c r="K17" s="78"/>
      <c r="M17" s="75"/>
    </row>
    <row r="18" spans="1:13" s="68" customFormat="1" ht="43.5" customHeight="1">
      <c r="A18" s="63" t="s">
        <v>176</v>
      </c>
      <c r="B18" s="58" t="s">
        <v>114</v>
      </c>
      <c r="C18" s="53" t="s">
        <v>177</v>
      </c>
      <c r="D18" s="59" t="s">
        <v>2</v>
      </c>
      <c r="E18" s="54" t="s">
        <v>29</v>
      </c>
      <c r="F18" s="64">
        <v>320</v>
      </c>
      <c r="G18" s="67"/>
      <c r="H18" s="56">
        <f t="shared" si="0"/>
        <v>0</v>
      </c>
      <c r="I18" s="84"/>
      <c r="J18" s="77"/>
      <c r="K18" s="78"/>
      <c r="M18" s="75"/>
    </row>
    <row r="19" spans="1:13" s="68" customFormat="1" ht="43.5" customHeight="1">
      <c r="A19" s="63" t="s">
        <v>178</v>
      </c>
      <c r="B19" s="58" t="s">
        <v>115</v>
      </c>
      <c r="C19" s="53" t="s">
        <v>179</v>
      </c>
      <c r="D19" s="59" t="s">
        <v>2</v>
      </c>
      <c r="E19" s="54" t="s">
        <v>29</v>
      </c>
      <c r="F19" s="64">
        <v>50</v>
      </c>
      <c r="G19" s="67"/>
      <c r="H19" s="56">
        <f t="shared" si="0"/>
        <v>0</v>
      </c>
      <c r="I19" s="84"/>
      <c r="J19" s="77"/>
      <c r="K19" s="78"/>
      <c r="M19" s="75"/>
    </row>
    <row r="20" spans="1:13" s="68" customFormat="1" ht="43.5" customHeight="1">
      <c r="A20" s="63" t="s">
        <v>180</v>
      </c>
      <c r="B20" s="58" t="s">
        <v>154</v>
      </c>
      <c r="C20" s="53" t="s">
        <v>181</v>
      </c>
      <c r="D20" s="59" t="s">
        <v>2</v>
      </c>
      <c r="E20" s="54" t="s">
        <v>29</v>
      </c>
      <c r="F20" s="64">
        <v>250</v>
      </c>
      <c r="G20" s="67"/>
      <c r="H20" s="56">
        <f t="shared" si="0"/>
        <v>0</v>
      </c>
      <c r="I20" s="84"/>
      <c r="J20" s="77"/>
      <c r="K20" s="78"/>
      <c r="M20" s="75"/>
    </row>
    <row r="21" spans="1:13" s="68" customFormat="1" ht="30" customHeight="1">
      <c r="A21" s="63" t="s">
        <v>36</v>
      </c>
      <c r="B21" s="52" t="s">
        <v>85</v>
      </c>
      <c r="C21" s="53" t="s">
        <v>37</v>
      </c>
      <c r="D21" s="59" t="s">
        <v>140</v>
      </c>
      <c r="E21" s="54"/>
      <c r="F21" s="64"/>
      <c r="G21" s="65"/>
      <c r="H21" s="56"/>
      <c r="I21" s="83"/>
      <c r="J21" s="77"/>
      <c r="K21" s="77"/>
      <c r="M21" s="75"/>
    </row>
    <row r="22" spans="1:13" s="68" customFormat="1" ht="30" customHeight="1">
      <c r="A22" s="63" t="s">
        <v>38</v>
      </c>
      <c r="B22" s="58" t="s">
        <v>30</v>
      </c>
      <c r="C22" s="53" t="s">
        <v>39</v>
      </c>
      <c r="D22" s="59" t="s">
        <v>2</v>
      </c>
      <c r="E22" s="54" t="s">
        <v>34</v>
      </c>
      <c r="F22" s="64">
        <v>450</v>
      </c>
      <c r="G22" s="67"/>
      <c r="H22" s="56">
        <f>ROUND(G22*F22,2)</f>
        <v>0</v>
      </c>
      <c r="I22" s="83"/>
      <c r="J22" s="77"/>
      <c r="K22" s="78"/>
      <c r="M22" s="75"/>
    </row>
    <row r="23" spans="1:13" s="68" customFormat="1" ht="30" customHeight="1">
      <c r="A23" s="63" t="s">
        <v>40</v>
      </c>
      <c r="B23" s="52" t="s">
        <v>86</v>
      </c>
      <c r="C23" s="53" t="s">
        <v>41</v>
      </c>
      <c r="D23" s="59" t="s">
        <v>140</v>
      </c>
      <c r="E23" s="54"/>
      <c r="F23" s="64"/>
      <c r="G23" s="65"/>
      <c r="H23" s="56"/>
      <c r="I23" s="83"/>
      <c r="J23" s="77"/>
      <c r="K23" s="78"/>
      <c r="M23" s="75"/>
    </row>
    <row r="24" spans="1:13" s="68" customFormat="1" ht="30" customHeight="1">
      <c r="A24" s="63" t="s">
        <v>42</v>
      </c>
      <c r="B24" s="58" t="s">
        <v>30</v>
      </c>
      <c r="C24" s="53" t="s">
        <v>43</v>
      </c>
      <c r="D24" s="59" t="s">
        <v>2</v>
      </c>
      <c r="E24" s="54" t="s">
        <v>34</v>
      </c>
      <c r="F24" s="64">
        <v>1100</v>
      </c>
      <c r="G24" s="67"/>
      <c r="H24" s="56">
        <f>ROUND(G24*F24,2)</f>
        <v>0</v>
      </c>
      <c r="I24" s="83"/>
      <c r="J24" s="77"/>
      <c r="K24" s="78"/>
      <c r="M24" s="75"/>
    </row>
    <row r="25" spans="1:13" s="66" customFormat="1" ht="43.5" customHeight="1">
      <c r="A25" s="63" t="s">
        <v>182</v>
      </c>
      <c r="B25" s="52" t="s">
        <v>87</v>
      </c>
      <c r="C25" s="53" t="s">
        <v>183</v>
      </c>
      <c r="D25" s="59" t="s">
        <v>93</v>
      </c>
      <c r="E25" s="54"/>
      <c r="F25" s="64"/>
      <c r="G25" s="65"/>
      <c r="H25" s="56"/>
      <c r="I25" s="83"/>
      <c r="J25" s="79"/>
      <c r="K25" s="79"/>
      <c r="M25" s="75"/>
    </row>
    <row r="26" spans="1:13" s="68" customFormat="1" ht="30" customHeight="1">
      <c r="A26" s="63" t="s">
        <v>184</v>
      </c>
      <c r="B26" s="58" t="s">
        <v>30</v>
      </c>
      <c r="C26" s="53" t="s">
        <v>94</v>
      </c>
      <c r="D26" s="59" t="s">
        <v>185</v>
      </c>
      <c r="E26" s="54"/>
      <c r="F26" s="64"/>
      <c r="G26" s="65"/>
      <c r="H26" s="56"/>
      <c r="I26" s="83"/>
      <c r="J26" s="77"/>
      <c r="K26" s="77"/>
      <c r="M26" s="75"/>
    </row>
    <row r="27" spans="1:13" s="68" customFormat="1" ht="30" customHeight="1">
      <c r="A27" s="63" t="s">
        <v>186</v>
      </c>
      <c r="B27" s="60" t="s">
        <v>95</v>
      </c>
      <c r="C27" s="53" t="s">
        <v>187</v>
      </c>
      <c r="D27" s="59"/>
      <c r="E27" s="54" t="s">
        <v>29</v>
      </c>
      <c r="F27" s="64">
        <v>150</v>
      </c>
      <c r="G27" s="67"/>
      <c r="H27" s="56">
        <f>ROUND(G27*F27,2)</f>
        <v>0</v>
      </c>
      <c r="I27" s="85"/>
      <c r="J27" s="77"/>
      <c r="K27" s="78"/>
      <c r="M27" s="75"/>
    </row>
    <row r="28" spans="1:13" s="68" customFormat="1" ht="30" customHeight="1">
      <c r="A28" s="63" t="s">
        <v>188</v>
      </c>
      <c r="B28" s="60" t="s">
        <v>96</v>
      </c>
      <c r="C28" s="53" t="s">
        <v>189</v>
      </c>
      <c r="D28" s="59"/>
      <c r="E28" s="54" t="s">
        <v>29</v>
      </c>
      <c r="F28" s="64">
        <v>15</v>
      </c>
      <c r="G28" s="67"/>
      <c r="H28" s="56">
        <f>ROUND(G28*F28,2)</f>
        <v>0</v>
      </c>
      <c r="I28" s="83"/>
      <c r="J28" s="77"/>
      <c r="K28" s="78"/>
      <c r="M28" s="75"/>
    </row>
    <row r="29" spans="1:13" s="68" customFormat="1" ht="30" customHeight="1">
      <c r="A29" s="63" t="s">
        <v>190</v>
      </c>
      <c r="B29" s="60" t="s">
        <v>97</v>
      </c>
      <c r="C29" s="53" t="s">
        <v>191</v>
      </c>
      <c r="D29" s="59" t="s">
        <v>2</v>
      </c>
      <c r="E29" s="54" t="s">
        <v>29</v>
      </c>
      <c r="F29" s="64">
        <v>20</v>
      </c>
      <c r="G29" s="67"/>
      <c r="H29" s="56">
        <f>ROUND(G29*F29,2)</f>
        <v>0</v>
      </c>
      <c r="I29" s="86"/>
      <c r="J29" s="77"/>
      <c r="K29" s="78"/>
      <c r="M29" s="75"/>
    </row>
    <row r="30" spans="1:13" s="68" customFormat="1" ht="30" customHeight="1">
      <c r="A30" s="63" t="s">
        <v>192</v>
      </c>
      <c r="B30" s="58" t="s">
        <v>35</v>
      </c>
      <c r="C30" s="53" t="s">
        <v>141</v>
      </c>
      <c r="D30" s="59" t="s">
        <v>153</v>
      </c>
      <c r="E30" s="54" t="s">
        <v>29</v>
      </c>
      <c r="F30" s="64">
        <v>10</v>
      </c>
      <c r="G30" s="67"/>
      <c r="H30" s="56">
        <f>ROUND(G30*F30,2)</f>
        <v>0</v>
      </c>
      <c r="I30" s="83"/>
      <c r="J30" s="77"/>
      <c r="K30" s="78"/>
      <c r="M30" s="75"/>
    </row>
    <row r="31" spans="1:13" s="66" customFormat="1" ht="43.5" customHeight="1">
      <c r="A31" s="63" t="s">
        <v>193</v>
      </c>
      <c r="B31" s="52" t="s">
        <v>88</v>
      </c>
      <c r="C31" s="53" t="s">
        <v>194</v>
      </c>
      <c r="D31" s="59" t="s">
        <v>93</v>
      </c>
      <c r="E31" s="54" t="s">
        <v>29</v>
      </c>
      <c r="F31" s="69">
        <v>30</v>
      </c>
      <c r="G31" s="67"/>
      <c r="H31" s="56">
        <f>ROUND(G31*F31,2)</f>
        <v>0</v>
      </c>
      <c r="I31" s="83"/>
      <c r="J31" s="79"/>
      <c r="K31" s="78"/>
      <c r="M31" s="75"/>
    </row>
    <row r="32" spans="1:13" s="66" customFormat="1" ht="30" customHeight="1">
      <c r="A32" s="63" t="s">
        <v>195</v>
      </c>
      <c r="B32" s="52" t="s">
        <v>89</v>
      </c>
      <c r="C32" s="53" t="s">
        <v>196</v>
      </c>
      <c r="D32" s="59" t="s">
        <v>197</v>
      </c>
      <c r="E32" s="54"/>
      <c r="F32" s="64"/>
      <c r="G32" s="65"/>
      <c r="H32" s="56"/>
      <c r="I32" s="83"/>
      <c r="J32" s="79"/>
      <c r="K32" s="79"/>
      <c r="M32" s="75"/>
    </row>
    <row r="33" spans="1:13" s="68" customFormat="1" ht="30" customHeight="1">
      <c r="A33" s="63" t="s">
        <v>198</v>
      </c>
      <c r="B33" s="58" t="s">
        <v>30</v>
      </c>
      <c r="C33" s="53" t="s">
        <v>199</v>
      </c>
      <c r="D33" s="59" t="s">
        <v>200</v>
      </c>
      <c r="E33" s="54" t="s">
        <v>44</v>
      </c>
      <c r="F33" s="64">
        <v>200</v>
      </c>
      <c r="G33" s="55"/>
      <c r="H33" s="56">
        <f>ROUND(G33*F33,2)</f>
        <v>0</v>
      </c>
      <c r="I33" s="83"/>
      <c r="J33" s="77"/>
      <c r="K33" s="78"/>
      <c r="M33" s="75"/>
    </row>
    <row r="34" spans="1:13" s="68" customFormat="1" ht="30" customHeight="1">
      <c r="A34" s="63" t="s">
        <v>208</v>
      </c>
      <c r="B34" s="52" t="s">
        <v>90</v>
      </c>
      <c r="C34" s="53" t="s">
        <v>209</v>
      </c>
      <c r="D34" s="59" t="s">
        <v>197</v>
      </c>
      <c r="E34" s="54"/>
      <c r="F34" s="64"/>
      <c r="G34" s="65"/>
      <c r="H34" s="56"/>
      <c r="I34" s="83"/>
      <c r="J34" s="77"/>
      <c r="K34" s="77"/>
      <c r="M34" s="75"/>
    </row>
    <row r="35" spans="1:13" s="68" customFormat="1" ht="30" customHeight="1">
      <c r="A35" s="63" t="s">
        <v>210</v>
      </c>
      <c r="B35" s="58" t="s">
        <v>30</v>
      </c>
      <c r="C35" s="53" t="s">
        <v>203</v>
      </c>
      <c r="D35" s="59" t="s">
        <v>113</v>
      </c>
      <c r="E35" s="54" t="s">
        <v>44</v>
      </c>
      <c r="F35" s="64">
        <v>200</v>
      </c>
      <c r="G35" s="55"/>
      <c r="H35" s="56">
        <f>ROUND(G35*F35,2)</f>
        <v>0</v>
      </c>
      <c r="I35" s="83"/>
      <c r="J35" s="77"/>
      <c r="K35" s="78"/>
      <c r="M35" s="75"/>
    </row>
    <row r="36" spans="1:13" s="68" customFormat="1" ht="30" customHeight="1">
      <c r="A36" s="63" t="s">
        <v>98</v>
      </c>
      <c r="B36" s="52" t="s">
        <v>91</v>
      </c>
      <c r="C36" s="53" t="s">
        <v>46</v>
      </c>
      <c r="D36" s="59" t="s">
        <v>197</v>
      </c>
      <c r="E36" s="54"/>
      <c r="F36" s="64"/>
      <c r="G36" s="65"/>
      <c r="H36" s="56"/>
      <c r="I36" s="83"/>
      <c r="J36" s="77"/>
      <c r="K36" s="105"/>
      <c r="M36" s="75"/>
    </row>
    <row r="37" spans="1:13" s="68" customFormat="1" ht="30" customHeight="1">
      <c r="A37" s="63" t="s">
        <v>201</v>
      </c>
      <c r="B37" s="58" t="s">
        <v>30</v>
      </c>
      <c r="C37" s="53" t="s">
        <v>233</v>
      </c>
      <c r="D37" s="59" t="s">
        <v>202</v>
      </c>
      <c r="E37" s="54"/>
      <c r="F37" s="64"/>
      <c r="G37" s="70"/>
      <c r="H37" s="56"/>
      <c r="I37" s="83"/>
      <c r="J37" s="77"/>
      <c r="K37" s="105"/>
      <c r="M37" s="75"/>
    </row>
    <row r="38" spans="1:13" s="68" customFormat="1" ht="30" customHeight="1">
      <c r="A38" s="63" t="s">
        <v>204</v>
      </c>
      <c r="B38" s="60" t="s">
        <v>95</v>
      </c>
      <c r="C38" s="53" t="s">
        <v>205</v>
      </c>
      <c r="D38" s="59"/>
      <c r="E38" s="54" t="s">
        <v>44</v>
      </c>
      <c r="F38" s="64">
        <v>75</v>
      </c>
      <c r="G38" s="67"/>
      <c r="H38" s="56">
        <f aca="true" t="shared" si="1" ref="H38:H43">ROUND(G38*F38,2)</f>
        <v>0</v>
      </c>
      <c r="I38" s="85"/>
      <c r="J38" s="77"/>
      <c r="K38" s="78"/>
      <c r="M38" s="75"/>
    </row>
    <row r="39" spans="1:13" s="68" customFormat="1" ht="30" customHeight="1">
      <c r="A39" s="63" t="s">
        <v>206</v>
      </c>
      <c r="B39" s="60" t="s">
        <v>96</v>
      </c>
      <c r="C39" s="53" t="s">
        <v>207</v>
      </c>
      <c r="D39" s="59"/>
      <c r="E39" s="54" t="s">
        <v>44</v>
      </c>
      <c r="F39" s="64">
        <v>100</v>
      </c>
      <c r="G39" s="67"/>
      <c r="H39" s="56">
        <f t="shared" si="1"/>
        <v>0</v>
      </c>
      <c r="I39" s="83"/>
      <c r="J39" s="77"/>
      <c r="K39" s="78"/>
      <c r="M39" s="75"/>
    </row>
    <row r="40" spans="1:13" s="68" customFormat="1" ht="30" customHeight="1">
      <c r="A40" s="63" t="s">
        <v>100</v>
      </c>
      <c r="B40" s="58" t="s">
        <v>35</v>
      </c>
      <c r="C40" s="53" t="s">
        <v>211</v>
      </c>
      <c r="D40" s="59" t="s">
        <v>101</v>
      </c>
      <c r="E40" s="54" t="s">
        <v>44</v>
      </c>
      <c r="F40" s="64">
        <v>420</v>
      </c>
      <c r="G40" s="67"/>
      <c r="H40" s="56">
        <f t="shared" si="1"/>
        <v>0</v>
      </c>
      <c r="I40" s="83"/>
      <c r="J40" s="77"/>
      <c r="K40" s="78"/>
      <c r="M40" s="75"/>
    </row>
    <row r="41" spans="1:13" s="71" customFormat="1" ht="30" customHeight="1">
      <c r="A41" s="63" t="s">
        <v>142</v>
      </c>
      <c r="B41" s="58" t="s">
        <v>45</v>
      </c>
      <c r="C41" s="53" t="s">
        <v>102</v>
      </c>
      <c r="D41" s="59" t="s">
        <v>103</v>
      </c>
      <c r="E41" s="54" t="s">
        <v>44</v>
      </c>
      <c r="F41" s="64">
        <v>135</v>
      </c>
      <c r="G41" s="67"/>
      <c r="H41" s="56">
        <f t="shared" si="1"/>
        <v>0</v>
      </c>
      <c r="I41" s="83"/>
      <c r="J41" s="89"/>
      <c r="K41" s="78"/>
      <c r="M41" s="75"/>
    </row>
    <row r="42" spans="1:13" s="68" customFormat="1" ht="30" customHeight="1">
      <c r="A42" s="63" t="s">
        <v>212</v>
      </c>
      <c r="B42" s="58" t="s">
        <v>51</v>
      </c>
      <c r="C42" s="53" t="s">
        <v>213</v>
      </c>
      <c r="D42" s="59" t="s">
        <v>200</v>
      </c>
      <c r="E42" s="54" t="s">
        <v>44</v>
      </c>
      <c r="F42" s="64">
        <v>250</v>
      </c>
      <c r="G42" s="67"/>
      <c r="H42" s="56">
        <f t="shared" si="1"/>
        <v>0</v>
      </c>
      <c r="I42" s="83"/>
      <c r="J42" s="77"/>
      <c r="K42" s="78"/>
      <c r="M42" s="75"/>
    </row>
    <row r="43" spans="1:13" s="68" customFormat="1" ht="43.5" customHeight="1">
      <c r="A43" s="63" t="s">
        <v>214</v>
      </c>
      <c r="B43" s="52" t="s">
        <v>92</v>
      </c>
      <c r="C43" s="53" t="s">
        <v>215</v>
      </c>
      <c r="D43" s="59" t="s">
        <v>216</v>
      </c>
      <c r="E43" s="54" t="s">
        <v>29</v>
      </c>
      <c r="F43" s="64">
        <v>200</v>
      </c>
      <c r="G43" s="67"/>
      <c r="H43" s="56">
        <f t="shared" si="1"/>
        <v>0</v>
      </c>
      <c r="I43" s="83"/>
      <c r="J43" s="77"/>
      <c r="K43" s="78"/>
      <c r="M43" s="75"/>
    </row>
    <row r="44" spans="1:13" s="68" customFormat="1" ht="43.5" customHeight="1">
      <c r="A44" s="63" t="s">
        <v>143</v>
      </c>
      <c r="B44" s="52" t="s">
        <v>99</v>
      </c>
      <c r="C44" s="53" t="s">
        <v>144</v>
      </c>
      <c r="D44" s="59" t="s">
        <v>145</v>
      </c>
      <c r="E44" s="72"/>
      <c r="F44" s="64"/>
      <c r="G44" s="65"/>
      <c r="H44" s="56"/>
      <c r="I44" s="83"/>
      <c r="J44" s="77"/>
      <c r="K44" s="105"/>
      <c r="M44" s="75"/>
    </row>
    <row r="45" spans="1:13" s="68" customFormat="1" ht="30" customHeight="1">
      <c r="A45" s="63" t="s">
        <v>217</v>
      </c>
      <c r="B45" s="58" t="s">
        <v>30</v>
      </c>
      <c r="C45" s="53" t="s">
        <v>218</v>
      </c>
      <c r="D45" s="59"/>
      <c r="E45" s="54"/>
      <c r="F45" s="64"/>
      <c r="G45" s="65"/>
      <c r="H45" s="56"/>
      <c r="I45" s="83"/>
      <c r="J45" s="77"/>
      <c r="K45" s="105"/>
      <c r="M45" s="75"/>
    </row>
    <row r="46" spans="1:13" s="68" customFormat="1" ht="30" customHeight="1">
      <c r="A46" s="63" t="s">
        <v>146</v>
      </c>
      <c r="B46" s="60" t="s">
        <v>95</v>
      </c>
      <c r="C46" s="53" t="s">
        <v>117</v>
      </c>
      <c r="D46" s="59"/>
      <c r="E46" s="54" t="s">
        <v>31</v>
      </c>
      <c r="F46" s="64">
        <v>6400</v>
      </c>
      <c r="G46" s="67"/>
      <c r="H46" s="56">
        <f>ROUND(G46*F46,2)</f>
        <v>0</v>
      </c>
      <c r="I46" s="83"/>
      <c r="J46" s="77"/>
      <c r="K46" s="78"/>
      <c r="M46" s="75"/>
    </row>
    <row r="47" spans="1:13" s="68" customFormat="1" ht="30" customHeight="1">
      <c r="A47" s="63" t="s">
        <v>147</v>
      </c>
      <c r="B47" s="58" t="s">
        <v>35</v>
      </c>
      <c r="C47" s="53" t="s">
        <v>56</v>
      </c>
      <c r="D47" s="59"/>
      <c r="E47" s="54"/>
      <c r="F47" s="64"/>
      <c r="G47" s="65"/>
      <c r="H47" s="56"/>
      <c r="I47" s="83"/>
      <c r="J47" s="77"/>
      <c r="K47" s="105"/>
      <c r="M47" s="75"/>
    </row>
    <row r="48" spans="1:13" s="68" customFormat="1" ht="30" customHeight="1">
      <c r="A48" s="63" t="s">
        <v>148</v>
      </c>
      <c r="B48" s="60" t="s">
        <v>95</v>
      </c>
      <c r="C48" s="53" t="s">
        <v>117</v>
      </c>
      <c r="D48" s="59"/>
      <c r="E48" s="54" t="s">
        <v>31</v>
      </c>
      <c r="F48" s="64">
        <v>740</v>
      </c>
      <c r="G48" s="67"/>
      <c r="H48" s="56">
        <f>ROUND(G48*F48,2)</f>
        <v>0</v>
      </c>
      <c r="I48" s="83"/>
      <c r="J48" s="77"/>
      <c r="K48" s="108"/>
      <c r="M48" s="75"/>
    </row>
    <row r="49" spans="1:13" s="68" customFormat="1" ht="30" customHeight="1">
      <c r="A49" s="63" t="s">
        <v>149</v>
      </c>
      <c r="B49" s="52" t="s">
        <v>105</v>
      </c>
      <c r="C49" s="53" t="s">
        <v>150</v>
      </c>
      <c r="D49" s="59" t="s">
        <v>145</v>
      </c>
      <c r="E49" s="54" t="s">
        <v>29</v>
      </c>
      <c r="F49" s="64">
        <v>10</v>
      </c>
      <c r="G49" s="55"/>
      <c r="H49" s="56">
        <f>ROUND(G49*F49,2)</f>
        <v>0</v>
      </c>
      <c r="I49" s="83"/>
      <c r="J49" s="77"/>
      <c r="K49" s="78"/>
      <c r="M49" s="75"/>
    </row>
    <row r="50" spans="1:13" s="66" customFormat="1" ht="30" customHeight="1">
      <c r="A50" s="63" t="s">
        <v>104</v>
      </c>
      <c r="B50" s="52" t="s">
        <v>109</v>
      </c>
      <c r="C50" s="53" t="s">
        <v>106</v>
      </c>
      <c r="D50" s="59" t="s">
        <v>219</v>
      </c>
      <c r="E50" s="54"/>
      <c r="F50" s="64"/>
      <c r="G50" s="65"/>
      <c r="H50" s="56"/>
      <c r="I50" s="83"/>
      <c r="J50" s="79"/>
      <c r="K50" s="107"/>
      <c r="M50" s="75"/>
    </row>
    <row r="51" spans="1:13" s="68" customFormat="1" ht="30" customHeight="1">
      <c r="A51" s="63" t="s">
        <v>107</v>
      </c>
      <c r="B51" s="58" t="s">
        <v>30</v>
      </c>
      <c r="C51" s="53" t="s">
        <v>220</v>
      </c>
      <c r="D51" s="59" t="s">
        <v>2</v>
      </c>
      <c r="E51" s="54" t="s">
        <v>29</v>
      </c>
      <c r="F51" s="64">
        <v>1100</v>
      </c>
      <c r="G51" s="67"/>
      <c r="H51" s="56">
        <f>ROUND(G51*F51,2)</f>
        <v>0</v>
      </c>
      <c r="I51" s="83"/>
      <c r="J51" s="77"/>
      <c r="K51" s="78"/>
      <c r="M51" s="75"/>
    </row>
    <row r="52" spans="1:13" s="68" customFormat="1" ht="30" customHeight="1">
      <c r="A52" s="63" t="s">
        <v>221</v>
      </c>
      <c r="B52" s="58" t="s">
        <v>35</v>
      </c>
      <c r="C52" s="53" t="s">
        <v>222</v>
      </c>
      <c r="D52" s="59" t="s">
        <v>2</v>
      </c>
      <c r="E52" s="54" t="s">
        <v>29</v>
      </c>
      <c r="F52" s="64">
        <v>50</v>
      </c>
      <c r="G52" s="67"/>
      <c r="H52" s="56">
        <f>ROUND(G52*F52,2)</f>
        <v>0</v>
      </c>
      <c r="I52" s="83"/>
      <c r="J52" s="77"/>
      <c r="K52" s="78"/>
      <c r="M52" s="75"/>
    </row>
    <row r="53" spans="1:13" s="66" customFormat="1" ht="30" customHeight="1">
      <c r="A53" s="63" t="s">
        <v>223</v>
      </c>
      <c r="B53" s="52" t="s">
        <v>111</v>
      </c>
      <c r="C53" s="53" t="s">
        <v>224</v>
      </c>
      <c r="D53" s="59" t="s">
        <v>152</v>
      </c>
      <c r="E53" s="54" t="s">
        <v>29</v>
      </c>
      <c r="F53" s="69">
        <v>550</v>
      </c>
      <c r="G53" s="67"/>
      <c r="H53" s="56">
        <f>ROUND(G53*F53,2)</f>
        <v>0</v>
      </c>
      <c r="I53" s="84"/>
      <c r="J53" s="79"/>
      <c r="K53" s="78"/>
      <c r="M53" s="75"/>
    </row>
    <row r="54" spans="1:13" s="68" customFormat="1" ht="30" customHeight="1">
      <c r="A54" s="63" t="s">
        <v>108</v>
      </c>
      <c r="B54" s="52" t="s">
        <v>112</v>
      </c>
      <c r="C54" s="53" t="s">
        <v>110</v>
      </c>
      <c r="D54" s="59" t="s">
        <v>151</v>
      </c>
      <c r="E54" s="54" t="s">
        <v>34</v>
      </c>
      <c r="F54" s="69">
        <v>16</v>
      </c>
      <c r="G54" s="67"/>
      <c r="H54" s="56">
        <f>ROUND(G54*F54,2)</f>
        <v>0</v>
      </c>
      <c r="I54" s="83"/>
      <c r="J54" s="77"/>
      <c r="K54" s="78"/>
      <c r="M54" s="75"/>
    </row>
    <row r="55" spans="1:13" ht="48" customHeight="1">
      <c r="A55" s="16"/>
      <c r="B55" s="5"/>
      <c r="C55" s="27" t="s">
        <v>16</v>
      </c>
      <c r="D55" s="9"/>
      <c r="E55" s="8"/>
      <c r="F55" s="7"/>
      <c r="G55" s="16"/>
      <c r="H55" s="19"/>
      <c r="J55" s="80"/>
      <c r="K55" s="80"/>
      <c r="M55" s="75"/>
    </row>
    <row r="56" spans="1:13" s="66" customFormat="1" ht="43.5" customHeight="1">
      <c r="A56" s="73" t="s">
        <v>225</v>
      </c>
      <c r="B56" s="52" t="s">
        <v>116</v>
      </c>
      <c r="C56" s="53" t="s">
        <v>226</v>
      </c>
      <c r="D56" s="59" t="s">
        <v>120</v>
      </c>
      <c r="E56" s="54"/>
      <c r="F56" s="69"/>
      <c r="G56" s="65"/>
      <c r="H56" s="61"/>
      <c r="I56" s="87"/>
      <c r="J56" s="79"/>
      <c r="K56" s="81"/>
      <c r="M56" s="75"/>
    </row>
    <row r="57" spans="1:13" s="66" customFormat="1" ht="30" customHeight="1">
      <c r="A57" s="73" t="s">
        <v>227</v>
      </c>
      <c r="B57" s="58" t="s">
        <v>30</v>
      </c>
      <c r="C57" s="53" t="s">
        <v>135</v>
      </c>
      <c r="D57" s="59"/>
      <c r="E57" s="54" t="s">
        <v>34</v>
      </c>
      <c r="F57" s="69">
        <v>4</v>
      </c>
      <c r="G57" s="67"/>
      <c r="H57" s="56">
        <f>ROUND(G57*F57,2)</f>
        <v>0</v>
      </c>
      <c r="I57" s="83"/>
      <c r="J57" s="79"/>
      <c r="K57" s="79"/>
      <c r="M57" s="75"/>
    </row>
    <row r="58" spans="1:13" s="74" customFormat="1" ht="43.5" customHeight="1">
      <c r="A58" s="73" t="s">
        <v>59</v>
      </c>
      <c r="B58" s="52" t="s">
        <v>118</v>
      </c>
      <c r="C58" s="62" t="s">
        <v>123</v>
      </c>
      <c r="D58" s="59" t="s">
        <v>120</v>
      </c>
      <c r="E58" s="54"/>
      <c r="F58" s="69"/>
      <c r="G58" s="65"/>
      <c r="H58" s="61"/>
      <c r="I58" s="83"/>
      <c r="J58" s="82"/>
      <c r="K58" s="82"/>
      <c r="M58" s="75"/>
    </row>
    <row r="59" spans="1:13" s="68" customFormat="1" ht="43.5" customHeight="1">
      <c r="A59" s="73" t="s">
        <v>60</v>
      </c>
      <c r="B59" s="58" t="s">
        <v>30</v>
      </c>
      <c r="C59" s="53" t="s">
        <v>236</v>
      </c>
      <c r="D59" s="59"/>
      <c r="E59" s="54" t="s">
        <v>34</v>
      </c>
      <c r="F59" s="69">
        <v>4</v>
      </c>
      <c r="G59" s="67"/>
      <c r="H59" s="56">
        <f aca="true" t="shared" si="2" ref="H59:H65">ROUND(G59*F59,2)</f>
        <v>0</v>
      </c>
      <c r="I59" s="84"/>
      <c r="J59" s="77"/>
      <c r="K59" s="81"/>
      <c r="M59" s="75"/>
    </row>
    <row r="60" spans="1:13" s="68" customFormat="1" ht="43.5" customHeight="1">
      <c r="A60" s="73" t="s">
        <v>61</v>
      </c>
      <c r="B60" s="58" t="s">
        <v>35</v>
      </c>
      <c r="C60" s="53" t="s">
        <v>237</v>
      </c>
      <c r="D60" s="59"/>
      <c r="E60" s="54" t="s">
        <v>34</v>
      </c>
      <c r="F60" s="69">
        <v>2</v>
      </c>
      <c r="G60" s="67"/>
      <c r="H60" s="56">
        <f t="shared" si="2"/>
        <v>0</v>
      </c>
      <c r="I60" s="84"/>
      <c r="J60" s="77"/>
      <c r="K60" s="81"/>
      <c r="M60" s="75"/>
    </row>
    <row r="61" spans="1:13" s="68" customFormat="1" ht="43.5" customHeight="1">
      <c r="A61" s="73" t="s">
        <v>155</v>
      </c>
      <c r="B61" s="58" t="s">
        <v>45</v>
      </c>
      <c r="C61" s="53" t="s">
        <v>238</v>
      </c>
      <c r="D61" s="59"/>
      <c r="E61" s="54" t="s">
        <v>34</v>
      </c>
      <c r="F61" s="69">
        <v>2</v>
      </c>
      <c r="G61" s="67"/>
      <c r="H61" s="56">
        <f t="shared" si="2"/>
        <v>0</v>
      </c>
      <c r="I61" s="84"/>
      <c r="J61" s="77"/>
      <c r="K61" s="81"/>
      <c r="M61" s="75"/>
    </row>
    <row r="62" spans="1:13" s="68" customFormat="1" ht="43.5" customHeight="1">
      <c r="A62" s="73" t="s">
        <v>228</v>
      </c>
      <c r="B62" s="58" t="s">
        <v>51</v>
      </c>
      <c r="C62" s="53" t="s">
        <v>239</v>
      </c>
      <c r="D62" s="59"/>
      <c r="E62" s="54" t="s">
        <v>34</v>
      </c>
      <c r="F62" s="69">
        <v>10</v>
      </c>
      <c r="G62" s="67"/>
      <c r="H62" s="56">
        <f t="shared" si="2"/>
        <v>0</v>
      </c>
      <c r="I62" s="84"/>
      <c r="J62" s="77"/>
      <c r="K62" s="81"/>
      <c r="M62" s="75"/>
    </row>
    <row r="63" spans="1:13" s="68" customFormat="1" ht="43.5" customHeight="1">
      <c r="A63" s="73" t="s">
        <v>229</v>
      </c>
      <c r="B63" s="58" t="s">
        <v>55</v>
      </c>
      <c r="C63" s="53" t="s">
        <v>240</v>
      </c>
      <c r="D63" s="59"/>
      <c r="E63" s="54" t="s">
        <v>34</v>
      </c>
      <c r="F63" s="69">
        <v>12</v>
      </c>
      <c r="G63" s="67"/>
      <c r="H63" s="56">
        <f t="shared" si="2"/>
        <v>0</v>
      </c>
      <c r="I63" s="84"/>
      <c r="J63" s="77"/>
      <c r="K63" s="81"/>
      <c r="M63" s="75"/>
    </row>
    <row r="64" spans="1:13" s="68" customFormat="1" ht="43.5" customHeight="1">
      <c r="A64" s="73"/>
      <c r="B64" s="58" t="s">
        <v>114</v>
      </c>
      <c r="C64" s="53" t="s">
        <v>241</v>
      </c>
      <c r="D64" s="59"/>
      <c r="E64" s="54" t="s">
        <v>34</v>
      </c>
      <c r="F64" s="69">
        <v>4</v>
      </c>
      <c r="G64" s="67"/>
      <c r="H64" s="56">
        <f t="shared" si="2"/>
        <v>0</v>
      </c>
      <c r="I64" s="84"/>
      <c r="J64" s="77"/>
      <c r="K64" s="81"/>
      <c r="M64" s="75"/>
    </row>
    <row r="65" spans="1:17" s="68" customFormat="1" ht="43.5" customHeight="1">
      <c r="A65" s="73"/>
      <c r="B65" s="58" t="s">
        <v>115</v>
      </c>
      <c r="C65" s="53" t="s">
        <v>234</v>
      </c>
      <c r="D65" s="59" t="s">
        <v>245</v>
      </c>
      <c r="E65" s="54" t="s">
        <v>34</v>
      </c>
      <c r="F65" s="69">
        <v>2</v>
      </c>
      <c r="G65" s="55"/>
      <c r="H65" s="56">
        <f t="shared" si="2"/>
        <v>0</v>
      </c>
      <c r="I65" s="84"/>
      <c r="J65" s="105"/>
      <c r="K65" s="105"/>
      <c r="L65" s="72"/>
      <c r="M65" s="106"/>
      <c r="N65" s="72"/>
      <c r="O65" s="72"/>
      <c r="P65" s="72"/>
      <c r="Q65" s="72"/>
    </row>
    <row r="66" spans="1:13" ht="36" customHeight="1">
      <c r="A66" s="16"/>
      <c r="B66" s="10"/>
      <c r="C66" s="27" t="s">
        <v>17</v>
      </c>
      <c r="D66" s="9"/>
      <c r="E66" s="8"/>
      <c r="F66" s="7"/>
      <c r="G66" s="16"/>
      <c r="H66" s="19"/>
      <c r="J66" s="80"/>
      <c r="K66" s="80"/>
      <c r="M66" s="75"/>
    </row>
    <row r="67" spans="1:13" s="68" customFormat="1" ht="43.5" customHeight="1">
      <c r="A67" s="73" t="s">
        <v>47</v>
      </c>
      <c r="B67" s="52" t="s">
        <v>119</v>
      </c>
      <c r="C67" s="53" t="s">
        <v>62</v>
      </c>
      <c r="D67" s="59" t="s">
        <v>129</v>
      </c>
      <c r="E67" s="54" t="s">
        <v>34</v>
      </c>
      <c r="F67" s="69">
        <v>30</v>
      </c>
      <c r="G67" s="67"/>
      <c r="H67" s="56">
        <f>ROUND(G67*F67,2)</f>
        <v>0</v>
      </c>
      <c r="I67" s="83"/>
      <c r="J67" s="77"/>
      <c r="K67" s="78"/>
      <c r="M67" s="75"/>
    </row>
    <row r="68" spans="1:13" s="66" customFormat="1" ht="30" customHeight="1">
      <c r="A68" s="73" t="s">
        <v>48</v>
      </c>
      <c r="B68" s="52" t="s">
        <v>121</v>
      </c>
      <c r="C68" s="53" t="s">
        <v>63</v>
      </c>
      <c r="D68" s="59" t="s">
        <v>129</v>
      </c>
      <c r="E68" s="54"/>
      <c r="F68" s="69"/>
      <c r="G68" s="65"/>
      <c r="H68" s="61"/>
      <c r="I68" s="83"/>
      <c r="J68" s="79"/>
      <c r="K68" s="107"/>
      <c r="M68" s="75"/>
    </row>
    <row r="69" spans="1:13" s="68" customFormat="1" ht="30" customHeight="1">
      <c r="A69" s="73" t="s">
        <v>156</v>
      </c>
      <c r="B69" s="58" t="s">
        <v>30</v>
      </c>
      <c r="C69" s="53" t="s">
        <v>157</v>
      </c>
      <c r="D69" s="59"/>
      <c r="E69" s="54" t="s">
        <v>34</v>
      </c>
      <c r="F69" s="69">
        <v>5</v>
      </c>
      <c r="G69" s="67"/>
      <c r="H69" s="56">
        <f aca="true" t="shared" si="3" ref="H69:H75">ROUND(G69*F69,2)</f>
        <v>0</v>
      </c>
      <c r="I69" s="83"/>
      <c r="J69" s="77"/>
      <c r="K69" s="78"/>
      <c r="M69" s="75"/>
    </row>
    <row r="70" spans="1:13" s="68" customFormat="1" ht="30" customHeight="1">
      <c r="A70" s="73" t="s">
        <v>49</v>
      </c>
      <c r="B70" s="58" t="s">
        <v>35</v>
      </c>
      <c r="C70" s="53" t="s">
        <v>130</v>
      </c>
      <c r="D70" s="59"/>
      <c r="E70" s="54" t="s">
        <v>34</v>
      </c>
      <c r="F70" s="69">
        <v>15</v>
      </c>
      <c r="G70" s="67"/>
      <c r="H70" s="56">
        <f t="shared" si="3"/>
        <v>0</v>
      </c>
      <c r="I70" s="83"/>
      <c r="J70" s="77"/>
      <c r="K70" s="78"/>
      <c r="M70" s="75"/>
    </row>
    <row r="71" spans="1:13" s="68" customFormat="1" ht="30" customHeight="1">
      <c r="A71" s="73" t="s">
        <v>158</v>
      </c>
      <c r="B71" s="58" t="s">
        <v>45</v>
      </c>
      <c r="C71" s="53" t="s">
        <v>159</v>
      </c>
      <c r="D71" s="59"/>
      <c r="E71" s="54" t="s">
        <v>34</v>
      </c>
      <c r="F71" s="69">
        <v>5</v>
      </c>
      <c r="G71" s="67"/>
      <c r="H71" s="56">
        <f t="shared" si="3"/>
        <v>0</v>
      </c>
      <c r="I71" s="83"/>
      <c r="J71" s="77"/>
      <c r="K71" s="78"/>
      <c r="M71" s="75"/>
    </row>
    <row r="72" spans="1:13" s="68" customFormat="1" ht="30" customHeight="1">
      <c r="A72" s="73" t="s">
        <v>50</v>
      </c>
      <c r="B72" s="58" t="s">
        <v>51</v>
      </c>
      <c r="C72" s="53" t="s">
        <v>136</v>
      </c>
      <c r="D72" s="59"/>
      <c r="E72" s="54" t="s">
        <v>34</v>
      </c>
      <c r="F72" s="69">
        <v>5</v>
      </c>
      <c r="G72" s="67"/>
      <c r="H72" s="56">
        <f t="shared" si="3"/>
        <v>0</v>
      </c>
      <c r="I72" s="83"/>
      <c r="J72" s="77"/>
      <c r="K72" s="78"/>
      <c r="M72" s="75"/>
    </row>
    <row r="73" spans="1:13" s="66" customFormat="1" ht="30" customHeight="1">
      <c r="A73" s="73" t="s">
        <v>57</v>
      </c>
      <c r="B73" s="52" t="s">
        <v>122</v>
      </c>
      <c r="C73" s="53" t="s">
        <v>64</v>
      </c>
      <c r="D73" s="59" t="s">
        <v>129</v>
      </c>
      <c r="E73" s="54" t="s">
        <v>34</v>
      </c>
      <c r="F73" s="69">
        <v>2</v>
      </c>
      <c r="G73" s="67"/>
      <c r="H73" s="56">
        <f t="shared" si="3"/>
        <v>0</v>
      </c>
      <c r="I73" s="83"/>
      <c r="J73" s="79"/>
      <c r="K73" s="78"/>
      <c r="M73" s="75"/>
    </row>
    <row r="74" spans="1:13" s="66" customFormat="1" ht="30" customHeight="1">
      <c r="A74" s="73" t="s">
        <v>58</v>
      </c>
      <c r="B74" s="52" t="s">
        <v>124</v>
      </c>
      <c r="C74" s="53" t="s">
        <v>65</v>
      </c>
      <c r="D74" s="59" t="s">
        <v>129</v>
      </c>
      <c r="E74" s="54" t="s">
        <v>34</v>
      </c>
      <c r="F74" s="69">
        <v>2</v>
      </c>
      <c r="G74" s="67"/>
      <c r="H74" s="56">
        <f t="shared" si="3"/>
        <v>0</v>
      </c>
      <c r="I74" s="83"/>
      <c r="J74" s="79"/>
      <c r="K74" s="78"/>
      <c r="M74" s="75"/>
    </row>
    <row r="75" spans="1:13" s="68" customFormat="1" ht="43.5" customHeight="1">
      <c r="A75" s="73" t="s">
        <v>230</v>
      </c>
      <c r="B75" s="52" t="s">
        <v>125</v>
      </c>
      <c r="C75" s="53" t="s">
        <v>231</v>
      </c>
      <c r="D75" s="59" t="s">
        <v>129</v>
      </c>
      <c r="E75" s="54" t="s">
        <v>34</v>
      </c>
      <c r="F75" s="69">
        <v>25</v>
      </c>
      <c r="G75" s="67"/>
      <c r="H75" s="56">
        <f t="shared" si="3"/>
        <v>0</v>
      </c>
      <c r="I75" s="83"/>
      <c r="J75" s="77"/>
      <c r="K75" s="78"/>
      <c r="M75" s="75"/>
    </row>
    <row r="76" spans="1:13" s="68" customFormat="1" ht="43.5" customHeight="1">
      <c r="A76" s="73"/>
      <c r="B76" s="52" t="s">
        <v>126</v>
      </c>
      <c r="C76" s="53" t="s">
        <v>232</v>
      </c>
      <c r="D76" s="59" t="s">
        <v>235</v>
      </c>
      <c r="E76" s="54" t="s">
        <v>34</v>
      </c>
      <c r="F76" s="69">
        <v>32</v>
      </c>
      <c r="G76" s="55"/>
      <c r="H76" s="56">
        <f>ROUND(G76*F76,2)</f>
        <v>0</v>
      </c>
      <c r="I76" s="83"/>
      <c r="J76" s="77"/>
      <c r="K76" s="77"/>
      <c r="M76" s="75"/>
    </row>
    <row r="77" spans="1:13" s="68" customFormat="1" ht="43.5" customHeight="1">
      <c r="A77" s="97"/>
      <c r="B77" s="98" t="s">
        <v>127</v>
      </c>
      <c r="C77" s="99" t="s">
        <v>243</v>
      </c>
      <c r="D77" s="103" t="s">
        <v>244</v>
      </c>
      <c r="E77" s="100" t="s">
        <v>34</v>
      </c>
      <c r="F77" s="104">
        <v>2</v>
      </c>
      <c r="G77" s="101"/>
      <c r="H77" s="102">
        <f>ROUND(G77*F77,2)</f>
        <v>0</v>
      </c>
      <c r="I77" s="57"/>
      <c r="J77" s="77"/>
      <c r="K77" s="77"/>
      <c r="M77" s="75"/>
    </row>
    <row r="78" spans="1:13" ht="36" customHeight="1">
      <c r="A78" s="16"/>
      <c r="B78" s="13"/>
      <c r="C78" s="27" t="s">
        <v>18</v>
      </c>
      <c r="D78" s="9"/>
      <c r="E78" s="6"/>
      <c r="F78" s="9"/>
      <c r="G78" s="16"/>
      <c r="H78" s="19"/>
      <c r="J78" s="80"/>
      <c r="K78" s="80"/>
      <c r="M78" s="75"/>
    </row>
    <row r="79" spans="1:13" s="66" customFormat="1" ht="30" customHeight="1">
      <c r="A79" s="63" t="s">
        <v>52</v>
      </c>
      <c r="B79" s="52" t="s">
        <v>128</v>
      </c>
      <c r="C79" s="53" t="s">
        <v>53</v>
      </c>
      <c r="D79" s="59" t="s">
        <v>131</v>
      </c>
      <c r="E79" s="54"/>
      <c r="F79" s="64"/>
      <c r="G79" s="65"/>
      <c r="H79" s="56"/>
      <c r="I79" s="83"/>
      <c r="J79" s="79"/>
      <c r="K79" s="79"/>
      <c r="M79" s="75"/>
    </row>
    <row r="80" spans="1:13" s="68" customFormat="1" ht="30" customHeight="1">
      <c r="A80" s="63" t="s">
        <v>132</v>
      </c>
      <c r="B80" s="58" t="s">
        <v>30</v>
      </c>
      <c r="C80" s="53" t="s">
        <v>133</v>
      </c>
      <c r="D80" s="59"/>
      <c r="E80" s="54" t="s">
        <v>29</v>
      </c>
      <c r="F80" s="64">
        <v>100</v>
      </c>
      <c r="G80" s="67"/>
      <c r="H80" s="56">
        <f>ROUND(G80*F80,2)</f>
        <v>0</v>
      </c>
      <c r="I80" s="88"/>
      <c r="J80" s="77"/>
      <c r="K80" s="78"/>
      <c r="M80" s="75"/>
    </row>
    <row r="81" spans="1:13" s="68" customFormat="1" ht="30" customHeight="1">
      <c r="A81" s="63" t="s">
        <v>54</v>
      </c>
      <c r="B81" s="58" t="s">
        <v>35</v>
      </c>
      <c r="C81" s="53" t="s">
        <v>134</v>
      </c>
      <c r="D81" s="59"/>
      <c r="E81" s="54" t="s">
        <v>29</v>
      </c>
      <c r="F81" s="64">
        <v>100</v>
      </c>
      <c r="G81" s="67"/>
      <c r="H81" s="56">
        <f>ROUND(G81*F81,2)</f>
        <v>0</v>
      </c>
      <c r="I81" s="83"/>
      <c r="J81" s="77"/>
      <c r="K81" s="78"/>
      <c r="M81" s="75"/>
    </row>
    <row r="82" spans="1:10" ht="30" customHeight="1" thickBot="1">
      <c r="A82" s="17"/>
      <c r="B82" s="31" t="str">
        <f>B6</f>
        <v>A</v>
      </c>
      <c r="C82" s="128" t="str">
        <f>C6</f>
        <v>2017 THIN BITUMINOUS OVERLAY (TBO) PROGRAM, EAST CONTRACT  </v>
      </c>
      <c r="D82" s="129"/>
      <c r="E82" s="129"/>
      <c r="F82" s="130"/>
      <c r="G82" s="17" t="s">
        <v>13</v>
      </c>
      <c r="H82" s="17">
        <f>SUM(H8:H81)</f>
        <v>0</v>
      </c>
      <c r="J82" s="80"/>
    </row>
    <row r="83" spans="1:8" s="30" customFormat="1" ht="37.5" customHeight="1" thickTop="1">
      <c r="A83" s="16"/>
      <c r="B83" s="126" t="s">
        <v>26</v>
      </c>
      <c r="C83" s="127"/>
      <c r="D83" s="127"/>
      <c r="E83" s="127"/>
      <c r="F83" s="127"/>
      <c r="G83" s="121">
        <f>SUM(H82:H82)</f>
        <v>0</v>
      </c>
      <c r="H83" s="122"/>
    </row>
    <row r="84" spans="1:8" ht="15.75" customHeight="1">
      <c r="A84" s="48"/>
      <c r="B84" s="44"/>
      <c r="C84" s="45"/>
      <c r="D84" s="46"/>
      <c r="E84" s="45"/>
      <c r="F84" s="45"/>
      <c r="G84" s="22"/>
      <c r="H84" s="51"/>
    </row>
  </sheetData>
  <sheetProtection password="CC3D" sheet="1" selectLockedCells="1"/>
  <mergeCells count="4">
    <mergeCell ref="G83:H83"/>
    <mergeCell ref="C6:F6"/>
    <mergeCell ref="B83:F83"/>
    <mergeCell ref="C82:F82"/>
  </mergeCells>
  <conditionalFormatting sqref="D21:D23 D44:D48 D50:D52 D59:D64 D68:D74">
    <cfRule type="cellIs" priority="121" dxfId="97" operator="equal" stopIfTrue="1">
      <formula>"CW 2130-R11"</formula>
    </cfRule>
    <cfRule type="cellIs" priority="122" dxfId="97" operator="equal" stopIfTrue="1">
      <formula>"CW 3120-R2"</formula>
    </cfRule>
    <cfRule type="cellIs" priority="123" dxfId="97" operator="equal" stopIfTrue="1">
      <formula>"CW 3240-R7"</formula>
    </cfRule>
  </conditionalFormatting>
  <conditionalFormatting sqref="D10">
    <cfRule type="cellIs" priority="118" dxfId="97" operator="equal" stopIfTrue="1">
      <formula>"CW 2130-R11"</formula>
    </cfRule>
    <cfRule type="cellIs" priority="119" dxfId="97" operator="equal" stopIfTrue="1">
      <formula>"CW 3120-R2"</formula>
    </cfRule>
    <cfRule type="cellIs" priority="120" dxfId="97" operator="equal" stopIfTrue="1">
      <formula>"CW 3240-R7"</formula>
    </cfRule>
  </conditionalFormatting>
  <conditionalFormatting sqref="D11">
    <cfRule type="cellIs" priority="115" dxfId="97" operator="equal" stopIfTrue="1">
      <formula>"CW 2130-R11"</formula>
    </cfRule>
    <cfRule type="cellIs" priority="116" dxfId="97" operator="equal" stopIfTrue="1">
      <formula>"CW 3120-R2"</formula>
    </cfRule>
    <cfRule type="cellIs" priority="117" dxfId="97" operator="equal" stopIfTrue="1">
      <formula>"CW 3240-R7"</formula>
    </cfRule>
  </conditionalFormatting>
  <conditionalFormatting sqref="D12">
    <cfRule type="cellIs" priority="112" dxfId="97" operator="equal" stopIfTrue="1">
      <formula>"CW 2130-R11"</formula>
    </cfRule>
    <cfRule type="cellIs" priority="113" dxfId="97" operator="equal" stopIfTrue="1">
      <formula>"CW 3120-R2"</formula>
    </cfRule>
    <cfRule type="cellIs" priority="114" dxfId="97" operator="equal" stopIfTrue="1">
      <formula>"CW 3240-R7"</formula>
    </cfRule>
  </conditionalFormatting>
  <conditionalFormatting sqref="D13:D20">
    <cfRule type="cellIs" priority="109" dxfId="97" operator="equal" stopIfTrue="1">
      <formula>"CW 2130-R11"</formula>
    </cfRule>
    <cfRule type="cellIs" priority="110" dxfId="97" operator="equal" stopIfTrue="1">
      <formula>"CW 3120-R2"</formula>
    </cfRule>
    <cfRule type="cellIs" priority="111" dxfId="97" operator="equal" stopIfTrue="1">
      <formula>"CW 3240-R7"</formula>
    </cfRule>
  </conditionalFormatting>
  <conditionalFormatting sqref="D24">
    <cfRule type="cellIs" priority="106" dxfId="97" operator="equal" stopIfTrue="1">
      <formula>"CW 2130-R11"</formula>
    </cfRule>
    <cfRule type="cellIs" priority="107" dxfId="97" operator="equal" stopIfTrue="1">
      <formula>"CW 3120-R2"</formula>
    </cfRule>
    <cfRule type="cellIs" priority="108" dxfId="97" operator="equal" stopIfTrue="1">
      <formula>"CW 3240-R7"</formula>
    </cfRule>
  </conditionalFormatting>
  <conditionalFormatting sqref="D25">
    <cfRule type="cellIs" priority="100" dxfId="97" operator="equal" stopIfTrue="1">
      <formula>"CW 2130-R11"</formula>
    </cfRule>
    <cfRule type="cellIs" priority="101" dxfId="97" operator="equal" stopIfTrue="1">
      <formula>"CW 3120-R2"</formula>
    </cfRule>
    <cfRule type="cellIs" priority="102" dxfId="97" operator="equal" stopIfTrue="1">
      <formula>"CW 3240-R7"</formula>
    </cfRule>
  </conditionalFormatting>
  <conditionalFormatting sqref="D26:D29">
    <cfRule type="cellIs" priority="97" dxfId="97" operator="equal" stopIfTrue="1">
      <formula>"CW 2130-R11"</formula>
    </cfRule>
    <cfRule type="cellIs" priority="98" dxfId="97" operator="equal" stopIfTrue="1">
      <formula>"CW 3120-R2"</formula>
    </cfRule>
    <cfRule type="cellIs" priority="99" dxfId="97" operator="equal" stopIfTrue="1">
      <formula>"CW 3240-R7"</formula>
    </cfRule>
  </conditionalFormatting>
  <conditionalFormatting sqref="D30">
    <cfRule type="cellIs" priority="94" dxfId="97" operator="equal" stopIfTrue="1">
      <formula>"CW 2130-R11"</formula>
    </cfRule>
    <cfRule type="cellIs" priority="95" dxfId="97" operator="equal" stopIfTrue="1">
      <formula>"CW 3120-R2"</formula>
    </cfRule>
    <cfRule type="cellIs" priority="96" dxfId="97" operator="equal" stopIfTrue="1">
      <formula>"CW 3240-R7"</formula>
    </cfRule>
  </conditionalFormatting>
  <conditionalFormatting sqref="D31">
    <cfRule type="cellIs" priority="91" dxfId="97" operator="equal" stopIfTrue="1">
      <formula>"CW 2130-R11"</formula>
    </cfRule>
    <cfRule type="cellIs" priority="92" dxfId="97" operator="equal" stopIfTrue="1">
      <formula>"CW 3120-R2"</formula>
    </cfRule>
    <cfRule type="cellIs" priority="93" dxfId="97" operator="equal" stopIfTrue="1">
      <formula>"CW 3240-R7"</formula>
    </cfRule>
  </conditionalFormatting>
  <conditionalFormatting sqref="D32">
    <cfRule type="cellIs" priority="88" dxfId="97" operator="equal" stopIfTrue="1">
      <formula>"CW 2130-R11"</formula>
    </cfRule>
    <cfRule type="cellIs" priority="89" dxfId="97" operator="equal" stopIfTrue="1">
      <formula>"CW 3120-R2"</formula>
    </cfRule>
    <cfRule type="cellIs" priority="90" dxfId="97" operator="equal" stopIfTrue="1">
      <formula>"CW 3240-R7"</formula>
    </cfRule>
  </conditionalFormatting>
  <conditionalFormatting sqref="D33">
    <cfRule type="cellIs" priority="85" dxfId="97" operator="equal" stopIfTrue="1">
      <formula>"CW 2130-R11"</formula>
    </cfRule>
    <cfRule type="cellIs" priority="86" dxfId="97" operator="equal" stopIfTrue="1">
      <formula>"CW 3120-R2"</formula>
    </cfRule>
    <cfRule type="cellIs" priority="87" dxfId="97" operator="equal" stopIfTrue="1">
      <formula>"CW 3240-R7"</formula>
    </cfRule>
  </conditionalFormatting>
  <conditionalFormatting sqref="D36">
    <cfRule type="cellIs" priority="82" dxfId="97" operator="equal" stopIfTrue="1">
      <formula>"CW 2130-R11"</formula>
    </cfRule>
    <cfRule type="cellIs" priority="83" dxfId="97" operator="equal" stopIfTrue="1">
      <formula>"CW 3120-R2"</formula>
    </cfRule>
    <cfRule type="cellIs" priority="84" dxfId="97" operator="equal" stopIfTrue="1">
      <formula>"CW 3240-R7"</formula>
    </cfRule>
  </conditionalFormatting>
  <conditionalFormatting sqref="D37">
    <cfRule type="cellIs" priority="79" dxfId="97" operator="equal" stopIfTrue="1">
      <formula>"CW 2130-R11"</formula>
    </cfRule>
    <cfRule type="cellIs" priority="80" dxfId="97" operator="equal" stopIfTrue="1">
      <formula>"CW 3120-R2"</formula>
    </cfRule>
    <cfRule type="cellIs" priority="81" dxfId="97" operator="equal" stopIfTrue="1">
      <formula>"CW 3240-R7"</formula>
    </cfRule>
  </conditionalFormatting>
  <conditionalFormatting sqref="D38:D39">
    <cfRule type="cellIs" priority="76" dxfId="97" operator="equal" stopIfTrue="1">
      <formula>"CW 2130-R11"</formula>
    </cfRule>
    <cfRule type="cellIs" priority="77" dxfId="97" operator="equal" stopIfTrue="1">
      <formula>"CW 3120-R2"</formula>
    </cfRule>
    <cfRule type="cellIs" priority="78" dxfId="97" operator="equal" stopIfTrue="1">
      <formula>"CW 3240-R7"</formula>
    </cfRule>
  </conditionalFormatting>
  <conditionalFormatting sqref="D34">
    <cfRule type="cellIs" priority="73" dxfId="97" operator="equal" stopIfTrue="1">
      <formula>"CW 2130-R11"</formula>
    </cfRule>
    <cfRule type="cellIs" priority="74" dxfId="97" operator="equal" stopIfTrue="1">
      <formula>"CW 3120-R2"</formula>
    </cfRule>
    <cfRule type="cellIs" priority="75" dxfId="97" operator="equal" stopIfTrue="1">
      <formula>"CW 3240-R7"</formula>
    </cfRule>
  </conditionalFormatting>
  <conditionalFormatting sqref="D35">
    <cfRule type="cellIs" priority="70" dxfId="97" operator="equal" stopIfTrue="1">
      <formula>"CW 2130-R11"</formula>
    </cfRule>
    <cfRule type="cellIs" priority="71" dxfId="97" operator="equal" stopIfTrue="1">
      <formula>"CW 3120-R2"</formula>
    </cfRule>
    <cfRule type="cellIs" priority="72" dxfId="97" operator="equal" stopIfTrue="1">
      <formula>"CW 3240-R7"</formula>
    </cfRule>
  </conditionalFormatting>
  <conditionalFormatting sqref="D40">
    <cfRule type="cellIs" priority="67" dxfId="97" operator="equal" stopIfTrue="1">
      <formula>"CW 2130-R11"</formula>
    </cfRule>
    <cfRule type="cellIs" priority="68" dxfId="97" operator="equal" stopIfTrue="1">
      <formula>"CW 3120-R2"</formula>
    </cfRule>
    <cfRule type="cellIs" priority="69" dxfId="97" operator="equal" stopIfTrue="1">
      <formula>"CW 3240-R7"</formula>
    </cfRule>
  </conditionalFormatting>
  <conditionalFormatting sqref="D41">
    <cfRule type="cellIs" priority="64" dxfId="97" operator="equal" stopIfTrue="1">
      <formula>"CW 2130-R11"</formula>
    </cfRule>
    <cfRule type="cellIs" priority="65" dxfId="97" operator="equal" stopIfTrue="1">
      <formula>"CW 3120-R2"</formula>
    </cfRule>
    <cfRule type="cellIs" priority="66" dxfId="97" operator="equal" stopIfTrue="1">
      <formula>"CW 3240-R7"</formula>
    </cfRule>
  </conditionalFormatting>
  <conditionalFormatting sqref="D42">
    <cfRule type="cellIs" priority="61" dxfId="97" operator="equal" stopIfTrue="1">
      <formula>"CW 2130-R11"</formula>
    </cfRule>
    <cfRule type="cellIs" priority="62" dxfId="97" operator="equal" stopIfTrue="1">
      <formula>"CW 3120-R2"</formula>
    </cfRule>
    <cfRule type="cellIs" priority="63" dxfId="97" operator="equal" stopIfTrue="1">
      <formula>"CW 3240-R7"</formula>
    </cfRule>
  </conditionalFormatting>
  <conditionalFormatting sqref="D43">
    <cfRule type="cellIs" priority="58" dxfId="97" operator="equal" stopIfTrue="1">
      <formula>"CW 2130-R11"</formula>
    </cfRule>
    <cfRule type="cellIs" priority="59" dxfId="97" operator="equal" stopIfTrue="1">
      <formula>"CW 3120-R2"</formula>
    </cfRule>
    <cfRule type="cellIs" priority="60" dxfId="97" operator="equal" stopIfTrue="1">
      <formula>"CW 3240-R7"</formula>
    </cfRule>
  </conditionalFormatting>
  <conditionalFormatting sqref="D49">
    <cfRule type="cellIs" priority="52" dxfId="97" operator="equal" stopIfTrue="1">
      <formula>"CW 2130-R11"</formula>
    </cfRule>
    <cfRule type="cellIs" priority="53" dxfId="97" operator="equal" stopIfTrue="1">
      <formula>"CW 3120-R2"</formula>
    </cfRule>
    <cfRule type="cellIs" priority="54" dxfId="97" operator="equal" stopIfTrue="1">
      <formula>"CW 3240-R7"</formula>
    </cfRule>
  </conditionalFormatting>
  <conditionalFormatting sqref="D53">
    <cfRule type="cellIs" priority="46" dxfId="97" operator="equal" stopIfTrue="1">
      <formula>"CW 2130-R11"</formula>
    </cfRule>
    <cfRule type="cellIs" priority="47" dxfId="97" operator="equal" stopIfTrue="1">
      <formula>"CW 3120-R2"</formula>
    </cfRule>
    <cfRule type="cellIs" priority="48" dxfId="97" operator="equal" stopIfTrue="1">
      <formula>"CW 3240-R7"</formula>
    </cfRule>
  </conditionalFormatting>
  <conditionalFormatting sqref="D54">
    <cfRule type="cellIs" priority="43" dxfId="97" operator="equal" stopIfTrue="1">
      <formula>"CW 2130-R11"</formula>
    </cfRule>
    <cfRule type="cellIs" priority="44" dxfId="97" operator="equal" stopIfTrue="1">
      <formula>"CW 3120-R2"</formula>
    </cfRule>
    <cfRule type="cellIs" priority="45" dxfId="97" operator="equal" stopIfTrue="1">
      <formula>"CW 3240-R7"</formula>
    </cfRule>
  </conditionalFormatting>
  <conditionalFormatting sqref="D56:D57">
    <cfRule type="cellIs" priority="41" dxfId="97" operator="equal" stopIfTrue="1">
      <formula>"CW 3120-R2"</formula>
    </cfRule>
    <cfRule type="cellIs" priority="42" dxfId="97" operator="equal" stopIfTrue="1">
      <formula>"CW 3240-R7"</formula>
    </cfRule>
  </conditionalFormatting>
  <conditionalFormatting sqref="D58">
    <cfRule type="cellIs" priority="39" dxfId="97" operator="equal" stopIfTrue="1">
      <formula>"CW 3120-R2"</formula>
    </cfRule>
    <cfRule type="cellIs" priority="40" dxfId="97" operator="equal" stopIfTrue="1">
      <formula>"CW 3240-R7"</formula>
    </cfRule>
  </conditionalFormatting>
  <conditionalFormatting sqref="D65">
    <cfRule type="cellIs" priority="33" dxfId="97" operator="equal" stopIfTrue="1">
      <formula>"CW 2130-R11"</formula>
    </cfRule>
    <cfRule type="cellIs" priority="34" dxfId="97" operator="equal" stopIfTrue="1">
      <formula>"CW 3120-R2"</formula>
    </cfRule>
    <cfRule type="cellIs" priority="35" dxfId="97" operator="equal" stopIfTrue="1">
      <formula>"CW 3240-R7"</formula>
    </cfRule>
  </conditionalFormatting>
  <conditionalFormatting sqref="D67">
    <cfRule type="cellIs" priority="30" dxfId="97" operator="equal" stopIfTrue="1">
      <formula>"CW 2130-R11"</formula>
    </cfRule>
    <cfRule type="cellIs" priority="31" dxfId="97" operator="equal" stopIfTrue="1">
      <formula>"CW 3120-R2"</formula>
    </cfRule>
    <cfRule type="cellIs" priority="32" dxfId="97" operator="equal" stopIfTrue="1">
      <formula>"CW 3240-R7"</formula>
    </cfRule>
  </conditionalFormatting>
  <conditionalFormatting sqref="D75">
    <cfRule type="cellIs" priority="24" dxfId="97" operator="equal" stopIfTrue="1">
      <formula>"CW 2130-R11"</formula>
    </cfRule>
    <cfRule type="cellIs" priority="25" dxfId="97" operator="equal" stopIfTrue="1">
      <formula>"CW 3120-R2"</formula>
    </cfRule>
    <cfRule type="cellIs" priority="26" dxfId="97" operator="equal" stopIfTrue="1">
      <formula>"CW 3240-R7"</formula>
    </cfRule>
  </conditionalFormatting>
  <conditionalFormatting sqref="D76:D77">
    <cfRule type="cellIs" priority="21" dxfId="97" operator="equal" stopIfTrue="1">
      <formula>"CW 2130-R11"</formula>
    </cfRule>
    <cfRule type="cellIs" priority="22" dxfId="97" operator="equal" stopIfTrue="1">
      <formula>"CW 3120-R2"</formula>
    </cfRule>
    <cfRule type="cellIs" priority="23" dxfId="97" operator="equal" stopIfTrue="1">
      <formula>"CW 3240-R7"</formula>
    </cfRule>
  </conditionalFormatting>
  <conditionalFormatting sqref="D79:D81">
    <cfRule type="cellIs" priority="10" dxfId="97" operator="equal" stopIfTrue="1">
      <formula>"CW 2130-R11"</formula>
    </cfRule>
    <cfRule type="cellIs" priority="11" dxfId="97" operator="equal" stopIfTrue="1">
      <formula>"CW 3120-R2"</formula>
    </cfRule>
    <cfRule type="cellIs" priority="12" dxfId="97" operator="equal" stopIfTrue="1">
      <formula>"CW 3240-R7"</formula>
    </cfRule>
  </conditionalFormatting>
  <conditionalFormatting sqref="D7">
    <cfRule type="cellIs" priority="4" dxfId="97" operator="equal" stopIfTrue="1">
      <formula>"CW 2130-R11"</formula>
    </cfRule>
    <cfRule type="cellIs" priority="5" dxfId="97" operator="equal" stopIfTrue="1">
      <formula>"CW 3120-R2"</formula>
    </cfRule>
    <cfRule type="cellIs" priority="6" dxfId="97" operator="equal" stopIfTrue="1">
      <formula>"CW 3240-R7"</formula>
    </cfRule>
  </conditionalFormatting>
  <conditionalFormatting sqref="D8">
    <cfRule type="cellIs" priority="1" dxfId="97" operator="equal" stopIfTrue="1">
      <formula>"CW 2130-R11"</formula>
    </cfRule>
    <cfRule type="cellIs" priority="2" dxfId="97" operator="equal" stopIfTrue="1">
      <formula>"CW 3120-R2"</formula>
    </cfRule>
    <cfRule type="cellIs" priority="3" dxfId="97" operator="equal" stopIfTrue="1">
      <formula>"CW 3240-R7"</formula>
    </cfRule>
  </conditionalFormatting>
  <dataValidations count="2">
    <dataValidation type="custom" allowBlank="1" showInputMessage="1" showErrorMessage="1" error="If you can enter a Unit  Price in this cell, pLease contact the Contract Administrator immediately!" sqref="G10 G12 G21 G23 G25:G26 G32 G34 G36 G47 G44:G45 G50 G56 G58 G68 G79 G7">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1 G13:G20 G22 G24 G27:G31 G35 G33 G38:G43 G46 G48:G49 G51:G54 G57 G59:G65 G80:G81 G67 G69:G77 G8">
      <formula1>IF(G11&gt;=0.01,ROUND(G11,2),0.01)</formula1>
    </dataValidation>
  </dataValidations>
  <printOptions/>
  <pageMargins left="0.5" right="0.5" top="0.75" bottom="0.75" header="0.25" footer="0.25"/>
  <pageSetup horizontalDpi="600" verticalDpi="600" orientation="portrait" scale="75" r:id="rId3"/>
  <headerFooter alignWithMargins="0">
    <oddHeader>&amp;L&amp;10The City of Winnipeg
Bid Opportunity No. 273-2017 
&amp;XTemplate Version: C42017.....-RW&amp;R&amp;10Bid Submission
Page &amp;P+3 of 11</oddHeader>
    <oddFooter xml:space="preserve">&amp;R__________________
Name of Bidder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March 24 2017
File Size 112640</dc:description>
  <cp:lastModifiedBy>Pheifer, Henly</cp:lastModifiedBy>
  <cp:lastPrinted>2017-03-17T20:51:27Z</cp:lastPrinted>
  <dcterms:created xsi:type="dcterms:W3CDTF">1999-03-31T15:44:33Z</dcterms:created>
  <dcterms:modified xsi:type="dcterms:W3CDTF">2017-03-23T15:52:36Z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_AdHocReviewCycleID">
    <vt:i4>18230717</vt:i4>
  </property>
  <property fmtid="{D5CDD505-2E9C-101B-9397-08002B2CF9AE}" pid="5" name="_EmailSubject">
    <vt:lpwstr>273-2017 Form B Review</vt:lpwstr>
  </property>
  <property fmtid="{D5CDD505-2E9C-101B-9397-08002B2CF9AE}" pid="6" name="_AuthorEmail">
    <vt:lpwstr>HPheifer@winnipeg.ca</vt:lpwstr>
  </property>
  <property fmtid="{D5CDD505-2E9C-101B-9397-08002B2CF9AE}" pid="7" name="_AuthorEmailDisplayName">
    <vt:lpwstr>Pheifer, Henly</vt:lpwstr>
  </property>
</Properties>
</file>