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PRICES'!$B$6:$H$156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PRICES'!$B$1:$IV$122</definedName>
    <definedName name="XITEMS">'FORM B - PRICES'!$B$6:$IV$122</definedName>
  </definedNames>
  <calcPr fullCalcOnLoad="1" fullPrecision="0"/>
</workbook>
</file>

<file path=xl/sharedStrings.xml><?xml version="1.0" encoding="utf-8"?>
<sst xmlns="http://schemas.openxmlformats.org/spreadsheetml/2006/main" count="541" uniqueCount="353">
  <si>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</si>
  <si>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</si>
  <si>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</si>
  <si>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</si>
  <si>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</si>
  <si>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</si>
  <si>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</si>
  <si>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</si>
  <si>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</si>
  <si>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</si>
  <si>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</si>
  <si>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</si>
  <si>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</si>
  <si>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</si>
  <si>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</si>
  <si>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</si>
  <si>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</si>
  <si>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</si>
  <si>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</si>
  <si>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</si>
  <si>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</si>
  <si>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</si>
  <si>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</si>
  <si>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</si>
  <si>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</si>
  <si>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</si>
  <si>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</si>
  <si>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</si>
  <si>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</si>
  <si>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</si>
  <si>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</si>
  <si>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</si>
  <si>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</si>
  <si>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</si>
  <si>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</si>
  <si>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</si>
  <si>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</si>
  <si>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</si>
  <si>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</si>
  <si>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</si>
  <si>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</si>
  <si>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</si>
  <si>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</si>
  <si>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</si>
  <si>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</si>
  <si>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</si>
  <si>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</si>
  <si>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</si>
  <si>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</si>
  <si>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</si>
  <si>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</si>
  <si>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</si>
  <si>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</si>
  <si>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</si>
  <si>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</si>
  <si>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</si>
  <si>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</si>
  <si>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</si>
  <si>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</si>
  <si>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</si>
  <si>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</si>
  <si>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</si>
  <si>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</si>
  <si>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</si>
  <si>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</si>
  <si>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</si>
  <si>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</si>
  <si>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</si>
  <si>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</si>
  <si>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</si>
  <si>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</si>
  <si>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</si>
  <si>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</si>
  <si>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</si>
  <si>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</si>
  <si>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</si>
  <si>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</si>
  <si>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</si>
  <si>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</si>
  <si>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</si>
  <si>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</si>
  <si>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</si>
  <si>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</si>
  <si>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</si>
  <si>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</si>
  <si>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</si>
  <si>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</si>
  <si>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</si>
  <si>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</si>
  <si>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</si>
  <si>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</si>
  <si>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</si>
  <si>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</si>
  <si>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</si>
  <si>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</si>
  <si>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</si>
  <si>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</si>
  <si>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B167rl</t>
  </si>
  <si>
    <t>SD-203B</t>
  </si>
  <si>
    <t>Curb Ramp (8-12 mm reveal ht, Monolithic)</t>
  </si>
  <si>
    <t>SD-229C,D</t>
  </si>
  <si>
    <t>A.13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</si>
  <si>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</si>
  <si>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</si>
  <si>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</si>
  <si>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</si>
  <si>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</si>
  <si>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</si>
  <si>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</si>
  <si>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</si>
  <si>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</si>
  <si>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</si>
  <si>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</si>
  <si>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</si>
  <si>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</si>
  <si>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</si>
  <si>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</si>
  <si>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</si>
  <si>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</si>
  <si>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</si>
  <si>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</si>
  <si>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</si>
  <si>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</si>
  <si>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</si>
  <si>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</si>
  <si>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</si>
  <si>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</si>
  <si>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</si>
  <si>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</si>
  <si>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</si>
  <si>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</si>
  <si>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</si>
  <si>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</si>
  <si>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</si>
  <si>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</si>
  <si>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</si>
  <si>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</si>
  <si>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</si>
  <si>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</si>
  <si>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</si>
  <si>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</si>
  <si>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</si>
  <si>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</si>
  <si>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</si>
  <si>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</si>
  <si>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CW 3510-R9</t>
  </si>
  <si>
    <t>G002</t>
  </si>
  <si>
    <t>E038</t>
  </si>
  <si>
    <t>B100r</t>
  </si>
  <si>
    <t>Miscellaneous Concrete Slab Removal</t>
  </si>
  <si>
    <t>B104r</t>
  </si>
  <si>
    <t>C051</t>
  </si>
  <si>
    <t>A.1</t>
  </si>
  <si>
    <t>CW 3110-R19</t>
  </si>
  <si>
    <t xml:space="preserve">CW 3230-R8
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</si>
  <si>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</si>
  <si>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</si>
  <si>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</si>
  <si>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</si>
  <si>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</si>
  <si>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</si>
  <si>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</si>
  <si>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B199</t>
  </si>
  <si>
    <t>Construction of Asphalt Patches</t>
  </si>
  <si>
    <t>CW 3326-R3</t>
  </si>
  <si>
    <t>CW 3310-R17</t>
  </si>
  <si>
    <t>E046</t>
  </si>
  <si>
    <t>Removal of Existing Catch Basins</t>
  </si>
  <si>
    <t>F004</t>
  </si>
  <si>
    <t>38 mm</t>
  </si>
  <si>
    <t>F006</t>
  </si>
  <si>
    <t>64 mm</t>
  </si>
  <si>
    <t>CW 3110-R19,
E35</t>
  </si>
  <si>
    <t>B064-72</t>
  </si>
  <si>
    <t>Slab Replacement - Early Opening (72 hour)</t>
  </si>
  <si>
    <t xml:space="preserve">CW 3230-R8, E35
</t>
  </si>
  <si>
    <t>B071-72</t>
  </si>
  <si>
    <t>200 mm Concrete Pavement (Reinforced)</t>
  </si>
  <si>
    <t>B077-72</t>
  </si>
  <si>
    <t>Partial Slab Patches 
- Early Opening (72 hour)</t>
  </si>
  <si>
    <t>B086-72</t>
  </si>
  <si>
    <t>200 mm Concrete Pavement (Type A)</t>
  </si>
  <si>
    <t>B087-72</t>
  </si>
  <si>
    <t>200 mm Concrete Pavement (Type B)</t>
  </si>
  <si>
    <t>B093A</t>
  </si>
  <si>
    <t>Partial Depth Planing of Existing Joints</t>
  </si>
  <si>
    <t>B093B</t>
  </si>
  <si>
    <t>Asphalt Patching of Partial Depth Joints</t>
  </si>
  <si>
    <t>CW 3235-R9, E35</t>
  </si>
  <si>
    <t>B104rA</t>
  </si>
  <si>
    <t>150 mm Reinforced Sidewalk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</si>
  <si>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</si>
  <si>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</si>
  <si>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</si>
  <si>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</si>
  <si>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</si>
  <si>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</si>
  <si>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</si>
  <si>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</si>
  <si>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</si>
  <si>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Barrier (100 mm reveal ht, Dowelled)</t>
  </si>
  <si>
    <t>B155rl</t>
  </si>
  <si>
    <t>SD-205,
SD-206A</t>
  </si>
  <si>
    <t>B157rl</t>
  </si>
  <si>
    <t>3 m to 30 m</t>
  </si>
  <si>
    <t>B158rl</t>
  </si>
  <si>
    <t xml:space="preserve"> Greater than 30 m</t>
  </si>
  <si>
    <t>Modified Barrier (100 mm reveal ht, Dowelled)</t>
  </si>
  <si>
    <t>B183rl</t>
  </si>
  <si>
    <t>Modified Lip Curb (75 mm reveal ht, Dowelled)</t>
  </si>
  <si>
    <t>B191</t>
  </si>
  <si>
    <t>Main Line Paving</t>
  </si>
  <si>
    <t>B209</t>
  </si>
  <si>
    <t>Full Depth Saw-Cutting</t>
  </si>
  <si>
    <t>E38</t>
  </si>
  <si>
    <t>Construction of 200 mm Concrete Pavement with Concrete Blockouts for Early Opening 24 Hour (Reinforced)</t>
  </si>
  <si>
    <t>E004A</t>
  </si>
  <si>
    <t>E028</t>
  </si>
  <si>
    <t>AP-008 - Barrier Curb and Gutter Inlet Frame and Box</t>
  </si>
  <si>
    <t>E029</t>
  </si>
  <si>
    <t xml:space="preserve">AP-009 - Barrier Curb and Gutter Inlet Cover </t>
  </si>
  <si>
    <t>250 mm (PVC) Connecting Pipe</t>
  </si>
  <si>
    <t>F015</t>
  </si>
  <si>
    <t>Adjustment of Curb and Gutter Inlet Frames</t>
  </si>
  <si>
    <t>F018</t>
  </si>
  <si>
    <t>Curb Stop Extensions</t>
  </si>
  <si>
    <t>ROADWORKS: PACIFIC AVENUE FROM MAIN STREET TO LILY STREET, REHABILITATION</t>
  </si>
  <si>
    <t>STREETSCAPING: PACIFIC AVENUE FROM MAIN STREET TO LILY STREET, REHABILITATION</t>
  </si>
  <si>
    <t>(SEE B10)</t>
  </si>
  <si>
    <t>B114rl</t>
  </si>
  <si>
    <t>B.1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</si>
  <si>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</si>
  <si>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</si>
  <si>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</si>
  <si>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</si>
  <si>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</si>
  <si>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</si>
  <si>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</si>
  <si>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B.2</t>
  </si>
  <si>
    <t>B.3</t>
  </si>
  <si>
    <t>100 mm Concrete Sidewalk with Concrete Blockouts</t>
  </si>
  <si>
    <t>CW 3325-R5, E25</t>
  </si>
  <si>
    <t>UNIT PAVING</t>
  </si>
  <si>
    <t>B.4</t>
  </si>
  <si>
    <t>300 x 151 x 100 Broadway Paver, Mahogony Colour - pedestrian crossings</t>
  </si>
  <si>
    <t>E25</t>
  </si>
  <si>
    <t>B.5</t>
  </si>
  <si>
    <t>194 x 93 x 57 Endicott Paver, Dark Ironspot - indicator strips</t>
  </si>
  <si>
    <t>CONCRETE &amp; ACCESSORIES</t>
  </si>
  <si>
    <t>B.6</t>
  </si>
  <si>
    <t>CIP Reinforced Concrete Pile for Pedestrian Light</t>
  </si>
  <si>
    <t>E36</t>
  </si>
  <si>
    <t>B.7</t>
  </si>
  <si>
    <t>E24</t>
  </si>
  <si>
    <t>TREE VAULTS</t>
  </si>
  <si>
    <t>B.8</t>
  </si>
  <si>
    <t>Construction of Tree Vaults</t>
  </si>
  <si>
    <r>
      <t>m</t>
    </r>
    <r>
      <rPr>
        <vertAlign val="superscript"/>
        <sz val="12"/>
        <color indexed="8"/>
        <rFont val="Arial"/>
        <family val="2"/>
      </rPr>
      <t>3</t>
    </r>
  </si>
  <si>
    <t>B.9</t>
  </si>
  <si>
    <t xml:space="preserve">Perf. Drainage Pipe </t>
  </si>
  <si>
    <t>SITE FURNISHINGS</t>
  </si>
  <si>
    <t>B.10</t>
  </si>
  <si>
    <t>E26, E27</t>
  </si>
  <si>
    <t>B.11</t>
  </si>
  <si>
    <t>B.12</t>
  </si>
  <si>
    <t>Hoop Style Bike Rack</t>
  </si>
  <si>
    <t>E27</t>
  </si>
  <si>
    <t>SOFT LANDSCAPE</t>
  </si>
  <si>
    <t>B.13</t>
  </si>
  <si>
    <t>Planting Medium</t>
  </si>
  <si>
    <t>E28</t>
  </si>
  <si>
    <t>B.14</t>
  </si>
  <si>
    <t>Brandon Elm</t>
  </si>
  <si>
    <t>E30</t>
  </si>
  <si>
    <t>LANDSCAPE MAINTENANCE</t>
  </si>
  <si>
    <t>B.15</t>
  </si>
  <si>
    <t>Year One Maintenance</t>
  </si>
  <si>
    <t>E31</t>
  </si>
  <si>
    <t>l.s.</t>
  </si>
  <si>
    <t>B.16</t>
  </si>
  <si>
    <t>Year Two Maintenance</t>
  </si>
  <si>
    <t>ELECTRICAL: PACIFIC AVENUE FROM MAIN STREET TO LILY STREET, REHABILITATION</t>
  </si>
  <si>
    <t>PEDESTRIAN LIGHTING</t>
  </si>
  <si>
    <t>C.1</t>
  </si>
  <si>
    <t>Sidewalk Lighting</t>
  </si>
  <si>
    <t>Washington Kline Luminaire - Type '1' (2 extra for stockpile)</t>
  </si>
  <si>
    <t>Valmont Pole - Drawing DR9748 c/w anchor bolts and accessories (2 extra for stockpile)</t>
  </si>
  <si>
    <t>#6 AWG RW90 Cu. Wire</t>
  </si>
  <si>
    <t>#12 AWG RW90 Cu. Wire</t>
  </si>
  <si>
    <t>2" red DB2 conduit</t>
  </si>
  <si>
    <t>2" flexible pvc conduit c/w couplings</t>
  </si>
  <si>
    <t>concrete pull boxes (2 spare)</t>
  </si>
  <si>
    <t>LILY/GALT GATE CHAMBER UPGRADES</t>
  </si>
  <si>
    <t>D.1</t>
  </si>
  <si>
    <t>Cast- In-Place Concrete Gate Chamber Upgrades</t>
  </si>
  <si>
    <t>E18</t>
  </si>
  <si>
    <t>D.2</t>
  </si>
  <si>
    <t>Pre-Construction Inspection</t>
  </si>
  <si>
    <t>E17</t>
  </si>
  <si>
    <t>1919 GENERAL STRIKE MONUMENT</t>
  </si>
  <si>
    <t>1919 MONUMENT WORK</t>
  </si>
  <si>
    <t>E.1</t>
  </si>
  <si>
    <t>1919 Foundation Work</t>
  </si>
  <si>
    <t>E36, Dwg S-1, Dwg S-2</t>
  </si>
  <si>
    <t>E.2</t>
  </si>
  <si>
    <t>1919 Superstructure Work</t>
  </si>
  <si>
    <t>Dwg S-2</t>
  </si>
  <si>
    <t>E.3</t>
  </si>
  <si>
    <t>CIP Concrete for Bench and Platform</t>
  </si>
  <si>
    <t>E.4</t>
  </si>
  <si>
    <t>Wood Bench (Including Seat, Bench Arm and Bench Back) and Platform</t>
  </si>
  <si>
    <t>E29</t>
  </si>
  <si>
    <t>E.5</t>
  </si>
  <si>
    <t>E.6</t>
  </si>
  <si>
    <t>E26, Dwg S-2</t>
  </si>
  <si>
    <t xml:space="preserve">SURFACE WORK </t>
  </si>
  <si>
    <t>E.7</t>
  </si>
  <si>
    <t>E.8</t>
  </si>
  <si>
    <t>E.9</t>
  </si>
  <si>
    <t>E.10</t>
  </si>
  <si>
    <t>100 mm Colour Concrete Sidewalk (Artevia Standard Slate)</t>
  </si>
  <si>
    <t>E.11</t>
  </si>
  <si>
    <t xml:space="preserve">194 x 93 x 57 Endicott Paver, Dark Ironspot </t>
  </si>
  <si>
    <t>E.12</t>
  </si>
  <si>
    <t>E.13</t>
  </si>
  <si>
    <t>Miscellaneous Asphalt Removal</t>
  </si>
  <si>
    <t>E37</t>
  </si>
  <si>
    <t>50 mm Sidewalk</t>
  </si>
  <si>
    <t>E.14</t>
  </si>
  <si>
    <t>ELECTRICAL WORK</t>
  </si>
  <si>
    <t>E.15</t>
  </si>
  <si>
    <t>Electrical Work</t>
  </si>
  <si>
    <t>Appenidx E</t>
  </si>
  <si>
    <t>E9</t>
  </si>
  <si>
    <t>In a Trench, Class B Sand  Bedding, Class 3 Backfill</t>
  </si>
  <si>
    <t>Connecting to 300 mm PVC Sewer</t>
  </si>
  <si>
    <t>Connecting to 300 mm Concrete Sewer</t>
  </si>
  <si>
    <t>1219 x 1219mm Metropolitan Tree Grate R8706-1A, Grey Iron Finish</t>
  </si>
  <si>
    <t>Steel Tube Frame incl. Lip &amp; Tube Support, Galvanized Finish</t>
  </si>
  <si>
    <t>B.17</t>
  </si>
  <si>
    <t>width &lt; 600 mm</t>
  </si>
  <si>
    <t>Interpretive Map/Panels</t>
  </si>
  <si>
    <t>CIP Piles for Interpretive Map/Panels</t>
  </si>
  <si>
    <t>1245 x 1242 x 150mm Precast Conc. Vault Cover</t>
  </si>
  <si>
    <t xml:space="preserve">CW 3325-R5, E25  </t>
  </si>
  <si>
    <t>B.18</t>
  </si>
  <si>
    <t>Bollard with Plastic Sleeve</t>
  </si>
  <si>
    <t>Provisional: Electrical Work - Alternate # 1</t>
  </si>
  <si>
    <t>Provisional: Electrical Work - Alternate # 2</t>
  </si>
  <si>
    <t>E.16</t>
  </si>
  <si>
    <t>E.17</t>
  </si>
  <si>
    <t>Appenidx E, E39</t>
  </si>
  <si>
    <t>FORM B(R1):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</si>
</sst>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38">
    <xf numFmtId="0" fontId="0" fillId="2" borderId="0" xfId="0" applyNumberFormat="1" applyAlignment="1">
      <alignment/>
    </xf>
    <xf numFmtId="7" fontId="0" fillId="2" borderId="0" xfId="0" applyNumberFormat="1" applyAlignment="1">
      <alignment horizontal="right"/>
    </xf>
    <xf numFmtId="7" fontId="0" fillId="2" borderId="24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24" xfId="0" applyNumberFormat="1" applyBorder="1" applyAlignment="1">
      <alignment horizontal="right" vertical="center"/>
    </xf>
    <xf numFmtId="7" fontId="0" fillId="2" borderId="2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5" xfId="0" applyNumberFormat="1" applyBorder="1" applyAlignment="1">
      <alignment horizontal="right" vertical="center"/>
    </xf>
    <xf numFmtId="1" fontId="0" fillId="2" borderId="24" xfId="0" applyNumberFormat="1" applyBorder="1" applyAlignment="1">
      <alignment horizontal="right" vertical="center"/>
    </xf>
    <xf numFmtId="7" fontId="0" fillId="2" borderId="30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176" fontId="60" fillId="56" borderId="1" xfId="0" applyNumberFormat="1" applyFont="1" applyFill="1" applyBorder="1" applyAlignment="1" applyProtection="1">
      <alignment horizontal="center" vertical="top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0" fontId="8" fillId="2" borderId="0" xfId="0" applyFont="1" applyAlignment="1" applyProtection="1">
      <alignment vertical="center"/>
      <protection/>
    </xf>
    <xf numFmtId="174" fontId="0" fillId="57" borderId="0" xfId="0" applyNumberFormat="1" applyFont="1" applyFill="1" applyBorder="1" applyAlignment="1" applyProtection="1">
      <alignment vertical="center"/>
      <protection/>
    </xf>
    <xf numFmtId="4" fontId="60" fillId="56" borderId="1" xfId="0" applyNumberFormat="1" applyFont="1" applyFill="1" applyBorder="1" applyAlignment="1" applyProtection="1">
      <alignment horizontal="center" vertical="top"/>
      <protection/>
    </xf>
    <xf numFmtId="173" fontId="60" fillId="0" borderId="1" xfId="0" applyNumberFormat="1" applyFont="1" applyFill="1" applyBorder="1" applyAlignment="1" applyProtection="1">
      <alignment horizontal="left" vertical="top"/>
      <protection/>
    </xf>
    <xf numFmtId="0" fontId="61" fillId="0" borderId="0" xfId="0" applyFont="1" applyFill="1" applyAlignment="1">
      <alignment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4" fontId="60" fillId="56" borderId="1" xfId="0" applyNumberFormat="1" applyFont="1" applyFill="1" applyBorder="1" applyAlignment="1" applyProtection="1">
      <alignment horizontal="center" vertical="top" wrapText="1"/>
      <protection/>
    </xf>
    <xf numFmtId="179" fontId="60" fillId="0" borderId="1" xfId="0" applyNumberFormat="1" applyFont="1" applyFill="1" applyBorder="1" applyAlignment="1" applyProtection="1">
      <alignment horizontal="right" vertical="top" wrapText="1"/>
      <protection/>
    </xf>
    <xf numFmtId="4" fontId="60" fillId="56" borderId="0" xfId="0" applyNumberFormat="1" applyFont="1" applyFill="1" applyBorder="1" applyAlignment="1" applyProtection="1">
      <alignment horizontal="center" vertical="top" wrapText="1"/>
      <protection/>
    </xf>
    <xf numFmtId="172" fontId="60" fillId="0" borderId="0" xfId="0" applyNumberFormat="1" applyFont="1" applyFill="1" applyBorder="1" applyAlignment="1" applyProtection="1">
      <alignment horizontal="left" vertical="top" wrapText="1"/>
      <protection/>
    </xf>
    <xf numFmtId="172" fontId="39" fillId="0" borderId="0" xfId="0" applyNumberFormat="1" applyFont="1" applyFill="1" applyBorder="1" applyAlignment="1" applyProtection="1">
      <alignment horizontal="left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3" fontId="60" fillId="0" borderId="1" xfId="0" applyNumberFormat="1" applyFont="1" applyFill="1" applyBorder="1" applyAlignment="1" applyProtection="1">
      <alignment vertical="top"/>
      <protection/>
    </xf>
    <xf numFmtId="172" fontId="39" fillId="0" borderId="29" xfId="0" applyNumberFormat="1" applyFont="1" applyFill="1" applyBorder="1" applyAlignment="1" applyProtection="1">
      <alignment horizontal="left" vertical="top" wrapText="1"/>
      <protection/>
    </xf>
    <xf numFmtId="4" fontId="39" fillId="56" borderId="0" xfId="0" applyNumberFormat="1" applyFont="1" applyFill="1" applyBorder="1" applyAlignment="1" applyProtection="1">
      <alignment horizontal="center" vertical="top" wrapText="1"/>
      <protection/>
    </xf>
    <xf numFmtId="0" fontId="61" fillId="56" borderId="0" xfId="0" applyFont="1" applyFill="1" applyAlignment="1">
      <alignment/>
    </xf>
    <xf numFmtId="0" fontId="41" fillId="58" borderId="0" xfId="0" applyNumberFormat="1" applyFont="1" applyFill="1" applyAlignment="1">
      <alignment/>
    </xf>
    <xf numFmtId="0" fontId="41" fillId="58" borderId="0" xfId="139" applyFont="1" applyFill="1" applyAlignment="1">
      <alignment wrapText="1"/>
      <protection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0" fontId="0" fillId="0" borderId="30" xfId="0" applyNumberFormat="1" applyFill="1" applyBorder="1" applyAlignment="1">
      <alignment horizontal="center" vertical="top"/>
    </xf>
    <xf numFmtId="0" fontId="0" fillId="0" borderId="32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7" fontId="0" fillId="0" borderId="33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vertical="top"/>
    </xf>
    <xf numFmtId="0" fontId="0" fillId="0" borderId="34" xfId="0" applyNumberFormat="1" applyFill="1" applyBorder="1" applyAlignment="1">
      <alignment/>
    </xf>
    <xf numFmtId="0" fontId="0" fillId="0" borderId="27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7" fontId="0" fillId="0" borderId="35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horizontal="right"/>
    </xf>
    <xf numFmtId="0" fontId="2" fillId="0" borderId="29" xfId="0" applyNumberFormat="1" applyFont="1" applyFill="1" applyBorder="1" applyAlignment="1">
      <alignment horizontal="center" vertical="center"/>
    </xf>
    <xf numFmtId="7" fontId="0" fillId="0" borderId="36" xfId="0" applyNumberFormat="1" applyFill="1" applyBorder="1" applyAlignment="1">
      <alignment horizontal="right" vertical="center"/>
    </xf>
    <xf numFmtId="7" fontId="0" fillId="0" borderId="37" xfId="0" applyNumberForma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vertical="top"/>
    </xf>
    <xf numFmtId="172" fontId="2" fillId="0" borderId="29" xfId="0" applyNumberFormat="1" applyFont="1" applyFill="1" applyBorder="1" applyAlignment="1" applyProtection="1">
      <alignment horizontal="left" vertical="center"/>
      <protection/>
    </xf>
    <xf numFmtId="1" fontId="0" fillId="0" borderId="24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horizontal="center" vertical="top"/>
    </xf>
    <xf numFmtId="7" fontId="0" fillId="0" borderId="24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172" fontId="2" fillId="0" borderId="29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ill="1" applyBorder="1" applyAlignment="1">
      <alignment vertical="top"/>
    </xf>
    <xf numFmtId="0" fontId="60" fillId="0" borderId="0" xfId="0" applyFont="1" applyFill="1" applyAlignment="1">
      <alignment vertical="top" wrapText="1"/>
    </xf>
    <xf numFmtId="0" fontId="0" fillId="0" borderId="29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 vertical="top"/>
    </xf>
    <xf numFmtId="0" fontId="2" fillId="0" borderId="25" xfId="0" applyNumberFormat="1" applyFont="1" applyFill="1" applyBorder="1" applyAlignment="1">
      <alignment horizontal="center" vertical="center"/>
    </xf>
    <xf numFmtId="7" fontId="0" fillId="0" borderId="25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7" fontId="0" fillId="0" borderId="29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horizontal="right"/>
    </xf>
    <xf numFmtId="0" fontId="2" fillId="0" borderId="29" xfId="0" applyNumberFormat="1" applyFont="1" applyFill="1" applyBorder="1" applyAlignment="1">
      <alignment vertical="top"/>
    </xf>
    <xf numFmtId="7" fontId="0" fillId="0" borderId="25" xfId="0" applyNumberFormat="1" applyFill="1" applyBorder="1" applyAlignment="1">
      <alignment horizontal="right" vertical="center"/>
    </xf>
    <xf numFmtId="1" fontId="0" fillId="0" borderId="24" xfId="0" applyNumberFormat="1" applyFill="1" applyBorder="1" applyAlignment="1">
      <alignment horizontal="right" vertical="center"/>
    </xf>
    <xf numFmtId="2" fontId="0" fillId="0" borderId="29" xfId="0" applyNumberFormat="1" applyFill="1" applyBorder="1" applyAlignment="1">
      <alignment horizontal="right" vertical="center"/>
    </xf>
    <xf numFmtId="7" fontId="0" fillId="0" borderId="39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 vertical="center"/>
    </xf>
    <xf numFmtId="7" fontId="0" fillId="0" borderId="40" xfId="0" applyNumberFormat="1" applyFill="1" applyBorder="1" applyAlignment="1">
      <alignment horizontal="right" vertical="center"/>
    </xf>
    <xf numFmtId="0" fontId="0" fillId="0" borderId="41" xfId="0" applyNumberFormat="1" applyFill="1" applyBorder="1" applyAlignment="1">
      <alignment vertical="top"/>
    </xf>
    <xf numFmtId="0" fontId="4" fillId="0" borderId="42" xfId="0" applyNumberFormat="1" applyFont="1" applyFill="1" applyBorder="1" applyAlignment="1">
      <alignment/>
    </xf>
    <xf numFmtId="0" fontId="0" fillId="0" borderId="42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43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/>
    </xf>
    <xf numFmtId="0" fontId="2" fillId="0" borderId="28" xfId="0" applyNumberFormat="1" applyFont="1" applyFill="1" applyBorder="1" applyAlignment="1">
      <alignment horizontal="center" vertical="center"/>
    </xf>
    <xf numFmtId="7" fontId="0" fillId="0" borderId="27" xfId="0" applyNumberFormat="1" applyFill="1" applyBorder="1" applyAlignment="1">
      <alignment horizontal="right"/>
    </xf>
    <xf numFmtId="0" fontId="0" fillId="0" borderId="44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1" fontId="4" fillId="0" borderId="0" xfId="0" applyNumberFormat="1" applyFont="1" applyFill="1" applyAlignment="1">
      <alignment horizontal="center" vertical="top"/>
    </xf>
    <xf numFmtId="7" fontId="0" fillId="0" borderId="46" xfId="0" applyNumberFormat="1" applyFill="1" applyBorder="1" applyAlignment="1">
      <alignment horizontal="center"/>
    </xf>
    <xf numFmtId="0" fontId="0" fillId="0" borderId="47" xfId="0" applyNumberFormat="1" applyFill="1" applyBorder="1" applyAlignment="1">
      <alignment/>
    </xf>
    <xf numFmtId="1" fontId="6" fillId="0" borderId="36" xfId="0" applyNumberFormat="1" applyFont="1" applyFill="1" applyBorder="1" applyAlignment="1">
      <alignment horizontal="left"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1" fontId="6" fillId="0" borderId="50" xfId="0" applyNumberFormat="1" applyFont="1" applyFill="1" applyBorder="1" applyAlignment="1">
      <alignment horizontal="left" vertical="center" wrapText="1"/>
    </xf>
    <xf numFmtId="0" fontId="0" fillId="0" borderId="51" xfId="0" applyNumberFormat="1" applyFill="1" applyBorder="1" applyAlignment="1">
      <alignment vertical="center" wrapText="1"/>
    </xf>
    <xf numFmtId="0" fontId="0" fillId="0" borderId="52" xfId="0" applyNumberFormat="1" applyFill="1" applyBorder="1" applyAlignment="1">
      <alignment vertical="center" wrapText="1"/>
    </xf>
    <xf numFmtId="0" fontId="0" fillId="0" borderId="53" xfId="0" applyNumberFormat="1" applyFill="1" applyBorder="1" applyAlignment="1">
      <alignment/>
    </xf>
    <xf numFmtId="0" fontId="0" fillId="0" borderId="54" xfId="0" applyNumberFormat="1" applyFill="1" applyBorder="1" applyAlignment="1">
      <alignment/>
    </xf>
    <xf numFmtId="1" fontId="6" fillId="0" borderId="24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55" xfId="0" applyNumberFormat="1" applyFill="1" applyBorder="1" applyAlignment="1">
      <alignment vertical="center" wrapText="1"/>
    </xf>
    <xf numFmtId="1" fontId="3" fillId="0" borderId="56" xfId="0" applyNumberFormat="1" applyFont="1" applyFill="1" applyBorder="1" applyAlignment="1">
      <alignment horizontal="left" vertical="center" wrapText="1"/>
    </xf>
    <xf numFmtId="0" fontId="0" fillId="0" borderId="57" xfId="0" applyNumberFormat="1" applyFill="1" applyBorder="1" applyAlignment="1">
      <alignment vertical="center" wrapText="1"/>
    </xf>
    <xf numFmtId="0" fontId="0" fillId="0" borderId="58" xfId="0" applyNumberFormat="1" applyFill="1" applyBorder="1" applyAlignment="1">
      <alignment vertical="center" wrapText="1"/>
    </xf>
    <xf numFmtId="1" fontId="3" fillId="0" borderId="50" xfId="0" applyNumberFormat="1" applyFont="1" applyFill="1" applyBorder="1" applyAlignment="1">
      <alignment horizontal="left" vertical="center" wrapText="1"/>
    </xf>
    <xf numFmtId="1" fontId="3" fillId="0" borderId="59" xfId="0" applyNumberFormat="1" applyFont="1" applyFill="1" applyBorder="1" applyAlignment="1">
      <alignment horizontal="left" vertical="center" wrapText="1"/>
    </xf>
    <xf numFmtId="0" fontId="0" fillId="0" borderId="60" xfId="0" applyNumberFormat="1" applyFill="1" applyBorder="1" applyAlignment="1">
      <alignment vertical="center" wrapText="1"/>
    </xf>
    <xf numFmtId="0" fontId="0" fillId="0" borderId="61" xfId="0" applyNumberFormat="1" applyFill="1" applyBorder="1" applyAlignment="1">
      <alignment vertical="center" wrapText="1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28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showZeros="0" tabSelected="1" showOutlineSymbols="0" view="pageBreakPreview" zoomScale="75" zoomScaleNormal="75" zoomScaleSheetLayoutView="75" workbookViewId="0" topLeftCell="B1">
      <selection activeCell="G11" sqref="G11"/>
    </sheetView>
  </sheetViews>
  <sheetFormatPr defaultColWidth="10.5546875" defaultRowHeight="15"/>
  <cols>
    <col min="1" max="1" width="11.10546875" style="4" hidden="1" customWidth="1"/>
    <col min="2" max="2" width="8.77734375" style="55" customWidth="1"/>
    <col min="3" max="3" width="36.77734375" style="114" customWidth="1"/>
    <col min="4" max="4" width="12.77734375" style="115" customWidth="1"/>
    <col min="5" max="5" width="6.77734375" style="114" customWidth="1"/>
    <col min="6" max="6" width="11.77734375" style="114" customWidth="1"/>
    <col min="7" max="7" width="11.77734375" style="116" customWidth="1"/>
    <col min="8" max="8" width="16.77734375" style="116" customWidth="1"/>
    <col min="9" max="9" width="12.88671875" style="0" customWidth="1"/>
    <col min="10" max="10" width="37.5546875" style="0" customWidth="1"/>
  </cols>
  <sheetData>
    <row r="1" spans="1:8" ht="15.75">
      <c r="A1" s="9"/>
      <c r="B1" s="117" t="s">
        <v>352</v>
      </c>
      <c r="C1" s="117"/>
      <c r="D1" s="117"/>
      <c r="E1" s="117"/>
      <c r="F1" s="117"/>
      <c r="G1" s="117"/>
      <c r="H1" s="117"/>
    </row>
    <row r="2" spans="1:8" ht="15">
      <c r="A2" s="8"/>
      <c r="B2" s="52" t="s">
        <v>228</v>
      </c>
      <c r="C2" s="53"/>
      <c r="D2" s="53"/>
      <c r="E2" s="53"/>
      <c r="F2" s="53"/>
      <c r="G2" s="54"/>
      <c r="H2" s="53"/>
    </row>
    <row r="3" spans="1:8" ht="15">
      <c r="A3" s="1"/>
      <c r="B3" s="55" t="s">
        <v>0</v>
      </c>
      <c r="C3" s="56"/>
      <c r="D3" s="56"/>
      <c r="E3" s="56"/>
      <c r="F3" s="56"/>
      <c r="G3" s="57"/>
      <c r="H3" s="58"/>
    </row>
    <row r="4" spans="1:10" ht="15">
      <c r="A4" s="16" t="s">
        <v>24</v>
      </c>
      <c r="B4" s="59" t="s">
        <v>2</v>
      </c>
      <c r="C4" s="60" t="s">
        <v>3</v>
      </c>
      <c r="D4" s="61" t="s">
        <v>4</v>
      </c>
      <c r="E4" s="62" t="s">
        <v>5</v>
      </c>
      <c r="F4" s="62" t="s">
        <v>6</v>
      </c>
      <c r="G4" s="63" t="s">
        <v>7</v>
      </c>
      <c r="H4" s="62" t="s">
        <v>8</v>
      </c>
      <c r="I4" s="50"/>
      <c r="J4" s="51"/>
    </row>
    <row r="5" spans="1:8" ht="15.75" thickBot="1">
      <c r="A5" s="5"/>
      <c r="B5" s="64"/>
      <c r="C5" s="65"/>
      <c r="D5" s="66" t="s">
        <v>9</v>
      </c>
      <c r="E5" s="67"/>
      <c r="F5" s="68" t="s">
        <v>10</v>
      </c>
      <c r="G5" s="69"/>
      <c r="H5" s="70"/>
    </row>
    <row r="6" spans="1:8" s="13" customFormat="1" ht="30" customHeight="1" thickTop="1">
      <c r="A6" s="11"/>
      <c r="B6" s="71" t="s">
        <v>11</v>
      </c>
      <c r="C6" s="120" t="s">
        <v>226</v>
      </c>
      <c r="D6" s="121"/>
      <c r="E6" s="121"/>
      <c r="F6" s="122"/>
      <c r="G6" s="72"/>
      <c r="H6" s="73" t="s">
        <v>1</v>
      </c>
    </row>
    <row r="7" spans="1:9" ht="36" customHeight="1">
      <c r="A7" s="2"/>
      <c r="B7" s="74"/>
      <c r="C7" s="75" t="s">
        <v>18</v>
      </c>
      <c r="D7" s="76"/>
      <c r="E7" s="77" t="s">
        <v>1</v>
      </c>
      <c r="F7" s="77" t="s">
        <v>1</v>
      </c>
      <c r="G7" s="78" t="s">
        <v>1</v>
      </c>
      <c r="H7" s="79"/>
      <c r="I7" s="34"/>
    </row>
    <row r="8" spans="1:10" ht="36" customHeight="1">
      <c r="A8" s="32" t="s">
        <v>31</v>
      </c>
      <c r="B8" s="19" t="s">
        <v>152</v>
      </c>
      <c r="C8" s="20" t="s">
        <v>32</v>
      </c>
      <c r="D8" s="26" t="s">
        <v>153</v>
      </c>
      <c r="E8" s="21" t="s">
        <v>26</v>
      </c>
      <c r="F8" s="33">
        <v>55</v>
      </c>
      <c r="G8" s="22"/>
      <c r="H8" s="23">
        <f>ROUND(G8*F8,2)</f>
        <v>0</v>
      </c>
      <c r="I8" s="34"/>
      <c r="J8" s="35"/>
    </row>
    <row r="9" spans="1:9" ht="36" customHeight="1">
      <c r="A9" s="2"/>
      <c r="B9" s="74"/>
      <c r="C9" s="80" t="s">
        <v>19</v>
      </c>
      <c r="D9" s="76"/>
      <c r="E9" s="81"/>
      <c r="F9" s="76"/>
      <c r="G9" s="78"/>
      <c r="H9" s="79"/>
      <c r="I9" s="34"/>
    </row>
    <row r="10" spans="1:10" ht="36" customHeight="1">
      <c r="A10" s="36" t="s">
        <v>55</v>
      </c>
      <c r="B10" s="19" t="s">
        <v>27</v>
      </c>
      <c r="C10" s="20" t="s">
        <v>56</v>
      </c>
      <c r="D10" s="26" t="s">
        <v>172</v>
      </c>
      <c r="E10" s="21"/>
      <c r="F10" s="33"/>
      <c r="G10" s="24"/>
      <c r="H10" s="23"/>
      <c r="I10" s="34"/>
      <c r="J10" s="35"/>
    </row>
    <row r="11" spans="1:10" ht="36" customHeight="1">
      <c r="A11" s="36" t="s">
        <v>57</v>
      </c>
      <c r="B11" s="25" t="s">
        <v>29</v>
      </c>
      <c r="C11" s="20" t="s">
        <v>58</v>
      </c>
      <c r="D11" s="26" t="s">
        <v>1</v>
      </c>
      <c r="E11" s="21" t="s">
        <v>28</v>
      </c>
      <c r="F11" s="33">
        <v>80</v>
      </c>
      <c r="G11" s="22"/>
      <c r="H11" s="23">
        <f>ROUND(G11*F11,2)</f>
        <v>0</v>
      </c>
      <c r="I11" s="34"/>
      <c r="J11" s="35"/>
    </row>
    <row r="12" spans="1:10" ht="36" customHeight="1">
      <c r="A12" s="36" t="s">
        <v>173</v>
      </c>
      <c r="B12" s="19" t="s">
        <v>82</v>
      </c>
      <c r="C12" s="20" t="s">
        <v>174</v>
      </c>
      <c r="D12" s="26" t="s">
        <v>175</v>
      </c>
      <c r="E12" s="21"/>
      <c r="F12" s="33"/>
      <c r="G12" s="24"/>
      <c r="H12" s="23"/>
      <c r="I12" s="34"/>
      <c r="J12" s="35"/>
    </row>
    <row r="13" spans="1:10" ht="36" customHeight="1">
      <c r="A13" s="36" t="s">
        <v>176</v>
      </c>
      <c r="B13" s="25" t="s">
        <v>29</v>
      </c>
      <c r="C13" s="20" t="s">
        <v>177</v>
      </c>
      <c r="D13" s="26" t="s">
        <v>1</v>
      </c>
      <c r="E13" s="21" t="s">
        <v>28</v>
      </c>
      <c r="F13" s="33">
        <v>190</v>
      </c>
      <c r="G13" s="22"/>
      <c r="H13" s="23">
        <f>ROUND(G13*F13,2)</f>
        <v>0</v>
      </c>
      <c r="I13" s="34"/>
      <c r="J13" s="35"/>
    </row>
    <row r="14" spans="1:10" ht="36" customHeight="1">
      <c r="A14" s="36" t="s">
        <v>178</v>
      </c>
      <c r="B14" s="37" t="s">
        <v>83</v>
      </c>
      <c r="C14" s="20" t="s">
        <v>179</v>
      </c>
      <c r="D14" s="26" t="s">
        <v>175</v>
      </c>
      <c r="E14" s="21"/>
      <c r="F14" s="33"/>
      <c r="G14" s="24"/>
      <c r="H14" s="23"/>
      <c r="I14" s="34"/>
      <c r="J14" s="35"/>
    </row>
    <row r="15" spans="1:10" ht="36" customHeight="1">
      <c r="A15" s="36" t="s">
        <v>180</v>
      </c>
      <c r="B15" s="25" t="s">
        <v>29</v>
      </c>
      <c r="C15" s="20" t="s">
        <v>181</v>
      </c>
      <c r="D15" s="26" t="s">
        <v>1</v>
      </c>
      <c r="E15" s="21" t="s">
        <v>28</v>
      </c>
      <c r="F15" s="33">
        <v>10</v>
      </c>
      <c r="G15" s="22"/>
      <c r="H15" s="23">
        <f aca="true" t="shared" si="0" ref="H15:H20">ROUND(G15*F15,2)</f>
        <v>0</v>
      </c>
      <c r="I15" s="34"/>
      <c r="J15" s="35"/>
    </row>
    <row r="16" spans="1:10" ht="36" customHeight="1">
      <c r="A16" s="36" t="s">
        <v>182</v>
      </c>
      <c r="B16" s="25" t="s">
        <v>34</v>
      </c>
      <c r="C16" s="20" t="s">
        <v>183</v>
      </c>
      <c r="D16" s="26" t="s">
        <v>1</v>
      </c>
      <c r="E16" s="21" t="s">
        <v>28</v>
      </c>
      <c r="F16" s="33">
        <v>30</v>
      </c>
      <c r="G16" s="22"/>
      <c r="H16" s="23">
        <f t="shared" si="0"/>
        <v>0</v>
      </c>
      <c r="I16" s="34"/>
      <c r="J16" s="35"/>
    </row>
    <row r="17" spans="1:10" ht="36" customHeight="1">
      <c r="A17" s="36" t="s">
        <v>184</v>
      </c>
      <c r="B17" s="19" t="s">
        <v>84</v>
      </c>
      <c r="C17" s="82" t="s">
        <v>185</v>
      </c>
      <c r="D17" s="26" t="s">
        <v>333</v>
      </c>
      <c r="E17" s="21" t="s">
        <v>28</v>
      </c>
      <c r="F17" s="33">
        <v>145</v>
      </c>
      <c r="G17" s="22"/>
      <c r="H17" s="23">
        <f t="shared" si="0"/>
        <v>0</v>
      </c>
      <c r="I17" s="34"/>
      <c r="J17" s="35"/>
    </row>
    <row r="18" spans="1:10" s="13" customFormat="1" ht="36" customHeight="1">
      <c r="A18" s="36" t="s">
        <v>186</v>
      </c>
      <c r="B18" s="19" t="s">
        <v>85</v>
      </c>
      <c r="C18" s="82" t="s">
        <v>187</v>
      </c>
      <c r="D18" s="26" t="s">
        <v>333</v>
      </c>
      <c r="E18" s="21" t="s">
        <v>28</v>
      </c>
      <c r="F18" s="33">
        <v>145</v>
      </c>
      <c r="G18" s="22"/>
      <c r="H18" s="23">
        <f t="shared" si="0"/>
        <v>0</v>
      </c>
      <c r="I18" s="34"/>
      <c r="J18" s="35"/>
    </row>
    <row r="19" spans="1:10" ht="36" customHeight="1">
      <c r="A19" s="36" t="s">
        <v>35</v>
      </c>
      <c r="B19" s="19" t="s">
        <v>86</v>
      </c>
      <c r="C19" s="20" t="s">
        <v>36</v>
      </c>
      <c r="D19" s="26" t="s">
        <v>154</v>
      </c>
      <c r="E19" s="21"/>
      <c r="F19" s="33"/>
      <c r="G19" s="24"/>
      <c r="H19" s="23">
        <f t="shared" si="0"/>
        <v>0</v>
      </c>
      <c r="I19" s="34"/>
      <c r="J19" s="35"/>
    </row>
    <row r="20" spans="1:10" ht="36" customHeight="1">
      <c r="A20" s="36" t="s">
        <v>37</v>
      </c>
      <c r="B20" s="25" t="s">
        <v>29</v>
      </c>
      <c r="C20" s="20" t="s">
        <v>38</v>
      </c>
      <c r="D20" s="26" t="s">
        <v>1</v>
      </c>
      <c r="E20" s="21" t="s">
        <v>33</v>
      </c>
      <c r="F20" s="33">
        <v>150</v>
      </c>
      <c r="G20" s="22"/>
      <c r="H20" s="23">
        <f t="shared" si="0"/>
        <v>0</v>
      </c>
      <c r="I20" s="34"/>
      <c r="J20" s="35"/>
    </row>
    <row r="21" spans="1:10" ht="36" customHeight="1">
      <c r="A21" s="36" t="s">
        <v>39</v>
      </c>
      <c r="B21" s="19" t="s">
        <v>87</v>
      </c>
      <c r="C21" s="20" t="s">
        <v>40</v>
      </c>
      <c r="D21" s="26" t="s">
        <v>154</v>
      </c>
      <c r="E21" s="21"/>
      <c r="F21" s="33"/>
      <c r="G21" s="24"/>
      <c r="H21" s="23"/>
      <c r="I21" s="34"/>
      <c r="J21" s="35"/>
    </row>
    <row r="22" spans="1:10" ht="36" customHeight="1">
      <c r="A22" s="36" t="s">
        <v>41</v>
      </c>
      <c r="B22" s="25" t="s">
        <v>29</v>
      </c>
      <c r="C22" s="20" t="s">
        <v>42</v>
      </c>
      <c r="D22" s="26" t="s">
        <v>1</v>
      </c>
      <c r="E22" s="21" t="s">
        <v>33</v>
      </c>
      <c r="F22" s="33">
        <v>200</v>
      </c>
      <c r="G22" s="22"/>
      <c r="H22" s="23">
        <f>ROUND(G22*F22,2)</f>
        <v>0</v>
      </c>
      <c r="I22" s="34"/>
      <c r="J22" s="35"/>
    </row>
    <row r="23" spans="1:10" ht="36" customHeight="1">
      <c r="A23" s="36" t="s">
        <v>148</v>
      </c>
      <c r="B23" s="19" t="s">
        <v>88</v>
      </c>
      <c r="C23" s="20" t="s">
        <v>149</v>
      </c>
      <c r="D23" s="26" t="s">
        <v>188</v>
      </c>
      <c r="E23" s="21"/>
      <c r="F23" s="33"/>
      <c r="G23" s="24"/>
      <c r="H23" s="23"/>
      <c r="I23" s="34"/>
      <c r="J23" s="35"/>
    </row>
    <row r="24" spans="1:10" s="13" customFormat="1" ht="36" customHeight="1">
      <c r="A24" s="36" t="s">
        <v>150</v>
      </c>
      <c r="B24" s="25" t="s">
        <v>29</v>
      </c>
      <c r="C24" s="20" t="s">
        <v>92</v>
      </c>
      <c r="D24" s="26" t="s">
        <v>1</v>
      </c>
      <c r="E24" s="21" t="s">
        <v>28</v>
      </c>
      <c r="F24" s="33">
        <v>560</v>
      </c>
      <c r="G24" s="22"/>
      <c r="H24" s="23">
        <f>ROUND(G24*F24,2)</f>
        <v>0</v>
      </c>
      <c r="I24" s="34"/>
      <c r="J24" s="35"/>
    </row>
    <row r="25" spans="1:10" ht="36" customHeight="1">
      <c r="A25" s="36" t="s">
        <v>189</v>
      </c>
      <c r="B25" s="25" t="s">
        <v>34</v>
      </c>
      <c r="C25" s="20" t="s">
        <v>190</v>
      </c>
      <c r="D25" s="26" t="s">
        <v>1</v>
      </c>
      <c r="E25" s="21" t="s">
        <v>28</v>
      </c>
      <c r="F25" s="33">
        <v>90</v>
      </c>
      <c r="G25" s="22"/>
      <c r="H25" s="23">
        <f>ROUND(G25*F25,2)</f>
        <v>0</v>
      </c>
      <c r="I25" s="34"/>
      <c r="J25" s="35"/>
    </row>
    <row r="26" spans="1:10" ht="36" customHeight="1">
      <c r="A26" s="36" t="s">
        <v>191</v>
      </c>
      <c r="B26" s="19" t="s">
        <v>89</v>
      </c>
      <c r="C26" s="20" t="s">
        <v>192</v>
      </c>
      <c r="D26" s="26" t="s">
        <v>193</v>
      </c>
      <c r="E26" s="21"/>
      <c r="F26" s="33"/>
      <c r="G26" s="24"/>
      <c r="H26" s="23"/>
      <c r="I26" s="34"/>
      <c r="J26" s="35"/>
    </row>
    <row r="27" spans="1:10" ht="36" customHeight="1">
      <c r="A27" s="36" t="s">
        <v>194</v>
      </c>
      <c r="B27" s="25" t="s">
        <v>29</v>
      </c>
      <c r="C27" s="20" t="s">
        <v>195</v>
      </c>
      <c r="D27" s="26" t="s">
        <v>196</v>
      </c>
      <c r="E27" s="21" t="s">
        <v>43</v>
      </c>
      <c r="F27" s="33">
        <v>20</v>
      </c>
      <c r="G27" s="22"/>
      <c r="H27" s="23">
        <f>ROUND(G27*F27,2)</f>
        <v>0</v>
      </c>
      <c r="I27" s="34"/>
      <c r="J27" s="35"/>
    </row>
    <row r="28" spans="1:10" ht="36" customHeight="1">
      <c r="A28" s="36" t="s">
        <v>197</v>
      </c>
      <c r="B28" s="19" t="s">
        <v>90</v>
      </c>
      <c r="C28" s="20" t="s">
        <v>198</v>
      </c>
      <c r="D28" s="26" t="s">
        <v>193</v>
      </c>
      <c r="E28" s="21"/>
      <c r="F28" s="33"/>
      <c r="G28" s="24"/>
      <c r="H28" s="23"/>
      <c r="I28" s="34"/>
      <c r="J28" s="35"/>
    </row>
    <row r="29" spans="1:10" ht="36" customHeight="1">
      <c r="A29" s="36" t="s">
        <v>199</v>
      </c>
      <c r="B29" s="25" t="s">
        <v>29</v>
      </c>
      <c r="C29" s="20" t="s">
        <v>200</v>
      </c>
      <c r="D29" s="26" t="s">
        <v>107</v>
      </c>
      <c r="E29" s="21" t="s">
        <v>43</v>
      </c>
      <c r="F29" s="33">
        <v>130</v>
      </c>
      <c r="G29" s="22"/>
      <c r="H29" s="23">
        <f>ROUND(G29*F29,2)</f>
        <v>0</v>
      </c>
      <c r="I29" s="34"/>
      <c r="J29" s="35"/>
    </row>
    <row r="30" spans="1:10" ht="36" customHeight="1">
      <c r="A30" s="36" t="s">
        <v>95</v>
      </c>
      <c r="B30" s="19" t="s">
        <v>96</v>
      </c>
      <c r="C30" s="20" t="s">
        <v>45</v>
      </c>
      <c r="D30" s="26" t="s">
        <v>193</v>
      </c>
      <c r="E30" s="21"/>
      <c r="F30" s="33"/>
      <c r="G30" s="24"/>
      <c r="H30" s="23"/>
      <c r="I30" s="34"/>
      <c r="J30" s="35"/>
    </row>
    <row r="31" spans="1:10" ht="36" customHeight="1">
      <c r="A31" s="36" t="s">
        <v>201</v>
      </c>
      <c r="B31" s="25" t="s">
        <v>29</v>
      </c>
      <c r="C31" s="20" t="s">
        <v>200</v>
      </c>
      <c r="D31" s="26" t="s">
        <v>202</v>
      </c>
      <c r="E31" s="21"/>
      <c r="F31" s="33"/>
      <c r="G31" s="23"/>
      <c r="H31" s="23"/>
      <c r="I31" s="34"/>
      <c r="J31" s="35"/>
    </row>
    <row r="32" spans="1:10" ht="36" customHeight="1">
      <c r="A32" s="36" t="s">
        <v>203</v>
      </c>
      <c r="B32" s="28" t="s">
        <v>93</v>
      </c>
      <c r="C32" s="20" t="s">
        <v>204</v>
      </c>
      <c r="D32" s="26"/>
      <c r="E32" s="21" t="s">
        <v>43</v>
      </c>
      <c r="F32" s="33">
        <v>30</v>
      </c>
      <c r="G32" s="22"/>
      <c r="H32" s="23">
        <f>ROUND(G32*F32,2)</f>
        <v>0</v>
      </c>
      <c r="I32" s="34"/>
      <c r="J32" s="35"/>
    </row>
    <row r="33" spans="1:10" ht="36" customHeight="1">
      <c r="A33" s="36" t="s">
        <v>205</v>
      </c>
      <c r="B33" s="28" t="s">
        <v>94</v>
      </c>
      <c r="C33" s="20" t="s">
        <v>206</v>
      </c>
      <c r="D33" s="26" t="s">
        <v>1</v>
      </c>
      <c r="E33" s="21" t="s">
        <v>43</v>
      </c>
      <c r="F33" s="33">
        <v>60</v>
      </c>
      <c r="G33" s="22"/>
      <c r="H33" s="23">
        <f>ROUND(G33*F33,2)</f>
        <v>0</v>
      </c>
      <c r="I33" s="34"/>
      <c r="J33" s="35"/>
    </row>
    <row r="34" spans="1:10" s="13" customFormat="1" ht="36" customHeight="1">
      <c r="A34" s="36" t="s">
        <v>97</v>
      </c>
      <c r="B34" s="25" t="s">
        <v>34</v>
      </c>
      <c r="C34" s="20" t="s">
        <v>207</v>
      </c>
      <c r="D34" s="26" t="s">
        <v>98</v>
      </c>
      <c r="E34" s="21" t="s">
        <v>43</v>
      </c>
      <c r="F34" s="33">
        <v>60</v>
      </c>
      <c r="G34" s="22"/>
      <c r="H34" s="23">
        <f>ROUND(G34*F34,2)</f>
        <v>0</v>
      </c>
      <c r="I34" s="34"/>
      <c r="J34" s="35"/>
    </row>
    <row r="35" spans="1:10" s="13" customFormat="1" ht="36" customHeight="1">
      <c r="A35" s="36" t="s">
        <v>208</v>
      </c>
      <c r="B35" s="25" t="s">
        <v>44</v>
      </c>
      <c r="C35" s="20" t="s">
        <v>209</v>
      </c>
      <c r="D35" s="26" t="s">
        <v>196</v>
      </c>
      <c r="E35" s="21" t="s">
        <v>43</v>
      </c>
      <c r="F35" s="33">
        <v>20</v>
      </c>
      <c r="G35" s="22"/>
      <c r="H35" s="23">
        <f>ROUND(G35*F35,2)</f>
        <v>0</v>
      </c>
      <c r="I35" s="34"/>
      <c r="J35" s="35"/>
    </row>
    <row r="36" spans="1:10" ht="36" customHeight="1">
      <c r="A36" s="36" t="s">
        <v>155</v>
      </c>
      <c r="B36" s="25" t="s">
        <v>51</v>
      </c>
      <c r="C36" s="20" t="s">
        <v>99</v>
      </c>
      <c r="D36" s="26" t="s">
        <v>100</v>
      </c>
      <c r="E36" s="21" t="s">
        <v>43</v>
      </c>
      <c r="F36" s="33">
        <v>40</v>
      </c>
      <c r="G36" s="22"/>
      <c r="H36" s="23">
        <f>ROUND(G36*F36,2)</f>
        <v>0</v>
      </c>
      <c r="I36" s="34"/>
      <c r="J36" s="35"/>
    </row>
    <row r="37" spans="1:10" ht="36" customHeight="1">
      <c r="A37" s="36" t="s">
        <v>156</v>
      </c>
      <c r="B37" s="19" t="s">
        <v>101</v>
      </c>
      <c r="C37" s="20" t="s">
        <v>157</v>
      </c>
      <c r="D37" s="26" t="s">
        <v>158</v>
      </c>
      <c r="E37" s="38"/>
      <c r="F37" s="33"/>
      <c r="G37" s="24"/>
      <c r="H37" s="23"/>
      <c r="I37" s="34"/>
      <c r="J37" s="35"/>
    </row>
    <row r="38" spans="1:10" ht="36" customHeight="1">
      <c r="A38" s="36" t="s">
        <v>210</v>
      </c>
      <c r="B38" s="25" t="s">
        <v>29</v>
      </c>
      <c r="C38" s="20" t="s">
        <v>211</v>
      </c>
      <c r="D38" s="26"/>
      <c r="E38" s="21"/>
      <c r="F38" s="33"/>
      <c r="G38" s="24"/>
      <c r="H38" s="23"/>
      <c r="I38" s="34"/>
      <c r="J38" s="35"/>
    </row>
    <row r="39" spans="1:10" ht="36" customHeight="1">
      <c r="A39" s="36" t="s">
        <v>159</v>
      </c>
      <c r="B39" s="28" t="s">
        <v>93</v>
      </c>
      <c r="C39" s="20" t="s">
        <v>111</v>
      </c>
      <c r="D39" s="26"/>
      <c r="E39" s="21" t="s">
        <v>30</v>
      </c>
      <c r="F39" s="33">
        <v>400</v>
      </c>
      <c r="G39" s="22"/>
      <c r="H39" s="23">
        <f>ROUND(G39*F39,2)</f>
        <v>0</v>
      </c>
      <c r="I39" s="34"/>
      <c r="J39" s="35"/>
    </row>
    <row r="40" spans="1:10" ht="36" customHeight="1">
      <c r="A40" s="36" t="s">
        <v>160</v>
      </c>
      <c r="B40" s="25" t="s">
        <v>34</v>
      </c>
      <c r="C40" s="20" t="s">
        <v>59</v>
      </c>
      <c r="D40" s="26"/>
      <c r="E40" s="21"/>
      <c r="F40" s="33"/>
      <c r="G40" s="24"/>
      <c r="H40" s="23"/>
      <c r="I40" s="34"/>
      <c r="J40" s="35"/>
    </row>
    <row r="41" spans="1:10" ht="36" customHeight="1">
      <c r="A41" s="36" t="s">
        <v>161</v>
      </c>
      <c r="B41" s="28" t="s">
        <v>93</v>
      </c>
      <c r="C41" s="20" t="s">
        <v>111</v>
      </c>
      <c r="D41" s="26"/>
      <c r="E41" s="21" t="s">
        <v>30</v>
      </c>
      <c r="F41" s="33">
        <v>45</v>
      </c>
      <c r="G41" s="22"/>
      <c r="H41" s="23">
        <f>ROUND(G41*F41,2)</f>
        <v>0</v>
      </c>
      <c r="I41" s="34"/>
      <c r="J41" s="35"/>
    </row>
    <row r="42" spans="1:10" ht="36" customHeight="1">
      <c r="A42" s="36" t="s">
        <v>212</v>
      </c>
      <c r="B42" s="19" t="s">
        <v>103</v>
      </c>
      <c r="C42" s="20" t="s">
        <v>213</v>
      </c>
      <c r="D42" s="26" t="s">
        <v>214</v>
      </c>
      <c r="E42" s="21" t="s">
        <v>43</v>
      </c>
      <c r="F42" s="39">
        <v>185</v>
      </c>
      <c r="G42" s="22"/>
      <c r="H42" s="23">
        <f>ROUND(G42*F42,2)</f>
        <v>0</v>
      </c>
      <c r="I42" s="34"/>
      <c r="J42" s="35"/>
    </row>
    <row r="43" spans="1:9" ht="36" customHeight="1">
      <c r="A43" s="2"/>
      <c r="B43" s="83"/>
      <c r="C43" s="80" t="s">
        <v>20</v>
      </c>
      <c r="D43" s="76"/>
      <c r="E43" s="77"/>
      <c r="F43" s="77"/>
      <c r="G43" s="78"/>
      <c r="H43" s="79"/>
      <c r="I43" s="34"/>
    </row>
    <row r="44" spans="1:10" s="13" customFormat="1" ht="36" customHeight="1">
      <c r="A44" s="40" t="s">
        <v>65</v>
      </c>
      <c r="B44" s="19" t="s">
        <v>105</v>
      </c>
      <c r="C44" s="20" t="s">
        <v>66</v>
      </c>
      <c r="D44" s="26" t="s">
        <v>165</v>
      </c>
      <c r="E44" s="21"/>
      <c r="F44" s="39"/>
      <c r="G44" s="24"/>
      <c r="H44" s="29"/>
      <c r="I44" s="34"/>
      <c r="J44" s="35"/>
    </row>
    <row r="45" spans="1:10" s="13" customFormat="1" ht="50.25" customHeight="1">
      <c r="A45" s="40" t="s">
        <v>67</v>
      </c>
      <c r="B45" s="25" t="s">
        <v>29</v>
      </c>
      <c r="C45" s="20" t="s">
        <v>215</v>
      </c>
      <c r="D45" s="26"/>
      <c r="E45" s="21" t="s">
        <v>28</v>
      </c>
      <c r="F45" s="39">
        <v>100</v>
      </c>
      <c r="G45" s="22"/>
      <c r="H45" s="23">
        <f>ROUND(G45*F45,2)</f>
        <v>0</v>
      </c>
      <c r="I45" s="34"/>
      <c r="J45" s="35"/>
    </row>
    <row r="46" spans="1:9" ht="36" customHeight="1">
      <c r="A46" s="2"/>
      <c r="B46" s="83"/>
      <c r="C46" s="80" t="s">
        <v>21</v>
      </c>
      <c r="D46" s="76"/>
      <c r="E46" s="84"/>
      <c r="F46" s="77"/>
      <c r="G46" s="78"/>
      <c r="H46" s="79"/>
      <c r="I46" s="34"/>
    </row>
    <row r="47" spans="1:10" ht="36" customHeight="1">
      <c r="A47" s="40" t="s">
        <v>46</v>
      </c>
      <c r="B47" s="19" t="s">
        <v>106</v>
      </c>
      <c r="C47" s="20" t="s">
        <v>47</v>
      </c>
      <c r="D47" s="26" t="s">
        <v>113</v>
      </c>
      <c r="E47" s="21" t="s">
        <v>43</v>
      </c>
      <c r="F47" s="39">
        <v>350</v>
      </c>
      <c r="G47" s="22"/>
      <c r="H47" s="23">
        <f>ROUND(G47*F47,2)</f>
        <v>0</v>
      </c>
      <c r="I47" s="34"/>
      <c r="J47" s="35"/>
    </row>
    <row r="48" spans="1:9" ht="48" customHeight="1">
      <c r="A48" s="2"/>
      <c r="B48" s="83"/>
      <c r="C48" s="80" t="s">
        <v>22</v>
      </c>
      <c r="D48" s="76"/>
      <c r="E48" s="84"/>
      <c r="F48" s="77"/>
      <c r="G48" s="78"/>
      <c r="H48" s="79"/>
      <c r="I48" s="34"/>
    </row>
    <row r="49" spans="1:10" ht="36" customHeight="1">
      <c r="A49" s="40" t="s">
        <v>114</v>
      </c>
      <c r="B49" s="19" t="s">
        <v>110</v>
      </c>
      <c r="C49" s="20" t="s">
        <v>116</v>
      </c>
      <c r="D49" s="26" t="s">
        <v>117</v>
      </c>
      <c r="E49" s="21"/>
      <c r="F49" s="39"/>
      <c r="G49" s="24"/>
      <c r="H49" s="29"/>
      <c r="I49" s="34"/>
      <c r="J49" s="35"/>
    </row>
    <row r="50" spans="1:10" ht="36" customHeight="1">
      <c r="A50" s="40" t="s">
        <v>216</v>
      </c>
      <c r="B50" s="25" t="s">
        <v>29</v>
      </c>
      <c r="C50" s="20" t="s">
        <v>118</v>
      </c>
      <c r="D50" s="26"/>
      <c r="E50" s="21" t="s">
        <v>33</v>
      </c>
      <c r="F50" s="39">
        <v>2</v>
      </c>
      <c r="G50" s="22"/>
      <c r="H50" s="23">
        <f>ROUND(G50*F50,2)</f>
        <v>0</v>
      </c>
      <c r="I50" s="34"/>
      <c r="J50" s="35"/>
    </row>
    <row r="51" spans="1:10" ht="36" customHeight="1">
      <c r="A51" s="40" t="s">
        <v>119</v>
      </c>
      <c r="B51" s="19" t="s">
        <v>112</v>
      </c>
      <c r="C51" s="20" t="s">
        <v>121</v>
      </c>
      <c r="D51" s="26" t="s">
        <v>117</v>
      </c>
      <c r="E51" s="21"/>
      <c r="F51" s="39"/>
      <c r="G51" s="24"/>
      <c r="H51" s="29"/>
      <c r="I51" s="34"/>
      <c r="J51" s="35"/>
    </row>
    <row r="52" spans="1:10" ht="36" customHeight="1">
      <c r="A52" s="40" t="s">
        <v>122</v>
      </c>
      <c r="B52" s="25" t="s">
        <v>29</v>
      </c>
      <c r="C52" s="20" t="s">
        <v>123</v>
      </c>
      <c r="D52" s="26"/>
      <c r="E52" s="21"/>
      <c r="F52" s="39"/>
      <c r="G52" s="24"/>
      <c r="H52" s="29"/>
      <c r="I52" s="34"/>
      <c r="J52" s="35"/>
    </row>
    <row r="53" spans="1:10" ht="36" customHeight="1">
      <c r="A53" s="40" t="s">
        <v>124</v>
      </c>
      <c r="B53" s="28" t="s">
        <v>93</v>
      </c>
      <c r="C53" s="20" t="s">
        <v>334</v>
      </c>
      <c r="D53" s="26"/>
      <c r="E53" s="21" t="s">
        <v>43</v>
      </c>
      <c r="F53" s="39">
        <v>14</v>
      </c>
      <c r="G53" s="22"/>
      <c r="H53" s="23">
        <f>ROUND(G53*F53,2)</f>
        <v>0</v>
      </c>
      <c r="I53" s="34"/>
      <c r="J53" s="35"/>
    </row>
    <row r="54" spans="1:10" ht="36" customHeight="1">
      <c r="A54" s="40" t="s">
        <v>68</v>
      </c>
      <c r="B54" s="19" t="s">
        <v>115</v>
      </c>
      <c r="C54" s="31" t="s">
        <v>126</v>
      </c>
      <c r="D54" s="26" t="s">
        <v>117</v>
      </c>
      <c r="E54" s="21"/>
      <c r="F54" s="39"/>
      <c r="G54" s="24"/>
      <c r="H54" s="29"/>
      <c r="I54" s="34"/>
      <c r="J54" s="35"/>
    </row>
    <row r="55" spans="1:10" s="13" customFormat="1" ht="36" customHeight="1">
      <c r="A55" s="40" t="s">
        <v>69</v>
      </c>
      <c r="B55" s="25" t="s">
        <v>29</v>
      </c>
      <c r="C55" s="20" t="s">
        <v>70</v>
      </c>
      <c r="D55" s="26"/>
      <c r="E55" s="21" t="s">
        <v>33</v>
      </c>
      <c r="F55" s="39">
        <v>3</v>
      </c>
      <c r="G55" s="22"/>
      <c r="H55" s="23">
        <f>ROUND(G55*F55,2)</f>
        <v>0</v>
      </c>
      <c r="I55" s="34"/>
      <c r="J55" s="35"/>
    </row>
    <row r="56" spans="1:10" ht="36" customHeight="1">
      <c r="A56" s="40" t="s">
        <v>71</v>
      </c>
      <c r="B56" s="25" t="s">
        <v>34</v>
      </c>
      <c r="C56" s="20" t="s">
        <v>72</v>
      </c>
      <c r="D56" s="26"/>
      <c r="E56" s="21" t="s">
        <v>33</v>
      </c>
      <c r="F56" s="39">
        <v>3</v>
      </c>
      <c r="G56" s="22"/>
      <c r="H56" s="23">
        <f>ROUND(G56*F56,2)</f>
        <v>0</v>
      </c>
      <c r="I56" s="34"/>
      <c r="J56" s="35"/>
    </row>
    <row r="57" spans="1:10" ht="36" customHeight="1">
      <c r="A57" s="40" t="s">
        <v>217</v>
      </c>
      <c r="B57" s="25" t="s">
        <v>44</v>
      </c>
      <c r="C57" s="20" t="s">
        <v>218</v>
      </c>
      <c r="D57" s="26"/>
      <c r="E57" s="21" t="s">
        <v>33</v>
      </c>
      <c r="F57" s="39">
        <v>1</v>
      </c>
      <c r="G57" s="22"/>
      <c r="H57" s="23">
        <f>ROUND(G57*F57,2)</f>
        <v>0</v>
      </c>
      <c r="I57" s="34"/>
      <c r="J57" s="35"/>
    </row>
    <row r="58" spans="1:10" ht="36" customHeight="1">
      <c r="A58" s="40" t="s">
        <v>219</v>
      </c>
      <c r="B58" s="25" t="s">
        <v>51</v>
      </c>
      <c r="C58" s="20" t="s">
        <v>220</v>
      </c>
      <c r="D58" s="26"/>
      <c r="E58" s="21" t="s">
        <v>33</v>
      </c>
      <c r="F58" s="39">
        <v>1</v>
      </c>
      <c r="G58" s="22"/>
      <c r="H58" s="23">
        <f>ROUND(G58*F58,2)</f>
        <v>0</v>
      </c>
      <c r="I58" s="34"/>
      <c r="J58" s="35"/>
    </row>
    <row r="59" spans="1:10" ht="36" customHeight="1">
      <c r="A59" s="40" t="s">
        <v>127</v>
      </c>
      <c r="B59" s="19" t="s">
        <v>120</v>
      </c>
      <c r="C59" s="31" t="s">
        <v>129</v>
      </c>
      <c r="D59" s="26" t="s">
        <v>117</v>
      </c>
      <c r="E59" s="21"/>
      <c r="F59" s="39"/>
      <c r="G59" s="24"/>
      <c r="H59" s="29"/>
      <c r="I59" s="34"/>
      <c r="J59" s="35"/>
    </row>
    <row r="60" spans="1:10" ht="36" customHeight="1">
      <c r="A60" s="40" t="s">
        <v>130</v>
      </c>
      <c r="B60" s="25" t="s">
        <v>29</v>
      </c>
      <c r="C60" s="31" t="s">
        <v>221</v>
      </c>
      <c r="D60" s="26"/>
      <c r="E60" s="21"/>
      <c r="F60" s="39"/>
      <c r="G60" s="24"/>
      <c r="H60" s="29"/>
      <c r="I60" s="34"/>
      <c r="J60" s="35"/>
    </row>
    <row r="61" spans="1:10" ht="36" customHeight="1">
      <c r="A61" s="40" t="s">
        <v>147</v>
      </c>
      <c r="B61" s="28" t="s">
        <v>93</v>
      </c>
      <c r="C61" s="20" t="s">
        <v>335</v>
      </c>
      <c r="D61" s="26"/>
      <c r="E61" s="21" t="s">
        <v>33</v>
      </c>
      <c r="F61" s="39">
        <v>1</v>
      </c>
      <c r="G61" s="22"/>
      <c r="H61" s="23">
        <f>ROUND(G61*F61,2)</f>
        <v>0</v>
      </c>
      <c r="I61" s="34"/>
      <c r="J61" s="35"/>
    </row>
    <row r="62" spans="1:10" ht="36" customHeight="1">
      <c r="A62" s="40" t="s">
        <v>147</v>
      </c>
      <c r="B62" s="28" t="s">
        <v>94</v>
      </c>
      <c r="C62" s="20" t="s">
        <v>336</v>
      </c>
      <c r="D62" s="26"/>
      <c r="E62" s="21" t="s">
        <v>33</v>
      </c>
      <c r="F62" s="39">
        <v>1</v>
      </c>
      <c r="G62" s="22"/>
      <c r="H62" s="23">
        <f>ROUND(G62*F62,2)</f>
        <v>0</v>
      </c>
      <c r="I62" s="34"/>
      <c r="J62" s="35"/>
    </row>
    <row r="63" spans="1:10" s="10" customFormat="1" ht="36" customHeight="1">
      <c r="A63" s="40" t="s">
        <v>166</v>
      </c>
      <c r="B63" s="19" t="s">
        <v>125</v>
      </c>
      <c r="C63" s="20" t="s">
        <v>167</v>
      </c>
      <c r="D63" s="26" t="s">
        <v>117</v>
      </c>
      <c r="E63" s="21" t="s">
        <v>33</v>
      </c>
      <c r="F63" s="39">
        <v>2</v>
      </c>
      <c r="G63" s="22"/>
      <c r="H63" s="23">
        <f>ROUND(G63*F63,2)</f>
        <v>0</v>
      </c>
      <c r="I63" s="34"/>
      <c r="J63" s="35"/>
    </row>
    <row r="64" spans="1:10" s="10" customFormat="1" ht="36" customHeight="1">
      <c r="A64" s="30" t="s">
        <v>133</v>
      </c>
      <c r="B64" s="19" t="s">
        <v>128</v>
      </c>
      <c r="C64" s="20" t="s">
        <v>135</v>
      </c>
      <c r="D64" s="26" t="s">
        <v>136</v>
      </c>
      <c r="E64" s="21" t="s">
        <v>43</v>
      </c>
      <c r="F64" s="39">
        <v>24</v>
      </c>
      <c r="G64" s="22"/>
      <c r="H64" s="23">
        <f>ROUND(G64*F64,2)</f>
        <v>0</v>
      </c>
      <c r="I64" s="34"/>
      <c r="J64" s="35"/>
    </row>
    <row r="65" spans="1:9" ht="36" customHeight="1">
      <c r="A65" s="2"/>
      <c r="B65" s="85"/>
      <c r="C65" s="80" t="s">
        <v>23</v>
      </c>
      <c r="D65" s="76"/>
      <c r="E65" s="84"/>
      <c r="F65" s="77"/>
      <c r="G65" s="78"/>
      <c r="H65" s="79"/>
      <c r="I65" s="34"/>
    </row>
    <row r="66" spans="1:10" ht="36" customHeight="1">
      <c r="A66" s="40" t="s">
        <v>48</v>
      </c>
      <c r="B66" s="19" t="s">
        <v>131</v>
      </c>
      <c r="C66" s="20" t="s">
        <v>73</v>
      </c>
      <c r="D66" s="26" t="s">
        <v>138</v>
      </c>
      <c r="E66" s="21" t="s">
        <v>33</v>
      </c>
      <c r="F66" s="39">
        <v>3</v>
      </c>
      <c r="G66" s="22"/>
      <c r="H66" s="23">
        <f>ROUND(G66*F66,2)</f>
        <v>0</v>
      </c>
      <c r="I66" s="34"/>
      <c r="J66" s="35"/>
    </row>
    <row r="67" spans="1:10" ht="36" customHeight="1">
      <c r="A67" s="40" t="s">
        <v>60</v>
      </c>
      <c r="B67" s="19" t="s">
        <v>132</v>
      </c>
      <c r="C67" s="20" t="s">
        <v>74</v>
      </c>
      <c r="D67" s="26" t="s">
        <v>117</v>
      </c>
      <c r="E67" s="21"/>
      <c r="F67" s="39"/>
      <c r="G67" s="23"/>
      <c r="H67" s="29"/>
      <c r="I67" s="34"/>
      <c r="J67" s="35"/>
    </row>
    <row r="68" spans="1:10" ht="36" customHeight="1">
      <c r="A68" s="40" t="s">
        <v>75</v>
      </c>
      <c r="B68" s="25" t="s">
        <v>29</v>
      </c>
      <c r="C68" s="20" t="s">
        <v>140</v>
      </c>
      <c r="D68" s="26"/>
      <c r="E68" s="21" t="s">
        <v>61</v>
      </c>
      <c r="F68" s="41">
        <v>1</v>
      </c>
      <c r="G68" s="22"/>
      <c r="H68" s="23">
        <f>ROUND(G68*F68,2)</f>
        <v>0</v>
      </c>
      <c r="I68" s="34"/>
      <c r="J68" s="35"/>
    </row>
    <row r="69" spans="1:10" ht="36" customHeight="1">
      <c r="A69" s="40" t="s">
        <v>49</v>
      </c>
      <c r="B69" s="19" t="s">
        <v>134</v>
      </c>
      <c r="C69" s="20" t="s">
        <v>76</v>
      </c>
      <c r="D69" s="26" t="s">
        <v>138</v>
      </c>
      <c r="E69" s="21"/>
      <c r="F69" s="39"/>
      <c r="G69" s="24"/>
      <c r="H69" s="29"/>
      <c r="I69" s="34"/>
      <c r="J69" s="35"/>
    </row>
    <row r="70" spans="1:10" ht="36" customHeight="1">
      <c r="A70" s="40" t="s">
        <v>168</v>
      </c>
      <c r="B70" s="25" t="s">
        <v>29</v>
      </c>
      <c r="C70" s="20" t="s">
        <v>169</v>
      </c>
      <c r="D70" s="26"/>
      <c r="E70" s="21" t="s">
        <v>33</v>
      </c>
      <c r="F70" s="39">
        <v>2</v>
      </c>
      <c r="G70" s="22"/>
      <c r="H70" s="23">
        <f>ROUND(G70*F70,2)</f>
        <v>0</v>
      </c>
      <c r="I70" s="34"/>
      <c r="J70" s="35"/>
    </row>
    <row r="71" spans="1:10" ht="36" customHeight="1">
      <c r="A71" s="40" t="s">
        <v>50</v>
      </c>
      <c r="B71" s="25" t="s">
        <v>34</v>
      </c>
      <c r="C71" s="20" t="s">
        <v>142</v>
      </c>
      <c r="D71" s="26"/>
      <c r="E71" s="21" t="s">
        <v>33</v>
      </c>
      <c r="F71" s="39">
        <v>2</v>
      </c>
      <c r="G71" s="22"/>
      <c r="H71" s="23">
        <f aca="true" t="shared" si="1" ref="H71:H77">ROUND(G71*F71,2)</f>
        <v>0</v>
      </c>
      <c r="I71" s="34"/>
      <c r="J71" s="35"/>
    </row>
    <row r="72" spans="1:10" ht="36" customHeight="1">
      <c r="A72" s="40" t="s">
        <v>170</v>
      </c>
      <c r="B72" s="25" t="s">
        <v>44</v>
      </c>
      <c r="C72" s="20" t="s">
        <v>171</v>
      </c>
      <c r="D72" s="26"/>
      <c r="E72" s="21" t="s">
        <v>33</v>
      </c>
      <c r="F72" s="39">
        <v>1</v>
      </c>
      <c r="G72" s="22"/>
      <c r="H72" s="23">
        <f>ROUND(G72*F72,2)</f>
        <v>0</v>
      </c>
      <c r="I72" s="34"/>
      <c r="J72" s="35"/>
    </row>
    <row r="73" spans="1:10" ht="36" customHeight="1">
      <c r="A73" s="40" t="s">
        <v>62</v>
      </c>
      <c r="B73" s="19" t="s">
        <v>137</v>
      </c>
      <c r="C73" s="20" t="s">
        <v>77</v>
      </c>
      <c r="D73" s="26" t="s">
        <v>138</v>
      </c>
      <c r="E73" s="21" t="s">
        <v>33</v>
      </c>
      <c r="F73" s="39">
        <v>2</v>
      </c>
      <c r="G73" s="22"/>
      <c r="H73" s="23">
        <f t="shared" si="1"/>
        <v>0</v>
      </c>
      <c r="I73" s="34"/>
      <c r="J73" s="35"/>
    </row>
    <row r="74" spans="1:10" ht="36" customHeight="1">
      <c r="A74" s="40" t="s">
        <v>63</v>
      </c>
      <c r="B74" s="19" t="s">
        <v>139</v>
      </c>
      <c r="C74" s="20" t="s">
        <v>78</v>
      </c>
      <c r="D74" s="26" t="s">
        <v>138</v>
      </c>
      <c r="E74" s="21" t="s">
        <v>33</v>
      </c>
      <c r="F74" s="39">
        <v>2</v>
      </c>
      <c r="G74" s="22"/>
      <c r="H74" s="23">
        <f t="shared" si="1"/>
        <v>0</v>
      </c>
      <c r="I74" s="34"/>
      <c r="J74" s="35"/>
    </row>
    <row r="75" spans="1:10" ht="36" customHeight="1">
      <c r="A75" s="40" t="s">
        <v>64</v>
      </c>
      <c r="B75" s="19" t="s">
        <v>141</v>
      </c>
      <c r="C75" s="20" t="s">
        <v>79</v>
      </c>
      <c r="D75" s="26" t="s">
        <v>138</v>
      </c>
      <c r="E75" s="21" t="s">
        <v>33</v>
      </c>
      <c r="F75" s="39">
        <v>4</v>
      </c>
      <c r="G75" s="22"/>
      <c r="H75" s="23">
        <f t="shared" si="1"/>
        <v>0</v>
      </c>
      <c r="I75" s="34"/>
      <c r="J75" s="35"/>
    </row>
    <row r="76" spans="1:10" ht="36" customHeight="1">
      <c r="A76" s="40" t="s">
        <v>222</v>
      </c>
      <c r="B76" s="19" t="s">
        <v>143</v>
      </c>
      <c r="C76" s="20" t="s">
        <v>223</v>
      </c>
      <c r="D76" s="26" t="s">
        <v>138</v>
      </c>
      <c r="E76" s="21" t="s">
        <v>33</v>
      </c>
      <c r="F76" s="39">
        <v>4</v>
      </c>
      <c r="G76" s="22"/>
      <c r="H76" s="23">
        <f t="shared" si="1"/>
        <v>0</v>
      </c>
      <c r="I76" s="34"/>
      <c r="J76" s="35"/>
    </row>
    <row r="77" spans="1:10" ht="36" customHeight="1">
      <c r="A77" s="40" t="s">
        <v>224</v>
      </c>
      <c r="B77" s="19" t="s">
        <v>144</v>
      </c>
      <c r="C77" s="20" t="s">
        <v>225</v>
      </c>
      <c r="D77" s="26" t="s">
        <v>138</v>
      </c>
      <c r="E77" s="21" t="s">
        <v>33</v>
      </c>
      <c r="F77" s="39">
        <v>2</v>
      </c>
      <c r="G77" s="22"/>
      <c r="H77" s="23">
        <f t="shared" si="1"/>
        <v>0</v>
      </c>
      <c r="I77" s="34"/>
      <c r="J77" s="35"/>
    </row>
    <row r="78" spans="1:9" ht="30" customHeight="1" thickBot="1">
      <c r="A78" s="3"/>
      <c r="B78" s="86" t="str">
        <f>B6</f>
        <v>A</v>
      </c>
      <c r="C78" s="123" t="str">
        <f>C6</f>
        <v>ROADWORKS: PACIFIC AVENUE FROM MAIN STREET TO LILY STREET, REHABILITATION</v>
      </c>
      <c r="D78" s="124"/>
      <c r="E78" s="124"/>
      <c r="F78" s="125"/>
      <c r="G78" s="87" t="s">
        <v>16</v>
      </c>
      <c r="H78" s="87">
        <f>SUM(H6:H77)</f>
        <v>0</v>
      </c>
      <c r="I78" s="34"/>
    </row>
    <row r="79" spans="1:8" s="13" customFormat="1" ht="30" customHeight="1" thickTop="1">
      <c r="A79" s="11"/>
      <c r="B79" s="71" t="s">
        <v>12</v>
      </c>
      <c r="C79" s="128" t="s">
        <v>227</v>
      </c>
      <c r="D79" s="129"/>
      <c r="E79" s="129"/>
      <c r="F79" s="130"/>
      <c r="G79" s="88"/>
      <c r="H79" s="89"/>
    </row>
    <row r="80" spans="1:9" ht="36" customHeight="1">
      <c r="A80" s="2"/>
      <c r="B80" s="74"/>
      <c r="C80" s="80" t="s">
        <v>19</v>
      </c>
      <c r="D80" s="76"/>
      <c r="E80" s="81"/>
      <c r="F80" s="76"/>
      <c r="G80" s="78"/>
      <c r="H80" s="79"/>
      <c r="I80" s="34"/>
    </row>
    <row r="81" spans="1:10" ht="36" customHeight="1">
      <c r="A81" s="36" t="s">
        <v>229</v>
      </c>
      <c r="B81" s="19" t="s">
        <v>230</v>
      </c>
      <c r="C81" s="20" t="s">
        <v>231</v>
      </c>
      <c r="D81" s="26" t="s">
        <v>91</v>
      </c>
      <c r="E81" s="21"/>
      <c r="F81" s="33"/>
      <c r="G81" s="24"/>
      <c r="H81" s="23"/>
      <c r="I81" s="34"/>
      <c r="J81" s="35"/>
    </row>
    <row r="82" spans="1:10" ht="36" customHeight="1">
      <c r="A82" s="36" t="s">
        <v>232</v>
      </c>
      <c r="B82" s="25" t="s">
        <v>29</v>
      </c>
      <c r="C82" s="20" t="s">
        <v>92</v>
      </c>
      <c r="D82" s="26" t="s">
        <v>233</v>
      </c>
      <c r="E82" s="21"/>
      <c r="F82" s="33"/>
      <c r="G82" s="24"/>
      <c r="H82" s="23"/>
      <c r="I82" s="34"/>
      <c r="J82" s="35"/>
    </row>
    <row r="83" spans="1:10" ht="36" customHeight="1">
      <c r="A83" s="36" t="s">
        <v>234</v>
      </c>
      <c r="B83" s="28" t="s">
        <v>93</v>
      </c>
      <c r="C83" s="20" t="s">
        <v>235</v>
      </c>
      <c r="D83" s="26"/>
      <c r="E83" s="21" t="s">
        <v>28</v>
      </c>
      <c r="F83" s="33">
        <v>20</v>
      </c>
      <c r="G83" s="22"/>
      <c r="H83" s="23">
        <f>ROUND(G83*F83,2)</f>
        <v>0</v>
      </c>
      <c r="I83" s="34"/>
      <c r="J83" s="35"/>
    </row>
    <row r="84" spans="1:10" ht="36" customHeight="1">
      <c r="A84" s="36" t="s">
        <v>236</v>
      </c>
      <c r="B84" s="28" t="s">
        <v>94</v>
      </c>
      <c r="C84" s="20" t="s">
        <v>237</v>
      </c>
      <c r="D84" s="26"/>
      <c r="E84" s="21" t="s">
        <v>28</v>
      </c>
      <c r="F84" s="33">
        <v>140</v>
      </c>
      <c r="G84" s="22"/>
      <c r="H84" s="23">
        <f>ROUND(G84*F84,2)</f>
        <v>0</v>
      </c>
      <c r="I84" s="34"/>
      <c r="J84" s="35"/>
    </row>
    <row r="85" spans="1:10" ht="36" customHeight="1">
      <c r="A85" s="36" t="s">
        <v>102</v>
      </c>
      <c r="B85" s="19" t="s">
        <v>238</v>
      </c>
      <c r="C85" s="20" t="s">
        <v>104</v>
      </c>
      <c r="D85" s="26" t="s">
        <v>164</v>
      </c>
      <c r="E85" s="21" t="s">
        <v>33</v>
      </c>
      <c r="F85" s="39">
        <v>2</v>
      </c>
      <c r="G85" s="22"/>
      <c r="H85" s="23">
        <f>ROUND(G85*F85,2)</f>
        <v>0</v>
      </c>
      <c r="I85" s="34"/>
      <c r="J85" s="35"/>
    </row>
    <row r="86" spans="1:9" ht="36" customHeight="1">
      <c r="A86" s="2"/>
      <c r="B86" s="83"/>
      <c r="C86" s="80" t="s">
        <v>20</v>
      </c>
      <c r="D86" s="76"/>
      <c r="E86" s="77"/>
      <c r="F86" s="77"/>
      <c r="G86" s="78"/>
      <c r="H86" s="79"/>
      <c r="I86" s="34"/>
    </row>
    <row r="87" spans="1:10" ht="36" customHeight="1">
      <c r="A87" s="40" t="s">
        <v>151</v>
      </c>
      <c r="B87" s="19" t="s">
        <v>239</v>
      </c>
      <c r="C87" s="20" t="s">
        <v>240</v>
      </c>
      <c r="D87" s="26" t="s">
        <v>241</v>
      </c>
      <c r="E87" s="21" t="s">
        <v>28</v>
      </c>
      <c r="F87" s="39">
        <v>600</v>
      </c>
      <c r="G87" s="22"/>
      <c r="H87" s="23">
        <f>ROUND(G87*F87,2)</f>
        <v>0</v>
      </c>
      <c r="I87" s="34"/>
      <c r="J87" s="35"/>
    </row>
    <row r="88" spans="1:10" ht="36" customHeight="1">
      <c r="A88" s="2"/>
      <c r="B88" s="83"/>
      <c r="C88" s="80" t="s">
        <v>242</v>
      </c>
      <c r="D88" s="76"/>
      <c r="E88" s="84"/>
      <c r="F88" s="77"/>
      <c r="G88" s="78"/>
      <c r="H88" s="79"/>
      <c r="I88" s="34"/>
      <c r="J88" s="35"/>
    </row>
    <row r="89" spans="1:10" ht="36" customHeight="1">
      <c r="A89" s="30"/>
      <c r="B89" s="19" t="s">
        <v>243</v>
      </c>
      <c r="C89" s="20" t="s">
        <v>244</v>
      </c>
      <c r="D89" s="26" t="s">
        <v>245</v>
      </c>
      <c r="E89" s="21" t="s">
        <v>28</v>
      </c>
      <c r="F89" s="46">
        <v>12</v>
      </c>
      <c r="G89" s="22"/>
      <c r="H89" s="23">
        <f>ROUND(G89*F89,2)</f>
        <v>0</v>
      </c>
      <c r="I89" s="34"/>
      <c r="J89" s="35"/>
    </row>
    <row r="90" spans="1:10" ht="36" customHeight="1">
      <c r="A90" s="30"/>
      <c r="B90" s="19" t="s">
        <v>246</v>
      </c>
      <c r="C90" s="20" t="s">
        <v>247</v>
      </c>
      <c r="D90" s="26" t="s">
        <v>245</v>
      </c>
      <c r="E90" s="21" t="s">
        <v>28</v>
      </c>
      <c r="F90" s="46">
        <v>116</v>
      </c>
      <c r="G90" s="22"/>
      <c r="H90" s="23">
        <f>ROUND(G90*F90,2)</f>
        <v>0</v>
      </c>
      <c r="I90" s="34"/>
      <c r="J90" s="35"/>
    </row>
    <row r="91" spans="1:10" ht="36" customHeight="1">
      <c r="A91" s="2"/>
      <c r="B91" s="83"/>
      <c r="C91" s="80" t="s">
        <v>248</v>
      </c>
      <c r="D91" s="76"/>
      <c r="E91" s="84"/>
      <c r="F91" s="77"/>
      <c r="G91" s="78"/>
      <c r="H91" s="79"/>
      <c r="I91" s="34"/>
      <c r="J91" s="35"/>
    </row>
    <row r="92" spans="1:10" ht="36" customHeight="1">
      <c r="A92" s="30"/>
      <c r="B92" s="19" t="s">
        <v>249</v>
      </c>
      <c r="C92" s="44" t="s">
        <v>250</v>
      </c>
      <c r="D92" s="26" t="s">
        <v>251</v>
      </c>
      <c r="E92" s="21" t="s">
        <v>33</v>
      </c>
      <c r="F92" s="46">
        <v>10</v>
      </c>
      <c r="G92" s="22"/>
      <c r="H92" s="23">
        <f>ROUND(G92*F92,2)</f>
        <v>0</v>
      </c>
      <c r="I92" s="34"/>
      <c r="J92" s="35"/>
    </row>
    <row r="93" spans="1:10" ht="36" customHeight="1">
      <c r="A93" s="45"/>
      <c r="B93" s="19" t="s">
        <v>252</v>
      </c>
      <c r="C93" s="20" t="s">
        <v>343</v>
      </c>
      <c r="D93" s="26" t="s">
        <v>253</v>
      </c>
      <c r="E93" s="21" t="s">
        <v>33</v>
      </c>
      <c r="F93" s="46">
        <v>24</v>
      </c>
      <c r="G93" s="22"/>
      <c r="H93" s="23">
        <f>ROUND(G93*F93,2)</f>
        <v>0</v>
      </c>
      <c r="I93" s="34"/>
      <c r="J93" s="35"/>
    </row>
    <row r="94" spans="1:10" ht="36" customHeight="1">
      <c r="A94" s="2"/>
      <c r="B94" s="83"/>
      <c r="C94" s="80" t="s">
        <v>254</v>
      </c>
      <c r="D94" s="76"/>
      <c r="E94" s="84"/>
      <c r="F94" s="77"/>
      <c r="G94" s="78"/>
      <c r="H94" s="79"/>
      <c r="I94" s="34"/>
      <c r="J94" s="35"/>
    </row>
    <row r="95" spans="1:10" ht="36" customHeight="1">
      <c r="A95" s="30"/>
      <c r="B95" s="19" t="s">
        <v>255</v>
      </c>
      <c r="C95" s="20" t="s">
        <v>256</v>
      </c>
      <c r="D95" s="26" t="s">
        <v>253</v>
      </c>
      <c r="E95" s="21" t="s">
        <v>257</v>
      </c>
      <c r="F95" s="46">
        <v>55</v>
      </c>
      <c r="G95" s="22"/>
      <c r="H95" s="23">
        <f>ROUND(G95*F95,2)</f>
        <v>0</v>
      </c>
      <c r="I95" s="34"/>
      <c r="J95" s="35"/>
    </row>
    <row r="96" spans="1:10" ht="36" customHeight="1">
      <c r="A96" s="30"/>
      <c r="B96" s="19" t="s">
        <v>258</v>
      </c>
      <c r="C96" s="20" t="s">
        <v>259</v>
      </c>
      <c r="D96" s="26" t="s">
        <v>253</v>
      </c>
      <c r="E96" s="21" t="s">
        <v>43</v>
      </c>
      <c r="F96" s="46">
        <v>65</v>
      </c>
      <c r="G96" s="22"/>
      <c r="H96" s="23">
        <f>ROUND(G96*F96,2)</f>
        <v>0</v>
      </c>
      <c r="I96" s="34"/>
      <c r="J96" s="35"/>
    </row>
    <row r="97" spans="1:10" ht="36" customHeight="1">
      <c r="A97" s="2"/>
      <c r="B97" s="83"/>
      <c r="C97" s="80" t="s">
        <v>260</v>
      </c>
      <c r="D97" s="76"/>
      <c r="E97" s="84"/>
      <c r="F97" s="77"/>
      <c r="G97" s="78"/>
      <c r="H97" s="79"/>
      <c r="I97" s="34"/>
      <c r="J97" s="35"/>
    </row>
    <row r="98" spans="1:10" ht="36" customHeight="1">
      <c r="A98" s="45"/>
      <c r="B98" s="19" t="s">
        <v>261</v>
      </c>
      <c r="C98" s="20" t="s">
        <v>337</v>
      </c>
      <c r="D98" s="26" t="s">
        <v>262</v>
      </c>
      <c r="E98" s="21" t="s">
        <v>33</v>
      </c>
      <c r="F98" s="46">
        <v>4</v>
      </c>
      <c r="G98" s="22"/>
      <c r="H98" s="23">
        <f>ROUND(G98*F98,2)</f>
        <v>0</v>
      </c>
      <c r="I98" s="34"/>
      <c r="J98" s="35"/>
    </row>
    <row r="99" spans="1:10" ht="36" customHeight="1">
      <c r="A99" s="45"/>
      <c r="B99" s="19" t="s">
        <v>263</v>
      </c>
      <c r="C99" s="20" t="s">
        <v>338</v>
      </c>
      <c r="D99" s="26" t="s">
        <v>262</v>
      </c>
      <c r="E99" s="21" t="s">
        <v>33</v>
      </c>
      <c r="F99" s="46">
        <v>4</v>
      </c>
      <c r="G99" s="22"/>
      <c r="H99" s="23">
        <f>ROUND(G99*F99,2)</f>
        <v>0</v>
      </c>
      <c r="I99" s="34"/>
      <c r="J99" s="35"/>
    </row>
    <row r="100" spans="1:10" ht="36" customHeight="1">
      <c r="A100" s="45"/>
      <c r="B100" s="19" t="s">
        <v>264</v>
      </c>
      <c r="C100" s="20" t="s">
        <v>265</v>
      </c>
      <c r="D100" s="26" t="s">
        <v>266</v>
      </c>
      <c r="E100" s="21" t="s">
        <v>33</v>
      </c>
      <c r="F100" s="46">
        <v>6</v>
      </c>
      <c r="G100" s="22"/>
      <c r="H100" s="23">
        <f>ROUND(G100*F100,2)</f>
        <v>0</v>
      </c>
      <c r="I100" s="34"/>
      <c r="J100" s="35"/>
    </row>
    <row r="101" spans="1:10" ht="36" customHeight="1">
      <c r="A101" s="45"/>
      <c r="B101" s="19" t="s">
        <v>268</v>
      </c>
      <c r="C101" s="20" t="s">
        <v>346</v>
      </c>
      <c r="D101" s="26" t="s">
        <v>266</v>
      </c>
      <c r="E101" s="21" t="s">
        <v>33</v>
      </c>
      <c r="F101" s="46">
        <v>12</v>
      </c>
      <c r="G101" s="22"/>
      <c r="H101" s="23">
        <f>ROUND(G101*F101,2)</f>
        <v>0</v>
      </c>
      <c r="I101" s="34"/>
      <c r="J101" s="35"/>
    </row>
    <row r="102" spans="1:10" ht="36" customHeight="1">
      <c r="A102" s="2"/>
      <c r="B102" s="85"/>
      <c r="C102" s="80" t="s">
        <v>267</v>
      </c>
      <c r="D102" s="76"/>
      <c r="E102" s="84"/>
      <c r="F102" s="77"/>
      <c r="G102" s="78"/>
      <c r="H102" s="79"/>
      <c r="I102" s="34"/>
      <c r="J102" s="35"/>
    </row>
    <row r="103" spans="1:10" ht="36" customHeight="1">
      <c r="A103" s="30"/>
      <c r="B103" s="19" t="s">
        <v>271</v>
      </c>
      <c r="C103" s="31" t="s">
        <v>269</v>
      </c>
      <c r="D103" s="26" t="s">
        <v>270</v>
      </c>
      <c r="E103" s="21" t="s">
        <v>257</v>
      </c>
      <c r="F103" s="46">
        <v>43</v>
      </c>
      <c r="G103" s="22"/>
      <c r="H103" s="23">
        <f>ROUND(G103*F103,2)</f>
        <v>0</v>
      </c>
      <c r="I103" s="34"/>
      <c r="J103" s="35"/>
    </row>
    <row r="104" spans="1:10" ht="36" customHeight="1">
      <c r="A104" s="45" t="s">
        <v>52</v>
      </c>
      <c r="B104" s="19" t="s">
        <v>275</v>
      </c>
      <c r="C104" s="31" t="s">
        <v>53</v>
      </c>
      <c r="D104" s="26" t="s">
        <v>145</v>
      </c>
      <c r="E104" s="90"/>
      <c r="F104" s="90"/>
      <c r="G104" s="91"/>
      <c r="H104" s="92"/>
      <c r="I104" s="34"/>
      <c r="J104" s="35"/>
    </row>
    <row r="105" spans="1:10" ht="36" customHeight="1">
      <c r="A105" s="45" t="s">
        <v>146</v>
      </c>
      <c r="B105" s="28" t="s">
        <v>29</v>
      </c>
      <c r="C105" s="31" t="s">
        <v>340</v>
      </c>
      <c r="D105" s="26"/>
      <c r="E105" s="21" t="s">
        <v>28</v>
      </c>
      <c r="F105" s="46">
        <v>10</v>
      </c>
      <c r="G105" s="22"/>
      <c r="H105" s="23">
        <f>ROUND(G105*F105,2)</f>
        <v>0</v>
      </c>
      <c r="I105" s="34"/>
      <c r="J105" s="35"/>
    </row>
    <row r="106" spans="1:10" ht="36" customHeight="1">
      <c r="A106" s="45"/>
      <c r="B106" s="19" t="s">
        <v>279</v>
      </c>
      <c r="C106" s="31" t="s">
        <v>272</v>
      </c>
      <c r="D106" s="26" t="s">
        <v>273</v>
      </c>
      <c r="E106" s="21" t="s">
        <v>33</v>
      </c>
      <c r="F106" s="46">
        <v>4</v>
      </c>
      <c r="G106" s="22"/>
      <c r="H106" s="23">
        <f>ROUND(G106*F106,2)</f>
        <v>0</v>
      </c>
      <c r="I106" s="34"/>
      <c r="J106" s="35"/>
    </row>
    <row r="107" spans="1:10" ht="36" customHeight="1">
      <c r="A107" s="2"/>
      <c r="B107" s="93"/>
      <c r="C107" s="80" t="s">
        <v>274</v>
      </c>
      <c r="D107" s="76"/>
      <c r="E107" s="81"/>
      <c r="F107" s="76"/>
      <c r="G107" s="78"/>
      <c r="H107" s="79"/>
      <c r="I107" s="34"/>
      <c r="J107" s="35"/>
    </row>
    <row r="108" spans="1:10" ht="36" customHeight="1">
      <c r="A108" s="30"/>
      <c r="B108" s="19" t="s">
        <v>339</v>
      </c>
      <c r="C108" s="20" t="s">
        <v>276</v>
      </c>
      <c r="D108" s="26" t="s">
        <v>277</v>
      </c>
      <c r="E108" s="21" t="s">
        <v>278</v>
      </c>
      <c r="F108" s="46">
        <v>1</v>
      </c>
      <c r="G108" s="22"/>
      <c r="H108" s="23">
        <f>ROUND(G108*F108,2)</f>
        <v>0</v>
      </c>
      <c r="I108" s="34"/>
      <c r="J108" s="35"/>
    </row>
    <row r="109" spans="1:10" ht="36" customHeight="1">
      <c r="A109" s="30"/>
      <c r="B109" s="19" t="s">
        <v>345</v>
      </c>
      <c r="C109" s="20" t="s">
        <v>280</v>
      </c>
      <c r="D109" s="26" t="s">
        <v>277</v>
      </c>
      <c r="E109" s="21" t="s">
        <v>278</v>
      </c>
      <c r="F109" s="46">
        <v>1</v>
      </c>
      <c r="G109" s="22"/>
      <c r="H109" s="23">
        <f>ROUND(G109*F109,2)</f>
        <v>0</v>
      </c>
      <c r="I109" s="34"/>
      <c r="J109" s="35"/>
    </row>
    <row r="110" spans="1:9" s="13" customFormat="1" ht="30" customHeight="1" thickBot="1">
      <c r="A110" s="14"/>
      <c r="B110" s="86" t="str">
        <f>B79</f>
        <v>B</v>
      </c>
      <c r="C110" s="123" t="str">
        <f>C79</f>
        <v>STREETSCAPING: PACIFIC AVENUE FROM MAIN STREET TO LILY STREET, REHABILITATION</v>
      </c>
      <c r="D110" s="124"/>
      <c r="E110" s="124"/>
      <c r="F110" s="125"/>
      <c r="G110" s="94" t="s">
        <v>16</v>
      </c>
      <c r="H110" s="94">
        <f>SUM(H79:H109)</f>
        <v>0</v>
      </c>
      <c r="I110" s="34"/>
    </row>
    <row r="111" spans="1:8" s="13" customFormat="1" ht="30" customHeight="1" thickTop="1">
      <c r="A111" s="11"/>
      <c r="B111" s="71" t="s">
        <v>13</v>
      </c>
      <c r="C111" s="128" t="s">
        <v>281</v>
      </c>
      <c r="D111" s="129"/>
      <c r="E111" s="129"/>
      <c r="F111" s="130"/>
      <c r="G111" s="88"/>
      <c r="H111" s="89"/>
    </row>
    <row r="112" spans="1:10" ht="36" customHeight="1">
      <c r="A112" s="2"/>
      <c r="B112" s="93"/>
      <c r="C112" s="75" t="s">
        <v>282</v>
      </c>
      <c r="D112" s="76"/>
      <c r="E112" s="77" t="s">
        <v>1</v>
      </c>
      <c r="F112" s="77" t="s">
        <v>1</v>
      </c>
      <c r="G112" s="78" t="s">
        <v>1</v>
      </c>
      <c r="H112" s="79"/>
      <c r="I112" s="34"/>
      <c r="J112" s="35"/>
    </row>
    <row r="113" spans="1:10" ht="36" customHeight="1">
      <c r="A113" s="30"/>
      <c r="B113" s="19" t="s">
        <v>283</v>
      </c>
      <c r="C113" s="47" t="s">
        <v>284</v>
      </c>
      <c r="D113" s="26" t="s">
        <v>332</v>
      </c>
      <c r="E113" s="21"/>
      <c r="F113" s="39"/>
      <c r="G113" s="24"/>
      <c r="H113" s="29"/>
      <c r="I113" s="34"/>
      <c r="J113" s="35"/>
    </row>
    <row r="114" spans="1:10" ht="36" customHeight="1">
      <c r="A114" s="30"/>
      <c r="B114" s="25" t="s">
        <v>29</v>
      </c>
      <c r="C114" s="20" t="s">
        <v>285</v>
      </c>
      <c r="D114" s="26"/>
      <c r="E114" s="21" t="s">
        <v>33</v>
      </c>
      <c r="F114" s="46">
        <v>12</v>
      </c>
      <c r="G114" s="22"/>
      <c r="H114" s="23">
        <f aca="true" t="shared" si="2" ref="H114:H120">ROUND(G114*F114,2)</f>
        <v>0</v>
      </c>
      <c r="I114" s="34"/>
      <c r="J114" s="35"/>
    </row>
    <row r="115" spans="1:10" ht="36" customHeight="1">
      <c r="A115" s="30"/>
      <c r="B115" s="25" t="s">
        <v>34</v>
      </c>
      <c r="C115" s="43" t="s">
        <v>286</v>
      </c>
      <c r="D115" s="26"/>
      <c r="E115" s="21" t="s">
        <v>33</v>
      </c>
      <c r="F115" s="46">
        <v>12</v>
      </c>
      <c r="G115" s="22"/>
      <c r="H115" s="23">
        <f t="shared" si="2"/>
        <v>0</v>
      </c>
      <c r="I115" s="34"/>
      <c r="J115" s="35"/>
    </row>
    <row r="116" spans="1:10" ht="36" customHeight="1">
      <c r="A116" s="30"/>
      <c r="B116" s="25" t="s">
        <v>44</v>
      </c>
      <c r="C116" s="20" t="s">
        <v>287</v>
      </c>
      <c r="D116" s="26"/>
      <c r="E116" s="21" t="s">
        <v>43</v>
      </c>
      <c r="F116" s="46">
        <v>891</v>
      </c>
      <c r="G116" s="22"/>
      <c r="H116" s="23">
        <f t="shared" si="2"/>
        <v>0</v>
      </c>
      <c r="I116" s="34"/>
      <c r="J116" s="35"/>
    </row>
    <row r="117" spans="1:10" ht="36" customHeight="1">
      <c r="A117" s="30"/>
      <c r="B117" s="25" t="s">
        <v>51</v>
      </c>
      <c r="C117" s="20" t="s">
        <v>288</v>
      </c>
      <c r="D117" s="26"/>
      <c r="E117" s="21" t="s">
        <v>43</v>
      </c>
      <c r="F117" s="46">
        <v>130</v>
      </c>
      <c r="G117" s="22"/>
      <c r="H117" s="23">
        <f t="shared" si="2"/>
        <v>0</v>
      </c>
      <c r="I117" s="34"/>
      <c r="J117" s="35"/>
    </row>
    <row r="118" spans="1:10" ht="36" customHeight="1">
      <c r="A118" s="30"/>
      <c r="B118" s="25" t="s">
        <v>54</v>
      </c>
      <c r="C118" s="20" t="s">
        <v>289</v>
      </c>
      <c r="D118" s="26"/>
      <c r="E118" s="21" t="s">
        <v>43</v>
      </c>
      <c r="F118" s="46">
        <v>240</v>
      </c>
      <c r="G118" s="22"/>
      <c r="H118" s="23">
        <f t="shared" si="2"/>
        <v>0</v>
      </c>
      <c r="I118" s="34"/>
      <c r="J118" s="35"/>
    </row>
    <row r="119" spans="1:10" ht="36" customHeight="1">
      <c r="A119" s="48"/>
      <c r="B119" s="25" t="s">
        <v>108</v>
      </c>
      <c r="C119" s="20" t="s">
        <v>290</v>
      </c>
      <c r="D119" s="26"/>
      <c r="E119" s="21" t="s">
        <v>43</v>
      </c>
      <c r="F119" s="46">
        <v>44</v>
      </c>
      <c r="G119" s="22"/>
      <c r="H119" s="23">
        <f t="shared" si="2"/>
        <v>0</v>
      </c>
      <c r="I119" s="34"/>
      <c r="J119" s="35"/>
    </row>
    <row r="120" spans="1:10" ht="36" customHeight="1">
      <c r="A120" s="48"/>
      <c r="B120" s="25" t="s">
        <v>109</v>
      </c>
      <c r="C120" s="20" t="s">
        <v>291</v>
      </c>
      <c r="D120" s="26"/>
      <c r="E120" s="21" t="s">
        <v>33</v>
      </c>
      <c r="F120" s="46">
        <v>5</v>
      </c>
      <c r="G120" s="22"/>
      <c r="H120" s="23">
        <f t="shared" si="2"/>
        <v>0</v>
      </c>
      <c r="I120" s="34"/>
      <c r="J120" s="35"/>
    </row>
    <row r="121" spans="1:9" s="13" customFormat="1" ht="30" customHeight="1" thickBot="1">
      <c r="A121" s="14"/>
      <c r="B121" s="86" t="str">
        <f>B111</f>
        <v>C</v>
      </c>
      <c r="C121" s="123" t="str">
        <f>C111</f>
        <v>ELECTRICAL: PACIFIC AVENUE FROM MAIN STREET TO LILY STREET, REHABILITATION</v>
      </c>
      <c r="D121" s="124"/>
      <c r="E121" s="124"/>
      <c r="F121" s="125"/>
      <c r="G121" s="94" t="s">
        <v>16</v>
      </c>
      <c r="H121" s="94">
        <f>SUM(H111:H120)</f>
        <v>0</v>
      </c>
      <c r="I121" s="34"/>
    </row>
    <row r="122" spans="1:8" s="13" customFormat="1" ht="30" customHeight="1" thickTop="1">
      <c r="A122" s="11"/>
      <c r="B122" s="71" t="s">
        <v>14</v>
      </c>
      <c r="C122" s="128" t="s">
        <v>292</v>
      </c>
      <c r="D122" s="129"/>
      <c r="E122" s="129"/>
      <c r="F122" s="130"/>
      <c r="G122" s="88"/>
      <c r="H122" s="89"/>
    </row>
    <row r="123" spans="1:10" ht="36" customHeight="1">
      <c r="A123" s="30"/>
      <c r="B123" s="19" t="s">
        <v>293</v>
      </c>
      <c r="C123" s="20" t="s">
        <v>294</v>
      </c>
      <c r="D123" s="26" t="s">
        <v>295</v>
      </c>
      <c r="E123" s="21" t="s">
        <v>278</v>
      </c>
      <c r="F123" s="46">
        <v>1</v>
      </c>
      <c r="G123" s="22"/>
      <c r="H123" s="23">
        <f>ROUND(G123*F123,2)</f>
        <v>0</v>
      </c>
      <c r="I123" s="34"/>
      <c r="J123" s="35"/>
    </row>
    <row r="124" spans="1:10" ht="36" customHeight="1">
      <c r="A124" s="30"/>
      <c r="B124" s="19" t="s">
        <v>296</v>
      </c>
      <c r="C124" s="20" t="s">
        <v>297</v>
      </c>
      <c r="D124" s="26" t="s">
        <v>298</v>
      </c>
      <c r="E124" s="21" t="s">
        <v>278</v>
      </c>
      <c r="F124" s="46">
        <v>1</v>
      </c>
      <c r="G124" s="22"/>
      <c r="H124" s="23">
        <f>ROUND(G124*F124,2)</f>
        <v>0</v>
      </c>
      <c r="I124" s="34"/>
      <c r="J124" s="35"/>
    </row>
    <row r="125" spans="1:9" s="13" customFormat="1" ht="30" customHeight="1" thickBot="1">
      <c r="A125" s="14"/>
      <c r="B125" s="86" t="str">
        <f>B122</f>
        <v>D</v>
      </c>
      <c r="C125" s="123" t="str">
        <f>C122</f>
        <v>LILY/GALT GATE CHAMBER UPGRADES</v>
      </c>
      <c r="D125" s="124"/>
      <c r="E125" s="124"/>
      <c r="F125" s="125"/>
      <c r="G125" s="94" t="s">
        <v>16</v>
      </c>
      <c r="H125" s="94">
        <f>SUM(H122:H124)</f>
        <v>0</v>
      </c>
      <c r="I125" s="34"/>
    </row>
    <row r="126" spans="1:8" s="13" customFormat="1" ht="30" customHeight="1" thickTop="1">
      <c r="A126" s="15"/>
      <c r="B126" s="71" t="s">
        <v>15</v>
      </c>
      <c r="C126" s="128" t="s">
        <v>299</v>
      </c>
      <c r="D126" s="129"/>
      <c r="E126" s="129"/>
      <c r="F126" s="130"/>
      <c r="G126" s="95"/>
      <c r="H126" s="96"/>
    </row>
    <row r="127" spans="1:10" ht="36" customHeight="1">
      <c r="A127" s="2"/>
      <c r="B127" s="93"/>
      <c r="C127" s="80" t="s">
        <v>300</v>
      </c>
      <c r="D127" s="76"/>
      <c r="E127" s="81"/>
      <c r="F127" s="76"/>
      <c r="G127" s="78"/>
      <c r="H127" s="97"/>
      <c r="I127" s="34"/>
      <c r="J127" s="35"/>
    </row>
    <row r="128" spans="1:10" ht="36" customHeight="1">
      <c r="A128" s="27"/>
      <c r="B128" s="19" t="s">
        <v>301</v>
      </c>
      <c r="C128" s="20" t="s">
        <v>302</v>
      </c>
      <c r="D128" s="26" t="s">
        <v>303</v>
      </c>
      <c r="E128" s="21" t="s">
        <v>278</v>
      </c>
      <c r="F128" s="46">
        <v>1</v>
      </c>
      <c r="G128" s="22"/>
      <c r="H128" s="23">
        <f aca="true" t="shared" si="3" ref="H128:H133">ROUND(G128*F128,2)</f>
        <v>0</v>
      </c>
      <c r="I128" s="34"/>
      <c r="J128" s="35"/>
    </row>
    <row r="129" spans="1:10" ht="36" customHeight="1">
      <c r="A129" s="30"/>
      <c r="B129" s="19" t="s">
        <v>304</v>
      </c>
      <c r="C129" s="20" t="s">
        <v>305</v>
      </c>
      <c r="D129" s="26" t="s">
        <v>306</v>
      </c>
      <c r="E129" s="21" t="s">
        <v>278</v>
      </c>
      <c r="F129" s="46">
        <v>1</v>
      </c>
      <c r="G129" s="22"/>
      <c r="H129" s="23">
        <f t="shared" si="3"/>
        <v>0</v>
      </c>
      <c r="I129" s="34"/>
      <c r="J129" s="35"/>
    </row>
    <row r="130" spans="1:10" ht="36" customHeight="1">
      <c r="A130" s="40"/>
      <c r="B130" s="19" t="s">
        <v>307</v>
      </c>
      <c r="C130" s="20" t="s">
        <v>308</v>
      </c>
      <c r="D130" s="26" t="s">
        <v>303</v>
      </c>
      <c r="E130" s="21" t="s">
        <v>278</v>
      </c>
      <c r="F130" s="33">
        <v>1</v>
      </c>
      <c r="G130" s="22"/>
      <c r="H130" s="23">
        <f t="shared" si="3"/>
        <v>0</v>
      </c>
      <c r="I130" s="34"/>
      <c r="J130" s="35"/>
    </row>
    <row r="131" spans="1:10" ht="36" customHeight="1">
      <c r="A131" s="40"/>
      <c r="B131" s="19" t="s">
        <v>309</v>
      </c>
      <c r="C131" s="20" t="s">
        <v>310</v>
      </c>
      <c r="D131" s="26" t="s">
        <v>311</v>
      </c>
      <c r="E131" s="21" t="s">
        <v>278</v>
      </c>
      <c r="F131" s="33">
        <v>1</v>
      </c>
      <c r="G131" s="22"/>
      <c r="H131" s="23">
        <f t="shared" si="3"/>
        <v>0</v>
      </c>
      <c r="I131" s="34"/>
      <c r="J131" s="35"/>
    </row>
    <row r="132" spans="1:10" ht="36" customHeight="1">
      <c r="A132" s="30"/>
      <c r="B132" s="19" t="s">
        <v>312</v>
      </c>
      <c r="C132" s="20" t="s">
        <v>342</v>
      </c>
      <c r="D132" s="26" t="s">
        <v>303</v>
      </c>
      <c r="E132" s="21" t="s">
        <v>278</v>
      </c>
      <c r="F132" s="46">
        <v>1</v>
      </c>
      <c r="G132" s="22"/>
      <c r="H132" s="23">
        <f t="shared" si="3"/>
        <v>0</v>
      </c>
      <c r="I132" s="34"/>
      <c r="J132" s="35"/>
    </row>
    <row r="133" spans="1:10" ht="36" customHeight="1">
      <c r="A133" s="30"/>
      <c r="B133" s="19" t="s">
        <v>313</v>
      </c>
      <c r="C133" s="20" t="s">
        <v>341</v>
      </c>
      <c r="D133" s="26" t="s">
        <v>314</v>
      </c>
      <c r="E133" s="21" t="s">
        <v>278</v>
      </c>
      <c r="F133" s="46">
        <v>1</v>
      </c>
      <c r="G133" s="22"/>
      <c r="H133" s="23">
        <f t="shared" si="3"/>
        <v>0</v>
      </c>
      <c r="I133" s="34"/>
      <c r="J133" s="35"/>
    </row>
    <row r="134" spans="1:10" ht="36" customHeight="1">
      <c r="A134" s="2"/>
      <c r="B134" s="93"/>
      <c r="C134" s="80" t="s">
        <v>315</v>
      </c>
      <c r="D134" s="76"/>
      <c r="E134" s="81"/>
      <c r="F134" s="76"/>
      <c r="G134" s="78"/>
      <c r="H134" s="97"/>
      <c r="I134" s="34"/>
      <c r="J134" s="35"/>
    </row>
    <row r="135" spans="1:10" s="49" customFormat="1" ht="30" customHeight="1">
      <c r="A135" s="40" t="s">
        <v>80</v>
      </c>
      <c r="B135" s="19" t="s">
        <v>316</v>
      </c>
      <c r="C135" s="20" t="s">
        <v>81</v>
      </c>
      <c r="D135" s="26" t="s">
        <v>153</v>
      </c>
      <c r="E135" s="21" t="s">
        <v>26</v>
      </c>
      <c r="F135" s="33">
        <v>30</v>
      </c>
      <c r="G135" s="22"/>
      <c r="H135" s="23">
        <f aca="true" t="shared" si="4" ref="H135:H140">ROUND(G135*F135,2)</f>
        <v>0</v>
      </c>
      <c r="I135" s="34"/>
      <c r="J135" s="35"/>
    </row>
    <row r="136" spans="1:10" s="49" customFormat="1" ht="36" customHeight="1">
      <c r="A136" s="32" t="s">
        <v>31</v>
      </c>
      <c r="B136" s="19" t="s">
        <v>317</v>
      </c>
      <c r="C136" s="20" t="s">
        <v>32</v>
      </c>
      <c r="D136" s="26" t="s">
        <v>153</v>
      </c>
      <c r="E136" s="21" t="s">
        <v>26</v>
      </c>
      <c r="F136" s="33">
        <v>15</v>
      </c>
      <c r="G136" s="22"/>
      <c r="H136" s="23">
        <f t="shared" si="4"/>
        <v>0</v>
      </c>
      <c r="I136" s="34"/>
      <c r="J136" s="35"/>
    </row>
    <row r="137" spans="1:10" ht="36" customHeight="1">
      <c r="A137" s="40" t="s">
        <v>151</v>
      </c>
      <c r="B137" s="19" t="s">
        <v>318</v>
      </c>
      <c r="C137" s="20" t="s">
        <v>240</v>
      </c>
      <c r="D137" s="26" t="s">
        <v>241</v>
      </c>
      <c r="E137" s="21" t="s">
        <v>28</v>
      </c>
      <c r="F137" s="39">
        <v>245</v>
      </c>
      <c r="G137" s="22"/>
      <c r="H137" s="23">
        <f t="shared" si="4"/>
        <v>0</v>
      </c>
      <c r="I137" s="34"/>
      <c r="J137" s="35"/>
    </row>
    <row r="138" spans="1:10" ht="36" customHeight="1">
      <c r="A138" s="40" t="s">
        <v>151</v>
      </c>
      <c r="B138" s="19" t="s">
        <v>319</v>
      </c>
      <c r="C138" s="20" t="s">
        <v>320</v>
      </c>
      <c r="D138" s="26" t="s">
        <v>344</v>
      </c>
      <c r="E138" s="21" t="s">
        <v>28</v>
      </c>
      <c r="F138" s="39">
        <v>20</v>
      </c>
      <c r="G138" s="22"/>
      <c r="H138" s="23">
        <f t="shared" si="4"/>
        <v>0</v>
      </c>
      <c r="I138" s="34"/>
      <c r="J138" s="35"/>
    </row>
    <row r="139" spans="1:10" ht="36" customHeight="1">
      <c r="A139" s="30"/>
      <c r="B139" s="19" t="s">
        <v>321</v>
      </c>
      <c r="C139" s="20" t="s">
        <v>322</v>
      </c>
      <c r="D139" s="26" t="s">
        <v>245</v>
      </c>
      <c r="E139" s="21" t="s">
        <v>28</v>
      </c>
      <c r="F139" s="46">
        <v>90</v>
      </c>
      <c r="G139" s="22"/>
      <c r="H139" s="23">
        <f t="shared" si="4"/>
        <v>0</v>
      </c>
      <c r="I139" s="34"/>
      <c r="J139" s="35"/>
    </row>
    <row r="140" spans="1:10" ht="36" customHeight="1">
      <c r="A140" s="30"/>
      <c r="B140" s="19" t="s">
        <v>323</v>
      </c>
      <c r="C140" s="20" t="s">
        <v>247</v>
      </c>
      <c r="D140" s="26" t="s">
        <v>245</v>
      </c>
      <c r="E140" s="21" t="s">
        <v>28</v>
      </c>
      <c r="F140" s="46">
        <v>30</v>
      </c>
      <c r="G140" s="22"/>
      <c r="H140" s="23">
        <f t="shared" si="4"/>
        <v>0</v>
      </c>
      <c r="I140" s="34"/>
      <c r="J140" s="35"/>
    </row>
    <row r="141" spans="1:10" ht="36" customHeight="1">
      <c r="A141" s="36"/>
      <c r="B141" s="19" t="s">
        <v>324</v>
      </c>
      <c r="C141" s="20" t="s">
        <v>325</v>
      </c>
      <c r="D141" s="26" t="s">
        <v>326</v>
      </c>
      <c r="E141" s="21"/>
      <c r="F141" s="33"/>
      <c r="G141" s="24"/>
      <c r="H141" s="23"/>
      <c r="I141" s="34"/>
      <c r="J141" s="35"/>
    </row>
    <row r="142" spans="1:10" ht="36" customHeight="1">
      <c r="A142" s="36"/>
      <c r="B142" s="25" t="s">
        <v>29</v>
      </c>
      <c r="C142" s="20" t="s">
        <v>327</v>
      </c>
      <c r="D142" s="26" t="s">
        <v>1</v>
      </c>
      <c r="E142" s="21" t="s">
        <v>28</v>
      </c>
      <c r="F142" s="33">
        <v>130</v>
      </c>
      <c r="G142" s="22"/>
      <c r="H142" s="23">
        <f>ROUND(G142*F142,2)</f>
        <v>0</v>
      </c>
      <c r="I142" s="34"/>
      <c r="J142" s="35"/>
    </row>
    <row r="143" spans="1:10" ht="36" customHeight="1">
      <c r="A143" s="40" t="s">
        <v>162</v>
      </c>
      <c r="B143" s="19" t="s">
        <v>328</v>
      </c>
      <c r="C143" s="20" t="s">
        <v>163</v>
      </c>
      <c r="D143" s="26" t="s">
        <v>158</v>
      </c>
      <c r="E143" s="21" t="s">
        <v>28</v>
      </c>
      <c r="F143" s="33">
        <v>3</v>
      </c>
      <c r="G143" s="22"/>
      <c r="H143" s="23">
        <f>ROUND(G143*F143,2)</f>
        <v>0</v>
      </c>
      <c r="I143" s="34"/>
      <c r="J143" s="35"/>
    </row>
    <row r="144" spans="1:10" ht="36" customHeight="1">
      <c r="A144" s="42"/>
      <c r="B144" s="93"/>
      <c r="C144" s="80" t="s">
        <v>329</v>
      </c>
      <c r="D144" s="76"/>
      <c r="E144" s="81"/>
      <c r="F144" s="76"/>
      <c r="G144" s="78"/>
      <c r="H144" s="97"/>
      <c r="I144" s="34"/>
      <c r="J144" s="35"/>
    </row>
    <row r="145" spans="1:10" ht="36" customHeight="1">
      <c r="A145" s="42"/>
      <c r="B145" s="19" t="s">
        <v>330</v>
      </c>
      <c r="C145" s="20" t="s">
        <v>331</v>
      </c>
      <c r="D145" s="26" t="s">
        <v>332</v>
      </c>
      <c r="E145" s="21" t="s">
        <v>278</v>
      </c>
      <c r="F145" s="46">
        <v>1</v>
      </c>
      <c r="G145" s="22"/>
      <c r="H145" s="23">
        <f>ROUND(G145*F145,2)</f>
        <v>0</v>
      </c>
      <c r="I145" s="34"/>
      <c r="J145" s="35"/>
    </row>
    <row r="146" spans="1:10" ht="36" customHeight="1">
      <c r="A146" s="42"/>
      <c r="B146" s="19" t="s">
        <v>349</v>
      </c>
      <c r="C146" s="20" t="s">
        <v>347</v>
      </c>
      <c r="D146" s="26" t="s">
        <v>351</v>
      </c>
      <c r="E146" s="21" t="s">
        <v>278</v>
      </c>
      <c r="F146" s="46">
        <v>1</v>
      </c>
      <c r="G146" s="22"/>
      <c r="H146" s="23">
        <f>ROUND(G146*F146,2)</f>
        <v>0</v>
      </c>
      <c r="I146" s="34"/>
      <c r="J146" s="35"/>
    </row>
    <row r="147" spans="1:10" ht="36" customHeight="1">
      <c r="A147" s="42"/>
      <c r="B147" s="19" t="s">
        <v>350</v>
      </c>
      <c r="C147" s="20" t="s">
        <v>348</v>
      </c>
      <c r="D147" s="26" t="s">
        <v>351</v>
      </c>
      <c r="E147" s="21" t="s">
        <v>278</v>
      </c>
      <c r="F147" s="46">
        <v>1</v>
      </c>
      <c r="G147" s="22"/>
      <c r="H147" s="23">
        <f>ROUND(G147*F147,2)</f>
        <v>0</v>
      </c>
      <c r="I147" s="34"/>
      <c r="J147" s="35"/>
    </row>
    <row r="148" spans="1:9" s="13" customFormat="1" ht="30" customHeight="1" thickBot="1">
      <c r="A148" s="12"/>
      <c r="B148" s="86" t="str">
        <f>B126</f>
        <v>E</v>
      </c>
      <c r="C148" s="123" t="str">
        <f>C126</f>
        <v>1919 GENERAL STRIKE MONUMENT</v>
      </c>
      <c r="D148" s="124"/>
      <c r="E148" s="124"/>
      <c r="F148" s="125"/>
      <c r="G148" s="98" t="s">
        <v>16</v>
      </c>
      <c r="H148" s="99">
        <f>SUM(H126:H147)</f>
        <v>0</v>
      </c>
      <c r="I148" s="34"/>
    </row>
    <row r="149" spans="1:9" ht="36" customHeight="1" thickTop="1">
      <c r="A149" s="17"/>
      <c r="B149" s="100"/>
      <c r="C149" s="101" t="s">
        <v>17</v>
      </c>
      <c r="D149" s="102"/>
      <c r="E149" s="103"/>
      <c r="F149" s="103"/>
      <c r="G149" s="104"/>
      <c r="H149" s="105"/>
      <c r="I149" s="34"/>
    </row>
    <row r="150" spans="1:9" ht="30" customHeight="1" thickBot="1">
      <c r="A150" s="3"/>
      <c r="B150" s="86" t="str">
        <f>B6</f>
        <v>A</v>
      </c>
      <c r="C150" s="134" t="str">
        <f>C6</f>
        <v>ROADWORKS: PACIFIC AVENUE FROM MAIN STREET TO LILY STREET, REHABILITATION</v>
      </c>
      <c r="D150" s="124"/>
      <c r="E150" s="124"/>
      <c r="F150" s="125"/>
      <c r="G150" s="87" t="s">
        <v>16</v>
      </c>
      <c r="H150" s="87">
        <f>H78</f>
        <v>0</v>
      </c>
      <c r="I150" s="34"/>
    </row>
    <row r="151" spans="1:9" ht="30" customHeight="1" thickBot="1" thickTop="1">
      <c r="A151" s="3"/>
      <c r="B151" s="86" t="str">
        <f>B79</f>
        <v>B</v>
      </c>
      <c r="C151" s="135" t="str">
        <f>C79</f>
        <v>STREETSCAPING: PACIFIC AVENUE FROM MAIN STREET TO LILY STREET, REHABILITATION</v>
      </c>
      <c r="D151" s="136"/>
      <c r="E151" s="136"/>
      <c r="F151" s="137"/>
      <c r="G151" s="87" t="s">
        <v>16</v>
      </c>
      <c r="H151" s="87">
        <f>H110</f>
        <v>0</v>
      </c>
      <c r="I151" s="34"/>
    </row>
    <row r="152" spans="1:9" ht="30" customHeight="1" thickBot="1" thickTop="1">
      <c r="A152" s="3"/>
      <c r="B152" s="86" t="str">
        <f>B111</f>
        <v>C</v>
      </c>
      <c r="C152" s="135" t="str">
        <f>C111</f>
        <v>ELECTRICAL: PACIFIC AVENUE FROM MAIN STREET TO LILY STREET, REHABILITATION</v>
      </c>
      <c r="D152" s="136"/>
      <c r="E152" s="136"/>
      <c r="F152" s="137"/>
      <c r="G152" s="87" t="s">
        <v>16</v>
      </c>
      <c r="H152" s="87">
        <f>H121</f>
        <v>0</v>
      </c>
      <c r="I152" s="34"/>
    </row>
    <row r="153" spans="1:9" ht="30" customHeight="1" thickBot="1" thickTop="1">
      <c r="A153" s="7"/>
      <c r="B153" s="86" t="str">
        <f>B122</f>
        <v>D</v>
      </c>
      <c r="C153" s="135" t="str">
        <f>C122</f>
        <v>LILY/GALT GATE CHAMBER UPGRADES</v>
      </c>
      <c r="D153" s="136"/>
      <c r="E153" s="136"/>
      <c r="F153" s="137"/>
      <c r="G153" s="106" t="s">
        <v>16</v>
      </c>
      <c r="H153" s="106">
        <f>H125</f>
        <v>0</v>
      </c>
      <c r="I153" s="34"/>
    </row>
    <row r="154" spans="1:9" ht="30" customHeight="1" thickBot="1" thickTop="1">
      <c r="A154" s="6"/>
      <c r="B154" s="107" t="str">
        <f>B126</f>
        <v>E</v>
      </c>
      <c r="C154" s="131" t="str">
        <f>C126</f>
        <v>1919 GENERAL STRIKE MONUMENT</v>
      </c>
      <c r="D154" s="132"/>
      <c r="E154" s="132"/>
      <c r="F154" s="133"/>
      <c r="G154" s="108" t="s">
        <v>16</v>
      </c>
      <c r="H154" s="108">
        <f>H148</f>
        <v>0</v>
      </c>
      <c r="I154" s="34"/>
    </row>
    <row r="155" spans="1:9" s="10" customFormat="1" ht="37.5" customHeight="1" thickTop="1">
      <c r="A155" s="2"/>
      <c r="B155" s="126" t="s">
        <v>25</v>
      </c>
      <c r="C155" s="127"/>
      <c r="D155" s="127"/>
      <c r="E155" s="127"/>
      <c r="F155" s="127"/>
      <c r="G155" s="118">
        <f>SUM(H150:H154)</f>
        <v>0</v>
      </c>
      <c r="H155" s="119"/>
      <c r="I155" s="34"/>
    </row>
    <row r="156" spans="1:9" ht="15.75" customHeight="1">
      <c r="A156" s="18"/>
      <c r="B156" s="109"/>
      <c r="C156" s="110"/>
      <c r="D156" s="111"/>
      <c r="E156" s="110"/>
      <c r="F156" s="110"/>
      <c r="G156" s="112"/>
      <c r="H156" s="113"/>
      <c r="I156" s="34"/>
    </row>
  </sheetData>
  <sheetProtection password="CC3D" sheet="1" selectLockedCells="1"/>
  <mergeCells count="18">
    <mergeCell ref="C150:F150"/>
    <mergeCell ref="C151:F151"/>
    <mergeCell ref="C152:F152"/>
    <mergeCell ref="C153:F153"/>
    <mergeCell ref="C111:F111"/>
    <mergeCell ref="C125:F125"/>
    <mergeCell ref="C126:F126"/>
    <mergeCell ref="C148:F148"/>
    <mergeCell ref="B1:H1"/>
    <mergeCell ref="G155:H155"/>
    <mergeCell ref="C6:F6"/>
    <mergeCell ref="C121:F121"/>
    <mergeCell ref="B155:F155"/>
    <mergeCell ref="C122:F122"/>
    <mergeCell ref="C79:F79"/>
    <mergeCell ref="C78:F78"/>
    <mergeCell ref="C110:F110"/>
    <mergeCell ref="C154:F154"/>
  </mergeCells>
  <conditionalFormatting sqref="D8">
    <cfRule type="cellIs" priority="277" dxfId="279" operator="equal" stopIfTrue="1">
      <formula>"CW 2130-R11"</formula>
    </cfRule>
    <cfRule type="cellIs" priority="278" dxfId="279" operator="equal" stopIfTrue="1">
      <formula>"CW 3120-R2"</formula>
    </cfRule>
    <cfRule type="cellIs" priority="279" dxfId="279" operator="equal" stopIfTrue="1">
      <formula>"CW 3240-R7"</formula>
    </cfRule>
  </conditionalFormatting>
  <conditionalFormatting sqref="D17:D21 D23:D24">
    <cfRule type="cellIs" priority="274" dxfId="279" operator="equal" stopIfTrue="1">
      <formula>"CW 2130-R11"</formula>
    </cfRule>
    <cfRule type="cellIs" priority="275" dxfId="279" operator="equal" stopIfTrue="1">
      <formula>"CW 3120-R2"</formula>
    </cfRule>
    <cfRule type="cellIs" priority="276" dxfId="279" operator="equal" stopIfTrue="1">
      <formula>"CW 3240-R7"</formula>
    </cfRule>
  </conditionalFormatting>
  <conditionalFormatting sqref="D10:D11">
    <cfRule type="cellIs" priority="271" dxfId="279" operator="equal" stopIfTrue="1">
      <formula>"CW 2130-R11"</formula>
    </cfRule>
    <cfRule type="cellIs" priority="272" dxfId="279" operator="equal" stopIfTrue="1">
      <formula>"CW 3120-R2"</formula>
    </cfRule>
    <cfRule type="cellIs" priority="273" dxfId="279" operator="equal" stopIfTrue="1">
      <formula>"CW 3240-R7"</formula>
    </cfRule>
  </conditionalFormatting>
  <conditionalFormatting sqref="D12">
    <cfRule type="cellIs" priority="268" dxfId="279" operator="equal" stopIfTrue="1">
      <formula>"CW 2130-R11"</formula>
    </cfRule>
    <cfRule type="cellIs" priority="269" dxfId="279" operator="equal" stopIfTrue="1">
      <formula>"CW 3120-R2"</formula>
    </cfRule>
    <cfRule type="cellIs" priority="270" dxfId="279" operator="equal" stopIfTrue="1">
      <formula>"CW 3240-R7"</formula>
    </cfRule>
  </conditionalFormatting>
  <conditionalFormatting sqref="D13">
    <cfRule type="cellIs" priority="265" dxfId="279" operator="equal" stopIfTrue="1">
      <formula>"CW 2130-R11"</formula>
    </cfRule>
    <cfRule type="cellIs" priority="266" dxfId="279" operator="equal" stopIfTrue="1">
      <formula>"CW 3120-R2"</formula>
    </cfRule>
    <cfRule type="cellIs" priority="267" dxfId="279" operator="equal" stopIfTrue="1">
      <formula>"CW 3240-R7"</formula>
    </cfRule>
  </conditionalFormatting>
  <conditionalFormatting sqref="D14">
    <cfRule type="cellIs" priority="262" dxfId="279" operator="equal" stopIfTrue="1">
      <formula>"CW 2130-R11"</formula>
    </cfRule>
    <cfRule type="cellIs" priority="263" dxfId="279" operator="equal" stopIfTrue="1">
      <formula>"CW 3120-R2"</formula>
    </cfRule>
    <cfRule type="cellIs" priority="264" dxfId="279" operator="equal" stopIfTrue="1">
      <formula>"CW 3240-R7"</formula>
    </cfRule>
  </conditionalFormatting>
  <conditionalFormatting sqref="D15:D16">
    <cfRule type="cellIs" priority="259" dxfId="279" operator="equal" stopIfTrue="1">
      <formula>"CW 2130-R11"</formula>
    </cfRule>
    <cfRule type="cellIs" priority="260" dxfId="279" operator="equal" stopIfTrue="1">
      <formula>"CW 3120-R2"</formula>
    </cfRule>
    <cfRule type="cellIs" priority="261" dxfId="279" operator="equal" stopIfTrue="1">
      <formula>"CW 3240-R7"</formula>
    </cfRule>
  </conditionalFormatting>
  <conditionalFormatting sqref="D22">
    <cfRule type="cellIs" priority="256" dxfId="279" operator="equal" stopIfTrue="1">
      <formula>"CW 2130-R11"</formula>
    </cfRule>
    <cfRule type="cellIs" priority="257" dxfId="279" operator="equal" stopIfTrue="1">
      <formula>"CW 3120-R2"</formula>
    </cfRule>
    <cfRule type="cellIs" priority="258" dxfId="279" operator="equal" stopIfTrue="1">
      <formula>"CW 3240-R7"</formula>
    </cfRule>
  </conditionalFormatting>
  <conditionalFormatting sqref="D25">
    <cfRule type="cellIs" priority="253" dxfId="279" operator="equal" stopIfTrue="1">
      <formula>"CW 2130-R11"</formula>
    </cfRule>
    <cfRule type="cellIs" priority="254" dxfId="279" operator="equal" stopIfTrue="1">
      <formula>"CW 3120-R2"</formula>
    </cfRule>
    <cfRule type="cellIs" priority="255" dxfId="279" operator="equal" stopIfTrue="1">
      <formula>"CW 3240-R7"</formula>
    </cfRule>
  </conditionalFormatting>
  <conditionalFormatting sqref="D26">
    <cfRule type="cellIs" priority="250" dxfId="279" operator="equal" stopIfTrue="1">
      <formula>"CW 2130-R11"</formula>
    </cfRule>
    <cfRule type="cellIs" priority="251" dxfId="279" operator="equal" stopIfTrue="1">
      <formula>"CW 3120-R2"</formula>
    </cfRule>
    <cfRule type="cellIs" priority="252" dxfId="279" operator="equal" stopIfTrue="1">
      <formula>"CW 3240-R7"</formula>
    </cfRule>
  </conditionalFormatting>
  <conditionalFormatting sqref="D27">
    <cfRule type="cellIs" priority="247" dxfId="279" operator="equal" stopIfTrue="1">
      <formula>"CW 2130-R11"</formula>
    </cfRule>
    <cfRule type="cellIs" priority="248" dxfId="279" operator="equal" stopIfTrue="1">
      <formula>"CW 3120-R2"</formula>
    </cfRule>
    <cfRule type="cellIs" priority="249" dxfId="279" operator="equal" stopIfTrue="1">
      <formula>"CW 3240-R7"</formula>
    </cfRule>
  </conditionalFormatting>
  <conditionalFormatting sqref="D28">
    <cfRule type="cellIs" priority="244" dxfId="279" operator="equal" stopIfTrue="1">
      <formula>"CW 2130-R11"</formula>
    </cfRule>
    <cfRule type="cellIs" priority="245" dxfId="279" operator="equal" stopIfTrue="1">
      <formula>"CW 3120-R2"</formula>
    </cfRule>
    <cfRule type="cellIs" priority="246" dxfId="279" operator="equal" stopIfTrue="1">
      <formula>"CW 3240-R7"</formula>
    </cfRule>
  </conditionalFormatting>
  <conditionalFormatting sqref="D29">
    <cfRule type="cellIs" priority="241" dxfId="279" operator="equal" stopIfTrue="1">
      <formula>"CW 2130-R11"</formula>
    </cfRule>
    <cfRule type="cellIs" priority="242" dxfId="279" operator="equal" stopIfTrue="1">
      <formula>"CW 3120-R2"</formula>
    </cfRule>
    <cfRule type="cellIs" priority="243" dxfId="279" operator="equal" stopIfTrue="1">
      <formula>"CW 3240-R7"</formula>
    </cfRule>
  </conditionalFormatting>
  <conditionalFormatting sqref="D30">
    <cfRule type="cellIs" priority="238" dxfId="279" operator="equal" stopIfTrue="1">
      <formula>"CW 2130-R11"</formula>
    </cfRule>
    <cfRule type="cellIs" priority="239" dxfId="279" operator="equal" stopIfTrue="1">
      <formula>"CW 3120-R2"</formula>
    </cfRule>
    <cfRule type="cellIs" priority="240" dxfId="279" operator="equal" stopIfTrue="1">
      <formula>"CW 3240-R7"</formula>
    </cfRule>
  </conditionalFormatting>
  <conditionalFormatting sqref="D31">
    <cfRule type="cellIs" priority="235" dxfId="279" operator="equal" stopIfTrue="1">
      <formula>"CW 2130-R11"</formula>
    </cfRule>
    <cfRule type="cellIs" priority="236" dxfId="279" operator="equal" stopIfTrue="1">
      <formula>"CW 3120-R2"</formula>
    </cfRule>
    <cfRule type="cellIs" priority="237" dxfId="279" operator="equal" stopIfTrue="1">
      <formula>"CW 3240-R7"</formula>
    </cfRule>
  </conditionalFormatting>
  <conditionalFormatting sqref="D32">
    <cfRule type="cellIs" priority="232" dxfId="279" operator="equal" stopIfTrue="1">
      <formula>"CW 2130-R11"</formula>
    </cfRule>
    <cfRule type="cellIs" priority="233" dxfId="279" operator="equal" stopIfTrue="1">
      <formula>"CW 3120-R2"</formula>
    </cfRule>
    <cfRule type="cellIs" priority="234" dxfId="279" operator="equal" stopIfTrue="1">
      <formula>"CW 3240-R7"</formula>
    </cfRule>
  </conditionalFormatting>
  <conditionalFormatting sqref="D33">
    <cfRule type="cellIs" priority="229" dxfId="279" operator="equal" stopIfTrue="1">
      <formula>"CW 2130-R11"</formula>
    </cfRule>
    <cfRule type="cellIs" priority="230" dxfId="279" operator="equal" stopIfTrue="1">
      <formula>"CW 3120-R2"</formula>
    </cfRule>
    <cfRule type="cellIs" priority="231" dxfId="279" operator="equal" stopIfTrue="1">
      <formula>"CW 3240-R7"</formula>
    </cfRule>
  </conditionalFormatting>
  <conditionalFormatting sqref="D34">
    <cfRule type="cellIs" priority="226" dxfId="279" operator="equal" stopIfTrue="1">
      <formula>"CW 2130-R11"</formula>
    </cfRule>
    <cfRule type="cellIs" priority="227" dxfId="279" operator="equal" stopIfTrue="1">
      <formula>"CW 3120-R2"</formula>
    </cfRule>
    <cfRule type="cellIs" priority="228" dxfId="279" operator="equal" stopIfTrue="1">
      <formula>"CW 3240-R7"</formula>
    </cfRule>
  </conditionalFormatting>
  <conditionalFormatting sqref="D35">
    <cfRule type="cellIs" priority="223" dxfId="279" operator="equal" stopIfTrue="1">
      <formula>"CW 2130-R11"</formula>
    </cfRule>
    <cfRule type="cellIs" priority="224" dxfId="279" operator="equal" stopIfTrue="1">
      <formula>"CW 3120-R2"</formula>
    </cfRule>
    <cfRule type="cellIs" priority="225" dxfId="279" operator="equal" stopIfTrue="1">
      <formula>"CW 3240-R7"</formula>
    </cfRule>
  </conditionalFormatting>
  <conditionalFormatting sqref="D36">
    <cfRule type="cellIs" priority="220" dxfId="279" operator="equal" stopIfTrue="1">
      <formula>"CW 2130-R11"</formula>
    </cfRule>
    <cfRule type="cellIs" priority="221" dxfId="279" operator="equal" stopIfTrue="1">
      <formula>"CW 3120-R2"</formula>
    </cfRule>
    <cfRule type="cellIs" priority="222" dxfId="279" operator="equal" stopIfTrue="1">
      <formula>"CW 3240-R7"</formula>
    </cfRule>
  </conditionalFormatting>
  <conditionalFormatting sqref="D37">
    <cfRule type="cellIs" priority="217" dxfId="279" operator="equal" stopIfTrue="1">
      <formula>"CW 2130-R11"</formula>
    </cfRule>
    <cfRule type="cellIs" priority="218" dxfId="279" operator="equal" stopIfTrue="1">
      <formula>"CW 3120-R2"</formula>
    </cfRule>
    <cfRule type="cellIs" priority="219" dxfId="279" operator="equal" stopIfTrue="1">
      <formula>"CW 3240-R7"</formula>
    </cfRule>
  </conditionalFormatting>
  <conditionalFormatting sqref="D38:D39">
    <cfRule type="cellIs" priority="214" dxfId="279" operator="equal" stopIfTrue="1">
      <formula>"CW 2130-R11"</formula>
    </cfRule>
    <cfRule type="cellIs" priority="215" dxfId="279" operator="equal" stopIfTrue="1">
      <formula>"CW 3120-R2"</formula>
    </cfRule>
    <cfRule type="cellIs" priority="216" dxfId="279" operator="equal" stopIfTrue="1">
      <formula>"CW 3240-R7"</formula>
    </cfRule>
  </conditionalFormatting>
  <conditionalFormatting sqref="D40:D41">
    <cfRule type="cellIs" priority="211" dxfId="279" operator="equal" stopIfTrue="1">
      <formula>"CW 2130-R11"</formula>
    </cfRule>
    <cfRule type="cellIs" priority="212" dxfId="279" operator="equal" stopIfTrue="1">
      <formula>"CW 3120-R2"</formula>
    </cfRule>
    <cfRule type="cellIs" priority="213" dxfId="279" operator="equal" stopIfTrue="1">
      <formula>"CW 3240-R7"</formula>
    </cfRule>
  </conditionalFormatting>
  <conditionalFormatting sqref="D42">
    <cfRule type="cellIs" priority="208" dxfId="279" operator="equal" stopIfTrue="1">
      <formula>"CW 2130-R11"</formula>
    </cfRule>
    <cfRule type="cellIs" priority="209" dxfId="279" operator="equal" stopIfTrue="1">
      <formula>"CW 3120-R2"</formula>
    </cfRule>
    <cfRule type="cellIs" priority="210" dxfId="279" operator="equal" stopIfTrue="1">
      <formula>"CW 3240-R7"</formula>
    </cfRule>
  </conditionalFormatting>
  <conditionalFormatting sqref="D44">
    <cfRule type="cellIs" priority="205" dxfId="279" operator="equal" stopIfTrue="1">
      <formula>"CW 2130-R11"</formula>
    </cfRule>
    <cfRule type="cellIs" priority="206" dxfId="279" operator="equal" stopIfTrue="1">
      <formula>"CW 3120-R2"</formula>
    </cfRule>
    <cfRule type="cellIs" priority="207" dxfId="279" operator="equal" stopIfTrue="1">
      <formula>"CW 3240-R7"</formula>
    </cfRule>
  </conditionalFormatting>
  <conditionalFormatting sqref="D45">
    <cfRule type="cellIs" priority="202" dxfId="279" operator="equal" stopIfTrue="1">
      <formula>"CW 2130-R11"</formula>
    </cfRule>
    <cfRule type="cellIs" priority="203" dxfId="279" operator="equal" stopIfTrue="1">
      <formula>"CW 3120-R2"</formula>
    </cfRule>
    <cfRule type="cellIs" priority="204" dxfId="279" operator="equal" stopIfTrue="1">
      <formula>"CW 3240-R7"</formula>
    </cfRule>
  </conditionalFormatting>
  <conditionalFormatting sqref="D47">
    <cfRule type="cellIs" priority="199" dxfId="279" operator="equal" stopIfTrue="1">
      <formula>"CW 2130-R11"</formula>
    </cfRule>
    <cfRule type="cellIs" priority="200" dxfId="279" operator="equal" stopIfTrue="1">
      <formula>"CW 3120-R2"</formula>
    </cfRule>
    <cfRule type="cellIs" priority="201" dxfId="279" operator="equal" stopIfTrue="1">
      <formula>"CW 3240-R7"</formula>
    </cfRule>
  </conditionalFormatting>
  <conditionalFormatting sqref="D49">
    <cfRule type="cellIs" priority="197" dxfId="279" operator="equal" stopIfTrue="1">
      <formula>"CW 3120-R2"</formula>
    </cfRule>
    <cfRule type="cellIs" priority="198" dxfId="279" operator="equal" stopIfTrue="1">
      <formula>"CW 3240-R7"</formula>
    </cfRule>
  </conditionalFormatting>
  <conditionalFormatting sqref="D50">
    <cfRule type="cellIs" priority="194" dxfId="279" operator="equal" stopIfTrue="1">
      <formula>"CW 2130-R11"</formula>
    </cfRule>
    <cfRule type="cellIs" priority="195" dxfId="279" operator="equal" stopIfTrue="1">
      <formula>"CW 3120-R2"</formula>
    </cfRule>
    <cfRule type="cellIs" priority="196" dxfId="279" operator="equal" stopIfTrue="1">
      <formula>"CW 3240-R7"</formula>
    </cfRule>
  </conditionalFormatting>
  <conditionalFormatting sqref="D51">
    <cfRule type="cellIs" priority="192" dxfId="279" operator="equal" stopIfTrue="1">
      <formula>"CW 3120-R2"</formula>
    </cfRule>
    <cfRule type="cellIs" priority="193" dxfId="279" operator="equal" stopIfTrue="1">
      <formula>"CW 3240-R7"</formula>
    </cfRule>
  </conditionalFormatting>
  <conditionalFormatting sqref="D52">
    <cfRule type="cellIs" priority="190" dxfId="279" operator="equal" stopIfTrue="1">
      <formula>"CW 3120-R2"</formula>
    </cfRule>
    <cfRule type="cellIs" priority="191" dxfId="279" operator="equal" stopIfTrue="1">
      <formula>"CW 3240-R7"</formula>
    </cfRule>
  </conditionalFormatting>
  <conditionalFormatting sqref="D53">
    <cfRule type="cellIs" priority="188" dxfId="279" operator="equal" stopIfTrue="1">
      <formula>"CW 3120-R2"</formula>
    </cfRule>
    <cfRule type="cellIs" priority="189" dxfId="279" operator="equal" stopIfTrue="1">
      <formula>"CW 3240-R7"</formula>
    </cfRule>
  </conditionalFormatting>
  <conditionalFormatting sqref="D54">
    <cfRule type="cellIs" priority="186" dxfId="279" operator="equal" stopIfTrue="1">
      <formula>"CW 3120-R2"</formula>
    </cfRule>
    <cfRule type="cellIs" priority="187" dxfId="279" operator="equal" stopIfTrue="1">
      <formula>"CW 3240-R7"</formula>
    </cfRule>
  </conditionalFormatting>
  <conditionalFormatting sqref="D55:D56">
    <cfRule type="cellIs" priority="183" dxfId="279" operator="equal" stopIfTrue="1">
      <formula>"CW 2130-R11"</formula>
    </cfRule>
    <cfRule type="cellIs" priority="184" dxfId="279" operator="equal" stopIfTrue="1">
      <formula>"CW 3120-R2"</formula>
    </cfRule>
    <cfRule type="cellIs" priority="185" dxfId="279" operator="equal" stopIfTrue="1">
      <formula>"CW 3240-R7"</formula>
    </cfRule>
  </conditionalFormatting>
  <conditionalFormatting sqref="D57">
    <cfRule type="cellIs" priority="180" dxfId="279" operator="equal" stopIfTrue="1">
      <formula>"CW 2130-R11"</formula>
    </cfRule>
    <cfRule type="cellIs" priority="181" dxfId="279" operator="equal" stopIfTrue="1">
      <formula>"CW 3120-R2"</formula>
    </cfRule>
    <cfRule type="cellIs" priority="182" dxfId="279" operator="equal" stopIfTrue="1">
      <formula>"CW 3240-R7"</formula>
    </cfRule>
  </conditionalFormatting>
  <conditionalFormatting sqref="D58">
    <cfRule type="cellIs" priority="177" dxfId="279" operator="equal" stopIfTrue="1">
      <formula>"CW 2130-R11"</formula>
    </cfRule>
    <cfRule type="cellIs" priority="178" dxfId="279" operator="equal" stopIfTrue="1">
      <formula>"CW 3120-R2"</formula>
    </cfRule>
    <cfRule type="cellIs" priority="179" dxfId="279" operator="equal" stopIfTrue="1">
      <formula>"CW 3240-R7"</formula>
    </cfRule>
  </conditionalFormatting>
  <conditionalFormatting sqref="D59">
    <cfRule type="cellIs" priority="175" dxfId="279" operator="equal" stopIfTrue="1">
      <formula>"CW 3120-R2"</formula>
    </cfRule>
    <cfRule type="cellIs" priority="176" dxfId="279" operator="equal" stopIfTrue="1">
      <formula>"CW 3240-R7"</formula>
    </cfRule>
  </conditionalFormatting>
  <conditionalFormatting sqref="D60:D61">
    <cfRule type="cellIs" priority="172" dxfId="279" operator="equal" stopIfTrue="1">
      <formula>"CW 2130-R11"</formula>
    </cfRule>
    <cfRule type="cellIs" priority="173" dxfId="279" operator="equal" stopIfTrue="1">
      <formula>"CW 3120-R2"</formula>
    </cfRule>
    <cfRule type="cellIs" priority="174" dxfId="279" operator="equal" stopIfTrue="1">
      <formula>"CW 3240-R7"</formula>
    </cfRule>
  </conditionalFormatting>
  <conditionalFormatting sqref="D63">
    <cfRule type="cellIs" priority="170" dxfId="279" operator="equal" stopIfTrue="1">
      <formula>"CW 3120-R2"</formula>
    </cfRule>
    <cfRule type="cellIs" priority="171" dxfId="279" operator="equal" stopIfTrue="1">
      <formula>"CW 3240-R7"</formula>
    </cfRule>
  </conditionalFormatting>
  <conditionalFormatting sqref="D64">
    <cfRule type="cellIs" priority="168" dxfId="279" operator="equal" stopIfTrue="1">
      <formula>"CW 3120-R2"</formula>
    </cfRule>
    <cfRule type="cellIs" priority="169" dxfId="279" operator="equal" stopIfTrue="1">
      <formula>"CW 3240-R7"</formula>
    </cfRule>
  </conditionalFormatting>
  <conditionalFormatting sqref="D69 D71">
    <cfRule type="cellIs" priority="165" dxfId="279" operator="equal" stopIfTrue="1">
      <formula>"CW 2130-R11"</formula>
    </cfRule>
    <cfRule type="cellIs" priority="166" dxfId="279" operator="equal" stopIfTrue="1">
      <formula>"CW 3120-R2"</formula>
    </cfRule>
    <cfRule type="cellIs" priority="167" dxfId="279" operator="equal" stopIfTrue="1">
      <formula>"CW 3240-R7"</formula>
    </cfRule>
  </conditionalFormatting>
  <conditionalFormatting sqref="D66">
    <cfRule type="cellIs" priority="162" dxfId="279" operator="equal" stopIfTrue="1">
      <formula>"CW 2130-R11"</formula>
    </cfRule>
    <cfRule type="cellIs" priority="163" dxfId="279" operator="equal" stopIfTrue="1">
      <formula>"CW 3120-R2"</formula>
    </cfRule>
    <cfRule type="cellIs" priority="164" dxfId="279" operator="equal" stopIfTrue="1">
      <formula>"CW 3240-R7"</formula>
    </cfRule>
  </conditionalFormatting>
  <conditionalFormatting sqref="D68">
    <cfRule type="cellIs" priority="157" dxfId="279" operator="equal" stopIfTrue="1">
      <formula>"CW 2130-R11"</formula>
    </cfRule>
    <cfRule type="cellIs" priority="158" dxfId="279" operator="equal" stopIfTrue="1">
      <formula>"CW 3120-R2"</formula>
    </cfRule>
    <cfRule type="cellIs" priority="159" dxfId="279" operator="equal" stopIfTrue="1">
      <formula>"CW 3240-R7"</formula>
    </cfRule>
  </conditionalFormatting>
  <conditionalFormatting sqref="D67">
    <cfRule type="cellIs" priority="160" dxfId="279" operator="equal" stopIfTrue="1">
      <formula>"CW 3120-R2"</formula>
    </cfRule>
    <cfRule type="cellIs" priority="161" dxfId="279" operator="equal" stopIfTrue="1">
      <formula>"CW 3240-R7"</formula>
    </cfRule>
  </conditionalFormatting>
  <conditionalFormatting sqref="D73:D75">
    <cfRule type="cellIs" priority="154" dxfId="279" operator="equal" stopIfTrue="1">
      <formula>"CW 2130-R11"</formula>
    </cfRule>
    <cfRule type="cellIs" priority="155" dxfId="279" operator="equal" stopIfTrue="1">
      <formula>"CW 3120-R2"</formula>
    </cfRule>
    <cfRule type="cellIs" priority="156" dxfId="279" operator="equal" stopIfTrue="1">
      <formula>"CW 3240-R7"</formula>
    </cfRule>
  </conditionalFormatting>
  <conditionalFormatting sqref="D76">
    <cfRule type="cellIs" priority="151" dxfId="279" operator="equal" stopIfTrue="1">
      <formula>"CW 2130-R11"</formula>
    </cfRule>
    <cfRule type="cellIs" priority="152" dxfId="279" operator="equal" stopIfTrue="1">
      <formula>"CW 3120-R2"</formula>
    </cfRule>
    <cfRule type="cellIs" priority="153" dxfId="279" operator="equal" stopIfTrue="1">
      <formula>"CW 3240-R7"</formula>
    </cfRule>
  </conditionalFormatting>
  <conditionalFormatting sqref="D77">
    <cfRule type="cellIs" priority="148" dxfId="279" operator="equal" stopIfTrue="1">
      <formula>"CW 2130-R11"</formula>
    </cfRule>
    <cfRule type="cellIs" priority="149" dxfId="279" operator="equal" stopIfTrue="1">
      <formula>"CW 3120-R2"</formula>
    </cfRule>
    <cfRule type="cellIs" priority="150" dxfId="279" operator="equal" stopIfTrue="1">
      <formula>"CW 3240-R7"</formula>
    </cfRule>
  </conditionalFormatting>
  <conditionalFormatting sqref="D70">
    <cfRule type="cellIs" priority="145" dxfId="279" operator="equal" stopIfTrue="1">
      <formula>"CW 2130-R11"</formula>
    </cfRule>
    <cfRule type="cellIs" priority="146" dxfId="279" operator="equal" stopIfTrue="1">
      <formula>"CW 3120-R2"</formula>
    </cfRule>
    <cfRule type="cellIs" priority="147" dxfId="279" operator="equal" stopIfTrue="1">
      <formula>"CW 3240-R7"</formula>
    </cfRule>
  </conditionalFormatting>
  <conditionalFormatting sqref="D72">
    <cfRule type="cellIs" priority="142" dxfId="279" operator="equal" stopIfTrue="1">
      <formula>"CW 2130-R11"</formula>
    </cfRule>
    <cfRule type="cellIs" priority="143" dxfId="279" operator="equal" stopIfTrue="1">
      <formula>"CW 3120-R2"</formula>
    </cfRule>
    <cfRule type="cellIs" priority="144" dxfId="279" operator="equal" stopIfTrue="1">
      <formula>"CW 3240-R7"</formula>
    </cfRule>
  </conditionalFormatting>
  <conditionalFormatting sqref="D81">
    <cfRule type="cellIs" priority="139" dxfId="279" operator="equal" stopIfTrue="1">
      <formula>"CW 2130-R11"</formula>
    </cfRule>
    <cfRule type="cellIs" priority="140" dxfId="279" operator="equal" stopIfTrue="1">
      <formula>"CW 3120-R2"</formula>
    </cfRule>
    <cfRule type="cellIs" priority="141" dxfId="279" operator="equal" stopIfTrue="1">
      <formula>"CW 3240-R7"</formula>
    </cfRule>
  </conditionalFormatting>
  <conditionalFormatting sqref="D82:D84">
    <cfRule type="cellIs" priority="136" dxfId="279" operator="equal" stopIfTrue="1">
      <formula>"CW 2130-R11"</formula>
    </cfRule>
    <cfRule type="cellIs" priority="137" dxfId="279" operator="equal" stopIfTrue="1">
      <formula>"CW 3120-R2"</formula>
    </cfRule>
    <cfRule type="cellIs" priority="138" dxfId="279" operator="equal" stopIfTrue="1">
      <formula>"CW 3240-R7"</formula>
    </cfRule>
  </conditionalFormatting>
  <conditionalFormatting sqref="D85">
    <cfRule type="cellIs" priority="133" dxfId="279" operator="equal" stopIfTrue="1">
      <formula>"CW 2130-R11"</formula>
    </cfRule>
    <cfRule type="cellIs" priority="134" dxfId="279" operator="equal" stopIfTrue="1">
      <formula>"CW 3120-R2"</formula>
    </cfRule>
    <cfRule type="cellIs" priority="135" dxfId="279" operator="equal" stopIfTrue="1">
      <formula>"CW 3240-R7"</formula>
    </cfRule>
  </conditionalFormatting>
  <conditionalFormatting sqref="D87">
    <cfRule type="cellIs" priority="130" dxfId="279" operator="equal" stopIfTrue="1">
      <formula>"CW 2130-R11"</formula>
    </cfRule>
    <cfRule type="cellIs" priority="131" dxfId="279" operator="equal" stopIfTrue="1">
      <formula>"CW 3120-R2"</formula>
    </cfRule>
    <cfRule type="cellIs" priority="132" dxfId="279" operator="equal" stopIfTrue="1">
      <formula>"CW 3240-R7"</formula>
    </cfRule>
  </conditionalFormatting>
  <conditionalFormatting sqref="D99">
    <cfRule type="cellIs" priority="91" dxfId="279" operator="equal" stopIfTrue="1">
      <formula>"CW 2130-R11"</formula>
    </cfRule>
    <cfRule type="cellIs" priority="92" dxfId="279" operator="equal" stopIfTrue="1">
      <formula>"CW 3120-R2"</formula>
    </cfRule>
    <cfRule type="cellIs" priority="93" dxfId="279" operator="equal" stopIfTrue="1">
      <formula>"CW 3240-R7"</formula>
    </cfRule>
  </conditionalFormatting>
  <conditionalFormatting sqref="D89">
    <cfRule type="cellIs" priority="127" dxfId="279" operator="equal" stopIfTrue="1">
      <formula>"CW 2130-R11"</formula>
    </cfRule>
    <cfRule type="cellIs" priority="128" dxfId="279" operator="equal" stopIfTrue="1">
      <formula>"CW 3120-R2"</formula>
    </cfRule>
    <cfRule type="cellIs" priority="129" dxfId="279" operator="equal" stopIfTrue="1">
      <formula>"CW 3240-R7"</formula>
    </cfRule>
  </conditionalFormatting>
  <conditionalFormatting sqref="D90">
    <cfRule type="cellIs" priority="124" dxfId="279" operator="equal" stopIfTrue="1">
      <formula>"CW 2130-R11"</formula>
    </cfRule>
    <cfRule type="cellIs" priority="125" dxfId="279" operator="equal" stopIfTrue="1">
      <formula>"CW 3120-R2"</formula>
    </cfRule>
    <cfRule type="cellIs" priority="126" dxfId="279" operator="equal" stopIfTrue="1">
      <formula>"CW 3240-R7"</formula>
    </cfRule>
  </conditionalFormatting>
  <conditionalFormatting sqref="D103">
    <cfRule type="cellIs" priority="121" dxfId="279" operator="equal" stopIfTrue="1">
      <formula>"CW 2130-R11"</formula>
    </cfRule>
    <cfRule type="cellIs" priority="122" dxfId="279" operator="equal" stopIfTrue="1">
      <formula>"CW 3120-R2"</formula>
    </cfRule>
    <cfRule type="cellIs" priority="123" dxfId="279" operator="equal" stopIfTrue="1">
      <formula>"CW 3240-R7"</formula>
    </cfRule>
  </conditionalFormatting>
  <conditionalFormatting sqref="D108">
    <cfRule type="cellIs" priority="118" dxfId="279" operator="equal" stopIfTrue="1">
      <formula>"CW 2130-R11"</formula>
    </cfRule>
    <cfRule type="cellIs" priority="119" dxfId="279" operator="equal" stopIfTrue="1">
      <formula>"CW 3120-R2"</formula>
    </cfRule>
    <cfRule type="cellIs" priority="120" dxfId="279" operator="equal" stopIfTrue="1">
      <formula>"CW 3240-R7"</formula>
    </cfRule>
  </conditionalFormatting>
  <conditionalFormatting sqref="D109">
    <cfRule type="cellIs" priority="115" dxfId="279" operator="equal" stopIfTrue="1">
      <formula>"CW 2130-R11"</formula>
    </cfRule>
    <cfRule type="cellIs" priority="116" dxfId="279" operator="equal" stopIfTrue="1">
      <formula>"CW 3120-R2"</formula>
    </cfRule>
    <cfRule type="cellIs" priority="117" dxfId="279" operator="equal" stopIfTrue="1">
      <formula>"CW 3240-R7"</formula>
    </cfRule>
  </conditionalFormatting>
  <conditionalFormatting sqref="D95">
    <cfRule type="cellIs" priority="112" dxfId="279" operator="equal" stopIfTrue="1">
      <formula>"CW 2130-R11"</formula>
    </cfRule>
    <cfRule type="cellIs" priority="113" dxfId="279" operator="equal" stopIfTrue="1">
      <formula>"CW 3120-R2"</formula>
    </cfRule>
    <cfRule type="cellIs" priority="114" dxfId="279" operator="equal" stopIfTrue="1">
      <formula>"CW 3240-R7"</formula>
    </cfRule>
  </conditionalFormatting>
  <conditionalFormatting sqref="D96">
    <cfRule type="cellIs" priority="109" dxfId="279" operator="equal" stopIfTrue="1">
      <formula>"CW 2130-R11"</formula>
    </cfRule>
    <cfRule type="cellIs" priority="110" dxfId="279" operator="equal" stopIfTrue="1">
      <formula>"CW 3120-R2"</formula>
    </cfRule>
    <cfRule type="cellIs" priority="111" dxfId="279" operator="equal" stopIfTrue="1">
      <formula>"CW 3240-R7"</formula>
    </cfRule>
  </conditionalFormatting>
  <conditionalFormatting sqref="D92">
    <cfRule type="cellIs" priority="106" dxfId="279" operator="equal" stopIfTrue="1">
      <formula>"CW 2130-R11"</formula>
    </cfRule>
    <cfRule type="cellIs" priority="107" dxfId="279" operator="equal" stopIfTrue="1">
      <formula>"CW 3120-R2"</formula>
    </cfRule>
    <cfRule type="cellIs" priority="108" dxfId="279" operator="equal" stopIfTrue="1">
      <formula>"CW 3240-R7"</formula>
    </cfRule>
  </conditionalFormatting>
  <conditionalFormatting sqref="D98">
    <cfRule type="cellIs" priority="103" dxfId="279" operator="equal" stopIfTrue="1">
      <formula>"CW 2130-R11"</formula>
    </cfRule>
    <cfRule type="cellIs" priority="104" dxfId="279" operator="equal" stopIfTrue="1">
      <formula>"CW 3120-R2"</formula>
    </cfRule>
    <cfRule type="cellIs" priority="105" dxfId="279" operator="equal" stopIfTrue="1">
      <formula>"CW 3240-R7"</formula>
    </cfRule>
  </conditionalFormatting>
  <conditionalFormatting sqref="D100">
    <cfRule type="cellIs" priority="100" dxfId="279" operator="equal" stopIfTrue="1">
      <formula>"CW 2130-R11"</formula>
    </cfRule>
    <cfRule type="cellIs" priority="101" dxfId="279" operator="equal" stopIfTrue="1">
      <formula>"CW 3120-R2"</formula>
    </cfRule>
    <cfRule type="cellIs" priority="102" dxfId="279" operator="equal" stopIfTrue="1">
      <formula>"CW 3240-R7"</formula>
    </cfRule>
  </conditionalFormatting>
  <conditionalFormatting sqref="D93">
    <cfRule type="cellIs" priority="97" dxfId="279" operator="equal" stopIfTrue="1">
      <formula>"CW 2130-R11"</formula>
    </cfRule>
    <cfRule type="cellIs" priority="98" dxfId="279" operator="equal" stopIfTrue="1">
      <formula>"CW 3120-R2"</formula>
    </cfRule>
    <cfRule type="cellIs" priority="99" dxfId="279" operator="equal" stopIfTrue="1">
      <formula>"CW 3240-R7"</formula>
    </cfRule>
  </conditionalFormatting>
  <conditionalFormatting sqref="D106">
    <cfRule type="cellIs" priority="94" dxfId="279" operator="equal" stopIfTrue="1">
      <formula>"CW 2130-R11"</formula>
    </cfRule>
    <cfRule type="cellIs" priority="95" dxfId="279" operator="equal" stopIfTrue="1">
      <formula>"CW 3120-R2"</formula>
    </cfRule>
    <cfRule type="cellIs" priority="96" dxfId="279" operator="equal" stopIfTrue="1">
      <formula>"CW 3240-R7"</formula>
    </cfRule>
  </conditionalFormatting>
  <conditionalFormatting sqref="D113:D114">
    <cfRule type="cellIs" priority="88" dxfId="279" operator="equal" stopIfTrue="1">
      <formula>"CW 2130-R11"</formula>
    </cfRule>
    <cfRule type="cellIs" priority="89" dxfId="279" operator="equal" stopIfTrue="1">
      <formula>"CW 3120-R2"</formula>
    </cfRule>
    <cfRule type="cellIs" priority="90" dxfId="279" operator="equal" stopIfTrue="1">
      <formula>"CW 3240-R7"</formula>
    </cfRule>
  </conditionalFormatting>
  <conditionalFormatting sqref="D115">
    <cfRule type="cellIs" priority="85" dxfId="279" operator="equal" stopIfTrue="1">
      <formula>"CW 2130-R11"</formula>
    </cfRule>
    <cfRule type="cellIs" priority="86" dxfId="279" operator="equal" stopIfTrue="1">
      <formula>"CW 3120-R2"</formula>
    </cfRule>
    <cfRule type="cellIs" priority="87" dxfId="279" operator="equal" stopIfTrue="1">
      <formula>"CW 3240-R7"</formula>
    </cfRule>
  </conditionalFormatting>
  <conditionalFormatting sqref="D116">
    <cfRule type="cellIs" priority="82" dxfId="279" operator="equal" stopIfTrue="1">
      <formula>"CW 2130-R11"</formula>
    </cfRule>
    <cfRule type="cellIs" priority="83" dxfId="279" operator="equal" stopIfTrue="1">
      <formula>"CW 3120-R2"</formula>
    </cfRule>
    <cfRule type="cellIs" priority="84" dxfId="279" operator="equal" stopIfTrue="1">
      <formula>"CW 3240-R7"</formula>
    </cfRule>
  </conditionalFormatting>
  <conditionalFormatting sqref="D117">
    <cfRule type="cellIs" priority="79" dxfId="279" operator="equal" stopIfTrue="1">
      <formula>"CW 2130-R11"</formula>
    </cfRule>
    <cfRule type="cellIs" priority="80" dxfId="279" operator="equal" stopIfTrue="1">
      <formula>"CW 3120-R2"</formula>
    </cfRule>
    <cfRule type="cellIs" priority="81" dxfId="279" operator="equal" stopIfTrue="1">
      <formula>"CW 3240-R7"</formula>
    </cfRule>
  </conditionalFormatting>
  <conditionalFormatting sqref="D118">
    <cfRule type="cellIs" priority="76" dxfId="279" operator="equal" stopIfTrue="1">
      <formula>"CW 2130-R11"</formula>
    </cfRule>
    <cfRule type="cellIs" priority="77" dxfId="279" operator="equal" stopIfTrue="1">
      <formula>"CW 3120-R2"</formula>
    </cfRule>
    <cfRule type="cellIs" priority="78" dxfId="279" operator="equal" stopIfTrue="1">
      <formula>"CW 3240-R7"</formula>
    </cfRule>
  </conditionalFormatting>
  <conditionalFormatting sqref="D119">
    <cfRule type="cellIs" priority="73" dxfId="279" operator="equal" stopIfTrue="1">
      <formula>"CW 2130-R11"</formula>
    </cfRule>
    <cfRule type="cellIs" priority="74" dxfId="279" operator="equal" stopIfTrue="1">
      <formula>"CW 3120-R2"</formula>
    </cfRule>
    <cfRule type="cellIs" priority="75" dxfId="279" operator="equal" stopIfTrue="1">
      <formula>"CW 3240-R7"</formula>
    </cfRule>
  </conditionalFormatting>
  <conditionalFormatting sqref="D120">
    <cfRule type="cellIs" priority="70" dxfId="279" operator="equal" stopIfTrue="1">
      <formula>"CW 2130-R11"</formula>
    </cfRule>
    <cfRule type="cellIs" priority="71" dxfId="279" operator="equal" stopIfTrue="1">
      <formula>"CW 3120-R2"</formula>
    </cfRule>
    <cfRule type="cellIs" priority="72" dxfId="279" operator="equal" stopIfTrue="1">
      <formula>"CW 3240-R7"</formula>
    </cfRule>
  </conditionalFormatting>
  <conditionalFormatting sqref="D123">
    <cfRule type="cellIs" priority="67" dxfId="279" operator="equal" stopIfTrue="1">
      <formula>"CW 2130-R11"</formula>
    </cfRule>
    <cfRule type="cellIs" priority="68" dxfId="279" operator="equal" stopIfTrue="1">
      <formula>"CW 3120-R2"</formula>
    </cfRule>
    <cfRule type="cellIs" priority="69" dxfId="279" operator="equal" stopIfTrue="1">
      <formula>"CW 3240-R7"</formula>
    </cfRule>
  </conditionalFormatting>
  <conditionalFormatting sqref="D124">
    <cfRule type="cellIs" priority="64" dxfId="279" operator="equal" stopIfTrue="1">
      <formula>"CW 2130-R11"</formula>
    </cfRule>
    <cfRule type="cellIs" priority="65" dxfId="279" operator="equal" stopIfTrue="1">
      <formula>"CW 3120-R2"</formula>
    </cfRule>
    <cfRule type="cellIs" priority="66" dxfId="279" operator="equal" stopIfTrue="1">
      <formula>"CW 3240-R7"</formula>
    </cfRule>
  </conditionalFormatting>
  <conditionalFormatting sqref="D129">
    <cfRule type="cellIs" priority="61" dxfId="279" operator="equal" stopIfTrue="1">
      <formula>"CW 2130-R11"</formula>
    </cfRule>
    <cfRule type="cellIs" priority="62" dxfId="279" operator="equal" stopIfTrue="1">
      <formula>"CW 3120-R2"</formula>
    </cfRule>
    <cfRule type="cellIs" priority="63" dxfId="279" operator="equal" stopIfTrue="1">
      <formula>"CW 3240-R7"</formula>
    </cfRule>
  </conditionalFormatting>
  <conditionalFormatting sqref="D128">
    <cfRule type="cellIs" priority="58" dxfId="279" operator="equal" stopIfTrue="1">
      <formula>"CW 2130-R11"</formula>
    </cfRule>
    <cfRule type="cellIs" priority="59" dxfId="279" operator="equal" stopIfTrue="1">
      <formula>"CW 3120-R2"</formula>
    </cfRule>
    <cfRule type="cellIs" priority="60" dxfId="279" operator="equal" stopIfTrue="1">
      <formula>"CW 3240-R7"</formula>
    </cfRule>
  </conditionalFormatting>
  <conditionalFormatting sqref="D139">
    <cfRule type="cellIs" priority="55" dxfId="279" operator="equal" stopIfTrue="1">
      <formula>"CW 2130-R11"</formula>
    </cfRule>
    <cfRule type="cellIs" priority="56" dxfId="279" operator="equal" stopIfTrue="1">
      <formula>"CW 3120-R2"</formula>
    </cfRule>
    <cfRule type="cellIs" priority="57" dxfId="279" operator="equal" stopIfTrue="1">
      <formula>"CW 3240-R7"</formula>
    </cfRule>
  </conditionalFormatting>
  <conditionalFormatting sqref="D137">
    <cfRule type="cellIs" priority="49" dxfId="279" operator="equal" stopIfTrue="1">
      <formula>"CW 2130-R11"</formula>
    </cfRule>
    <cfRule type="cellIs" priority="50" dxfId="279" operator="equal" stopIfTrue="1">
      <formula>"CW 3120-R2"</formula>
    </cfRule>
    <cfRule type="cellIs" priority="51" dxfId="279" operator="equal" stopIfTrue="1">
      <formula>"CW 3240-R7"</formula>
    </cfRule>
  </conditionalFormatting>
  <conditionalFormatting sqref="D140">
    <cfRule type="cellIs" priority="52" dxfId="279" operator="equal" stopIfTrue="1">
      <formula>"CW 2130-R11"</formula>
    </cfRule>
    <cfRule type="cellIs" priority="53" dxfId="279" operator="equal" stopIfTrue="1">
      <formula>"CW 3120-R2"</formula>
    </cfRule>
    <cfRule type="cellIs" priority="54" dxfId="279" operator="equal" stopIfTrue="1">
      <formula>"CW 3240-R7"</formula>
    </cfRule>
  </conditionalFormatting>
  <conditionalFormatting sqref="D141">
    <cfRule type="cellIs" priority="43" dxfId="279" operator="equal" stopIfTrue="1">
      <formula>"CW 2130-R11"</formula>
    </cfRule>
    <cfRule type="cellIs" priority="44" dxfId="279" operator="equal" stopIfTrue="1">
      <formula>"CW 3120-R2"</formula>
    </cfRule>
    <cfRule type="cellIs" priority="45" dxfId="279" operator="equal" stopIfTrue="1">
      <formula>"CW 3240-R7"</formula>
    </cfRule>
  </conditionalFormatting>
  <conditionalFormatting sqref="D138">
    <cfRule type="cellIs" priority="46" dxfId="279" operator="equal" stopIfTrue="1">
      <formula>"CW 2130-R11"</formula>
    </cfRule>
    <cfRule type="cellIs" priority="47" dxfId="279" operator="equal" stopIfTrue="1">
      <formula>"CW 3120-R2"</formula>
    </cfRule>
    <cfRule type="cellIs" priority="48" dxfId="279" operator="equal" stopIfTrue="1">
      <formula>"CW 3240-R7"</formula>
    </cfRule>
  </conditionalFormatting>
  <conditionalFormatting sqref="D142">
    <cfRule type="cellIs" priority="40" dxfId="279" operator="equal" stopIfTrue="1">
      <formula>"CW 2130-R11"</formula>
    </cfRule>
    <cfRule type="cellIs" priority="41" dxfId="279" operator="equal" stopIfTrue="1">
      <formula>"CW 3120-R2"</formula>
    </cfRule>
    <cfRule type="cellIs" priority="42" dxfId="279" operator="equal" stopIfTrue="1">
      <formula>"CW 3240-R7"</formula>
    </cfRule>
  </conditionalFormatting>
  <conditionalFormatting sqref="D143">
    <cfRule type="cellIs" priority="37" dxfId="279" operator="equal" stopIfTrue="1">
      <formula>"CW 2130-R11"</formula>
    </cfRule>
    <cfRule type="cellIs" priority="38" dxfId="279" operator="equal" stopIfTrue="1">
      <formula>"CW 3120-R2"</formula>
    </cfRule>
    <cfRule type="cellIs" priority="39" dxfId="279" operator="equal" stopIfTrue="1">
      <formula>"CW 3240-R7"</formula>
    </cfRule>
  </conditionalFormatting>
  <conditionalFormatting sqref="D136">
    <cfRule type="cellIs" priority="34" dxfId="279" operator="equal" stopIfTrue="1">
      <formula>"CW 2130-R11"</formula>
    </cfRule>
    <cfRule type="cellIs" priority="35" dxfId="279" operator="equal" stopIfTrue="1">
      <formula>"CW 3120-R2"</formula>
    </cfRule>
    <cfRule type="cellIs" priority="36" dxfId="279" operator="equal" stopIfTrue="1">
      <formula>"CW 3240-R7"</formula>
    </cfRule>
  </conditionalFormatting>
  <conditionalFormatting sqref="D135">
    <cfRule type="cellIs" priority="31" dxfId="279" operator="equal" stopIfTrue="1">
      <formula>"CW 2130-R11"</formula>
    </cfRule>
    <cfRule type="cellIs" priority="32" dxfId="279" operator="equal" stopIfTrue="1">
      <formula>"CW 3120-R2"</formula>
    </cfRule>
    <cfRule type="cellIs" priority="33" dxfId="279" operator="equal" stopIfTrue="1">
      <formula>"CW 3240-R7"</formula>
    </cfRule>
  </conditionalFormatting>
  <conditionalFormatting sqref="D145">
    <cfRule type="cellIs" priority="28" dxfId="279" operator="equal" stopIfTrue="1">
      <formula>"CW 2130-R11"</formula>
    </cfRule>
    <cfRule type="cellIs" priority="29" dxfId="279" operator="equal" stopIfTrue="1">
      <formula>"CW 3120-R2"</formula>
    </cfRule>
    <cfRule type="cellIs" priority="30" dxfId="279" operator="equal" stopIfTrue="1">
      <formula>"CW 3240-R7"</formula>
    </cfRule>
  </conditionalFormatting>
  <conditionalFormatting sqref="D131">
    <cfRule type="cellIs" priority="25" dxfId="279" operator="equal" stopIfTrue="1">
      <formula>"CW 2130-R11"</formula>
    </cfRule>
    <cfRule type="cellIs" priority="26" dxfId="279" operator="equal" stopIfTrue="1">
      <formula>"CW 3120-R2"</formula>
    </cfRule>
    <cfRule type="cellIs" priority="27" dxfId="279" operator="equal" stopIfTrue="1">
      <formula>"CW 3240-R7"</formula>
    </cfRule>
  </conditionalFormatting>
  <conditionalFormatting sqref="D133">
    <cfRule type="cellIs" priority="16" dxfId="279" operator="equal" stopIfTrue="1">
      <formula>"CW 2130-R11"</formula>
    </cfRule>
    <cfRule type="cellIs" priority="17" dxfId="279" operator="equal" stopIfTrue="1">
      <formula>"CW 3120-R2"</formula>
    </cfRule>
    <cfRule type="cellIs" priority="18" dxfId="279" operator="equal" stopIfTrue="1">
      <formula>"CW 3240-R7"</formula>
    </cfRule>
  </conditionalFormatting>
  <conditionalFormatting sqref="D132">
    <cfRule type="cellIs" priority="22" dxfId="279" operator="equal" stopIfTrue="1">
      <formula>"CW 2130-R11"</formula>
    </cfRule>
    <cfRule type="cellIs" priority="23" dxfId="279" operator="equal" stopIfTrue="1">
      <formula>"CW 3120-R2"</formula>
    </cfRule>
    <cfRule type="cellIs" priority="24" dxfId="279" operator="equal" stopIfTrue="1">
      <formula>"CW 3240-R7"</formula>
    </cfRule>
  </conditionalFormatting>
  <conditionalFormatting sqref="D130">
    <cfRule type="cellIs" priority="19" dxfId="279" operator="equal" stopIfTrue="1">
      <formula>"CW 2130-R11"</formula>
    </cfRule>
    <cfRule type="cellIs" priority="20" dxfId="279" operator="equal" stopIfTrue="1">
      <formula>"CW 3120-R2"</formula>
    </cfRule>
    <cfRule type="cellIs" priority="21" dxfId="279" operator="equal" stopIfTrue="1">
      <formula>"CW 3240-R7"</formula>
    </cfRule>
  </conditionalFormatting>
  <conditionalFormatting sqref="D62">
    <cfRule type="cellIs" priority="13" dxfId="279" operator="equal" stopIfTrue="1">
      <formula>"CW 2130-R11"</formula>
    </cfRule>
    <cfRule type="cellIs" priority="14" dxfId="279" operator="equal" stopIfTrue="1">
      <formula>"CW 3120-R2"</formula>
    </cfRule>
    <cfRule type="cellIs" priority="15" dxfId="279" operator="equal" stopIfTrue="1">
      <formula>"CW 3240-R7"</formula>
    </cfRule>
  </conditionalFormatting>
  <conditionalFormatting sqref="D104:D105">
    <cfRule type="cellIs" priority="10" dxfId="279" operator="equal" stopIfTrue="1">
      <formula>"CW 2130-R11"</formula>
    </cfRule>
    <cfRule type="cellIs" priority="11" dxfId="279" operator="equal" stopIfTrue="1">
      <formula>"CW 3120-R2"</formula>
    </cfRule>
    <cfRule type="cellIs" priority="12" dxfId="279" operator="equal" stopIfTrue="1">
      <formula>"CW 3240-R7"</formula>
    </cfRule>
  </conditionalFormatting>
  <conditionalFormatting sqref="D101">
    <cfRule type="cellIs" priority="7" dxfId="279" operator="equal" stopIfTrue="1">
      <formula>"CW 2130-R11"</formula>
    </cfRule>
    <cfRule type="cellIs" priority="8" dxfId="279" operator="equal" stopIfTrue="1">
      <formula>"CW 3120-R2"</formula>
    </cfRule>
    <cfRule type="cellIs" priority="9" dxfId="279" operator="equal" stopIfTrue="1">
      <formula>"CW 3240-R7"</formula>
    </cfRule>
  </conditionalFormatting>
  <conditionalFormatting sqref="D146">
    <cfRule type="cellIs" priority="4" dxfId="279" operator="equal" stopIfTrue="1">
      <formula>"CW 2130-R11"</formula>
    </cfRule>
    <cfRule type="cellIs" priority="5" dxfId="279" operator="equal" stopIfTrue="1">
      <formula>"CW 3120-R2"</formula>
    </cfRule>
    <cfRule type="cellIs" priority="6" dxfId="279" operator="equal" stopIfTrue="1">
      <formula>"CW 3240-R7"</formula>
    </cfRule>
  </conditionalFormatting>
  <conditionalFormatting sqref="D147">
    <cfRule type="cellIs" priority="1" dxfId="279" operator="equal" stopIfTrue="1">
      <formula>"CW 2130-R11"</formula>
    </cfRule>
    <cfRule type="cellIs" priority="2" dxfId="279" operator="equal" stopIfTrue="1">
      <formula>"CW 3120-R2"</formula>
    </cfRule>
    <cfRule type="cellIs" priority="3" dxfId="279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 G11 G13 G15:G18 G20 G22 G24:G25 G27 G29 G32:G36 G39 G41:G42 G45 G47 G50 G53 G55:G58 G128:G133 G66 G68 G70:G77 G83:G85 G87 G103 G108:G109 G95:G96 G89:G90 G92:G93 G61:G64 G114:G120 G123:G124 G142:G143 G135:G140 G98:G101 G105:G106 G145:G147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2 G14 G19 G21 G23 G26 G28 G30 G37:G38 G40 G44 G49 G51:G52 G54 G59:G60 G69 G81:G82 G113 G141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67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03 F108:F109 F95:F96 F89:F90 F92:F93 F132:F133 F114:F120 F123:F124 F139:F140 F98:F101 F128:F129 F105:F106 F145:F147">
      <formula1>IF(F103&gt;=0,ROUND(F103,0),0)</formula1>
    </dataValidation>
  </dataValidations>
  <printOptions/>
  <pageMargins left="0.5" right="0.5" top="0.75" bottom="0.75" header="0.25" footer="0.25"/>
  <pageSetup horizontalDpi="600" verticalDpi="600" orientation="portrait" scale="71" r:id="rId1"/>
  <headerFooter alignWithMargins="0">
    <oddHeader>&amp;L&amp;10The City of Winnipeg
Bid Opportunity No. 27-2017
Addendum # 3 
&amp;XTemplate Version: C420160226-RW&amp;R&amp;10Bid Submission
Page &amp;P+3 of 14</oddHeader>
    <oddFooter xml:space="preserve">&amp;R__________________
Name of Bidder                    </oddFooter>
  </headerFooter>
  <rowBreaks count="6" manualBreakCount="6">
    <brk id="29" min="1" max="7" man="1"/>
    <brk id="53" min="1" max="7" man="1"/>
    <brk id="78" min="1" max="7" man="1"/>
    <brk id="103" min="1" max="7" man="1"/>
    <brk id="125" min="1" max="7" man="1"/>
    <brk id="14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Date:3/2/2017
File size:139,776 bytes.
File Size 129,536</dc:description>
  <cp:lastModifiedBy>Mark Vogt</cp:lastModifiedBy>
  <cp:lastPrinted>2017-03-02T17:08:02Z</cp:lastPrinted>
  <dcterms:created xsi:type="dcterms:W3CDTF">1999-03-31T15:44:33Z</dcterms:created>
  <dcterms:modified xsi:type="dcterms:W3CDTF">2017-03-02T17:08:22Z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