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4095" windowWidth="23190" windowHeight="7215" firstSheet="1" activeTab="1"/>
  </bookViews>
  <sheets>
    <sheet name="Instructions" sheetId="1" r:id="rId1"/>
    <sheet name="FORM B - PRICES" sheetId="2" r:id="rId2"/>
  </sheets>
  <definedNames>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'FORM B - PRICES'!#REF!</definedName>
    <definedName name="PAGE1OF13">'FORM B - PRICES'!#REF!</definedName>
    <definedName name="_xlnm.Print_Area" localSheetId="1">'FORM B - PRICES'!$B$6:$H$104</definedName>
    <definedName name="_xlnm.Print_Area" localSheetId="0">'Instructions'!$A$1:$I$25</definedName>
    <definedName name="_xlnm.Print_Titles" localSheetId="1">'FORM B - PRICES'!$1:$5</definedName>
    <definedName name="_xlnm.Print_Titles">'FORM B - PRICES'!$B$4:$IV$4</definedName>
    <definedName name="TEMP">'FORM B - PRICES'!#REF!</definedName>
    <definedName name="TENDERNO.181-">'FORM B - PRICES'!#REF!</definedName>
    <definedName name="TENDERSUBMISSI">'FORM B - PRICES'!#REF!</definedName>
    <definedName name="TESTHEAD">'FORM B - PRICES'!#REF!</definedName>
    <definedName name="XEVERYTHING">'FORM B - PRICES'!$B$1:$IV$65</definedName>
    <definedName name="XITEMS">'FORM B - PRICES'!$B$6:$IV$65</definedName>
  </definedNames>
  <calcPr fullCalcOnLoad="1" fullPrecision="0"/>
</workbook>
</file>

<file path=xl/sharedStrings.xml><?xml version="1.0" encoding="utf-8"?>
<sst xmlns="http://schemas.openxmlformats.org/spreadsheetml/2006/main" count="430" uniqueCount="244">
  <si>
    <t>FORM B: PRICES</t>
  </si>
  <si>
    <t>UNIT PRICES</t>
  </si>
  <si>
    <t/>
  </si>
  <si>
    <t>ITEM</t>
  </si>
  <si>
    <t>DESCRIPTION</t>
  </si>
  <si>
    <t>SPEC.</t>
  </si>
  <si>
    <t>UNIT</t>
  </si>
  <si>
    <t>APPROX.</t>
  </si>
  <si>
    <t>UNIT PRICE</t>
  </si>
  <si>
    <t>AMOUNT</t>
  </si>
  <si>
    <t>REF.</t>
  </si>
  <si>
    <t>QUANTITY</t>
  </si>
  <si>
    <t>A</t>
  </si>
  <si>
    <t>B</t>
  </si>
  <si>
    <t>Subtotal:</t>
  </si>
  <si>
    <t>SUMMARY</t>
  </si>
  <si>
    <t>EARTH AND BASE WORKS</t>
  </si>
  <si>
    <t>ROADWORKS - RENEWALS</t>
  </si>
  <si>
    <t>ROADWORKS - NEW CONSTRUCTION</t>
  </si>
  <si>
    <t>ASSOCIATED DRAINAGE AND UNDERGROUND WORKS</t>
  </si>
  <si>
    <t>ADJUSTMENTS</t>
  </si>
  <si>
    <t>LANDSCAPING</t>
  </si>
  <si>
    <t>CODE</t>
  </si>
  <si>
    <t>INSTRUCTIONS</t>
  </si>
  <si>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</si>
  <si>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</si>
  <si>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</si>
  <si>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</si>
  <si>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</si>
  <si>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</si>
  <si>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</si>
  <si>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</si>
  <si>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A.2</t>
  </si>
  <si>
    <t>m²</t>
  </si>
  <si>
    <t>i)</t>
  </si>
  <si>
    <t>A010</t>
  </si>
  <si>
    <t>Supplying and Placing Base Course Material</t>
  </si>
  <si>
    <t>A012</t>
  </si>
  <si>
    <t>Grading of Boulevards</t>
  </si>
  <si>
    <t>each</t>
  </si>
  <si>
    <t>ii)</t>
  </si>
  <si>
    <t>B097</t>
  </si>
  <si>
    <t>Drilled Tie Bars</t>
  </si>
  <si>
    <t>B098</t>
  </si>
  <si>
    <t>20 M Deformed Tie Bar</t>
  </si>
  <si>
    <t xml:space="preserve">Miscellaneous Concrete Slab Renewal </t>
  </si>
  <si>
    <t>SD-228A</t>
  </si>
  <si>
    <t>m</t>
  </si>
  <si>
    <t>iii)</t>
  </si>
  <si>
    <t>Concrete Curb Renewal</t>
  </si>
  <si>
    <t>B189</t>
  </si>
  <si>
    <t>Regrading Existing Interlocking Paving Stones</t>
  </si>
  <si>
    <t>C032</t>
  </si>
  <si>
    <t>Concrete Curbs, Curb and Gutter, and Splash Strips</t>
  </si>
  <si>
    <t>E028</t>
  </si>
  <si>
    <t>E029</t>
  </si>
  <si>
    <t xml:space="preserve">AP-009 - Barrier Curb and Gutter Inlet Cover </t>
  </si>
  <si>
    <t>F001</t>
  </si>
  <si>
    <t>F003</t>
  </si>
  <si>
    <t>F005</t>
  </si>
  <si>
    <t>iv)</t>
  </si>
  <si>
    <t>G001</t>
  </si>
  <si>
    <t>Sodding</t>
  </si>
  <si>
    <t>G003</t>
  </si>
  <si>
    <t>v)</t>
  </si>
  <si>
    <t>B.1</t>
  </si>
  <si>
    <t>B.2</t>
  </si>
  <si>
    <t>B.3</t>
  </si>
  <si>
    <t>B.4</t>
  </si>
  <si>
    <t>B.5</t>
  </si>
  <si>
    <t>B.6</t>
  </si>
  <si>
    <t>B.7</t>
  </si>
  <si>
    <t>B.8</t>
  </si>
  <si>
    <t>B.9</t>
  </si>
  <si>
    <t>B.10</t>
  </si>
  <si>
    <t>B.11</t>
  </si>
  <si>
    <t>B.12</t>
  </si>
  <si>
    <t>B.13</t>
  </si>
  <si>
    <t>F009</t>
  </si>
  <si>
    <t>F010</t>
  </si>
  <si>
    <t>F011</t>
  </si>
  <si>
    <t>F018</t>
  </si>
  <si>
    <t>SD-200</t>
  </si>
  <si>
    <t>E023</t>
  </si>
  <si>
    <t>E024</t>
  </si>
  <si>
    <t>AP-004 - Standard Frame for Manhole and Catch Basin</t>
  </si>
  <si>
    <t>E025</t>
  </si>
  <si>
    <t>AP-005 - Standard Solid Cover for Standard Frame</t>
  </si>
  <si>
    <t>AP-008 - Barrier Curb and Gutter Inlet Frame and Box</t>
  </si>
  <si>
    <t>Adjustment of Catch Basins / Manholes Frames</t>
  </si>
  <si>
    <t>Lifter Rings</t>
  </si>
  <si>
    <t>Adjustment of Valve Boxes</t>
  </si>
  <si>
    <t>Valve Box Extensions</t>
  </si>
  <si>
    <t>Adjustment of Curb Stop Boxes</t>
  </si>
  <si>
    <t>Curb Stop Extensions</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</si>
  <si>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</si>
  <si>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</si>
  <si>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</si>
  <si>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</si>
  <si>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</si>
  <si>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</si>
  <si>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</si>
  <si>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</si>
  <si>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</si>
  <si>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</si>
  <si>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</si>
  <si>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</si>
  <si>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</si>
  <si>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</si>
  <si>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</si>
  <si>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</si>
  <si>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</si>
  <si>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</si>
  <si>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A003</t>
  </si>
  <si>
    <t>Excavation</t>
  </si>
  <si>
    <t>A004</t>
  </si>
  <si>
    <t>Sub-Grade Compaction</t>
  </si>
  <si>
    <t>A.3</t>
  </si>
  <si>
    <t>A.4</t>
  </si>
  <si>
    <t>A.5</t>
  </si>
  <si>
    <t>A.6</t>
  </si>
  <si>
    <t>A.7</t>
  </si>
  <si>
    <t>A.8</t>
  </si>
  <si>
    <t>A.9</t>
  </si>
  <si>
    <t>A.10</t>
  </si>
  <si>
    <t>B114rl</t>
  </si>
  <si>
    <t>A.11</t>
  </si>
  <si>
    <t xml:space="preserve">CW 3235-R9  </t>
  </si>
  <si>
    <t>B118rl</t>
  </si>
  <si>
    <t>100 mm Sidewalk</t>
  </si>
  <si>
    <t>B119rl</t>
  </si>
  <si>
    <t>a)</t>
  </si>
  <si>
    <t>Less than 5 sq.m.</t>
  </si>
  <si>
    <t>B120rl</t>
  </si>
  <si>
    <t>b)</t>
  </si>
  <si>
    <t>5 sq.m. to 20 sq.m.</t>
  </si>
  <si>
    <t>B121rl</t>
  </si>
  <si>
    <t>c)</t>
  </si>
  <si>
    <t>Greater than 20 sq.m.</t>
  </si>
  <si>
    <t>B154rl</t>
  </si>
  <si>
    <t>A.12</t>
  </si>
  <si>
    <t xml:space="preserve">CW 3240-R10 </t>
  </si>
  <si>
    <t>B155rl</t>
  </si>
  <si>
    <t>Barrier (150 mm reveal ht, Dowelled)</t>
  </si>
  <si>
    <t>SD-205,
SD-206A</t>
  </si>
  <si>
    <t>B156rl</t>
  </si>
  <si>
    <t>Less than 3 m</t>
  </si>
  <si>
    <t>B157rl</t>
  </si>
  <si>
    <t>3 m to 30 m</t>
  </si>
  <si>
    <t>B167rl</t>
  </si>
  <si>
    <t>Modified Barrier (150 mm reveal ht, Dowelled)</t>
  </si>
  <si>
    <t>SD-203B</t>
  </si>
  <si>
    <t>Curb Ramp (8-12 mm reveal ht, Monolithic)</t>
  </si>
  <si>
    <t>SD-229C,D</t>
  </si>
  <si>
    <t>A.13</t>
  </si>
  <si>
    <t>B219</t>
  </si>
  <si>
    <t>A.14</t>
  </si>
  <si>
    <t>Detectable Warning Surface Tiles</t>
  </si>
  <si>
    <t>A.15</t>
  </si>
  <si>
    <t>A.16</t>
  </si>
  <si>
    <t>SD-205</t>
  </si>
  <si>
    <t>SD-229C</t>
  </si>
  <si>
    <t>A.17</t>
  </si>
  <si>
    <t>A.18</t>
  </si>
  <si>
    <t>A.19</t>
  </si>
  <si>
    <t>CW 2130-R12</t>
  </si>
  <si>
    <t>A.20</t>
  </si>
  <si>
    <t>A.21</t>
  </si>
  <si>
    <t>Replacing Existing Manhole and Catch Basin  Frames &amp; Covers</t>
  </si>
  <si>
    <t>A.22</t>
  </si>
  <si>
    <t>A.23</t>
  </si>
  <si>
    <t>A.24</t>
  </si>
  <si>
    <t>A.25</t>
  </si>
  <si>
    <t>CW 3210-R7</t>
  </si>
  <si>
    <t>51 mm</t>
  </si>
  <si>
    <t>CW 3510-R9</t>
  </si>
  <si>
    <t>G002</t>
  </si>
  <si>
    <t xml:space="preserve"> width &lt; 600 mm</t>
  </si>
  <si>
    <t xml:space="preserve"> width &gt; or = 600 mm</t>
  </si>
  <si>
    <t>B123rl</t>
  </si>
  <si>
    <t>Monolithic Curb and Sidewalk</t>
  </si>
  <si>
    <t>SD-228B</t>
  </si>
  <si>
    <t>B.14</t>
  </si>
  <si>
    <t>B.15</t>
  </si>
  <si>
    <t>150 mm Concrete Pavement (Type B)</t>
  </si>
  <si>
    <t>B100r</t>
  </si>
  <si>
    <t>Miscellaneous Concrete Slab Removal</t>
  </si>
  <si>
    <t>B104r</t>
  </si>
  <si>
    <t>150 mm Reinforced Sidewalk</t>
  </si>
  <si>
    <t>B125</t>
  </si>
  <si>
    <t>Supply of Precast  Sidewalk Blocks</t>
  </si>
  <si>
    <t>CW 3330-R5</t>
  </si>
  <si>
    <t>B125A</t>
  </si>
  <si>
    <t>Removal of Precast Sidewalk Blocks</t>
  </si>
  <si>
    <t>Construction of  Curb Ramp (8-12 mm ht, Monolithic)</t>
  </si>
  <si>
    <t>200 mm Concrete Pavement (Type B)</t>
  </si>
  <si>
    <t>B124</t>
  </si>
  <si>
    <t>Adjustment of Precast  Sidewalk Blocks</t>
  </si>
  <si>
    <t>B126r</t>
  </si>
  <si>
    <t>Concrete Curb Removal</t>
  </si>
  <si>
    <t>B127r</t>
  </si>
  <si>
    <t>B135i</t>
  </si>
  <si>
    <t>Concrete Curb Installation</t>
  </si>
  <si>
    <t>B136i</t>
  </si>
  <si>
    <t>C051</t>
  </si>
  <si>
    <t>100 mm Concrete Sidewalk</t>
  </si>
  <si>
    <t xml:space="preserve">CW 3325-R5  </t>
  </si>
  <si>
    <t>CW 3110-R19</t>
  </si>
  <si>
    <t xml:space="preserve">CW 3230-R8
</t>
  </si>
  <si>
    <t>B121rlA</t>
  </si>
  <si>
    <t>B121rlC</t>
  </si>
  <si>
    <t>Partial Slab Patches - Early Opening (72 hour)</t>
  </si>
  <si>
    <t>B170rl</t>
  </si>
  <si>
    <t>Curb and Gutter (150 mm reveal ht, Barrier, Integral, 600 mm width, 150 mm Plain Concrete Pavement)</t>
  </si>
  <si>
    <t>B171rl</t>
  </si>
  <si>
    <t>B184rlA</t>
  </si>
  <si>
    <t>B199</t>
  </si>
  <si>
    <t>Construction of Asphalt Patches</t>
  </si>
  <si>
    <t xml:space="preserve">CW 3410-R11 </t>
  </si>
  <si>
    <t>CW 3326-R3</t>
  </si>
  <si>
    <t>CW 3310-R17</t>
  </si>
  <si>
    <t>C046A</t>
  </si>
  <si>
    <t>F004</t>
  </si>
  <si>
    <t>38 mm</t>
  </si>
  <si>
    <t>F015</t>
  </si>
  <si>
    <t>Adjustment of Curb and Gutter Inlet Frames</t>
  </si>
  <si>
    <t>CW 2110-R11</t>
  </si>
  <si>
    <t>F022</t>
  </si>
  <si>
    <r>
      <t>Raising of</t>
    </r>
    <r>
      <rPr>
        <b/>
        <sz val="12"/>
        <color indexed="8"/>
        <rFont val="Arial"/>
        <family val="2"/>
      </rPr>
      <t xml:space="preserve"> </t>
    </r>
    <r>
      <rPr>
        <sz val="12"/>
        <color indexed="8"/>
        <rFont val="Arial"/>
        <family val="2"/>
      </rPr>
      <t>Existing</t>
    </r>
    <r>
      <rPr>
        <b/>
        <sz val="12"/>
        <color indexed="8"/>
        <rFont val="Arial"/>
        <family val="2"/>
      </rPr>
      <t xml:space="preserve"> </t>
    </r>
    <r>
      <rPr>
        <sz val="12"/>
        <color indexed="8"/>
        <rFont val="Arial"/>
        <family val="2"/>
      </rPr>
      <t>Hydrant</t>
    </r>
  </si>
  <si>
    <t>A.1</t>
  </si>
  <si>
    <t xml:space="preserve"> i)</t>
  </si>
  <si>
    <t>B182rl</t>
  </si>
  <si>
    <t xml:space="preserve">Lip Curb (40 mm reveal ht, Integral) </t>
  </si>
  <si>
    <t>SD-202B</t>
  </si>
  <si>
    <t>2016 RESIDENTIAL SIDEWALK NEW CONSTRUCTION</t>
  </si>
  <si>
    <t xml:space="preserve">2016 RESIDENTIAL SIDEWALK RENEWALS </t>
  </si>
  <si>
    <t>(SEE B9)</t>
  </si>
  <si>
    <t>F013</t>
  </si>
  <si>
    <t>Supply of Curb Inlet Frames</t>
  </si>
  <si>
    <t xml:space="preserve">CW 3210-R7
</t>
  </si>
  <si>
    <t>Barrier Integral</t>
  </si>
  <si>
    <t>B077-72</t>
  </si>
  <si>
    <t>B087-72</t>
  </si>
  <si>
    <t>B091-72</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</si>
</sst>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s>
  <fonts count="72">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2"/>
    </font>
    <font>
      <sz val="10"/>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u val="single"/>
      <sz val="7.5"/>
      <color indexed="36"/>
      <name val="MS Sans Serif"/>
      <family val="2"/>
    </font>
    <font>
      <u val="single"/>
      <sz val="7.5"/>
      <color indexed="12"/>
      <name val="MS Sans Serif"/>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12"/>
      <color indexed="8"/>
      <name val="Arial"/>
      <family val="2"/>
    </font>
    <font>
      <sz val="10"/>
      <color indexed="8"/>
      <name val="MS Sans Serif"/>
      <family val="2"/>
    </font>
    <font>
      <b/>
      <sz val="10"/>
      <color indexed="8"/>
      <name val="MS Sans Serif"/>
      <family val="2"/>
    </font>
    <font>
      <strike/>
      <sz val="10"/>
      <color indexed="8"/>
      <name val="MS Sans Serif"/>
      <family val="2"/>
    </font>
    <font>
      <sz val="13.5"/>
      <color indexed="8"/>
      <name val="MS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0"/>
      <color theme="1"/>
      <name val="MS Sans Serif"/>
      <family val="2"/>
    </font>
    <font>
      <strike/>
      <sz val="10"/>
      <color theme="1"/>
      <name val="MS Sans Serif"/>
      <family val="2"/>
    </font>
    <font>
      <sz val="13.5"/>
      <color theme="1"/>
      <name val="MS Sans Serif"/>
      <family val="2"/>
    </font>
  </fonts>
  <fills count="58">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57">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color indexed="63"/>
      </right>
      <top style="double">
        <color indexed="8"/>
      </top>
      <bottom>
        <color indexed="63"/>
      </bottom>
    </border>
    <border>
      <left>
        <color indexed="63"/>
      </left>
      <right>
        <color indexed="63"/>
      </right>
      <top>
        <color indexed="63"/>
      </top>
      <bottom style="thin">
        <color indexed="8"/>
      </bottom>
    </border>
    <border>
      <left style="thin"/>
      <right>
        <color indexed="63"/>
      </right>
      <top>
        <color indexed="63"/>
      </top>
      <bottom>
        <color indexed="63"/>
      </bottom>
    </border>
    <border>
      <left style="thin">
        <color indexed="8"/>
      </left>
      <right style="thin"/>
      <top style="double">
        <color indexed="8"/>
      </top>
      <bottom>
        <color indexed="63"/>
      </bottom>
    </border>
    <border>
      <left style="thin">
        <color indexed="8"/>
      </left>
      <right style="thin"/>
      <top>
        <color indexed="63"/>
      </top>
      <bottom>
        <color indexed="63"/>
      </bottom>
    </border>
    <border>
      <left style="thin">
        <color indexed="8"/>
      </left>
      <right style="thin"/>
      <top style="thin">
        <color indexed="8"/>
      </top>
      <bottom style="double">
        <color indexed="8"/>
      </bottom>
    </border>
    <border>
      <left>
        <color indexed="63"/>
      </left>
      <right style="thin"/>
      <top>
        <color indexed="63"/>
      </top>
      <bottom style="thin">
        <color indexed="8"/>
      </bottom>
    </border>
    <border>
      <left style="thin">
        <color indexed="8"/>
      </left>
      <right style="thin"/>
      <top style="thin">
        <color indexed="8"/>
      </top>
      <bottom>
        <color indexed="63"/>
      </bottom>
    </border>
    <border>
      <left style="thin">
        <color indexed="8"/>
      </left>
      <right style="thin"/>
      <top>
        <color indexed="63"/>
      </top>
      <bottom style="double">
        <color indexed="8"/>
      </bottom>
    </border>
    <border>
      <left>
        <color indexed="63"/>
      </left>
      <right style="thin"/>
      <top>
        <color indexed="63"/>
      </top>
      <bottom style="thin"/>
    </border>
    <border>
      <left style="thin"/>
      <right>
        <color indexed="63"/>
      </right>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color indexed="63"/>
      </right>
      <top style="double">
        <color indexed="8"/>
      </top>
      <bottom>
        <color indexed="63"/>
      </bottom>
    </border>
    <border>
      <left>
        <color indexed="63"/>
      </left>
      <right style="thin"/>
      <top style="double">
        <color indexed="8"/>
      </top>
      <bottom>
        <color indexed="63"/>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color indexed="63"/>
      </left>
      <right style="thin">
        <color indexed="8"/>
      </right>
      <top style="double">
        <color indexed="8"/>
      </top>
      <bottom>
        <color indexed="63"/>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s>
  <cellStyleXfs count="170">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3" borderId="0" applyNumberFormat="0" applyBorder="0" applyAlignment="0" applyProtection="0"/>
    <xf numFmtId="0" fontId="43" fillId="4" borderId="0" applyNumberFormat="0" applyBorder="0" applyAlignment="0" applyProtection="0"/>
    <xf numFmtId="0" fontId="51" fillId="5" borderId="0" applyNumberFormat="0" applyBorder="0" applyAlignment="0" applyProtection="0"/>
    <xf numFmtId="0" fontId="43" fillId="6" borderId="0" applyNumberFormat="0" applyBorder="0" applyAlignment="0" applyProtection="0"/>
    <xf numFmtId="0" fontId="51" fillId="7" borderId="0" applyNumberFormat="0" applyBorder="0" applyAlignment="0" applyProtection="0"/>
    <xf numFmtId="0" fontId="43" fillId="8" borderId="0" applyNumberFormat="0" applyBorder="0" applyAlignment="0" applyProtection="0"/>
    <xf numFmtId="0" fontId="51" fillId="9" borderId="0" applyNumberFormat="0" applyBorder="0" applyAlignment="0" applyProtection="0"/>
    <xf numFmtId="0" fontId="43" fillId="10" borderId="0" applyNumberFormat="0" applyBorder="0" applyAlignment="0" applyProtection="0"/>
    <xf numFmtId="0" fontId="51" fillId="11" borderId="0" applyNumberFormat="0" applyBorder="0" applyAlignment="0" applyProtection="0"/>
    <xf numFmtId="0" fontId="43" fillId="12" borderId="0" applyNumberFormat="0" applyBorder="0" applyAlignment="0" applyProtection="0"/>
    <xf numFmtId="0" fontId="51" fillId="13" borderId="0" applyNumberFormat="0" applyBorder="0" applyAlignment="0" applyProtection="0"/>
    <xf numFmtId="0" fontId="43" fillId="14" borderId="0" applyNumberFormat="0" applyBorder="0" applyAlignment="0" applyProtection="0"/>
    <xf numFmtId="0" fontId="51" fillId="15" borderId="0" applyNumberFormat="0" applyBorder="0" applyAlignment="0" applyProtection="0"/>
    <xf numFmtId="0" fontId="43" fillId="16" borderId="0" applyNumberFormat="0" applyBorder="0" applyAlignment="0" applyProtection="0"/>
    <xf numFmtId="0" fontId="51" fillId="17" borderId="0" applyNumberFormat="0" applyBorder="0" applyAlignment="0" applyProtection="0"/>
    <xf numFmtId="0" fontId="43" fillId="18" borderId="0" applyNumberFormat="0" applyBorder="0" applyAlignment="0" applyProtection="0"/>
    <xf numFmtId="0" fontId="51" fillId="19" borderId="0" applyNumberFormat="0" applyBorder="0" applyAlignment="0" applyProtection="0"/>
    <xf numFmtId="0" fontId="43" fillId="20" borderId="0" applyNumberFormat="0" applyBorder="0" applyAlignment="0" applyProtection="0"/>
    <xf numFmtId="0" fontId="51" fillId="21" borderId="0" applyNumberFormat="0" applyBorder="0" applyAlignment="0" applyProtection="0"/>
    <xf numFmtId="0" fontId="43" fillId="10" borderId="0" applyNumberFormat="0" applyBorder="0" applyAlignment="0" applyProtection="0"/>
    <xf numFmtId="0" fontId="51" fillId="22" borderId="0" applyNumberFormat="0" applyBorder="0" applyAlignment="0" applyProtection="0"/>
    <xf numFmtId="0" fontId="43" fillId="16" borderId="0" applyNumberFormat="0" applyBorder="0" applyAlignment="0" applyProtection="0"/>
    <xf numFmtId="0" fontId="51" fillId="23" borderId="0" applyNumberFormat="0" applyBorder="0" applyAlignment="0" applyProtection="0"/>
    <xf numFmtId="0" fontId="43" fillId="24" borderId="0" applyNumberFormat="0" applyBorder="0" applyAlignment="0" applyProtection="0"/>
    <xf numFmtId="0" fontId="52" fillId="25" borderId="0" applyNumberFormat="0" applyBorder="0" applyAlignment="0" applyProtection="0"/>
    <xf numFmtId="0" fontId="42" fillId="26" borderId="0" applyNumberFormat="0" applyBorder="0" applyAlignment="0" applyProtection="0"/>
    <xf numFmtId="0" fontId="52" fillId="27" borderId="0" applyNumberFormat="0" applyBorder="0" applyAlignment="0" applyProtection="0"/>
    <xf numFmtId="0" fontId="42" fillId="18" borderId="0" applyNumberFormat="0" applyBorder="0" applyAlignment="0" applyProtection="0"/>
    <xf numFmtId="0" fontId="52" fillId="28" borderId="0" applyNumberFormat="0" applyBorder="0" applyAlignment="0" applyProtection="0"/>
    <xf numFmtId="0" fontId="42" fillId="20" borderId="0" applyNumberFormat="0" applyBorder="0" applyAlignment="0" applyProtection="0"/>
    <xf numFmtId="0" fontId="52" fillId="29" borderId="0" applyNumberFormat="0" applyBorder="0" applyAlignment="0" applyProtection="0"/>
    <xf numFmtId="0" fontId="42" fillId="30" borderId="0" applyNumberFormat="0" applyBorder="0" applyAlignment="0" applyProtection="0"/>
    <xf numFmtId="0" fontId="52" fillId="31" borderId="0" applyNumberFormat="0" applyBorder="0" applyAlignment="0" applyProtection="0"/>
    <xf numFmtId="0" fontId="42" fillId="32" borderId="0" applyNumberFormat="0" applyBorder="0" applyAlignment="0" applyProtection="0"/>
    <xf numFmtId="0" fontId="52" fillId="33" borderId="0" applyNumberFormat="0" applyBorder="0" applyAlignment="0" applyProtection="0"/>
    <xf numFmtId="0" fontId="42" fillId="34" borderId="0" applyNumberFormat="0" applyBorder="0" applyAlignment="0" applyProtection="0"/>
    <xf numFmtId="0" fontId="52" fillId="35" borderId="0" applyNumberFormat="0" applyBorder="0" applyAlignment="0" applyProtection="0"/>
    <xf numFmtId="0" fontId="42" fillId="36" borderId="0" applyNumberFormat="0" applyBorder="0" applyAlignment="0" applyProtection="0"/>
    <xf numFmtId="0" fontId="52" fillId="37" borderId="0" applyNumberFormat="0" applyBorder="0" applyAlignment="0" applyProtection="0"/>
    <xf numFmtId="0" fontId="42" fillId="38" borderId="0" applyNumberFormat="0" applyBorder="0" applyAlignment="0" applyProtection="0"/>
    <xf numFmtId="0" fontId="52" fillId="39" borderId="0" applyNumberFormat="0" applyBorder="0" applyAlignment="0" applyProtection="0"/>
    <xf numFmtId="0" fontId="42" fillId="40" borderId="0" applyNumberFormat="0" applyBorder="0" applyAlignment="0" applyProtection="0"/>
    <xf numFmtId="0" fontId="52" fillId="41" borderId="0" applyNumberFormat="0" applyBorder="0" applyAlignment="0" applyProtection="0"/>
    <xf numFmtId="0" fontId="42" fillId="30" borderId="0" applyNumberFormat="0" applyBorder="0" applyAlignment="0" applyProtection="0"/>
    <xf numFmtId="0" fontId="52" fillId="42" borderId="0" applyNumberFormat="0" applyBorder="0" applyAlignment="0" applyProtection="0"/>
    <xf numFmtId="0" fontId="42" fillId="32" borderId="0" applyNumberFormat="0" applyBorder="0" applyAlignment="0" applyProtection="0"/>
    <xf numFmtId="0" fontId="52" fillId="43" borderId="0" applyNumberFormat="0" applyBorder="0" applyAlignment="0" applyProtection="0"/>
    <xf numFmtId="0" fontId="42" fillId="44" borderId="0" applyNumberFormat="0" applyBorder="0" applyAlignment="0" applyProtection="0"/>
    <xf numFmtId="0" fontId="53" fillId="45" borderId="0" applyNumberFormat="0" applyBorder="0" applyAlignment="0" applyProtection="0"/>
    <xf numFmtId="0" fontId="32" fillId="6" borderId="0" applyNumberFormat="0" applyBorder="0" applyAlignment="0" applyProtection="0"/>
    <xf numFmtId="0" fontId="14" fillId="0" borderId="0" applyFill="0">
      <alignment horizontal="right" vertical="top"/>
      <protection/>
    </xf>
    <xf numFmtId="0" fontId="14" fillId="0" borderId="0"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181" fontId="15" fillId="0" borderId="2" applyFill="0">
      <alignment horizontal="right" vertical="top"/>
      <protection/>
    </xf>
    <xf numFmtId="181" fontId="15" fillId="0" borderId="2" applyFill="0">
      <alignment horizontal="right" vertical="top"/>
      <protection/>
    </xf>
    <xf numFmtId="0" fontId="15" fillId="0" borderId="1" applyFill="0">
      <alignment horizontal="center" vertical="top" wrapText="1"/>
      <protection/>
    </xf>
    <xf numFmtId="0" fontId="15" fillId="0" borderId="1" applyFill="0">
      <alignment horizontal="center" vertical="top" wrapText="1"/>
      <protection/>
    </xf>
    <xf numFmtId="0" fontId="15" fillId="0" borderId="1" applyFill="0">
      <alignment horizontal="center" vertical="top" wrapText="1"/>
      <protection/>
    </xf>
    <xf numFmtId="0" fontId="16" fillId="0" borderId="3" applyFill="0">
      <alignment horizontal="center" vertical="center" wrapText="1"/>
      <protection/>
    </xf>
    <xf numFmtId="0" fontId="16" fillId="0" borderId="3" applyFill="0">
      <alignment horizontal="center" vertical="center" wrapText="1"/>
      <protection/>
    </xf>
    <xf numFmtId="0" fontId="15" fillId="0" borderId="1" applyFill="0">
      <alignment horizontal="left" vertical="top" wrapText="1"/>
      <protection/>
    </xf>
    <xf numFmtId="0" fontId="15" fillId="0" borderId="1" applyFill="0">
      <alignment horizontal="left" vertical="top" wrapText="1"/>
      <protection/>
    </xf>
    <xf numFmtId="0" fontId="15"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172" fontId="18" fillId="0" borderId="4" applyFill="0">
      <alignment horizontal="centerContinuous" wrapText="1"/>
      <protection/>
    </xf>
    <xf numFmtId="172" fontId="18" fillId="0" borderId="4" applyFill="0">
      <alignment horizontal="centerContinuous" wrapText="1"/>
      <protection/>
    </xf>
    <xf numFmtId="172" fontId="15" fillId="0" borderId="1" applyFill="0">
      <alignment horizontal="center" vertical="top" wrapText="1"/>
      <protection/>
    </xf>
    <xf numFmtId="172" fontId="15" fillId="0" borderId="1" applyFill="0">
      <alignment horizontal="center" vertical="top" wrapText="1"/>
      <protection/>
    </xf>
    <xf numFmtId="172" fontId="15" fillId="0" borderId="1" applyFill="0">
      <alignment horizontal="center" vertical="top" wrapText="1"/>
      <protection/>
    </xf>
    <xf numFmtId="0" fontId="15" fillId="0" borderId="1" applyFill="0">
      <alignment horizontal="center" wrapText="1"/>
      <protection/>
    </xf>
    <xf numFmtId="0" fontId="15" fillId="0" borderId="1" applyFill="0">
      <alignment horizontal="center" wrapText="1"/>
      <protection/>
    </xf>
    <xf numFmtId="0" fontId="15" fillId="0" borderId="1" applyFill="0">
      <alignment horizontal="center" wrapText="1"/>
      <protection/>
    </xf>
    <xf numFmtId="187" fontId="15" fillId="0" borderId="1" applyFill="0">
      <alignment/>
      <protection/>
    </xf>
    <xf numFmtId="187" fontId="15" fillId="0" borderId="1" applyFill="0">
      <alignment/>
      <protection/>
    </xf>
    <xf numFmtId="187" fontId="15" fillId="0" borderId="1" applyFill="0">
      <alignment/>
      <protection/>
    </xf>
    <xf numFmtId="183" fontId="15" fillId="0" borderId="1" applyFill="0">
      <alignment horizontal="right"/>
      <protection locked="0"/>
    </xf>
    <xf numFmtId="183" fontId="15" fillId="0" borderId="1" applyFill="0">
      <alignment horizontal="right"/>
      <protection locked="0"/>
    </xf>
    <xf numFmtId="183"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protection/>
    </xf>
    <xf numFmtId="177" fontId="15" fillId="0" borderId="1" applyFill="0">
      <alignment/>
      <protection/>
    </xf>
    <xf numFmtId="177" fontId="15" fillId="0" borderId="1" applyFill="0">
      <alignment/>
      <protection/>
    </xf>
    <xf numFmtId="177" fontId="15" fillId="0" borderId="3" applyFill="0">
      <alignment horizontal="right"/>
      <protection/>
    </xf>
    <xf numFmtId="177" fontId="15" fillId="0" borderId="3" applyFill="0">
      <alignment horizontal="right"/>
      <protection/>
    </xf>
    <xf numFmtId="0" fontId="54" fillId="46" borderId="5" applyNumberFormat="0" applyAlignment="0" applyProtection="0"/>
    <xf numFmtId="0" fontId="36" fillId="47" borderId="6" applyNumberFormat="0" applyAlignment="0" applyProtection="0"/>
    <xf numFmtId="0" fontId="55" fillId="48" borderId="7" applyNumberFormat="0" applyAlignment="0" applyProtection="0"/>
    <xf numFmtId="0" fontId="38" fillId="49" borderId="8" applyNumberFormat="0" applyAlignment="0" applyProtection="0"/>
    <xf numFmtId="171" fontId="12" fillId="0" borderId="0" applyFont="0" applyFill="0" applyBorder="0" applyAlignment="0" applyProtection="0"/>
    <xf numFmtId="169" fontId="12" fillId="0" borderId="0" applyFont="0" applyFill="0" applyBorder="0" applyAlignment="0" applyProtection="0"/>
    <xf numFmtId="0" fontId="19" fillId="0" borderId="1" applyFill="0">
      <alignment horizontal="left" vertical="top"/>
      <protection/>
    </xf>
    <xf numFmtId="0" fontId="19" fillId="0" borderId="1" applyFill="0">
      <alignment horizontal="left" vertical="top"/>
      <protection/>
    </xf>
    <xf numFmtId="0" fontId="19" fillId="0" borderId="1" applyFill="0">
      <alignment horizontal="left" vertical="top"/>
      <protection/>
    </xf>
    <xf numFmtId="170" fontId="12" fillId="0" borderId="0" applyFont="0" applyFill="0" applyBorder="0" applyAlignment="0" applyProtection="0"/>
    <xf numFmtId="168" fontId="12" fillId="0" borderId="0" applyFont="0" applyFill="0" applyBorder="0" applyAlignment="0" applyProtection="0"/>
    <xf numFmtId="0" fontId="56" fillId="0" borderId="0" applyNumberFormat="0" applyFill="0" applyBorder="0" applyAlignment="0" applyProtection="0"/>
    <xf numFmtId="0" fontId="40" fillId="0" borderId="0" applyNumberFormat="0" applyFill="0" applyBorder="0" applyAlignment="0" applyProtection="0"/>
    <xf numFmtId="0" fontId="20" fillId="0" borderId="0" applyNumberFormat="0" applyFill="0" applyBorder="0" applyAlignment="0" applyProtection="0"/>
    <xf numFmtId="0" fontId="57" fillId="50" borderId="0" applyNumberFormat="0" applyBorder="0" applyAlignment="0" applyProtection="0"/>
    <xf numFmtId="0" fontId="31" fillId="8" borderId="0" applyNumberFormat="0" applyBorder="0" applyAlignment="0" applyProtection="0"/>
    <xf numFmtId="0" fontId="58" fillId="0" borderId="9" applyNumberFormat="0" applyFill="0" applyAlignment="0" applyProtection="0"/>
    <xf numFmtId="0" fontId="28" fillId="0" borderId="10" applyNumberFormat="0" applyFill="0" applyAlignment="0" applyProtection="0"/>
    <xf numFmtId="0" fontId="59" fillId="0" borderId="11" applyNumberFormat="0" applyFill="0" applyAlignment="0" applyProtection="0"/>
    <xf numFmtId="0" fontId="29" fillId="0" borderId="12" applyNumberFormat="0" applyFill="0" applyAlignment="0" applyProtection="0"/>
    <xf numFmtId="0" fontId="60" fillId="0" borderId="13" applyNumberFormat="0" applyFill="0" applyAlignment="0" applyProtection="0"/>
    <xf numFmtId="0" fontId="30" fillId="0" borderId="14" applyNumberFormat="0" applyFill="0" applyAlignment="0" applyProtection="0"/>
    <xf numFmtId="0" fontId="60" fillId="0" borderId="0" applyNumberFormat="0" applyFill="0" applyBorder="0" applyAlignment="0" applyProtection="0"/>
    <xf numFmtId="0" fontId="30" fillId="0" borderId="0" applyNumberFormat="0" applyFill="0" applyBorder="0" applyAlignment="0" applyProtection="0"/>
    <xf numFmtId="0" fontId="21" fillId="0" borderId="0" applyNumberFormat="0" applyFill="0" applyBorder="0" applyAlignment="0" applyProtection="0"/>
    <xf numFmtId="0" fontId="61" fillId="51" borderId="5" applyNumberFormat="0" applyAlignment="0" applyProtection="0"/>
    <xf numFmtId="0" fontId="34" fillId="14" borderId="6" applyNumberFormat="0" applyAlignment="0" applyProtection="0"/>
    <xf numFmtId="0" fontId="62" fillId="0" borderId="15" applyNumberFormat="0" applyFill="0" applyAlignment="0" applyProtection="0"/>
    <xf numFmtId="0" fontId="37" fillId="0" borderId="16" applyNumberFormat="0" applyFill="0" applyAlignment="0" applyProtection="0"/>
    <xf numFmtId="0" fontId="63" fillId="52" borderId="0" applyNumberFormat="0" applyBorder="0" applyAlignment="0" applyProtection="0"/>
    <xf numFmtId="0" fontId="33" fillId="53" borderId="0" applyNumberFormat="0" applyBorder="0" applyAlignment="0" applyProtection="0"/>
    <xf numFmtId="0" fontId="13" fillId="0" borderId="0">
      <alignment/>
      <protection/>
    </xf>
    <xf numFmtId="0" fontId="0" fillId="2" borderId="0">
      <alignment/>
      <protection/>
    </xf>
    <xf numFmtId="0" fontId="13" fillId="0" borderId="0">
      <alignment/>
      <protection/>
    </xf>
    <xf numFmtId="0" fontId="0" fillId="54" borderId="17" applyNumberFormat="0" applyFont="0" applyAlignment="0" applyProtection="0"/>
    <xf numFmtId="0" fontId="0" fillId="55" borderId="18" applyNumberFormat="0" applyFont="0" applyAlignment="0" applyProtection="0"/>
    <xf numFmtId="191" fontId="16" fillId="0" borderId="3" applyNumberFormat="0" applyFont="0" applyFill="0" applyBorder="0" applyAlignment="0" applyProtection="0"/>
    <xf numFmtId="191" fontId="16" fillId="0" borderId="3" applyNumberFormat="0" applyFont="0" applyFill="0" applyBorder="0" applyAlignment="0" applyProtection="0"/>
    <xf numFmtId="0" fontId="64" fillId="46" borderId="19" applyNumberFormat="0" applyAlignment="0" applyProtection="0"/>
    <xf numFmtId="0" fontId="35" fillId="47" borderId="20" applyNumberFormat="0" applyAlignment="0" applyProtection="0"/>
    <xf numFmtId="9" fontId="12" fillId="0" borderId="0" applyFont="0" applyFill="0" applyBorder="0" applyAlignment="0" applyProtection="0"/>
    <xf numFmtId="0" fontId="22" fillId="0" borderId="0">
      <alignment horizontal="right"/>
      <protection/>
    </xf>
    <xf numFmtId="0" fontId="22" fillId="0" borderId="0">
      <alignment horizontal="right"/>
      <protection/>
    </xf>
    <xf numFmtId="0" fontId="65" fillId="0" borderId="0" applyNumberFormat="0" applyFill="0" applyBorder="0" applyAlignment="0" applyProtection="0"/>
    <xf numFmtId="0" fontId="27" fillId="0" borderId="0" applyNumberFormat="0" applyFill="0" applyBorder="0" applyAlignment="0" applyProtection="0"/>
    <xf numFmtId="0" fontId="15" fillId="0" borderId="0" applyFill="0">
      <alignment horizontal="left"/>
      <protection/>
    </xf>
    <xf numFmtId="0" fontId="15" fillId="0" borderId="0" applyFill="0">
      <alignment horizontal="left"/>
      <protection/>
    </xf>
    <xf numFmtId="0" fontId="23" fillId="0" borderId="0" applyFill="0">
      <alignment horizontal="centerContinuous" vertical="center"/>
      <protection/>
    </xf>
    <xf numFmtId="0" fontId="23" fillId="0" borderId="0" applyFill="0">
      <alignment horizontal="centerContinuous" vertical="center"/>
      <protection/>
    </xf>
    <xf numFmtId="186" fontId="24" fillId="0" borderId="0" applyFill="0">
      <alignment horizontal="centerContinuous" vertical="center"/>
      <protection/>
    </xf>
    <xf numFmtId="186" fontId="24" fillId="0" borderId="0" applyFill="0">
      <alignment horizontal="centerContinuous" vertical="center"/>
      <protection/>
    </xf>
    <xf numFmtId="188" fontId="24" fillId="0" borderId="0" applyFill="0">
      <alignment horizontal="centerContinuous" vertical="center"/>
      <protection/>
    </xf>
    <xf numFmtId="188" fontId="24" fillId="0" borderId="0" applyFill="0">
      <alignment horizontal="centerContinuous" vertical="center"/>
      <protection/>
    </xf>
    <xf numFmtId="0" fontId="15" fillId="0" borderId="3">
      <alignment horizontal="centerContinuous" wrapText="1"/>
      <protection/>
    </xf>
    <xf numFmtId="0" fontId="15" fillId="0" borderId="3">
      <alignment horizontal="centerContinuous" wrapText="1"/>
      <protection/>
    </xf>
    <xf numFmtId="184" fontId="25" fillId="0" borderId="0" applyFill="0">
      <alignment horizontal="left"/>
      <protection/>
    </xf>
    <xf numFmtId="184" fontId="25" fillId="0" borderId="0" applyFill="0">
      <alignment horizontal="left"/>
      <protection/>
    </xf>
    <xf numFmtId="185" fontId="26" fillId="0" borderId="0" applyFill="0">
      <alignment horizontal="right"/>
      <protection/>
    </xf>
    <xf numFmtId="185" fontId="26" fillId="0" borderId="0" applyFill="0">
      <alignment horizontal="right"/>
      <protection/>
    </xf>
    <xf numFmtId="0" fontId="15" fillId="0" borderId="21" applyFill="0">
      <alignment/>
      <protection/>
    </xf>
    <xf numFmtId="0" fontId="15" fillId="0" borderId="21" applyFill="0">
      <alignment/>
      <protection/>
    </xf>
    <xf numFmtId="0" fontId="66" fillId="0" borderId="22" applyNumberFormat="0" applyFill="0" applyAlignment="0" applyProtection="0"/>
    <xf numFmtId="0" fontId="41" fillId="0" borderId="23" applyNumberFormat="0" applyFill="0" applyAlignment="0" applyProtection="0"/>
    <xf numFmtId="0" fontId="67" fillId="0" borderId="0" applyNumberFormat="0" applyFill="0" applyBorder="0" applyAlignment="0" applyProtection="0"/>
    <xf numFmtId="0" fontId="39" fillId="0" borderId="0" applyNumberFormat="0" applyFill="0" applyBorder="0" applyAlignment="0" applyProtection="0"/>
  </cellStyleXfs>
  <cellXfs count="138">
    <xf numFmtId="0" fontId="0" fillId="2" borderId="0" xfId="0" applyNumberFormat="1" applyAlignment="1">
      <alignment/>
    </xf>
    <xf numFmtId="0" fontId="0" fillId="2" borderId="0" xfId="0" applyNumberFormat="1" applyAlignment="1">
      <alignment horizontal="centerContinuous" vertical="center"/>
    </xf>
    <xf numFmtId="0" fontId="0" fillId="2" borderId="24" xfId="0" applyNumberFormat="1" applyBorder="1" applyAlignment="1">
      <alignment horizontal="center"/>
    </xf>
    <xf numFmtId="0" fontId="0" fillId="2" borderId="25" xfId="0" applyNumberFormat="1" applyBorder="1" applyAlignment="1">
      <alignment horizontal="center"/>
    </xf>
    <xf numFmtId="0" fontId="0" fillId="2" borderId="26" xfId="0" applyNumberFormat="1" applyBorder="1" applyAlignment="1">
      <alignment horizontal="center"/>
    </xf>
    <xf numFmtId="0" fontId="0" fillId="2" borderId="27" xfId="0" applyNumberFormat="1" applyBorder="1" applyAlignment="1">
      <alignment horizontal="center" vertical="top"/>
    </xf>
    <xf numFmtId="1" fontId="0" fillId="2" borderId="28" xfId="0" applyNumberFormat="1" applyBorder="1" applyAlignment="1">
      <alignment vertical="top"/>
    </xf>
    <xf numFmtId="0" fontId="0" fillId="2" borderId="28" xfId="0" applyNumberFormat="1" applyBorder="1" applyAlignment="1">
      <alignment horizontal="center" vertical="top"/>
    </xf>
    <xf numFmtId="0" fontId="0" fillId="2" borderId="28" xfId="0" applyNumberFormat="1" applyBorder="1" applyAlignment="1">
      <alignment vertical="top"/>
    </xf>
    <xf numFmtId="1" fontId="0" fillId="2" borderId="28" xfId="0" applyNumberFormat="1" applyBorder="1" applyAlignment="1">
      <alignment horizontal="center" vertical="top"/>
    </xf>
    <xf numFmtId="0" fontId="0" fillId="2" borderId="29" xfId="0" applyNumberFormat="1" applyBorder="1" applyAlignment="1">
      <alignment vertical="top"/>
    </xf>
    <xf numFmtId="0" fontId="0" fillId="2" borderId="27" xfId="0" applyNumberFormat="1" applyBorder="1" applyAlignment="1">
      <alignment vertical="top"/>
    </xf>
    <xf numFmtId="0" fontId="0" fillId="2" borderId="0" xfId="0" applyNumberFormat="1" applyAlignment="1">
      <alignment vertical="top"/>
    </xf>
    <xf numFmtId="1" fontId="0" fillId="2" borderId="0" xfId="0" applyNumberFormat="1" applyAlignment="1">
      <alignment horizontal="centerContinuous" vertical="top"/>
    </xf>
    <xf numFmtId="0" fontId="0" fillId="2" borderId="24" xfId="0" applyNumberFormat="1" applyBorder="1" applyAlignment="1">
      <alignment horizontal="center" vertical="top"/>
    </xf>
    <xf numFmtId="0" fontId="2" fillId="2" borderId="27" xfId="0" applyNumberFormat="1" applyFont="1" applyBorder="1" applyAlignment="1">
      <alignment vertical="top"/>
    </xf>
    <xf numFmtId="7" fontId="0" fillId="2" borderId="0" xfId="0" applyNumberFormat="1" applyAlignment="1">
      <alignment horizontal="right"/>
    </xf>
    <xf numFmtId="7" fontId="0" fillId="2" borderId="26" xfId="0" applyNumberFormat="1" applyBorder="1" applyAlignment="1">
      <alignment horizontal="right"/>
    </xf>
    <xf numFmtId="7" fontId="0" fillId="2" borderId="28" xfId="0" applyNumberFormat="1" applyBorder="1" applyAlignment="1">
      <alignment horizontal="right"/>
    </xf>
    <xf numFmtId="7" fontId="0" fillId="2" borderId="30" xfId="0" applyNumberFormat="1" applyBorder="1" applyAlignment="1">
      <alignment horizontal="right"/>
    </xf>
    <xf numFmtId="0" fontId="0" fillId="2" borderId="0" xfId="0" applyNumberFormat="1" applyAlignment="1">
      <alignment horizontal="right"/>
    </xf>
    <xf numFmtId="7" fontId="0" fillId="2" borderId="31" xfId="0" applyNumberFormat="1" applyBorder="1" applyAlignment="1">
      <alignment horizontal="right"/>
    </xf>
    <xf numFmtId="0" fontId="0" fillId="2" borderId="0" xfId="0" applyNumberFormat="1" applyAlignment="1">
      <alignment horizontal="center"/>
    </xf>
    <xf numFmtId="7"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7" fontId="5" fillId="2" borderId="0" xfId="0" applyNumberFormat="1" applyFont="1" applyAlignment="1">
      <alignment horizontal="centerContinuous" vertical="center"/>
    </xf>
    <xf numFmtId="172" fontId="2" fillId="56" borderId="27" xfId="0" applyNumberFormat="1" applyFont="1" applyFill="1" applyBorder="1" applyAlignment="1" applyProtection="1">
      <alignment horizontal="left" vertical="center"/>
      <protection/>
    </xf>
    <xf numFmtId="172" fontId="2" fillId="56" borderId="27" xfId="0" applyNumberFormat="1" applyFont="1" applyFill="1" applyBorder="1" applyAlignment="1" applyProtection="1">
      <alignment horizontal="left" vertical="center" wrapText="1"/>
      <protection/>
    </xf>
    <xf numFmtId="0" fontId="0" fillId="2" borderId="0" xfId="0" applyNumberFormat="1" applyAlignment="1">
      <alignment/>
    </xf>
    <xf numFmtId="0" fontId="2" fillId="2" borderId="30" xfId="0" applyNumberFormat="1" applyFont="1" applyBorder="1" applyAlignment="1">
      <alignment horizontal="center" vertical="center"/>
    </xf>
    <xf numFmtId="0" fontId="2" fillId="2" borderId="27" xfId="0" applyNumberFormat="1" applyFont="1" applyBorder="1" applyAlignment="1">
      <alignment horizontal="center" vertical="center"/>
    </xf>
    <xf numFmtId="7" fontId="0" fillId="2" borderId="28" xfId="0" applyNumberFormat="1" applyBorder="1" applyAlignment="1">
      <alignment horizontal="right" vertical="center"/>
    </xf>
    <xf numFmtId="0" fontId="0" fillId="2" borderId="0" xfId="0" applyNumberFormat="1" applyAlignment="1">
      <alignment vertical="center"/>
    </xf>
    <xf numFmtId="0" fontId="0" fillId="2" borderId="32" xfId="0" applyNumberFormat="1" applyBorder="1" applyAlignment="1">
      <alignment vertical="top"/>
    </xf>
    <xf numFmtId="0" fontId="0" fillId="2" borderId="33" xfId="0" applyNumberFormat="1" applyBorder="1" applyAlignment="1">
      <alignment/>
    </xf>
    <xf numFmtId="0" fontId="0" fillId="2" borderId="32" xfId="0" applyNumberFormat="1" applyBorder="1" applyAlignment="1">
      <alignment horizontal="center"/>
    </xf>
    <xf numFmtId="0" fontId="0" fillId="2" borderId="34" xfId="0" applyNumberFormat="1" applyBorder="1" applyAlignment="1">
      <alignment/>
    </xf>
    <xf numFmtId="0" fontId="0" fillId="2" borderId="34" xfId="0" applyNumberFormat="1" applyBorder="1" applyAlignment="1">
      <alignment horizontal="center"/>
    </xf>
    <xf numFmtId="7" fontId="0" fillId="2" borderId="34" xfId="0" applyNumberFormat="1" applyBorder="1" applyAlignment="1">
      <alignment horizontal="right"/>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7" fontId="0" fillId="2" borderId="24" xfId="0" applyNumberFormat="1" applyBorder="1" applyAlignment="1">
      <alignment horizontal="center"/>
    </xf>
    <xf numFmtId="0" fontId="0" fillId="2" borderId="28" xfId="0" applyNumberFormat="1" applyBorder="1" applyAlignment="1">
      <alignment horizontal="right"/>
    </xf>
    <xf numFmtId="0" fontId="0" fillId="2" borderId="0" xfId="0" applyNumberFormat="1" applyBorder="1" applyAlignment="1">
      <alignment/>
    </xf>
    <xf numFmtId="7" fontId="0" fillId="2" borderId="35" xfId="0" applyNumberFormat="1" applyBorder="1" applyAlignment="1">
      <alignment horizontal="right" vertical="center"/>
    </xf>
    <xf numFmtId="4" fontId="46" fillId="57" borderId="1" xfId="0" applyNumberFormat="1" applyFont="1" applyFill="1" applyBorder="1" applyAlignment="1" applyProtection="1">
      <alignment horizontal="center" vertical="top" wrapText="1"/>
      <protection/>
    </xf>
    <xf numFmtId="173" fontId="68" fillId="0" borderId="1" xfId="0" applyNumberFormat="1" applyFont="1" applyFill="1" applyBorder="1" applyAlignment="1" applyProtection="1">
      <alignment horizontal="left" vertical="top" wrapText="1"/>
      <protection/>
    </xf>
    <xf numFmtId="172" fontId="68" fillId="0" borderId="1" xfId="0" applyNumberFormat="1" applyFont="1" applyFill="1" applyBorder="1" applyAlignment="1" applyProtection="1">
      <alignment horizontal="left" vertical="top" wrapText="1"/>
      <protection/>
    </xf>
    <xf numFmtId="172" fontId="0" fillId="57" borderId="1" xfId="0" applyNumberFormat="1" applyFont="1" applyFill="1" applyBorder="1" applyAlignment="1" applyProtection="1">
      <alignment horizontal="center" vertical="top" wrapText="1"/>
      <protection/>
    </xf>
    <xf numFmtId="0" fontId="68" fillId="0" borderId="1" xfId="0" applyNumberFormat="1" applyFont="1" applyFill="1" applyBorder="1" applyAlignment="1" applyProtection="1">
      <alignment horizontal="center" vertical="top" wrapText="1"/>
      <protection/>
    </xf>
    <xf numFmtId="1" fontId="68" fillId="0" borderId="1" xfId="0" applyNumberFormat="1" applyFont="1" applyFill="1" applyBorder="1" applyAlignment="1" applyProtection="1">
      <alignment horizontal="right" vertical="top"/>
      <protection/>
    </xf>
    <xf numFmtId="174" fontId="68" fillId="0" borderId="1" xfId="0" applyNumberFormat="1" applyFont="1" applyFill="1" applyBorder="1" applyAlignment="1" applyProtection="1">
      <alignment vertical="top"/>
      <protection locked="0"/>
    </xf>
    <xf numFmtId="174" fontId="68" fillId="0" borderId="1" xfId="0" applyNumberFormat="1" applyFont="1" applyFill="1" applyBorder="1" applyAlignment="1" applyProtection="1">
      <alignment vertical="top"/>
      <protection/>
    </xf>
    <xf numFmtId="0" fontId="47" fillId="57" borderId="0" xfId="0" applyFont="1" applyFill="1" applyAlignment="1">
      <alignment/>
    </xf>
    <xf numFmtId="176" fontId="46" fillId="57" borderId="1" xfId="0" applyNumberFormat="1" applyFont="1" applyFill="1" applyBorder="1" applyAlignment="1" applyProtection="1">
      <alignment horizontal="center" vertical="top"/>
      <protection/>
    </xf>
    <xf numFmtId="0" fontId="47" fillId="57" borderId="0" xfId="0" applyFont="1" applyFill="1" applyAlignment="1">
      <alignment/>
    </xf>
    <xf numFmtId="0" fontId="68" fillId="0" borderId="1" xfId="0" applyNumberFormat="1" applyFont="1" applyFill="1" applyBorder="1" applyAlignment="1" applyProtection="1">
      <alignment vertical="center"/>
      <protection/>
    </xf>
    <xf numFmtId="173" fontId="68" fillId="0" borderId="1" xfId="0" applyNumberFormat="1" applyFont="1" applyFill="1" applyBorder="1" applyAlignment="1" applyProtection="1">
      <alignment horizontal="center" vertical="top" wrapText="1"/>
      <protection/>
    </xf>
    <xf numFmtId="172" fontId="68" fillId="0" borderId="1" xfId="0" applyNumberFormat="1" applyFont="1" applyFill="1" applyBorder="1" applyAlignment="1" applyProtection="1">
      <alignment horizontal="center" vertical="top" wrapText="1"/>
      <protection/>
    </xf>
    <xf numFmtId="4" fontId="46" fillId="57" borderId="1" xfId="0" applyNumberFormat="1" applyFont="1" applyFill="1" applyBorder="1" applyAlignment="1" applyProtection="1">
      <alignment horizontal="center" vertical="top"/>
      <protection/>
    </xf>
    <xf numFmtId="173" fontId="68" fillId="0" borderId="1" xfId="0" applyNumberFormat="1" applyFont="1" applyFill="1" applyBorder="1" applyAlignment="1" applyProtection="1">
      <alignment horizontal="right" vertical="top" wrapText="1"/>
      <protection/>
    </xf>
    <xf numFmtId="1" fontId="68" fillId="0" borderId="1" xfId="0" applyNumberFormat="1" applyFont="1" applyFill="1" applyBorder="1" applyAlignment="1" applyProtection="1">
      <alignment horizontal="right" vertical="top" wrapText="1"/>
      <protection/>
    </xf>
    <xf numFmtId="0" fontId="48" fillId="57" borderId="0" xfId="0" applyFont="1" applyFill="1" applyAlignment="1">
      <alignment/>
    </xf>
    <xf numFmtId="172" fontId="68" fillId="57" borderId="1" xfId="0" applyNumberFormat="1" applyFont="1" applyFill="1" applyBorder="1" applyAlignment="1" applyProtection="1">
      <alignment horizontal="center" vertical="top" wrapText="1"/>
      <protection/>
    </xf>
    <xf numFmtId="172" fontId="68" fillId="0" borderId="1" xfId="0" applyNumberFormat="1" applyFont="1" applyFill="1" applyBorder="1" applyAlignment="1" applyProtection="1">
      <alignment vertical="top" wrapText="1"/>
      <protection/>
    </xf>
    <xf numFmtId="0" fontId="47" fillId="57" borderId="0" xfId="0" applyFont="1" applyFill="1" applyAlignment="1">
      <alignment vertical="top"/>
    </xf>
    <xf numFmtId="0" fontId="4" fillId="2" borderId="36" xfId="0" applyNumberFormat="1" applyFont="1" applyBorder="1" applyAlignment="1">
      <alignment/>
    </xf>
    <xf numFmtId="0" fontId="0" fillId="2" borderId="36" xfId="0" applyNumberFormat="1" applyBorder="1" applyAlignment="1">
      <alignment horizontal="center"/>
    </xf>
    <xf numFmtId="0" fontId="0" fillId="2" borderId="36" xfId="0" applyNumberFormat="1" applyBorder="1" applyAlignment="1">
      <alignment/>
    </xf>
    <xf numFmtId="0" fontId="0" fillId="2" borderId="0" xfId="0" applyNumberFormat="1" applyBorder="1" applyAlignment="1">
      <alignment horizontal="right"/>
    </xf>
    <xf numFmtId="0" fontId="0" fillId="2" borderId="0" xfId="0" applyNumberFormat="1" applyBorder="1" applyAlignment="1">
      <alignment vertical="center"/>
    </xf>
    <xf numFmtId="0" fontId="47" fillId="57" borderId="0" xfId="0" applyFont="1" applyFill="1" applyBorder="1" applyAlignment="1">
      <alignment/>
    </xf>
    <xf numFmtId="0" fontId="47" fillId="57" borderId="0" xfId="0" applyFont="1" applyFill="1" applyBorder="1" applyAlignment="1" applyProtection="1">
      <alignment horizontal="center" vertical="top"/>
      <protection/>
    </xf>
    <xf numFmtId="0" fontId="47" fillId="57" borderId="0" xfId="0" applyFont="1" applyFill="1" applyBorder="1" applyAlignment="1">
      <alignment/>
    </xf>
    <xf numFmtId="4" fontId="46" fillId="0" borderId="0" xfId="0" applyNumberFormat="1" applyFont="1" applyFill="1" applyBorder="1" applyAlignment="1" applyProtection="1">
      <alignment horizontal="center" vertical="top"/>
      <protection/>
    </xf>
    <xf numFmtId="0" fontId="48" fillId="57" borderId="0" xfId="0" applyFont="1" applyFill="1" applyBorder="1" applyAlignment="1" applyProtection="1">
      <alignment horizontal="center" vertical="top"/>
      <protection/>
    </xf>
    <xf numFmtId="0" fontId="48" fillId="57" borderId="0" xfId="0" applyFont="1" applyFill="1" applyBorder="1" applyAlignment="1">
      <alignment/>
    </xf>
    <xf numFmtId="0" fontId="47" fillId="57" borderId="0" xfId="0" applyFont="1" applyFill="1" applyBorder="1" applyAlignment="1">
      <alignment vertical="top"/>
    </xf>
    <xf numFmtId="4" fontId="46" fillId="0" borderId="0" xfId="0" applyNumberFormat="1" applyFont="1" applyFill="1" applyBorder="1" applyAlignment="1" applyProtection="1">
      <alignment horizontal="center" vertical="top" wrapText="1"/>
      <protection/>
    </xf>
    <xf numFmtId="0" fontId="0" fillId="2" borderId="0" xfId="0" applyNumberFormat="1" applyBorder="1" applyAlignment="1">
      <alignment/>
    </xf>
    <xf numFmtId="7" fontId="0" fillId="2" borderId="0" xfId="0" applyNumberFormat="1" applyBorder="1" applyAlignment="1">
      <alignment horizontal="right"/>
    </xf>
    <xf numFmtId="0" fontId="0" fillId="2" borderId="0" xfId="0" applyNumberFormat="1" applyBorder="1" applyAlignment="1">
      <alignment vertical="top"/>
    </xf>
    <xf numFmtId="0" fontId="0" fillId="2" borderId="0" xfId="0" applyNumberFormat="1" applyBorder="1" applyAlignment="1">
      <alignment horizontal="center"/>
    </xf>
    <xf numFmtId="0" fontId="0" fillId="2" borderId="37" xfId="0" applyNumberFormat="1" applyBorder="1" applyAlignment="1">
      <alignment/>
    </xf>
    <xf numFmtId="0" fontId="0" fillId="2" borderId="37" xfId="0" applyNumberFormat="1" applyBorder="1" applyAlignment="1">
      <alignment vertical="center"/>
    </xf>
    <xf numFmtId="0" fontId="69" fillId="0" borderId="37" xfId="0" applyFont="1" applyFill="1" applyBorder="1" applyAlignment="1">
      <alignment vertical="top" wrapText="1"/>
    </xf>
    <xf numFmtId="0" fontId="69" fillId="0" borderId="37" xfId="0" applyFont="1" applyFill="1" applyBorder="1" applyAlignment="1">
      <alignment vertical="top" wrapText="1" shrinkToFit="1"/>
    </xf>
    <xf numFmtId="0" fontId="70" fillId="0" borderId="37" xfId="0" applyFont="1" applyFill="1" applyBorder="1" applyAlignment="1">
      <alignment vertical="top" wrapText="1"/>
    </xf>
    <xf numFmtId="0" fontId="70" fillId="0" borderId="37" xfId="0" applyFont="1" applyFill="1" applyBorder="1" applyAlignment="1">
      <alignment vertical="top" wrapText="1" shrinkToFit="1"/>
    </xf>
    <xf numFmtId="0" fontId="71" fillId="0" borderId="37" xfId="0" applyFont="1" applyFill="1" applyBorder="1" applyAlignment="1">
      <alignment vertical="top" wrapText="1"/>
    </xf>
    <xf numFmtId="0" fontId="69" fillId="0" borderId="37" xfId="0" applyFont="1" applyFill="1" applyBorder="1" applyAlignment="1">
      <alignment/>
    </xf>
    <xf numFmtId="0" fontId="0" fillId="2" borderId="37" xfId="0" applyNumberFormat="1" applyBorder="1" applyAlignment="1">
      <alignment/>
    </xf>
    <xf numFmtId="7" fontId="5" fillId="2" borderId="0" xfId="0" applyNumberFormat="1" applyFont="1" applyBorder="1" applyAlignment="1">
      <alignment horizontal="centerContinuous" vertical="center"/>
    </xf>
    <xf numFmtId="7" fontId="1" fillId="2" borderId="0" xfId="0" applyNumberFormat="1" applyFont="1" applyBorder="1" applyAlignment="1">
      <alignment horizontal="centerContinuous" vertical="center"/>
    </xf>
    <xf numFmtId="7" fontId="0" fillId="2" borderId="0" xfId="0" applyNumberFormat="1" applyBorder="1" applyAlignment="1">
      <alignment horizontal="centerContinuous" vertical="center"/>
    </xf>
    <xf numFmtId="7" fontId="0" fillId="2" borderId="38" xfId="0" applyNumberFormat="1" applyBorder="1" applyAlignment="1">
      <alignment horizontal="right" vertical="center"/>
    </xf>
    <xf numFmtId="7" fontId="0" fillId="2" borderId="39" xfId="0" applyNumberFormat="1" applyBorder="1" applyAlignment="1">
      <alignment horizontal="right"/>
    </xf>
    <xf numFmtId="174" fontId="68" fillId="0" borderId="1" xfId="0" applyNumberFormat="1" applyFont="1" applyFill="1" applyBorder="1" applyAlignment="1" applyProtection="1">
      <alignment vertical="top" wrapText="1"/>
      <protection/>
    </xf>
    <xf numFmtId="7" fontId="0" fillId="2" borderId="40" xfId="0" applyNumberFormat="1" applyBorder="1" applyAlignment="1">
      <alignment horizontal="right"/>
    </xf>
    <xf numFmtId="0" fontId="0" fillId="2" borderId="41" xfId="0" applyNumberFormat="1" applyBorder="1" applyAlignment="1">
      <alignment horizontal="right"/>
    </xf>
    <xf numFmtId="0" fontId="0" fillId="2" borderId="0" xfId="0" applyNumberFormat="1" applyBorder="1" applyAlignment="1">
      <alignment horizontal="centerContinuous" vertical="center"/>
    </xf>
    <xf numFmtId="2" fontId="0" fillId="2" borderId="0" xfId="0" applyNumberFormat="1" applyBorder="1" applyAlignment="1">
      <alignment horizontal="centerContinuous"/>
    </xf>
    <xf numFmtId="0" fontId="4" fillId="2" borderId="0" xfId="0" applyNumberFormat="1" applyFont="1" applyBorder="1" applyAlignment="1">
      <alignment horizontal="centerContinuous" vertical="center"/>
    </xf>
    <xf numFmtId="0" fontId="0" fillId="2" borderId="42" xfId="0" applyNumberFormat="1" applyBorder="1" applyAlignment="1">
      <alignment horizontal="center"/>
    </xf>
    <xf numFmtId="0" fontId="0" fillId="2" borderId="43" xfId="0" applyNumberFormat="1" applyBorder="1" applyAlignment="1">
      <alignment horizontal="right"/>
    </xf>
    <xf numFmtId="0" fontId="0" fillId="2" borderId="21" xfId="0" applyNumberFormat="1" applyBorder="1" applyAlignment="1">
      <alignment/>
    </xf>
    <xf numFmtId="0" fontId="0" fillId="2" borderId="21" xfId="0" applyNumberFormat="1" applyBorder="1" applyAlignment="1">
      <alignment horizontal="center"/>
    </xf>
    <xf numFmtId="7" fontId="0" fillId="2" borderId="21" xfId="0" applyNumberFormat="1" applyBorder="1" applyAlignment="1">
      <alignment horizontal="right"/>
    </xf>
    <xf numFmtId="0" fontId="0" fillId="2" borderId="44" xfId="0" applyNumberFormat="1" applyBorder="1" applyAlignment="1">
      <alignment horizontal="right"/>
    </xf>
    <xf numFmtId="0" fontId="0" fillId="2" borderId="45" xfId="0" applyNumberFormat="1" applyBorder="1" applyAlignment="1">
      <alignment vertical="top"/>
    </xf>
    <xf numFmtId="0" fontId="9" fillId="56" borderId="0" xfId="0" applyFont="1" applyFill="1" applyAlignment="1" applyProtection="1">
      <alignment horizontal="center" vertical="center"/>
      <protection/>
    </xf>
    <xf numFmtId="0" fontId="0" fillId="2" borderId="0" xfId="0" applyNumberFormat="1" applyAlignment="1">
      <alignment/>
    </xf>
    <xf numFmtId="0" fontId="7" fillId="56" borderId="0" xfId="0" applyNumberFormat="1" applyFont="1" applyFill="1" applyBorder="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56"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0" fontId="10" fillId="56"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0" fontId="0" fillId="2" borderId="46" xfId="0" applyNumberFormat="1" applyBorder="1" applyAlignment="1">
      <alignment/>
    </xf>
    <xf numFmtId="0" fontId="0" fillId="2" borderId="47" xfId="0" applyNumberFormat="1" applyBorder="1" applyAlignment="1">
      <alignment/>
    </xf>
    <xf numFmtId="7" fontId="0" fillId="2" borderId="48" xfId="0" applyNumberFormat="1" applyBorder="1" applyAlignment="1">
      <alignment horizontal="center"/>
    </xf>
    <xf numFmtId="0" fontId="0" fillId="2" borderId="49" xfId="0" applyNumberFormat="1" applyBorder="1" applyAlignment="1">
      <alignment/>
    </xf>
    <xf numFmtId="1" fontId="6" fillId="2" borderId="50" xfId="0" applyNumberFormat="1" applyFont="1" applyBorder="1" applyAlignment="1">
      <alignment horizontal="left" vertical="center" wrapText="1"/>
    </xf>
    <xf numFmtId="0" fontId="0" fillId="2" borderId="51" xfId="0" applyNumberFormat="1" applyBorder="1" applyAlignment="1">
      <alignment vertical="center" wrapText="1"/>
    </xf>
    <xf numFmtId="0" fontId="0" fillId="2" borderId="52" xfId="0" applyNumberFormat="1" applyBorder="1" applyAlignment="1">
      <alignment vertical="center" wrapText="1"/>
    </xf>
    <xf numFmtId="1" fontId="6" fillId="2" borderId="35" xfId="0" applyNumberFormat="1" applyFont="1" applyBorder="1" applyAlignment="1">
      <alignment horizontal="left" vertical="center" wrapText="1"/>
    </xf>
    <xf numFmtId="0" fontId="0" fillId="2" borderId="48" xfId="0" applyNumberFormat="1" applyBorder="1" applyAlignment="1">
      <alignment vertical="center" wrapText="1"/>
    </xf>
    <xf numFmtId="0" fontId="0" fillId="2" borderId="53" xfId="0" applyNumberFormat="1" applyBorder="1" applyAlignment="1">
      <alignment vertical="center" wrapText="1"/>
    </xf>
    <xf numFmtId="0" fontId="11" fillId="2" borderId="51" xfId="0" applyNumberFormat="1" applyFont="1" applyBorder="1" applyAlignment="1">
      <alignment vertical="center" wrapText="1"/>
    </xf>
    <xf numFmtId="0" fontId="11" fillId="2" borderId="52" xfId="0" applyNumberFormat="1" applyFont="1" applyBorder="1" applyAlignment="1">
      <alignment vertical="center" wrapText="1"/>
    </xf>
    <xf numFmtId="1" fontId="6" fillId="2" borderId="54" xfId="0" applyNumberFormat="1" applyFont="1" applyBorder="1" applyAlignment="1">
      <alignment horizontal="left" vertical="center" wrapText="1"/>
    </xf>
    <xf numFmtId="0" fontId="11" fillId="2" borderId="55" xfId="0" applyNumberFormat="1" applyFont="1" applyBorder="1" applyAlignment="1">
      <alignment vertical="center" wrapText="1"/>
    </xf>
    <xf numFmtId="0" fontId="11" fillId="2" borderId="56" xfId="0" applyNumberFormat="1" applyFont="1" applyBorder="1" applyAlignment="1">
      <alignment vertical="center" wrapText="1"/>
    </xf>
  </cellXfs>
  <cellStyles count="15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lank" xfId="67"/>
    <cellStyle name="Blank 2" xfId="68"/>
    <cellStyle name="Blank 3" xfId="69"/>
    <cellStyle name="BLine" xfId="70"/>
    <cellStyle name="BLine 2" xfId="71"/>
    <cellStyle name="C2" xfId="72"/>
    <cellStyle name="C2 2" xfId="73"/>
    <cellStyle name="C2 3" xfId="74"/>
    <cellStyle name="C2Sctn" xfId="75"/>
    <cellStyle name="C2Sctn 2" xfId="76"/>
    <cellStyle name="C3" xfId="77"/>
    <cellStyle name="C3 2" xfId="78"/>
    <cellStyle name="C3 3" xfId="79"/>
    <cellStyle name="C3Rem" xfId="80"/>
    <cellStyle name="C3Rem 2" xfId="81"/>
    <cellStyle name="C3Rem 3" xfId="82"/>
    <cellStyle name="C3Sctn" xfId="83"/>
    <cellStyle name="C3Sctn 2" xfId="84"/>
    <cellStyle name="C4" xfId="85"/>
    <cellStyle name="C4 2" xfId="86"/>
    <cellStyle name="C4 3" xfId="87"/>
    <cellStyle name="C5" xfId="88"/>
    <cellStyle name="C5 2" xfId="89"/>
    <cellStyle name="C5 3" xfId="90"/>
    <cellStyle name="C6" xfId="91"/>
    <cellStyle name="C6 2" xfId="92"/>
    <cellStyle name="C6 3" xfId="93"/>
    <cellStyle name="C7" xfId="94"/>
    <cellStyle name="C7 2" xfId="95"/>
    <cellStyle name="C7 3" xfId="96"/>
    <cellStyle name="C7Create" xfId="97"/>
    <cellStyle name="C7Create 2" xfId="98"/>
    <cellStyle name="C7Create 3" xfId="99"/>
    <cellStyle name="C8" xfId="100"/>
    <cellStyle name="C8 2" xfId="101"/>
    <cellStyle name="C8 3" xfId="102"/>
    <cellStyle name="C8Sctn" xfId="103"/>
    <cellStyle name="C8Sctn 2" xfId="104"/>
    <cellStyle name="Calculation" xfId="105"/>
    <cellStyle name="Calculation 2" xfId="106"/>
    <cellStyle name="Check Cell" xfId="107"/>
    <cellStyle name="Check Cell 2" xfId="108"/>
    <cellStyle name="Comma" xfId="109"/>
    <cellStyle name="Comma [0]" xfId="110"/>
    <cellStyle name="Continued" xfId="111"/>
    <cellStyle name="Continued 2" xfId="112"/>
    <cellStyle name="Continued 3" xfId="113"/>
    <cellStyle name="Currency" xfId="114"/>
    <cellStyle name="Currency [0]" xfId="115"/>
    <cellStyle name="Explanatory Text" xfId="116"/>
    <cellStyle name="Explanatory Text 2" xfId="117"/>
    <cellStyle name="Followed Hyperlink" xfId="118"/>
    <cellStyle name="Good" xfId="119"/>
    <cellStyle name="Good 2" xfId="120"/>
    <cellStyle name="Heading 1" xfId="121"/>
    <cellStyle name="Heading 1 2" xfId="122"/>
    <cellStyle name="Heading 2" xfId="123"/>
    <cellStyle name="Heading 2 2" xfId="124"/>
    <cellStyle name="Heading 3" xfId="125"/>
    <cellStyle name="Heading 3 2" xfId="126"/>
    <cellStyle name="Heading 4" xfId="127"/>
    <cellStyle name="Heading 4 2" xfId="128"/>
    <cellStyle name="Hyperlink" xfId="129"/>
    <cellStyle name="Input" xfId="130"/>
    <cellStyle name="Input 2" xfId="131"/>
    <cellStyle name="Linked Cell" xfId="132"/>
    <cellStyle name="Linked Cell 2" xfId="133"/>
    <cellStyle name="Neutral" xfId="134"/>
    <cellStyle name="Neutral 2" xfId="135"/>
    <cellStyle name="Normal 2" xfId="136"/>
    <cellStyle name="Normal 3" xfId="137"/>
    <cellStyle name="Normal 4" xfId="138"/>
    <cellStyle name="Note" xfId="139"/>
    <cellStyle name="Note 2" xfId="140"/>
    <cellStyle name="Null" xfId="141"/>
    <cellStyle name="Null 2" xfId="142"/>
    <cellStyle name="Output" xfId="143"/>
    <cellStyle name="Output 2" xfId="144"/>
    <cellStyle name="Percent" xfId="145"/>
    <cellStyle name="Regular" xfId="146"/>
    <cellStyle name="Regular 2" xfId="147"/>
    <cellStyle name="Title" xfId="148"/>
    <cellStyle name="Title 2" xfId="149"/>
    <cellStyle name="TitleA" xfId="150"/>
    <cellStyle name="TitleA 2" xfId="151"/>
    <cellStyle name="TitleC" xfId="152"/>
    <cellStyle name="TitleC 2" xfId="153"/>
    <cellStyle name="TitleE8" xfId="154"/>
    <cellStyle name="TitleE8 2" xfId="155"/>
    <cellStyle name="TitleE8x" xfId="156"/>
    <cellStyle name="TitleE8x 2" xfId="157"/>
    <cellStyle name="TitleF" xfId="158"/>
    <cellStyle name="TitleF 2" xfId="159"/>
    <cellStyle name="TitleT" xfId="160"/>
    <cellStyle name="TitleT 2" xfId="161"/>
    <cellStyle name="TitleYC89" xfId="162"/>
    <cellStyle name="TitleYC89 2" xfId="163"/>
    <cellStyle name="TitleZ" xfId="164"/>
    <cellStyle name="TitleZ 2" xfId="165"/>
    <cellStyle name="Total" xfId="166"/>
    <cellStyle name="Total 2" xfId="167"/>
    <cellStyle name="Warning Text" xfId="168"/>
    <cellStyle name="Warning Text 2" xfId="169"/>
  </cellStyles>
  <dxfs count="225">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L11" sqref="L11"/>
    </sheetView>
  </sheetViews>
  <sheetFormatPr defaultColWidth="8.77734375" defaultRowHeight="15"/>
  <cols>
    <col min="1" max="1" width="3.99609375" style="40" customWidth="1"/>
    <col min="2" max="16384" width="8.77734375" style="40" customWidth="1"/>
  </cols>
  <sheetData>
    <row r="1" spans="1:9" ht="38.25" customHeight="1">
      <c r="A1" s="111" t="s">
        <v>23</v>
      </c>
      <c r="B1" s="112"/>
      <c r="C1" s="112"/>
      <c r="D1" s="112"/>
      <c r="E1" s="112"/>
      <c r="F1" s="112"/>
      <c r="G1" s="112"/>
      <c r="H1" s="112"/>
      <c r="I1" s="112"/>
    </row>
    <row r="2" spans="1:9" ht="20.25" customHeight="1">
      <c r="A2" s="41">
        <v>1</v>
      </c>
      <c r="B2" s="119" t="s">
        <v>28</v>
      </c>
      <c r="C2" s="119"/>
      <c r="D2" s="119"/>
      <c r="E2" s="119"/>
      <c r="F2" s="119"/>
      <c r="G2" s="119"/>
      <c r="H2" s="119"/>
      <c r="I2" s="119"/>
    </row>
    <row r="3" spans="1:9" ht="34.5" customHeight="1">
      <c r="A3" s="41">
        <v>2</v>
      </c>
      <c r="B3" s="119" t="s">
        <v>96</v>
      </c>
      <c r="C3" s="119"/>
      <c r="D3" s="119"/>
      <c r="E3" s="119"/>
      <c r="F3" s="119"/>
      <c r="G3" s="119"/>
      <c r="H3" s="119"/>
      <c r="I3" s="119"/>
    </row>
    <row r="4" spans="1:9" ht="34.5" customHeight="1">
      <c r="A4" s="41">
        <v>3</v>
      </c>
      <c r="B4" s="119" t="s">
        <v>106</v>
      </c>
      <c r="C4" s="119"/>
      <c r="D4" s="119"/>
      <c r="E4" s="119"/>
      <c r="F4" s="119"/>
      <c r="G4" s="119"/>
      <c r="H4" s="119"/>
      <c r="I4" s="119"/>
    </row>
    <row r="5" spans="1:9" ht="34.5" customHeight="1">
      <c r="A5" s="41">
        <v>4</v>
      </c>
      <c r="B5" s="119" t="s">
        <v>26</v>
      </c>
      <c r="C5" s="119"/>
      <c r="D5" s="119"/>
      <c r="E5" s="119"/>
      <c r="F5" s="119"/>
      <c r="G5" s="119"/>
      <c r="H5" s="119"/>
      <c r="I5" s="119"/>
    </row>
    <row r="6" spans="1:9" ht="19.5" customHeight="1">
      <c r="A6" s="41">
        <v>5</v>
      </c>
      <c r="B6" s="117" t="s">
        <v>104</v>
      </c>
      <c r="C6" s="118"/>
      <c r="D6" s="118"/>
      <c r="E6" s="118"/>
      <c r="F6" s="118"/>
      <c r="G6" s="118"/>
      <c r="H6" s="118"/>
      <c r="I6" s="118"/>
    </row>
    <row r="7" spans="1:9" ht="19.5" customHeight="1">
      <c r="A7" s="41">
        <v>6</v>
      </c>
      <c r="B7" s="117" t="s">
        <v>112</v>
      </c>
      <c r="C7" s="118"/>
      <c r="D7" s="118"/>
      <c r="E7" s="118"/>
      <c r="F7" s="118"/>
      <c r="G7" s="118"/>
      <c r="H7" s="118"/>
      <c r="I7" s="118"/>
    </row>
    <row r="8" spans="1:9" ht="28.5" customHeight="1">
      <c r="A8" s="41">
        <v>7</v>
      </c>
      <c r="B8" s="117" t="s">
        <v>103</v>
      </c>
      <c r="C8" s="118"/>
      <c r="D8" s="118"/>
      <c r="E8" s="118"/>
      <c r="F8" s="118"/>
      <c r="G8" s="118"/>
      <c r="H8" s="118"/>
      <c r="I8" s="118"/>
    </row>
    <row r="9" spans="1:9" ht="19.5" customHeight="1">
      <c r="A9" s="41">
        <v>8</v>
      </c>
      <c r="B9" s="117" t="s">
        <v>110</v>
      </c>
      <c r="C9" s="118"/>
      <c r="D9" s="118"/>
      <c r="E9" s="118"/>
      <c r="F9" s="118"/>
      <c r="G9" s="118"/>
      <c r="H9" s="118"/>
      <c r="I9" s="118"/>
    </row>
    <row r="10" spans="1:9" ht="66" customHeight="1">
      <c r="A10" s="41"/>
      <c r="B10" s="120" t="s">
        <v>97</v>
      </c>
      <c r="C10" s="121"/>
      <c r="D10" s="121"/>
      <c r="E10" s="121"/>
      <c r="F10" s="121"/>
      <c r="G10" s="121"/>
      <c r="H10" s="121"/>
      <c r="I10" s="121"/>
    </row>
    <row r="11" spans="1:9" ht="31.5" customHeight="1">
      <c r="A11" s="41">
        <v>9</v>
      </c>
      <c r="B11" s="113" t="s">
        <v>109</v>
      </c>
      <c r="C11" s="118"/>
      <c r="D11" s="118"/>
      <c r="E11" s="118"/>
      <c r="F11" s="118"/>
      <c r="G11" s="118"/>
      <c r="H11" s="118"/>
      <c r="I11" s="118"/>
    </row>
    <row r="12" spans="1:9" ht="20.25" customHeight="1">
      <c r="A12" s="41">
        <v>10</v>
      </c>
      <c r="B12" s="113" t="s">
        <v>25</v>
      </c>
      <c r="C12" s="118"/>
      <c r="D12" s="118"/>
      <c r="E12" s="118"/>
      <c r="F12" s="118"/>
      <c r="G12" s="118"/>
      <c r="H12" s="118"/>
      <c r="I12" s="118"/>
    </row>
    <row r="13" spans="1:9" ht="45.75" customHeight="1">
      <c r="A13" s="41">
        <v>11</v>
      </c>
      <c r="B13" s="113" t="s">
        <v>30</v>
      </c>
      <c r="C13" s="118"/>
      <c r="D13" s="118"/>
      <c r="E13" s="118"/>
      <c r="F13" s="118"/>
      <c r="G13" s="118"/>
      <c r="H13" s="118"/>
      <c r="I13" s="118"/>
    </row>
    <row r="14" spans="1:9" ht="36" customHeight="1">
      <c r="A14" s="41">
        <v>12</v>
      </c>
      <c r="B14" s="113" t="s">
        <v>98</v>
      </c>
      <c r="C14" s="118"/>
      <c r="D14" s="118"/>
      <c r="E14" s="118"/>
      <c r="F14" s="118"/>
      <c r="G14" s="118"/>
      <c r="H14" s="118"/>
      <c r="I14" s="118"/>
    </row>
    <row r="15" spans="1:9" ht="31.5" customHeight="1">
      <c r="A15" s="41">
        <v>13</v>
      </c>
      <c r="B15" s="122" t="s">
        <v>99</v>
      </c>
      <c r="C15" s="118"/>
      <c r="D15" s="118"/>
      <c r="E15" s="118"/>
      <c r="F15" s="118"/>
      <c r="G15" s="118"/>
      <c r="H15" s="118"/>
      <c r="I15" s="118"/>
    </row>
    <row r="16" spans="1:9" ht="36" customHeight="1">
      <c r="A16" s="41">
        <v>14</v>
      </c>
      <c r="B16" s="122" t="s">
        <v>27</v>
      </c>
      <c r="C16" s="118"/>
      <c r="D16" s="118"/>
      <c r="E16" s="118"/>
      <c r="F16" s="118"/>
      <c r="G16" s="118"/>
      <c r="H16" s="118"/>
      <c r="I16" s="118"/>
    </row>
    <row r="17" spans="1:9" ht="19.5" customHeight="1">
      <c r="A17" s="41">
        <v>15</v>
      </c>
      <c r="B17" s="113" t="s">
        <v>95</v>
      </c>
      <c r="C17" s="118"/>
      <c r="D17" s="118"/>
      <c r="E17" s="118"/>
      <c r="F17" s="118"/>
      <c r="G17" s="118"/>
      <c r="H17" s="118"/>
      <c r="I17" s="118"/>
    </row>
    <row r="18" spans="1:9" ht="19.5" customHeight="1">
      <c r="A18" s="41">
        <v>16</v>
      </c>
      <c r="B18" s="113" t="s">
        <v>108</v>
      </c>
      <c r="C18" s="118"/>
      <c r="D18" s="118"/>
      <c r="E18" s="118"/>
      <c r="F18" s="118"/>
      <c r="G18" s="118"/>
      <c r="H18" s="118"/>
      <c r="I18" s="118"/>
    </row>
    <row r="19" spans="1:9" ht="19.5" customHeight="1">
      <c r="A19" s="41">
        <v>17</v>
      </c>
      <c r="B19" s="113" t="s">
        <v>24</v>
      </c>
      <c r="C19" s="118"/>
      <c r="D19" s="118"/>
      <c r="E19" s="118"/>
      <c r="F19" s="118"/>
      <c r="G19" s="118"/>
      <c r="H19" s="118"/>
      <c r="I19" s="118"/>
    </row>
    <row r="20" spans="1:9" ht="28.5" customHeight="1">
      <c r="A20" s="41">
        <v>18</v>
      </c>
      <c r="B20" s="113" t="s">
        <v>107</v>
      </c>
      <c r="C20" s="114"/>
      <c r="D20" s="114"/>
      <c r="E20" s="114"/>
      <c r="F20" s="114"/>
      <c r="G20" s="114"/>
      <c r="H20" s="114"/>
      <c r="I20" s="114"/>
    </row>
    <row r="21" spans="1:9" ht="28.5" customHeight="1">
      <c r="A21" s="41">
        <v>19</v>
      </c>
      <c r="B21" s="113" t="s">
        <v>105</v>
      </c>
      <c r="C21" s="114"/>
      <c r="D21" s="114"/>
      <c r="E21" s="114"/>
      <c r="F21" s="114"/>
      <c r="G21" s="114"/>
      <c r="H21" s="114"/>
      <c r="I21" s="114"/>
    </row>
    <row r="22" spans="1:9" ht="28.5" customHeight="1">
      <c r="A22" s="41">
        <v>20</v>
      </c>
      <c r="B22" s="113" t="s">
        <v>111</v>
      </c>
      <c r="C22" s="114"/>
      <c r="D22" s="114"/>
      <c r="E22" s="114"/>
      <c r="F22" s="114"/>
      <c r="G22" s="114"/>
      <c r="H22" s="114"/>
      <c r="I22" s="114"/>
    </row>
    <row r="23" spans="1:9" ht="31.5" customHeight="1">
      <c r="A23" s="41">
        <v>21</v>
      </c>
      <c r="B23" s="113" t="s">
        <v>100</v>
      </c>
      <c r="C23" s="118"/>
      <c r="D23" s="118"/>
      <c r="E23" s="118"/>
      <c r="F23" s="118"/>
      <c r="G23" s="118"/>
      <c r="H23" s="118"/>
      <c r="I23" s="118"/>
    </row>
    <row r="24" spans="1:9" ht="33" customHeight="1">
      <c r="A24" s="41">
        <v>22</v>
      </c>
      <c r="B24" s="115" t="s">
        <v>102</v>
      </c>
      <c r="C24" s="116"/>
      <c r="D24" s="116"/>
      <c r="E24" s="116"/>
      <c r="F24" s="116"/>
      <c r="G24" s="116"/>
      <c r="H24" s="116"/>
      <c r="I24" s="116"/>
    </row>
    <row r="25" spans="1:9" ht="17.25" customHeight="1">
      <c r="A25" s="41">
        <v>23</v>
      </c>
      <c r="B25" s="115" t="s">
        <v>101</v>
      </c>
      <c r="C25" s="116"/>
      <c r="D25" s="116"/>
      <c r="E25" s="116"/>
      <c r="F25" s="116"/>
      <c r="G25" s="116"/>
      <c r="H25" s="116"/>
      <c r="I25" s="116"/>
    </row>
  </sheetData>
  <sheetProtection/>
  <mergeCells count="25">
    <mergeCell ref="B17:I17"/>
    <mergeCell ref="B21:I21"/>
    <mergeCell ref="B25:I25"/>
    <mergeCell ref="B23:I23"/>
    <mergeCell ref="B20:I20"/>
    <mergeCell ref="B18:I18"/>
    <mergeCell ref="B2:I2"/>
    <mergeCell ref="B3:I3"/>
    <mergeCell ref="B15:I15"/>
    <mergeCell ref="B16:I16"/>
    <mergeCell ref="B6:I6"/>
    <mergeCell ref="B7:I7"/>
    <mergeCell ref="B8:I8"/>
    <mergeCell ref="B14:I14"/>
    <mergeCell ref="B4:I4"/>
    <mergeCell ref="A1:I1"/>
    <mergeCell ref="B22:I22"/>
    <mergeCell ref="B24:I24"/>
    <mergeCell ref="B9:I9"/>
    <mergeCell ref="B5:I5"/>
    <mergeCell ref="B13:I13"/>
    <mergeCell ref="B10:I10"/>
    <mergeCell ref="B11:I11"/>
    <mergeCell ref="B19:I19"/>
    <mergeCell ref="B12:I12"/>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dimension ref="A1:L108"/>
  <sheetViews>
    <sheetView showZeros="0" tabSelected="1" showOutlineSymbols="0" view="pageBreakPreview" zoomScale="70" zoomScaleNormal="75" zoomScaleSheetLayoutView="70" workbookViewId="0" topLeftCell="B28">
      <selection activeCell="G24" sqref="G24"/>
    </sheetView>
  </sheetViews>
  <sheetFormatPr defaultColWidth="10.5546875" defaultRowHeight="15"/>
  <cols>
    <col min="1" max="1" width="14.10546875" style="20" hidden="1" customWidth="1"/>
    <col min="2" max="2" width="8.77734375" style="12" customWidth="1"/>
    <col min="3" max="3" width="36.77734375" style="0" customWidth="1"/>
    <col min="4" max="4" width="12.77734375" style="22" customWidth="1"/>
    <col min="5" max="5" width="6.77734375" style="0" customWidth="1"/>
    <col min="6" max="6" width="11.77734375" style="0" customWidth="1"/>
    <col min="7" max="7" width="12.77734375" style="20" customWidth="1"/>
    <col min="8" max="8" width="16.10546875" style="20" customWidth="1"/>
    <col min="9" max="9" width="12.88671875" style="0" customWidth="1"/>
    <col min="10" max="10" width="37.5546875" style="0" customWidth="1"/>
  </cols>
  <sheetData>
    <row r="1" spans="1:12" ht="15.75">
      <c r="A1" s="26"/>
      <c r="B1" s="24" t="s">
        <v>0</v>
      </c>
      <c r="C1" s="25"/>
      <c r="D1" s="25"/>
      <c r="E1" s="25"/>
      <c r="F1" s="25"/>
      <c r="G1" s="93"/>
      <c r="H1" s="103"/>
      <c r="I1" s="44"/>
      <c r="J1" s="44"/>
      <c r="K1" s="44"/>
      <c r="L1" s="44"/>
    </row>
    <row r="2" spans="1:12" ht="15">
      <c r="A2" s="23"/>
      <c r="B2" s="13" t="s">
        <v>236</v>
      </c>
      <c r="C2" s="1"/>
      <c r="D2" s="1"/>
      <c r="E2" s="1"/>
      <c r="F2" s="1"/>
      <c r="G2" s="94"/>
      <c r="H2" s="101"/>
      <c r="I2" s="44"/>
      <c r="J2" s="44"/>
      <c r="K2" s="44"/>
      <c r="L2" s="44"/>
    </row>
    <row r="3" spans="1:12" ht="15">
      <c r="A3" s="16"/>
      <c r="B3" s="12" t="s">
        <v>1</v>
      </c>
      <c r="C3" s="29"/>
      <c r="D3" s="29"/>
      <c r="E3" s="29"/>
      <c r="F3" s="29"/>
      <c r="G3" s="95"/>
      <c r="H3" s="102"/>
      <c r="I3" s="44"/>
      <c r="J3" s="44"/>
      <c r="K3" s="44"/>
      <c r="L3" s="44"/>
    </row>
    <row r="4" spans="1:12" ht="15">
      <c r="A4" s="42" t="s">
        <v>22</v>
      </c>
      <c r="B4" s="14" t="s">
        <v>3</v>
      </c>
      <c r="C4" s="3" t="s">
        <v>4</v>
      </c>
      <c r="D4" s="2" t="s">
        <v>5</v>
      </c>
      <c r="E4" s="4" t="s">
        <v>6</v>
      </c>
      <c r="F4" s="4" t="s">
        <v>7</v>
      </c>
      <c r="G4" s="17" t="s">
        <v>8</v>
      </c>
      <c r="H4" s="104" t="s">
        <v>9</v>
      </c>
      <c r="I4" s="44"/>
      <c r="J4" s="44"/>
      <c r="K4" s="44"/>
      <c r="L4" s="44"/>
    </row>
    <row r="5" spans="1:12" ht="15.75" thickBot="1">
      <c r="A5" s="21"/>
      <c r="B5" s="34"/>
      <c r="C5" s="35"/>
      <c r="D5" s="36" t="s">
        <v>10</v>
      </c>
      <c r="E5" s="37"/>
      <c r="F5" s="38" t="s">
        <v>11</v>
      </c>
      <c r="G5" s="39"/>
      <c r="H5" s="105"/>
      <c r="I5" s="44"/>
      <c r="J5" s="44"/>
      <c r="K5" s="44"/>
      <c r="L5" s="44"/>
    </row>
    <row r="6" spans="1:12" s="33" customFormat="1" ht="30" customHeight="1" thickTop="1">
      <c r="A6" s="32"/>
      <c r="B6" s="31" t="s">
        <v>12</v>
      </c>
      <c r="C6" s="130" t="s">
        <v>235</v>
      </c>
      <c r="D6" s="131"/>
      <c r="E6" s="131"/>
      <c r="F6" s="132"/>
      <c r="G6" s="45"/>
      <c r="H6" s="96" t="s">
        <v>2</v>
      </c>
      <c r="I6" s="85"/>
      <c r="J6" s="71"/>
      <c r="K6" s="71"/>
      <c r="L6" s="71"/>
    </row>
    <row r="7" spans="1:12" ht="36" customHeight="1">
      <c r="A7" s="18"/>
      <c r="B7" s="15"/>
      <c r="C7" s="27" t="s">
        <v>16</v>
      </c>
      <c r="D7" s="9"/>
      <c r="E7" s="7" t="s">
        <v>2</v>
      </c>
      <c r="F7" s="7" t="s">
        <v>2</v>
      </c>
      <c r="G7" s="18" t="s">
        <v>2</v>
      </c>
      <c r="H7" s="97"/>
      <c r="I7" s="84"/>
      <c r="J7" s="44"/>
      <c r="K7" s="44"/>
      <c r="L7" s="44"/>
    </row>
    <row r="8" spans="1:12" s="54" customFormat="1" ht="63" customHeight="1">
      <c r="A8" s="55" t="s">
        <v>35</v>
      </c>
      <c r="B8" s="47" t="s">
        <v>229</v>
      </c>
      <c r="C8" s="48" t="s">
        <v>36</v>
      </c>
      <c r="D8" s="49" t="s">
        <v>207</v>
      </c>
      <c r="E8" s="50" t="s">
        <v>31</v>
      </c>
      <c r="F8" s="51">
        <v>420</v>
      </c>
      <c r="G8" s="52"/>
      <c r="H8" s="53">
        <f>ROUND(G8*F8,2)</f>
        <v>0</v>
      </c>
      <c r="I8" s="86"/>
      <c r="J8" s="72"/>
      <c r="K8" s="73"/>
      <c r="L8" s="72"/>
    </row>
    <row r="9" spans="1:12" s="56" customFormat="1" ht="30" customHeight="1">
      <c r="A9" s="46" t="s">
        <v>37</v>
      </c>
      <c r="B9" s="47" t="s">
        <v>32</v>
      </c>
      <c r="C9" s="48" t="s">
        <v>38</v>
      </c>
      <c r="D9" s="49" t="s">
        <v>207</v>
      </c>
      <c r="E9" s="50" t="s">
        <v>33</v>
      </c>
      <c r="F9" s="51">
        <v>7430</v>
      </c>
      <c r="G9" s="52"/>
      <c r="H9" s="53">
        <f>ROUND(G9*F9,2)</f>
        <v>0</v>
      </c>
      <c r="I9" s="86"/>
      <c r="J9" s="74"/>
      <c r="K9" s="73"/>
      <c r="L9" s="74"/>
    </row>
    <row r="10" spans="1:12" ht="36" customHeight="1">
      <c r="A10" s="18"/>
      <c r="B10" s="15"/>
      <c r="C10" s="28" t="s">
        <v>17</v>
      </c>
      <c r="D10" s="9"/>
      <c r="E10" s="6"/>
      <c r="F10" s="9"/>
      <c r="G10" s="18"/>
      <c r="H10" s="97"/>
      <c r="I10" s="84"/>
      <c r="J10" s="44"/>
      <c r="K10" s="44"/>
      <c r="L10" s="44"/>
    </row>
    <row r="11" spans="1:12" s="56" customFormat="1" ht="43.5" customHeight="1">
      <c r="A11" s="60" t="s">
        <v>241</v>
      </c>
      <c r="B11" s="47" t="s">
        <v>117</v>
      </c>
      <c r="C11" s="48" t="s">
        <v>211</v>
      </c>
      <c r="D11" s="59" t="s">
        <v>208</v>
      </c>
      <c r="E11" s="50"/>
      <c r="F11" s="51"/>
      <c r="G11" s="57"/>
      <c r="H11" s="53"/>
      <c r="I11" s="86"/>
      <c r="J11" s="74"/>
      <c r="K11" s="73"/>
      <c r="L11" s="74"/>
    </row>
    <row r="12" spans="1:12" s="56" customFormat="1" ht="43.5" customHeight="1">
      <c r="A12" s="60" t="s">
        <v>242</v>
      </c>
      <c r="B12" s="58" t="s">
        <v>34</v>
      </c>
      <c r="C12" s="48" t="s">
        <v>195</v>
      </c>
      <c r="D12" s="59" t="s">
        <v>2</v>
      </c>
      <c r="E12" s="50" t="s">
        <v>33</v>
      </c>
      <c r="F12" s="51">
        <v>10</v>
      </c>
      <c r="G12" s="52"/>
      <c r="H12" s="53">
        <f>ROUND(G12*F12,2)</f>
        <v>0</v>
      </c>
      <c r="I12" s="86"/>
      <c r="J12" s="74"/>
      <c r="K12" s="73"/>
      <c r="L12" s="74"/>
    </row>
    <row r="13" spans="1:12" s="56" customFormat="1" ht="43.5" customHeight="1">
      <c r="A13" s="60" t="s">
        <v>243</v>
      </c>
      <c r="B13" s="58" t="s">
        <v>40</v>
      </c>
      <c r="C13" s="48" t="s">
        <v>184</v>
      </c>
      <c r="D13" s="59" t="s">
        <v>2</v>
      </c>
      <c r="E13" s="50" t="s">
        <v>33</v>
      </c>
      <c r="F13" s="51">
        <v>10</v>
      </c>
      <c r="G13" s="52"/>
      <c r="H13" s="53">
        <f>ROUND(G13*F13,2)</f>
        <v>0</v>
      </c>
      <c r="I13" s="87"/>
      <c r="J13" s="74"/>
      <c r="K13" s="73"/>
      <c r="L13" s="74"/>
    </row>
    <row r="14" spans="1:12" s="56" customFormat="1" ht="30" customHeight="1">
      <c r="A14" s="60" t="s">
        <v>41</v>
      </c>
      <c r="B14" s="47" t="s">
        <v>118</v>
      </c>
      <c r="C14" s="48" t="s">
        <v>42</v>
      </c>
      <c r="D14" s="59" t="s">
        <v>208</v>
      </c>
      <c r="E14" s="50"/>
      <c r="F14" s="51"/>
      <c r="G14" s="57"/>
      <c r="H14" s="53"/>
      <c r="I14" s="86"/>
      <c r="J14" s="74"/>
      <c r="K14" s="73"/>
      <c r="L14" s="74"/>
    </row>
    <row r="15" spans="1:12" s="56" customFormat="1" ht="30" customHeight="1">
      <c r="A15" s="60" t="s">
        <v>43</v>
      </c>
      <c r="B15" s="58" t="s">
        <v>34</v>
      </c>
      <c r="C15" s="48" t="s">
        <v>44</v>
      </c>
      <c r="D15" s="59" t="s">
        <v>2</v>
      </c>
      <c r="E15" s="50" t="s">
        <v>39</v>
      </c>
      <c r="F15" s="51">
        <v>535</v>
      </c>
      <c r="G15" s="52"/>
      <c r="H15" s="53">
        <f>ROUND(G15*F15,2)</f>
        <v>0</v>
      </c>
      <c r="I15" s="86"/>
      <c r="J15" s="74"/>
      <c r="K15" s="73"/>
      <c r="L15" s="74"/>
    </row>
    <row r="16" spans="1:12" s="54" customFormat="1" ht="43.5" customHeight="1">
      <c r="A16" s="60" t="s">
        <v>125</v>
      </c>
      <c r="B16" s="47" t="s">
        <v>119</v>
      </c>
      <c r="C16" s="48" t="s">
        <v>45</v>
      </c>
      <c r="D16" s="59" t="s">
        <v>127</v>
      </c>
      <c r="E16" s="50"/>
      <c r="F16" s="51"/>
      <c r="G16" s="57"/>
      <c r="H16" s="53"/>
      <c r="I16" s="86"/>
      <c r="J16" s="72"/>
      <c r="K16" s="73"/>
      <c r="L16" s="72"/>
    </row>
    <row r="17" spans="1:12" s="56" customFormat="1" ht="30" customHeight="1">
      <c r="A17" s="60" t="s">
        <v>128</v>
      </c>
      <c r="B17" s="58" t="s">
        <v>230</v>
      </c>
      <c r="C17" s="48" t="s">
        <v>129</v>
      </c>
      <c r="D17" s="59" t="s">
        <v>46</v>
      </c>
      <c r="E17" s="50"/>
      <c r="F17" s="51"/>
      <c r="G17" s="57"/>
      <c r="H17" s="53"/>
      <c r="I17" s="86"/>
      <c r="J17" s="74"/>
      <c r="K17" s="73"/>
      <c r="L17" s="74"/>
    </row>
    <row r="18" spans="1:12" s="56" customFormat="1" ht="30" customHeight="1">
      <c r="A18" s="60" t="s">
        <v>130</v>
      </c>
      <c r="B18" s="61" t="s">
        <v>131</v>
      </c>
      <c r="C18" s="48" t="s">
        <v>132</v>
      </c>
      <c r="D18" s="59"/>
      <c r="E18" s="50" t="s">
        <v>33</v>
      </c>
      <c r="F18" s="51">
        <v>50</v>
      </c>
      <c r="G18" s="52"/>
      <c r="H18" s="53">
        <f aca="true" t="shared" si="0" ref="H18:H26">ROUND(G18*F18,2)</f>
        <v>0</v>
      </c>
      <c r="I18" s="88"/>
      <c r="J18" s="74"/>
      <c r="K18" s="73"/>
      <c r="L18" s="74"/>
    </row>
    <row r="19" spans="1:12" s="56" customFormat="1" ht="30" customHeight="1">
      <c r="A19" s="60" t="s">
        <v>133</v>
      </c>
      <c r="B19" s="61" t="s">
        <v>134</v>
      </c>
      <c r="C19" s="48" t="s">
        <v>135</v>
      </c>
      <c r="D19" s="59"/>
      <c r="E19" s="50" t="s">
        <v>33</v>
      </c>
      <c r="F19" s="51">
        <v>280</v>
      </c>
      <c r="G19" s="52"/>
      <c r="H19" s="53">
        <f t="shared" si="0"/>
        <v>0</v>
      </c>
      <c r="I19" s="86"/>
      <c r="J19" s="74"/>
      <c r="K19" s="73"/>
      <c r="L19" s="74"/>
    </row>
    <row r="20" spans="1:12" s="56" customFormat="1" ht="30" customHeight="1">
      <c r="A20" s="60" t="s">
        <v>136</v>
      </c>
      <c r="B20" s="61" t="s">
        <v>137</v>
      </c>
      <c r="C20" s="48" t="s">
        <v>138</v>
      </c>
      <c r="D20" s="59" t="s">
        <v>2</v>
      </c>
      <c r="E20" s="50" t="s">
        <v>33</v>
      </c>
      <c r="F20" s="51">
        <v>8440</v>
      </c>
      <c r="G20" s="52"/>
      <c r="H20" s="53">
        <f t="shared" si="0"/>
        <v>0</v>
      </c>
      <c r="I20" s="89"/>
      <c r="J20" s="74"/>
      <c r="K20" s="73"/>
      <c r="L20" s="74"/>
    </row>
    <row r="21" spans="1:12" s="56" customFormat="1" ht="30" customHeight="1">
      <c r="A21" s="60" t="s">
        <v>209</v>
      </c>
      <c r="B21" s="58" t="s">
        <v>40</v>
      </c>
      <c r="C21" s="48" t="s">
        <v>188</v>
      </c>
      <c r="D21" s="59" t="s">
        <v>2</v>
      </c>
      <c r="E21" s="50"/>
      <c r="F21" s="51"/>
      <c r="G21" s="53"/>
      <c r="H21" s="53"/>
      <c r="I21" s="86"/>
      <c r="J21" s="74"/>
      <c r="K21" s="73"/>
      <c r="L21" s="74"/>
    </row>
    <row r="22" spans="1:12" s="56" customFormat="1" ht="30" customHeight="1">
      <c r="A22" s="60" t="s">
        <v>210</v>
      </c>
      <c r="B22" s="61" t="s">
        <v>131</v>
      </c>
      <c r="C22" s="48" t="s">
        <v>135</v>
      </c>
      <c r="D22" s="59"/>
      <c r="E22" s="50" t="s">
        <v>33</v>
      </c>
      <c r="F22" s="51">
        <v>340</v>
      </c>
      <c r="G22" s="52"/>
      <c r="H22" s="53">
        <f t="shared" si="0"/>
        <v>0</v>
      </c>
      <c r="I22" s="86"/>
      <c r="J22" s="74"/>
      <c r="K22" s="73"/>
      <c r="L22" s="74"/>
    </row>
    <row r="23" spans="1:12" s="56" customFormat="1" ht="30" customHeight="1">
      <c r="A23" s="60" t="s">
        <v>179</v>
      </c>
      <c r="B23" s="58" t="s">
        <v>48</v>
      </c>
      <c r="C23" s="48" t="s">
        <v>180</v>
      </c>
      <c r="D23" s="59" t="s">
        <v>181</v>
      </c>
      <c r="E23" s="50" t="s">
        <v>33</v>
      </c>
      <c r="F23" s="51">
        <v>300</v>
      </c>
      <c r="G23" s="52"/>
      <c r="H23" s="53">
        <f t="shared" si="0"/>
        <v>0</v>
      </c>
      <c r="I23" s="86"/>
      <c r="J23" s="74"/>
      <c r="K23" s="73"/>
      <c r="L23" s="74"/>
    </row>
    <row r="24" spans="1:12" s="54" customFormat="1" ht="43.5" customHeight="1">
      <c r="A24" s="60" t="s">
        <v>196</v>
      </c>
      <c r="B24" s="47" t="s">
        <v>120</v>
      </c>
      <c r="C24" s="48" t="s">
        <v>197</v>
      </c>
      <c r="D24" s="59" t="s">
        <v>127</v>
      </c>
      <c r="E24" s="50" t="s">
        <v>33</v>
      </c>
      <c r="F24" s="62">
        <v>25</v>
      </c>
      <c r="G24" s="52"/>
      <c r="H24" s="53">
        <f t="shared" si="0"/>
        <v>0</v>
      </c>
      <c r="I24" s="86"/>
      <c r="J24" s="72"/>
      <c r="K24" s="73"/>
      <c r="L24" s="72"/>
    </row>
    <row r="25" spans="1:12" s="56" customFormat="1" ht="30" customHeight="1">
      <c r="A25" s="60" t="s">
        <v>189</v>
      </c>
      <c r="B25" s="47" t="s">
        <v>121</v>
      </c>
      <c r="C25" s="48" t="s">
        <v>190</v>
      </c>
      <c r="D25" s="59" t="s">
        <v>127</v>
      </c>
      <c r="E25" s="50" t="s">
        <v>33</v>
      </c>
      <c r="F25" s="51">
        <v>10</v>
      </c>
      <c r="G25" s="52"/>
      <c r="H25" s="53">
        <f t="shared" si="0"/>
        <v>0</v>
      </c>
      <c r="I25" s="86"/>
      <c r="J25" s="74"/>
      <c r="K25" s="73"/>
      <c r="L25" s="74"/>
    </row>
    <row r="26" spans="1:12" s="56" customFormat="1" ht="30" customHeight="1">
      <c r="A26" s="60" t="s">
        <v>192</v>
      </c>
      <c r="B26" s="47" t="s">
        <v>122</v>
      </c>
      <c r="C26" s="48" t="s">
        <v>193</v>
      </c>
      <c r="D26" s="59" t="s">
        <v>127</v>
      </c>
      <c r="E26" s="50" t="s">
        <v>33</v>
      </c>
      <c r="F26" s="51">
        <v>6</v>
      </c>
      <c r="G26" s="52"/>
      <c r="H26" s="53">
        <f t="shared" si="0"/>
        <v>0</v>
      </c>
      <c r="I26" s="86"/>
      <c r="J26" s="74"/>
      <c r="K26" s="73"/>
      <c r="L26" s="74"/>
    </row>
    <row r="27" spans="1:12" s="54" customFormat="1" ht="30" customHeight="1">
      <c r="A27" s="60" t="s">
        <v>198</v>
      </c>
      <c r="B27" s="47" t="s">
        <v>123</v>
      </c>
      <c r="C27" s="48" t="s">
        <v>199</v>
      </c>
      <c r="D27" s="59" t="s">
        <v>141</v>
      </c>
      <c r="E27" s="50"/>
      <c r="F27" s="51"/>
      <c r="G27" s="57"/>
      <c r="H27" s="53"/>
      <c r="I27" s="86"/>
      <c r="J27" s="72"/>
      <c r="K27" s="73"/>
      <c r="L27" s="72"/>
    </row>
    <row r="28" spans="1:12" s="56" customFormat="1" ht="30" customHeight="1">
      <c r="A28" s="60" t="s">
        <v>200</v>
      </c>
      <c r="B28" s="58" t="s">
        <v>34</v>
      </c>
      <c r="C28" s="48" t="s">
        <v>240</v>
      </c>
      <c r="D28" s="59" t="s">
        <v>2</v>
      </c>
      <c r="E28" s="50" t="s">
        <v>47</v>
      </c>
      <c r="F28" s="51">
        <v>10</v>
      </c>
      <c r="G28" s="52"/>
      <c r="H28" s="53">
        <f>ROUND(G28*F28,2)</f>
        <v>0</v>
      </c>
      <c r="I28" s="86"/>
      <c r="J28" s="74"/>
      <c r="K28" s="73"/>
      <c r="L28" s="74"/>
    </row>
    <row r="29" spans="1:12" s="56" customFormat="1" ht="30" customHeight="1">
      <c r="A29" s="60" t="s">
        <v>201</v>
      </c>
      <c r="B29" s="47" t="s">
        <v>124</v>
      </c>
      <c r="C29" s="48" t="s">
        <v>202</v>
      </c>
      <c r="D29" s="59" t="s">
        <v>141</v>
      </c>
      <c r="E29" s="50"/>
      <c r="F29" s="51"/>
      <c r="G29" s="57"/>
      <c r="H29" s="53"/>
      <c r="I29" s="86"/>
      <c r="J29" s="74"/>
      <c r="K29" s="73"/>
      <c r="L29" s="74"/>
    </row>
    <row r="30" spans="1:12" s="56" customFormat="1" ht="30" customHeight="1">
      <c r="A30" s="60" t="s">
        <v>203</v>
      </c>
      <c r="B30" s="58" t="s">
        <v>34</v>
      </c>
      <c r="C30" s="48" t="s">
        <v>143</v>
      </c>
      <c r="D30" s="59" t="s">
        <v>160</v>
      </c>
      <c r="E30" s="50" t="s">
        <v>47</v>
      </c>
      <c r="F30" s="51">
        <v>10</v>
      </c>
      <c r="G30" s="52"/>
      <c r="H30" s="53">
        <f>ROUND(G30*F30,2)</f>
        <v>0</v>
      </c>
      <c r="I30" s="86"/>
      <c r="J30" s="74"/>
      <c r="K30" s="73"/>
      <c r="L30" s="74"/>
    </row>
    <row r="31" spans="1:12" s="56" customFormat="1" ht="30" customHeight="1">
      <c r="A31" s="60" t="s">
        <v>139</v>
      </c>
      <c r="B31" s="47" t="s">
        <v>126</v>
      </c>
      <c r="C31" s="48" t="s">
        <v>49</v>
      </c>
      <c r="D31" s="59" t="s">
        <v>141</v>
      </c>
      <c r="E31" s="50"/>
      <c r="F31" s="51"/>
      <c r="G31" s="57"/>
      <c r="H31" s="53"/>
      <c r="I31" s="86"/>
      <c r="J31" s="74"/>
      <c r="K31" s="73"/>
      <c r="L31" s="74"/>
    </row>
    <row r="32" spans="1:12" s="56" customFormat="1" ht="30" customHeight="1">
      <c r="A32" s="60" t="s">
        <v>142</v>
      </c>
      <c r="B32" s="58" t="s">
        <v>34</v>
      </c>
      <c r="C32" s="48" t="s">
        <v>143</v>
      </c>
      <c r="D32" s="59" t="s">
        <v>144</v>
      </c>
      <c r="E32" s="50"/>
      <c r="F32" s="51"/>
      <c r="G32" s="53"/>
      <c r="H32" s="53"/>
      <c r="I32" s="86"/>
      <c r="J32" s="74"/>
      <c r="K32" s="73"/>
      <c r="L32" s="74"/>
    </row>
    <row r="33" spans="1:12" s="56" customFormat="1" ht="30" customHeight="1">
      <c r="A33" s="60" t="s">
        <v>145</v>
      </c>
      <c r="B33" s="61" t="s">
        <v>131</v>
      </c>
      <c r="C33" s="48" t="s">
        <v>146</v>
      </c>
      <c r="D33" s="59"/>
      <c r="E33" s="50" t="s">
        <v>47</v>
      </c>
      <c r="F33" s="51">
        <v>75</v>
      </c>
      <c r="G33" s="52"/>
      <c r="H33" s="53">
        <f>ROUND(G33*F33,2)</f>
        <v>0</v>
      </c>
      <c r="I33" s="88"/>
      <c r="J33" s="74"/>
      <c r="K33" s="73"/>
      <c r="L33" s="74"/>
    </row>
    <row r="34" spans="1:12" s="56" customFormat="1" ht="30" customHeight="1">
      <c r="A34" s="60" t="s">
        <v>147</v>
      </c>
      <c r="B34" s="61" t="s">
        <v>134</v>
      </c>
      <c r="C34" s="48" t="s">
        <v>148</v>
      </c>
      <c r="D34" s="59"/>
      <c r="E34" s="50" t="s">
        <v>47</v>
      </c>
      <c r="F34" s="51">
        <v>85</v>
      </c>
      <c r="G34" s="52"/>
      <c r="H34" s="53">
        <f>ROUND(G34*F34,2)</f>
        <v>0</v>
      </c>
      <c r="I34" s="86"/>
      <c r="J34" s="74"/>
      <c r="K34" s="73"/>
      <c r="L34" s="74"/>
    </row>
    <row r="35" spans="1:12" s="56" customFormat="1" ht="30" customHeight="1">
      <c r="A35" s="60" t="s">
        <v>149</v>
      </c>
      <c r="B35" s="58" t="s">
        <v>40</v>
      </c>
      <c r="C35" s="48" t="s">
        <v>150</v>
      </c>
      <c r="D35" s="59" t="s">
        <v>151</v>
      </c>
      <c r="E35" s="50" t="s">
        <v>47</v>
      </c>
      <c r="F35" s="51">
        <v>100</v>
      </c>
      <c r="G35" s="52"/>
      <c r="H35" s="53">
        <f>ROUND(G35*F35,2)</f>
        <v>0</v>
      </c>
      <c r="I35" s="86"/>
      <c r="J35" s="74"/>
      <c r="K35" s="73"/>
      <c r="L35" s="74"/>
    </row>
    <row r="36" spans="1:12" s="54" customFormat="1" ht="54" customHeight="1">
      <c r="A36" s="60" t="s">
        <v>212</v>
      </c>
      <c r="B36" s="58" t="s">
        <v>48</v>
      </c>
      <c r="C36" s="48" t="s">
        <v>213</v>
      </c>
      <c r="D36" s="59" t="s">
        <v>82</v>
      </c>
      <c r="E36" s="50"/>
      <c r="F36" s="62"/>
      <c r="G36" s="57"/>
      <c r="H36" s="53"/>
      <c r="I36" s="86"/>
      <c r="J36" s="72"/>
      <c r="K36" s="73"/>
      <c r="L36" s="72"/>
    </row>
    <row r="37" spans="1:12" s="56" customFormat="1" ht="30" customHeight="1">
      <c r="A37" s="60" t="s">
        <v>214</v>
      </c>
      <c r="B37" s="61" t="s">
        <v>131</v>
      </c>
      <c r="C37" s="48" t="s">
        <v>146</v>
      </c>
      <c r="D37" s="59"/>
      <c r="E37" s="50" t="s">
        <v>47</v>
      </c>
      <c r="F37" s="51">
        <v>5</v>
      </c>
      <c r="G37" s="52"/>
      <c r="H37" s="53">
        <f aca="true" t="shared" si="1" ref="H37:H42">ROUND(G37*F37,2)</f>
        <v>0</v>
      </c>
      <c r="I37" s="88"/>
      <c r="J37" s="74"/>
      <c r="K37" s="73"/>
      <c r="L37" s="74"/>
    </row>
    <row r="38" spans="1:12" s="56" customFormat="1" ht="30" customHeight="1">
      <c r="A38" s="60" t="s">
        <v>231</v>
      </c>
      <c r="B38" s="58" t="s">
        <v>60</v>
      </c>
      <c r="C38" s="48" t="s">
        <v>232</v>
      </c>
      <c r="D38" s="59" t="s">
        <v>233</v>
      </c>
      <c r="E38" s="50" t="s">
        <v>47</v>
      </c>
      <c r="F38" s="51">
        <v>5</v>
      </c>
      <c r="G38" s="52"/>
      <c r="H38" s="53">
        <f t="shared" si="1"/>
        <v>0</v>
      </c>
      <c r="I38" s="86"/>
      <c r="J38" s="74"/>
      <c r="K38" s="73"/>
      <c r="L38" s="74"/>
    </row>
    <row r="39" spans="1:12" s="63" customFormat="1" ht="30" customHeight="1">
      <c r="A39" s="60" t="s">
        <v>215</v>
      </c>
      <c r="B39" s="58" t="s">
        <v>64</v>
      </c>
      <c r="C39" s="48" t="s">
        <v>152</v>
      </c>
      <c r="D39" s="59" t="s">
        <v>153</v>
      </c>
      <c r="E39" s="50" t="s">
        <v>47</v>
      </c>
      <c r="F39" s="51">
        <v>345</v>
      </c>
      <c r="G39" s="52"/>
      <c r="H39" s="53">
        <f t="shared" si="1"/>
        <v>0</v>
      </c>
      <c r="I39" s="86"/>
      <c r="J39" s="75"/>
      <c r="K39" s="76"/>
      <c r="L39" s="77"/>
    </row>
    <row r="40" spans="1:12" s="56" customFormat="1" ht="43.5" customHeight="1">
      <c r="A40" s="60" t="s">
        <v>50</v>
      </c>
      <c r="B40" s="47" t="s">
        <v>140</v>
      </c>
      <c r="C40" s="48" t="s">
        <v>51</v>
      </c>
      <c r="D40" s="59" t="s">
        <v>191</v>
      </c>
      <c r="E40" s="50" t="s">
        <v>33</v>
      </c>
      <c r="F40" s="51">
        <v>35</v>
      </c>
      <c r="G40" s="52"/>
      <c r="H40" s="53">
        <f t="shared" si="1"/>
        <v>0</v>
      </c>
      <c r="I40" s="86"/>
      <c r="J40" s="74"/>
      <c r="K40" s="73"/>
      <c r="L40" s="74"/>
    </row>
    <row r="41" spans="1:12" s="56" customFormat="1" ht="30" customHeight="1">
      <c r="A41" s="60" t="s">
        <v>216</v>
      </c>
      <c r="B41" s="47" t="s">
        <v>154</v>
      </c>
      <c r="C41" s="48" t="s">
        <v>217</v>
      </c>
      <c r="D41" s="64" t="s">
        <v>218</v>
      </c>
      <c r="E41" s="50" t="s">
        <v>33</v>
      </c>
      <c r="F41" s="51">
        <v>170</v>
      </c>
      <c r="G41" s="52"/>
      <c r="H41" s="53">
        <f t="shared" si="1"/>
        <v>0</v>
      </c>
      <c r="I41" s="86"/>
      <c r="J41" s="74"/>
      <c r="K41" s="73"/>
      <c r="L41" s="74"/>
    </row>
    <row r="42" spans="1:12" s="56" customFormat="1" ht="30" customHeight="1">
      <c r="A42" s="60" t="s">
        <v>155</v>
      </c>
      <c r="B42" s="47" t="s">
        <v>156</v>
      </c>
      <c r="C42" s="48" t="s">
        <v>157</v>
      </c>
      <c r="D42" s="64" t="s">
        <v>219</v>
      </c>
      <c r="E42" s="50" t="s">
        <v>39</v>
      </c>
      <c r="F42" s="62">
        <v>48</v>
      </c>
      <c r="G42" s="52"/>
      <c r="H42" s="53">
        <f t="shared" si="1"/>
        <v>0</v>
      </c>
      <c r="I42" s="86"/>
      <c r="J42" s="74"/>
      <c r="K42" s="73"/>
      <c r="L42" s="74"/>
    </row>
    <row r="43" spans="1:12" ht="30" customHeight="1">
      <c r="A43" s="18"/>
      <c r="B43" s="5"/>
      <c r="C43" s="28" t="s">
        <v>19</v>
      </c>
      <c r="D43" s="9"/>
      <c r="E43" s="8"/>
      <c r="F43" s="7"/>
      <c r="G43" s="18"/>
      <c r="H43" s="97"/>
      <c r="I43" s="84"/>
      <c r="J43" s="44"/>
      <c r="K43" s="44"/>
      <c r="L43" s="44"/>
    </row>
    <row r="44" spans="1:12" s="66" customFormat="1" ht="43.5" customHeight="1">
      <c r="A44" s="46" t="s">
        <v>83</v>
      </c>
      <c r="B44" s="47" t="s">
        <v>158</v>
      </c>
      <c r="C44" s="65" t="s">
        <v>168</v>
      </c>
      <c r="D44" s="59" t="s">
        <v>165</v>
      </c>
      <c r="E44" s="50"/>
      <c r="F44" s="62"/>
      <c r="G44" s="57"/>
      <c r="H44" s="98"/>
      <c r="I44" s="86"/>
      <c r="J44" s="78"/>
      <c r="K44" s="73"/>
      <c r="L44" s="78"/>
    </row>
    <row r="45" spans="1:12" s="56" customFormat="1" ht="43.5" customHeight="1">
      <c r="A45" s="46" t="s">
        <v>84</v>
      </c>
      <c r="B45" s="58" t="s">
        <v>34</v>
      </c>
      <c r="C45" s="48" t="s">
        <v>85</v>
      </c>
      <c r="D45" s="59"/>
      <c r="E45" s="50" t="s">
        <v>39</v>
      </c>
      <c r="F45" s="62">
        <v>1</v>
      </c>
      <c r="G45" s="52"/>
      <c r="H45" s="53">
        <f>ROUND(G45*F45,2)</f>
        <v>0</v>
      </c>
      <c r="I45" s="87"/>
      <c r="J45" s="74"/>
      <c r="K45" s="73"/>
      <c r="L45" s="74"/>
    </row>
    <row r="46" spans="1:12" s="56" customFormat="1" ht="43.5" customHeight="1">
      <c r="A46" s="46" t="s">
        <v>86</v>
      </c>
      <c r="B46" s="58" t="s">
        <v>40</v>
      </c>
      <c r="C46" s="48" t="s">
        <v>87</v>
      </c>
      <c r="D46" s="59"/>
      <c r="E46" s="50" t="s">
        <v>39</v>
      </c>
      <c r="F46" s="62">
        <v>2</v>
      </c>
      <c r="G46" s="52"/>
      <c r="H46" s="53">
        <f>ROUND(G46*F46,2)</f>
        <v>0</v>
      </c>
      <c r="I46" s="87"/>
      <c r="J46" s="74"/>
      <c r="K46" s="73"/>
      <c r="L46" s="74"/>
    </row>
    <row r="47" spans="1:12" s="56" customFormat="1" ht="43.5" customHeight="1">
      <c r="A47" s="46" t="s">
        <v>54</v>
      </c>
      <c r="B47" s="58" t="s">
        <v>48</v>
      </c>
      <c r="C47" s="48" t="s">
        <v>88</v>
      </c>
      <c r="D47" s="59"/>
      <c r="E47" s="50" t="s">
        <v>39</v>
      </c>
      <c r="F47" s="62">
        <v>2</v>
      </c>
      <c r="G47" s="52"/>
      <c r="H47" s="53">
        <f>ROUND(G47*F47,2)</f>
        <v>0</v>
      </c>
      <c r="I47" s="87"/>
      <c r="J47" s="74"/>
      <c r="K47" s="73"/>
      <c r="L47" s="74"/>
    </row>
    <row r="48" spans="1:12" s="56" customFormat="1" ht="43.5" customHeight="1">
      <c r="A48" s="46" t="s">
        <v>55</v>
      </c>
      <c r="B48" s="58" t="s">
        <v>60</v>
      </c>
      <c r="C48" s="48" t="s">
        <v>56</v>
      </c>
      <c r="D48" s="59"/>
      <c r="E48" s="50" t="s">
        <v>39</v>
      </c>
      <c r="F48" s="62">
        <v>2</v>
      </c>
      <c r="G48" s="52"/>
      <c r="H48" s="53">
        <f>ROUND(G48*F48,2)</f>
        <v>0</v>
      </c>
      <c r="I48" s="87"/>
      <c r="J48" s="74"/>
      <c r="K48" s="73"/>
      <c r="L48" s="74"/>
    </row>
    <row r="49" spans="1:12" ht="36" customHeight="1">
      <c r="A49" s="18"/>
      <c r="B49" s="11"/>
      <c r="C49" s="28" t="s">
        <v>20</v>
      </c>
      <c r="D49" s="9"/>
      <c r="E49" s="8"/>
      <c r="F49" s="7"/>
      <c r="G49" s="18"/>
      <c r="H49" s="97"/>
      <c r="I49" s="84"/>
      <c r="J49" s="44"/>
      <c r="K49" s="44"/>
      <c r="L49" s="44"/>
    </row>
    <row r="50" spans="1:12" s="56" customFormat="1" ht="43.5" customHeight="1">
      <c r="A50" s="46" t="s">
        <v>57</v>
      </c>
      <c r="B50" s="47" t="s">
        <v>159</v>
      </c>
      <c r="C50" s="48" t="s">
        <v>89</v>
      </c>
      <c r="D50" s="59" t="s">
        <v>173</v>
      </c>
      <c r="E50" s="50" t="s">
        <v>39</v>
      </c>
      <c r="F50" s="62">
        <v>2</v>
      </c>
      <c r="G50" s="52"/>
      <c r="H50" s="53">
        <f>ROUND(G50*F50,2)</f>
        <v>0</v>
      </c>
      <c r="I50" s="86"/>
      <c r="J50" s="74"/>
      <c r="K50" s="73"/>
      <c r="L50" s="74"/>
    </row>
    <row r="51" spans="1:12" s="54" customFormat="1" ht="30" customHeight="1">
      <c r="A51" s="46" t="s">
        <v>58</v>
      </c>
      <c r="B51" s="47" t="s">
        <v>162</v>
      </c>
      <c r="C51" s="48" t="s">
        <v>90</v>
      </c>
      <c r="D51" s="59" t="s">
        <v>173</v>
      </c>
      <c r="E51" s="50"/>
      <c r="F51" s="62"/>
      <c r="G51" s="57"/>
      <c r="H51" s="98"/>
      <c r="I51" s="86"/>
      <c r="J51" s="72"/>
      <c r="K51" s="73"/>
      <c r="L51" s="72"/>
    </row>
    <row r="52" spans="1:12" s="56" customFormat="1" ht="30" customHeight="1">
      <c r="A52" s="46" t="s">
        <v>222</v>
      </c>
      <c r="B52" s="58" t="s">
        <v>34</v>
      </c>
      <c r="C52" s="48" t="s">
        <v>223</v>
      </c>
      <c r="D52" s="59"/>
      <c r="E52" s="50" t="s">
        <v>39</v>
      </c>
      <c r="F52" s="62">
        <v>1</v>
      </c>
      <c r="G52" s="52"/>
      <c r="H52" s="53">
        <f>ROUND(G52*F52,2)</f>
        <v>0</v>
      </c>
      <c r="I52" s="86"/>
      <c r="J52" s="74"/>
      <c r="K52" s="73"/>
      <c r="L52" s="74"/>
    </row>
    <row r="53" spans="1:12" s="56" customFormat="1" ht="30" customHeight="1">
      <c r="A53" s="46" t="s">
        <v>59</v>
      </c>
      <c r="B53" s="58" t="s">
        <v>40</v>
      </c>
      <c r="C53" s="48" t="s">
        <v>174</v>
      </c>
      <c r="D53" s="59"/>
      <c r="E53" s="50" t="s">
        <v>39</v>
      </c>
      <c r="F53" s="62">
        <v>2</v>
      </c>
      <c r="G53" s="52"/>
      <c r="H53" s="53">
        <f>ROUND(G53*F53,2)</f>
        <v>0</v>
      </c>
      <c r="I53" s="86"/>
      <c r="J53" s="74"/>
      <c r="K53" s="73"/>
      <c r="L53" s="74"/>
    </row>
    <row r="54" spans="1:12" s="54" customFormat="1" ht="30" customHeight="1">
      <c r="A54" s="46" t="s">
        <v>78</v>
      </c>
      <c r="B54" s="47" t="s">
        <v>163</v>
      </c>
      <c r="C54" s="48" t="s">
        <v>91</v>
      </c>
      <c r="D54" s="59" t="s">
        <v>173</v>
      </c>
      <c r="E54" s="50" t="s">
        <v>39</v>
      </c>
      <c r="F54" s="62">
        <v>17</v>
      </c>
      <c r="G54" s="52"/>
      <c r="H54" s="53">
        <f aca="true" t="shared" si="2" ref="H54:H60">ROUND(G54*F54,2)</f>
        <v>0</v>
      </c>
      <c r="I54" s="86"/>
      <c r="J54" s="72"/>
      <c r="K54" s="73"/>
      <c r="L54" s="72"/>
    </row>
    <row r="55" spans="1:12" s="54" customFormat="1" ht="30" customHeight="1">
      <c r="A55" s="46" t="s">
        <v>79</v>
      </c>
      <c r="B55" s="47" t="s">
        <v>164</v>
      </c>
      <c r="C55" s="48" t="s">
        <v>92</v>
      </c>
      <c r="D55" s="59" t="s">
        <v>173</v>
      </c>
      <c r="E55" s="50" t="s">
        <v>39</v>
      </c>
      <c r="F55" s="62">
        <v>6</v>
      </c>
      <c r="G55" s="52"/>
      <c r="H55" s="53">
        <f t="shared" si="2"/>
        <v>0</v>
      </c>
      <c r="I55" s="86"/>
      <c r="J55" s="72"/>
      <c r="K55" s="73"/>
      <c r="L55" s="72"/>
    </row>
    <row r="56" spans="1:12" s="56" customFormat="1" ht="30" customHeight="1">
      <c r="A56" s="46" t="s">
        <v>80</v>
      </c>
      <c r="B56" s="47" t="s">
        <v>166</v>
      </c>
      <c r="C56" s="48" t="s">
        <v>93</v>
      </c>
      <c r="D56" s="59" t="s">
        <v>173</v>
      </c>
      <c r="E56" s="50" t="s">
        <v>39</v>
      </c>
      <c r="F56" s="62">
        <v>150</v>
      </c>
      <c r="G56" s="52"/>
      <c r="H56" s="53">
        <f t="shared" si="2"/>
        <v>0</v>
      </c>
      <c r="I56" s="86"/>
      <c r="J56" s="74"/>
      <c r="K56" s="73"/>
      <c r="L56" s="74"/>
    </row>
    <row r="57" spans="1:12" s="56" customFormat="1" ht="43.5" customHeight="1">
      <c r="A57" s="46" t="s">
        <v>224</v>
      </c>
      <c r="B57" s="47" t="s">
        <v>167</v>
      </c>
      <c r="C57" s="48" t="s">
        <v>225</v>
      </c>
      <c r="D57" s="59" t="s">
        <v>173</v>
      </c>
      <c r="E57" s="50" t="s">
        <v>39</v>
      </c>
      <c r="F57" s="62">
        <v>1</v>
      </c>
      <c r="G57" s="52"/>
      <c r="H57" s="53">
        <f t="shared" si="2"/>
        <v>0</v>
      </c>
      <c r="I57" s="86"/>
      <c r="J57" s="74"/>
      <c r="K57" s="73"/>
      <c r="L57" s="74"/>
    </row>
    <row r="58" spans="1:12" s="56" customFormat="1" ht="30" customHeight="1">
      <c r="A58" s="46" t="s">
        <v>237</v>
      </c>
      <c r="B58" s="47" t="s">
        <v>169</v>
      </c>
      <c r="C58" s="48" t="s">
        <v>238</v>
      </c>
      <c r="D58" s="59" t="s">
        <v>239</v>
      </c>
      <c r="E58" s="50" t="s">
        <v>39</v>
      </c>
      <c r="F58" s="62">
        <v>1</v>
      </c>
      <c r="G58" s="52"/>
      <c r="H58" s="53">
        <f>ROUND(G58*F58,2)</f>
        <v>0</v>
      </c>
      <c r="I58" s="90"/>
      <c r="J58" s="74"/>
      <c r="K58" s="73"/>
      <c r="L58" s="74"/>
    </row>
    <row r="59" spans="1:12" s="56" customFormat="1" ht="30" customHeight="1">
      <c r="A59" s="46" t="s">
        <v>81</v>
      </c>
      <c r="B59" s="47" t="s">
        <v>170</v>
      </c>
      <c r="C59" s="48" t="s">
        <v>94</v>
      </c>
      <c r="D59" s="59" t="s">
        <v>173</v>
      </c>
      <c r="E59" s="50" t="s">
        <v>39</v>
      </c>
      <c r="F59" s="62">
        <v>85</v>
      </c>
      <c r="G59" s="52"/>
      <c r="H59" s="53">
        <f t="shared" si="2"/>
        <v>0</v>
      </c>
      <c r="I59" s="86"/>
      <c r="J59" s="74"/>
      <c r="K59" s="73"/>
      <c r="L59" s="74"/>
    </row>
    <row r="60" spans="1:12" s="56" customFormat="1" ht="30" customHeight="1">
      <c r="A60" s="46" t="s">
        <v>227</v>
      </c>
      <c r="B60" s="47" t="s">
        <v>171</v>
      </c>
      <c r="C60" s="48" t="s">
        <v>228</v>
      </c>
      <c r="D60" s="59" t="s">
        <v>226</v>
      </c>
      <c r="E60" s="50" t="s">
        <v>39</v>
      </c>
      <c r="F60" s="62">
        <v>2</v>
      </c>
      <c r="G60" s="52"/>
      <c r="H60" s="53">
        <f t="shared" si="2"/>
        <v>0</v>
      </c>
      <c r="I60" s="86"/>
      <c r="J60" s="74"/>
      <c r="K60" s="73"/>
      <c r="L60" s="74"/>
    </row>
    <row r="61" spans="1:12" ht="36" customHeight="1">
      <c r="A61" s="18"/>
      <c r="B61" s="15"/>
      <c r="C61" s="28" t="s">
        <v>21</v>
      </c>
      <c r="D61" s="9"/>
      <c r="E61" s="6"/>
      <c r="F61" s="9"/>
      <c r="G61" s="18"/>
      <c r="H61" s="97"/>
      <c r="I61" s="84"/>
      <c r="J61" s="44"/>
      <c r="K61" s="44"/>
      <c r="L61" s="44"/>
    </row>
    <row r="62" spans="1:12" s="54" customFormat="1" ht="30" customHeight="1">
      <c r="A62" s="60" t="s">
        <v>61</v>
      </c>
      <c r="B62" s="47" t="s">
        <v>172</v>
      </c>
      <c r="C62" s="48" t="s">
        <v>62</v>
      </c>
      <c r="D62" s="59" t="s">
        <v>175</v>
      </c>
      <c r="E62" s="50"/>
      <c r="F62" s="51"/>
      <c r="G62" s="57"/>
      <c r="H62" s="53"/>
      <c r="I62" s="86"/>
      <c r="J62" s="72"/>
      <c r="K62" s="73"/>
      <c r="L62" s="72"/>
    </row>
    <row r="63" spans="1:12" s="56" customFormat="1" ht="30" customHeight="1">
      <c r="A63" s="60" t="s">
        <v>176</v>
      </c>
      <c r="B63" s="58" t="s">
        <v>34</v>
      </c>
      <c r="C63" s="48" t="s">
        <v>177</v>
      </c>
      <c r="D63" s="59"/>
      <c r="E63" s="50" t="s">
        <v>33</v>
      </c>
      <c r="F63" s="51">
        <v>515</v>
      </c>
      <c r="G63" s="52"/>
      <c r="H63" s="53">
        <f>ROUND(G63*F63,2)</f>
        <v>0</v>
      </c>
      <c r="I63" s="91"/>
      <c r="J63" s="74"/>
      <c r="K63" s="73"/>
      <c r="L63" s="74"/>
    </row>
    <row r="64" spans="1:12" s="56" customFormat="1" ht="30" customHeight="1">
      <c r="A64" s="60" t="s">
        <v>63</v>
      </c>
      <c r="B64" s="58" t="s">
        <v>40</v>
      </c>
      <c r="C64" s="48" t="s">
        <v>178</v>
      </c>
      <c r="D64" s="59"/>
      <c r="E64" s="50" t="s">
        <v>33</v>
      </c>
      <c r="F64" s="51">
        <v>6910</v>
      </c>
      <c r="G64" s="52"/>
      <c r="H64" s="53">
        <f>ROUND(G64*F64,2)</f>
        <v>0</v>
      </c>
      <c r="I64" s="86"/>
      <c r="J64" s="74"/>
      <c r="K64" s="73"/>
      <c r="L64" s="74"/>
    </row>
    <row r="65" spans="1:12" ht="30" customHeight="1" thickBot="1">
      <c r="A65" s="19"/>
      <c r="B65" s="30" t="str">
        <f>B6</f>
        <v>A</v>
      </c>
      <c r="C65" s="127" t="str">
        <f>C6</f>
        <v>2016 RESIDENTIAL SIDEWALK RENEWALS </v>
      </c>
      <c r="D65" s="128"/>
      <c r="E65" s="128"/>
      <c r="F65" s="129"/>
      <c r="G65" s="19" t="s">
        <v>14</v>
      </c>
      <c r="H65" s="99">
        <f>SUM(H6:H64)</f>
        <v>0</v>
      </c>
      <c r="I65" s="84"/>
      <c r="J65" s="44"/>
      <c r="K65" s="44"/>
      <c r="L65" s="44"/>
    </row>
    <row r="66" spans="1:12" s="33" customFormat="1" ht="30" customHeight="1" thickTop="1">
      <c r="A66" s="32"/>
      <c r="B66" s="31" t="s">
        <v>13</v>
      </c>
      <c r="C66" s="130" t="s">
        <v>234</v>
      </c>
      <c r="D66" s="131"/>
      <c r="E66" s="131"/>
      <c r="F66" s="132"/>
      <c r="G66" s="45"/>
      <c r="H66" s="96" t="s">
        <v>2</v>
      </c>
      <c r="I66" s="85"/>
      <c r="J66" s="71"/>
      <c r="K66" s="71"/>
      <c r="L66" s="71"/>
    </row>
    <row r="67" spans="1:12" ht="36" customHeight="1">
      <c r="A67" s="18"/>
      <c r="B67" s="15"/>
      <c r="C67" s="27" t="s">
        <v>16</v>
      </c>
      <c r="D67" s="9"/>
      <c r="E67" s="7" t="s">
        <v>2</v>
      </c>
      <c r="F67" s="7" t="s">
        <v>2</v>
      </c>
      <c r="G67" s="18" t="s">
        <v>2</v>
      </c>
      <c r="H67" s="97"/>
      <c r="I67" s="84"/>
      <c r="J67" s="44"/>
      <c r="K67" s="44"/>
      <c r="L67" s="44"/>
    </row>
    <row r="68" spans="1:12" s="54" customFormat="1" ht="30" customHeight="1">
      <c r="A68" s="46" t="s">
        <v>113</v>
      </c>
      <c r="B68" s="47" t="s">
        <v>65</v>
      </c>
      <c r="C68" s="48" t="s">
        <v>114</v>
      </c>
      <c r="D68" s="49" t="s">
        <v>207</v>
      </c>
      <c r="E68" s="50" t="s">
        <v>31</v>
      </c>
      <c r="F68" s="51">
        <v>80</v>
      </c>
      <c r="G68" s="52"/>
      <c r="H68" s="53">
        <f>ROUND(G68*F68,2)</f>
        <v>0</v>
      </c>
      <c r="I68" s="86"/>
      <c r="J68" s="72"/>
      <c r="K68" s="73"/>
      <c r="L68" s="72"/>
    </row>
    <row r="69" spans="1:12" s="56" customFormat="1" ht="30" customHeight="1">
      <c r="A69" s="55" t="s">
        <v>115</v>
      </c>
      <c r="B69" s="47" t="s">
        <v>66</v>
      </c>
      <c r="C69" s="48" t="s">
        <v>116</v>
      </c>
      <c r="D69" s="49" t="s">
        <v>207</v>
      </c>
      <c r="E69" s="50" t="s">
        <v>33</v>
      </c>
      <c r="F69" s="51">
        <v>500</v>
      </c>
      <c r="G69" s="52"/>
      <c r="H69" s="53">
        <f>ROUND(G69*F69,2)</f>
        <v>0</v>
      </c>
      <c r="I69" s="86"/>
      <c r="J69" s="74"/>
      <c r="K69" s="73"/>
      <c r="L69" s="74"/>
    </row>
    <row r="70" spans="1:12" s="54" customFormat="1" ht="63" customHeight="1">
      <c r="A70" s="55" t="s">
        <v>35</v>
      </c>
      <c r="B70" s="47" t="s">
        <v>67</v>
      </c>
      <c r="C70" s="48" t="s">
        <v>36</v>
      </c>
      <c r="D70" s="49" t="s">
        <v>207</v>
      </c>
      <c r="E70" s="50" t="s">
        <v>31</v>
      </c>
      <c r="F70" s="51">
        <v>25</v>
      </c>
      <c r="G70" s="52"/>
      <c r="H70" s="53">
        <f>ROUND(G70*F70,2)</f>
        <v>0</v>
      </c>
      <c r="I70" s="86"/>
      <c r="J70" s="72"/>
      <c r="K70" s="73"/>
      <c r="L70" s="72"/>
    </row>
    <row r="71" spans="1:12" s="56" customFormat="1" ht="30" customHeight="1">
      <c r="A71" s="46" t="s">
        <v>37</v>
      </c>
      <c r="B71" s="47" t="s">
        <v>68</v>
      </c>
      <c r="C71" s="48" t="s">
        <v>38</v>
      </c>
      <c r="D71" s="49" t="s">
        <v>207</v>
      </c>
      <c r="E71" s="50" t="s">
        <v>33</v>
      </c>
      <c r="F71" s="51">
        <v>380</v>
      </c>
      <c r="G71" s="52"/>
      <c r="H71" s="53">
        <f>ROUND(G71*F71,2)</f>
        <v>0</v>
      </c>
      <c r="I71" s="86"/>
      <c r="J71" s="74"/>
      <c r="K71" s="73"/>
      <c r="L71" s="74"/>
    </row>
    <row r="72" spans="1:12" ht="36" customHeight="1">
      <c r="A72" s="18"/>
      <c r="B72" s="15"/>
      <c r="C72" s="28" t="s">
        <v>17</v>
      </c>
      <c r="D72" s="9"/>
      <c r="E72" s="6"/>
      <c r="F72" s="9"/>
      <c r="G72" s="18"/>
      <c r="H72" s="97"/>
      <c r="I72" s="84"/>
      <c r="J72" s="44"/>
      <c r="K72" s="44"/>
      <c r="L72" s="44"/>
    </row>
    <row r="73" spans="1:12" s="56" customFormat="1" ht="30" customHeight="1">
      <c r="A73" s="60" t="s">
        <v>41</v>
      </c>
      <c r="B73" s="47" t="s">
        <v>69</v>
      </c>
      <c r="C73" s="48" t="s">
        <v>42</v>
      </c>
      <c r="D73" s="59" t="s">
        <v>208</v>
      </c>
      <c r="E73" s="50"/>
      <c r="F73" s="51"/>
      <c r="G73" s="57"/>
      <c r="H73" s="53"/>
      <c r="I73" s="86"/>
      <c r="J73" s="74"/>
      <c r="K73" s="73"/>
      <c r="L73" s="74"/>
    </row>
    <row r="74" spans="1:12" s="56" customFormat="1" ht="30" customHeight="1">
      <c r="A74" s="60" t="s">
        <v>43</v>
      </c>
      <c r="B74" s="58" t="s">
        <v>34</v>
      </c>
      <c r="C74" s="48" t="s">
        <v>44</v>
      </c>
      <c r="D74" s="59" t="s">
        <v>2</v>
      </c>
      <c r="E74" s="50" t="s">
        <v>39</v>
      </c>
      <c r="F74" s="51">
        <v>55</v>
      </c>
      <c r="G74" s="52"/>
      <c r="H74" s="53">
        <f>ROUND(G74*F74,2)</f>
        <v>0</v>
      </c>
      <c r="I74" s="86"/>
      <c r="J74" s="74"/>
      <c r="K74" s="73"/>
      <c r="L74" s="74"/>
    </row>
    <row r="75" spans="1:12" s="54" customFormat="1" ht="43.5" customHeight="1">
      <c r="A75" s="60" t="s">
        <v>185</v>
      </c>
      <c r="B75" s="47" t="s">
        <v>70</v>
      </c>
      <c r="C75" s="48" t="s">
        <v>186</v>
      </c>
      <c r="D75" s="59" t="s">
        <v>127</v>
      </c>
      <c r="E75" s="50"/>
      <c r="F75" s="51"/>
      <c r="G75" s="57"/>
      <c r="H75" s="53"/>
      <c r="I75" s="86"/>
      <c r="J75" s="72"/>
      <c r="K75" s="73"/>
      <c r="L75" s="72"/>
    </row>
    <row r="76" spans="1:12" s="56" customFormat="1" ht="30" customHeight="1">
      <c r="A76" s="60" t="s">
        <v>187</v>
      </c>
      <c r="B76" s="58" t="s">
        <v>34</v>
      </c>
      <c r="C76" s="48" t="s">
        <v>129</v>
      </c>
      <c r="D76" s="59" t="s">
        <v>2</v>
      </c>
      <c r="E76" s="50" t="s">
        <v>33</v>
      </c>
      <c r="F76" s="51">
        <v>10</v>
      </c>
      <c r="G76" s="52"/>
      <c r="H76" s="53">
        <f>ROUND(G76*F76,2)</f>
        <v>0</v>
      </c>
      <c r="I76" s="86"/>
      <c r="J76" s="74"/>
      <c r="K76" s="73"/>
      <c r="L76" s="74"/>
    </row>
    <row r="77" spans="1:12" s="54" customFormat="1" ht="43.5" customHeight="1">
      <c r="A77" s="60" t="s">
        <v>125</v>
      </c>
      <c r="B77" s="47" t="s">
        <v>71</v>
      </c>
      <c r="C77" s="48" t="s">
        <v>45</v>
      </c>
      <c r="D77" s="59" t="s">
        <v>127</v>
      </c>
      <c r="E77" s="50"/>
      <c r="F77" s="51"/>
      <c r="G77" s="57"/>
      <c r="H77" s="53"/>
      <c r="I77" s="86"/>
      <c r="J77" s="72"/>
      <c r="K77" s="73"/>
      <c r="L77" s="72"/>
    </row>
    <row r="78" spans="1:12" s="56" customFormat="1" ht="30" customHeight="1">
      <c r="A78" s="60" t="s">
        <v>128</v>
      </c>
      <c r="B78" s="58" t="s">
        <v>230</v>
      </c>
      <c r="C78" s="48" t="s">
        <v>129</v>
      </c>
      <c r="D78" s="59" t="s">
        <v>46</v>
      </c>
      <c r="E78" s="50"/>
      <c r="F78" s="51"/>
      <c r="G78" s="57"/>
      <c r="H78" s="53"/>
      <c r="I78" s="86"/>
      <c r="J78" s="74"/>
      <c r="K78" s="73"/>
      <c r="L78" s="74"/>
    </row>
    <row r="79" spans="1:12" s="56" customFormat="1" ht="30" customHeight="1">
      <c r="A79" s="60" t="s">
        <v>133</v>
      </c>
      <c r="B79" s="61" t="s">
        <v>131</v>
      </c>
      <c r="C79" s="48" t="s">
        <v>135</v>
      </c>
      <c r="D79" s="59"/>
      <c r="E79" s="50" t="s">
        <v>33</v>
      </c>
      <c r="F79" s="51">
        <v>25</v>
      </c>
      <c r="G79" s="52"/>
      <c r="H79" s="53">
        <f>ROUND(G79*F79,2)</f>
        <v>0</v>
      </c>
      <c r="I79" s="86"/>
      <c r="J79" s="74"/>
      <c r="K79" s="73"/>
      <c r="L79" s="74"/>
    </row>
    <row r="80" spans="1:12" s="56" customFormat="1" ht="30" customHeight="1">
      <c r="A80" s="60" t="s">
        <v>139</v>
      </c>
      <c r="B80" s="47" t="s">
        <v>72</v>
      </c>
      <c r="C80" s="48" t="s">
        <v>49</v>
      </c>
      <c r="D80" s="59" t="s">
        <v>141</v>
      </c>
      <c r="E80" s="50"/>
      <c r="F80" s="51"/>
      <c r="G80" s="57"/>
      <c r="H80" s="53"/>
      <c r="I80" s="86"/>
      <c r="J80" s="74"/>
      <c r="K80" s="73"/>
      <c r="L80" s="74"/>
    </row>
    <row r="81" spans="1:12" s="56" customFormat="1" ht="30" customHeight="1">
      <c r="A81" s="60" t="s">
        <v>142</v>
      </c>
      <c r="B81" s="58" t="s">
        <v>34</v>
      </c>
      <c r="C81" s="48" t="s">
        <v>143</v>
      </c>
      <c r="D81" s="59" t="s">
        <v>144</v>
      </c>
      <c r="E81" s="50"/>
      <c r="F81" s="51"/>
      <c r="G81" s="53"/>
      <c r="H81" s="53"/>
      <c r="I81" s="86"/>
      <c r="J81" s="74"/>
      <c r="K81" s="73"/>
      <c r="L81" s="74"/>
    </row>
    <row r="82" spans="1:12" s="56" customFormat="1" ht="30" customHeight="1">
      <c r="A82" s="60" t="s">
        <v>145</v>
      </c>
      <c r="B82" s="61" t="s">
        <v>131</v>
      </c>
      <c r="C82" s="48" t="s">
        <v>146</v>
      </c>
      <c r="D82" s="59"/>
      <c r="E82" s="50" t="s">
        <v>47</v>
      </c>
      <c r="F82" s="51">
        <v>14</v>
      </c>
      <c r="G82" s="52"/>
      <c r="H82" s="53">
        <f aca="true" t="shared" si="3" ref="H82:H87">ROUND(G82*F82,2)</f>
        <v>0</v>
      </c>
      <c r="I82" s="88"/>
      <c r="J82" s="74"/>
      <c r="K82" s="73"/>
      <c r="L82" s="74"/>
    </row>
    <row r="83" spans="1:12" s="56" customFormat="1" ht="30" customHeight="1">
      <c r="A83" s="60" t="s">
        <v>147</v>
      </c>
      <c r="B83" s="61" t="s">
        <v>134</v>
      </c>
      <c r="C83" s="48" t="s">
        <v>148</v>
      </c>
      <c r="D83" s="59"/>
      <c r="E83" s="50" t="s">
        <v>47</v>
      </c>
      <c r="F83" s="51">
        <v>32</v>
      </c>
      <c r="G83" s="52"/>
      <c r="H83" s="53">
        <f t="shared" si="3"/>
        <v>0</v>
      </c>
      <c r="I83" s="86"/>
      <c r="J83" s="74"/>
      <c r="K83" s="73"/>
      <c r="L83" s="74"/>
    </row>
    <row r="84" spans="1:12" s="56" customFormat="1" ht="30" customHeight="1">
      <c r="A84" s="60" t="s">
        <v>149</v>
      </c>
      <c r="B84" s="58" t="s">
        <v>40</v>
      </c>
      <c r="C84" s="48" t="s">
        <v>150</v>
      </c>
      <c r="D84" s="59" t="s">
        <v>151</v>
      </c>
      <c r="E84" s="50" t="s">
        <v>47</v>
      </c>
      <c r="F84" s="51">
        <v>14</v>
      </c>
      <c r="G84" s="52"/>
      <c r="H84" s="53">
        <f t="shared" si="3"/>
        <v>0</v>
      </c>
      <c r="I84" s="86"/>
      <c r="J84" s="74"/>
      <c r="K84" s="73"/>
      <c r="L84" s="74"/>
    </row>
    <row r="85" spans="1:12" s="63" customFormat="1" ht="30" customHeight="1">
      <c r="A85" s="60" t="s">
        <v>215</v>
      </c>
      <c r="B85" s="58" t="s">
        <v>48</v>
      </c>
      <c r="C85" s="48" t="s">
        <v>152</v>
      </c>
      <c r="D85" s="59" t="s">
        <v>153</v>
      </c>
      <c r="E85" s="50" t="s">
        <v>47</v>
      </c>
      <c r="F85" s="51">
        <v>27</v>
      </c>
      <c r="G85" s="52"/>
      <c r="H85" s="53">
        <f t="shared" si="3"/>
        <v>0</v>
      </c>
      <c r="I85" s="86"/>
      <c r="J85" s="75"/>
      <c r="K85" s="76"/>
      <c r="L85" s="77"/>
    </row>
    <row r="86" spans="1:12" s="56" customFormat="1" ht="30" customHeight="1">
      <c r="A86" s="60" t="s">
        <v>216</v>
      </c>
      <c r="B86" s="47" t="s">
        <v>73</v>
      </c>
      <c r="C86" s="48" t="s">
        <v>217</v>
      </c>
      <c r="D86" s="64" t="s">
        <v>218</v>
      </c>
      <c r="E86" s="50" t="s">
        <v>33</v>
      </c>
      <c r="F86" s="51">
        <v>6</v>
      </c>
      <c r="G86" s="52"/>
      <c r="H86" s="53">
        <f t="shared" si="3"/>
        <v>0</v>
      </c>
      <c r="I86" s="86"/>
      <c r="J86" s="74"/>
      <c r="K86" s="73"/>
      <c r="L86" s="74"/>
    </row>
    <row r="87" spans="1:12" s="56" customFormat="1" ht="30" customHeight="1">
      <c r="A87" s="60" t="s">
        <v>155</v>
      </c>
      <c r="B87" s="47" t="s">
        <v>74</v>
      </c>
      <c r="C87" s="48" t="s">
        <v>157</v>
      </c>
      <c r="D87" s="64" t="s">
        <v>219</v>
      </c>
      <c r="E87" s="50" t="s">
        <v>39</v>
      </c>
      <c r="F87" s="62">
        <v>8</v>
      </c>
      <c r="G87" s="52"/>
      <c r="H87" s="53">
        <f t="shared" si="3"/>
        <v>0</v>
      </c>
      <c r="I87" s="86"/>
      <c r="J87" s="74"/>
      <c r="K87" s="73"/>
      <c r="L87" s="74"/>
    </row>
    <row r="88" spans="1:12" ht="30" customHeight="1">
      <c r="A88" s="18"/>
      <c r="B88" s="5"/>
      <c r="C88" s="28" t="s">
        <v>18</v>
      </c>
      <c r="D88" s="9"/>
      <c r="E88" s="7"/>
      <c r="F88" s="7"/>
      <c r="G88" s="18"/>
      <c r="H88" s="97"/>
      <c r="I88" s="84"/>
      <c r="J88" s="44"/>
      <c r="K88" s="44"/>
      <c r="L88" s="44"/>
    </row>
    <row r="89" spans="1:12" s="54" customFormat="1" ht="43.5" customHeight="1">
      <c r="A89" s="46" t="s">
        <v>52</v>
      </c>
      <c r="B89" s="47" t="s">
        <v>75</v>
      </c>
      <c r="C89" s="48" t="s">
        <v>53</v>
      </c>
      <c r="D89" s="64" t="s">
        <v>220</v>
      </c>
      <c r="E89" s="50"/>
      <c r="F89" s="62"/>
      <c r="G89" s="57"/>
      <c r="H89" s="98"/>
      <c r="I89" s="86"/>
      <c r="J89" s="72"/>
      <c r="K89" s="73"/>
      <c r="L89" s="72"/>
    </row>
    <row r="90" spans="1:12" s="56" customFormat="1" ht="43.5" customHeight="1">
      <c r="A90" s="46" t="s">
        <v>221</v>
      </c>
      <c r="B90" s="58" t="s">
        <v>34</v>
      </c>
      <c r="C90" s="48" t="s">
        <v>194</v>
      </c>
      <c r="D90" s="59" t="s">
        <v>161</v>
      </c>
      <c r="E90" s="50" t="s">
        <v>47</v>
      </c>
      <c r="F90" s="51">
        <v>21</v>
      </c>
      <c r="G90" s="52"/>
      <c r="H90" s="53">
        <f>ROUND(G90*F90,2)</f>
        <v>0</v>
      </c>
      <c r="I90" s="87"/>
      <c r="J90" s="79"/>
      <c r="K90" s="73"/>
      <c r="L90" s="74"/>
    </row>
    <row r="91" spans="1:12" s="54" customFormat="1" ht="30" customHeight="1">
      <c r="A91" s="46" t="s">
        <v>204</v>
      </c>
      <c r="B91" s="47" t="s">
        <v>76</v>
      </c>
      <c r="C91" s="48" t="s">
        <v>205</v>
      </c>
      <c r="D91" s="59" t="s">
        <v>206</v>
      </c>
      <c r="E91" s="50" t="s">
        <v>33</v>
      </c>
      <c r="F91" s="62">
        <v>425</v>
      </c>
      <c r="G91" s="52"/>
      <c r="H91" s="53">
        <f>ROUND(G91*F91,2)</f>
        <v>0</v>
      </c>
      <c r="I91" s="87"/>
      <c r="J91" s="72"/>
      <c r="K91" s="73"/>
      <c r="L91" s="72"/>
    </row>
    <row r="92" spans="1:12" ht="36" customHeight="1">
      <c r="A92" s="18"/>
      <c r="B92" s="11"/>
      <c r="C92" s="28" t="s">
        <v>20</v>
      </c>
      <c r="D92" s="9"/>
      <c r="E92" s="8"/>
      <c r="F92" s="7"/>
      <c r="G92" s="18"/>
      <c r="H92" s="97"/>
      <c r="I92" s="84"/>
      <c r="J92" s="44"/>
      <c r="K92" s="44"/>
      <c r="L92" s="44"/>
    </row>
    <row r="93" spans="1:12" s="54" customFormat="1" ht="30" customHeight="1">
      <c r="A93" s="46" t="s">
        <v>78</v>
      </c>
      <c r="B93" s="47" t="s">
        <v>77</v>
      </c>
      <c r="C93" s="48" t="s">
        <v>91</v>
      </c>
      <c r="D93" s="59" t="s">
        <v>173</v>
      </c>
      <c r="E93" s="50" t="s">
        <v>39</v>
      </c>
      <c r="F93" s="62">
        <v>2</v>
      </c>
      <c r="G93" s="52"/>
      <c r="H93" s="53">
        <f>ROUND(G93*F93,2)</f>
        <v>0</v>
      </c>
      <c r="I93" s="86"/>
      <c r="J93" s="72"/>
      <c r="K93" s="73"/>
      <c r="L93" s="72"/>
    </row>
    <row r="94" spans="1:12" s="54" customFormat="1" ht="30" customHeight="1">
      <c r="A94" s="46" t="s">
        <v>79</v>
      </c>
      <c r="B94" s="47" t="s">
        <v>182</v>
      </c>
      <c r="C94" s="48" t="s">
        <v>92</v>
      </c>
      <c r="D94" s="59" t="s">
        <v>173</v>
      </c>
      <c r="E94" s="50" t="s">
        <v>39</v>
      </c>
      <c r="F94" s="62">
        <v>1</v>
      </c>
      <c r="G94" s="52"/>
      <c r="H94" s="53">
        <f>ROUND(G94*F94,2)</f>
        <v>0</v>
      </c>
      <c r="I94" s="86"/>
      <c r="J94" s="72"/>
      <c r="K94" s="73"/>
      <c r="L94" s="72"/>
    </row>
    <row r="95" spans="1:12" ht="36" customHeight="1">
      <c r="A95" s="18"/>
      <c r="B95" s="15"/>
      <c r="C95" s="28" t="s">
        <v>21</v>
      </c>
      <c r="D95" s="9"/>
      <c r="E95" s="6"/>
      <c r="F95" s="9"/>
      <c r="G95" s="18"/>
      <c r="H95" s="97"/>
      <c r="I95" s="84"/>
      <c r="J95" s="44"/>
      <c r="K95" s="44"/>
      <c r="L95" s="44"/>
    </row>
    <row r="96" spans="1:12" s="54" customFormat="1" ht="30" customHeight="1">
      <c r="A96" s="60" t="s">
        <v>61</v>
      </c>
      <c r="B96" s="47" t="s">
        <v>183</v>
      </c>
      <c r="C96" s="48" t="s">
        <v>62</v>
      </c>
      <c r="D96" s="59" t="s">
        <v>175</v>
      </c>
      <c r="E96" s="50"/>
      <c r="F96" s="51"/>
      <c r="G96" s="57"/>
      <c r="H96" s="53"/>
      <c r="I96" s="86"/>
      <c r="J96" s="72"/>
      <c r="K96" s="73"/>
      <c r="L96" s="72"/>
    </row>
    <row r="97" spans="1:12" s="56" customFormat="1" ht="30" customHeight="1">
      <c r="A97" s="60" t="s">
        <v>176</v>
      </c>
      <c r="B97" s="58" t="s">
        <v>34</v>
      </c>
      <c r="C97" s="48" t="s">
        <v>177</v>
      </c>
      <c r="D97" s="59"/>
      <c r="E97" s="50" t="s">
        <v>33</v>
      </c>
      <c r="F97" s="51">
        <v>40</v>
      </c>
      <c r="G97" s="52"/>
      <c r="H97" s="53">
        <f>ROUND(G97*F97,2)</f>
        <v>0</v>
      </c>
      <c r="I97" s="91"/>
      <c r="J97" s="74"/>
      <c r="K97" s="73"/>
      <c r="L97" s="74"/>
    </row>
    <row r="98" spans="1:12" s="56" customFormat="1" ht="30" customHeight="1">
      <c r="A98" s="60" t="s">
        <v>63</v>
      </c>
      <c r="B98" s="58" t="s">
        <v>40</v>
      </c>
      <c r="C98" s="48" t="s">
        <v>178</v>
      </c>
      <c r="D98" s="59"/>
      <c r="E98" s="50" t="s">
        <v>33</v>
      </c>
      <c r="F98" s="51">
        <v>340</v>
      </c>
      <c r="G98" s="52"/>
      <c r="H98" s="53">
        <f>ROUND(G98*F98,2)</f>
        <v>0</v>
      </c>
      <c r="I98" s="86"/>
      <c r="J98" s="74"/>
      <c r="K98" s="73"/>
      <c r="L98" s="74"/>
    </row>
    <row r="99" spans="1:12" ht="30" customHeight="1" thickBot="1">
      <c r="A99" s="19"/>
      <c r="B99" s="30" t="str">
        <f>B66</f>
        <v>B</v>
      </c>
      <c r="C99" s="127" t="str">
        <f>C66</f>
        <v>2016 RESIDENTIAL SIDEWALK NEW CONSTRUCTION</v>
      </c>
      <c r="D99" s="128"/>
      <c r="E99" s="128"/>
      <c r="F99" s="129"/>
      <c r="G99" s="19" t="s">
        <v>14</v>
      </c>
      <c r="H99" s="99">
        <f>SUM(H66:H98)</f>
        <v>0</v>
      </c>
      <c r="I99" s="84"/>
      <c r="J99" s="44"/>
      <c r="K99" s="44"/>
      <c r="L99" s="44"/>
    </row>
    <row r="100" spans="1:12" ht="54" customHeight="1" thickTop="1">
      <c r="A100" s="43"/>
      <c r="B100" s="10"/>
      <c r="C100" s="67" t="s">
        <v>15</v>
      </c>
      <c r="D100" s="68"/>
      <c r="E100" s="69"/>
      <c r="F100" s="69"/>
      <c r="G100" s="70"/>
      <c r="H100" s="100"/>
      <c r="I100" s="84"/>
      <c r="J100" s="44"/>
      <c r="K100" s="44"/>
      <c r="L100" s="44"/>
    </row>
    <row r="101" spans="1:12" ht="30" customHeight="1" thickBot="1">
      <c r="A101" s="19"/>
      <c r="B101" s="30" t="s">
        <v>12</v>
      </c>
      <c r="C101" s="127" t="s">
        <v>235</v>
      </c>
      <c r="D101" s="133"/>
      <c r="E101" s="133"/>
      <c r="F101" s="134"/>
      <c r="G101" s="19" t="s">
        <v>14</v>
      </c>
      <c r="H101" s="99">
        <f>H65</f>
        <v>0</v>
      </c>
      <c r="I101" s="84"/>
      <c r="J101" s="44"/>
      <c r="K101" s="44"/>
      <c r="L101" s="44"/>
    </row>
    <row r="102" spans="1:12" ht="30" customHeight="1" thickBot="1" thickTop="1">
      <c r="A102" s="19"/>
      <c r="B102" s="30" t="s">
        <v>13</v>
      </c>
      <c r="C102" s="135" t="s">
        <v>234</v>
      </c>
      <c r="D102" s="136"/>
      <c r="E102" s="136"/>
      <c r="F102" s="137"/>
      <c r="G102" s="19" t="s">
        <v>14</v>
      </c>
      <c r="H102" s="99">
        <f>H99</f>
        <v>0</v>
      </c>
      <c r="I102" s="84"/>
      <c r="J102" s="44"/>
      <c r="K102" s="44"/>
      <c r="L102" s="44"/>
    </row>
    <row r="103" spans="1:12" s="29" customFormat="1" ht="37.5" customHeight="1" thickTop="1">
      <c r="A103" s="18"/>
      <c r="B103" s="123" t="s">
        <v>29</v>
      </c>
      <c r="C103" s="124"/>
      <c r="D103" s="124"/>
      <c r="E103" s="124"/>
      <c r="F103" s="124"/>
      <c r="G103" s="125">
        <f>H101+H102</f>
        <v>0</v>
      </c>
      <c r="H103" s="126"/>
      <c r="I103" s="92"/>
      <c r="J103" s="80"/>
      <c r="K103" s="80"/>
      <c r="L103" s="80"/>
    </row>
    <row r="104" spans="1:12" ht="15.75" customHeight="1">
      <c r="A104" s="81"/>
      <c r="B104" s="110"/>
      <c r="C104" s="106"/>
      <c r="D104" s="107"/>
      <c r="E104" s="106"/>
      <c r="F104" s="106"/>
      <c r="G104" s="108"/>
      <c r="H104" s="109"/>
      <c r="I104" s="44"/>
      <c r="J104" s="44"/>
      <c r="K104" s="44"/>
      <c r="L104" s="44"/>
    </row>
    <row r="105" spans="1:12" ht="15">
      <c r="A105" s="70"/>
      <c r="B105" s="82"/>
      <c r="C105" s="44"/>
      <c r="D105" s="83"/>
      <c r="E105" s="44"/>
      <c r="F105" s="44"/>
      <c r="G105" s="70"/>
      <c r="H105" s="70"/>
      <c r="I105" s="44"/>
      <c r="J105" s="44"/>
      <c r="K105" s="44"/>
      <c r="L105" s="44"/>
    </row>
    <row r="106" spans="1:8" ht="15">
      <c r="A106" s="70"/>
      <c r="B106" s="82"/>
      <c r="C106" s="44"/>
      <c r="D106" s="83"/>
      <c r="E106" s="44"/>
      <c r="F106" s="44"/>
      <c r="G106" s="70"/>
      <c r="H106" s="70"/>
    </row>
    <row r="107" spans="1:8" ht="15">
      <c r="A107" s="70"/>
      <c r="B107" s="82"/>
      <c r="C107" s="44"/>
      <c r="D107" s="83"/>
      <c r="E107" s="44"/>
      <c r="F107" s="44"/>
      <c r="G107" s="70"/>
      <c r="H107" s="70"/>
    </row>
    <row r="108" spans="1:8" ht="15">
      <c r="A108" s="70"/>
      <c r="B108" s="82"/>
      <c r="C108" s="44"/>
      <c r="D108" s="83"/>
      <c r="E108" s="44"/>
      <c r="F108" s="44"/>
      <c r="G108" s="70"/>
      <c r="H108" s="70"/>
    </row>
  </sheetData>
  <sheetProtection password="CC3D" sheet="1" selectLockedCells="1"/>
  <mergeCells count="8">
    <mergeCell ref="B103:F103"/>
    <mergeCell ref="G103:H103"/>
    <mergeCell ref="C99:F99"/>
    <mergeCell ref="C6:F6"/>
    <mergeCell ref="C65:F65"/>
    <mergeCell ref="C66:F66"/>
    <mergeCell ref="C101:F101"/>
    <mergeCell ref="C102:F102"/>
  </mergeCells>
  <conditionalFormatting sqref="D78:D79">
    <cfRule type="cellIs" priority="356" dxfId="224" operator="equal" stopIfTrue="1">
      <formula>"CW 2130-R11"</formula>
    </cfRule>
    <cfRule type="cellIs" priority="357" dxfId="224" operator="equal" stopIfTrue="1">
      <formula>"CW 3120-R2"</formula>
    </cfRule>
    <cfRule type="cellIs" priority="358" dxfId="224" operator="equal" stopIfTrue="1">
      <formula>"CW 3240-R7"</formula>
    </cfRule>
  </conditionalFormatting>
  <conditionalFormatting sqref="D9">
    <cfRule type="cellIs" priority="341" dxfId="224" operator="equal" stopIfTrue="1">
      <formula>"CW 2130-R11"</formula>
    </cfRule>
    <cfRule type="cellIs" priority="342" dxfId="224" operator="equal" stopIfTrue="1">
      <formula>"CW 3120-R2"</formula>
    </cfRule>
    <cfRule type="cellIs" priority="343" dxfId="224" operator="equal" stopIfTrue="1">
      <formula>"CW 3240-R7"</formula>
    </cfRule>
  </conditionalFormatting>
  <conditionalFormatting sqref="D11">
    <cfRule type="cellIs" priority="338" dxfId="224" operator="equal" stopIfTrue="1">
      <formula>"CW 2130-R11"</formula>
    </cfRule>
    <cfRule type="cellIs" priority="339" dxfId="224" operator="equal" stopIfTrue="1">
      <formula>"CW 3120-R2"</formula>
    </cfRule>
    <cfRule type="cellIs" priority="340" dxfId="224" operator="equal" stopIfTrue="1">
      <formula>"CW 3240-R7"</formula>
    </cfRule>
  </conditionalFormatting>
  <conditionalFormatting sqref="D12">
    <cfRule type="cellIs" priority="335" dxfId="224" operator="equal" stopIfTrue="1">
      <formula>"CW 2130-R11"</formula>
    </cfRule>
    <cfRule type="cellIs" priority="336" dxfId="224" operator="equal" stopIfTrue="1">
      <formula>"CW 3120-R2"</formula>
    </cfRule>
    <cfRule type="cellIs" priority="337" dxfId="224" operator="equal" stopIfTrue="1">
      <formula>"CW 3240-R7"</formula>
    </cfRule>
  </conditionalFormatting>
  <conditionalFormatting sqref="D13">
    <cfRule type="cellIs" priority="332" dxfId="224" operator="equal" stopIfTrue="1">
      <formula>"CW 2130-R11"</formula>
    </cfRule>
    <cfRule type="cellIs" priority="333" dxfId="224" operator="equal" stopIfTrue="1">
      <formula>"CW 3120-R2"</formula>
    </cfRule>
    <cfRule type="cellIs" priority="334" dxfId="224" operator="equal" stopIfTrue="1">
      <formula>"CW 3240-R7"</formula>
    </cfRule>
  </conditionalFormatting>
  <conditionalFormatting sqref="D14">
    <cfRule type="cellIs" priority="329" dxfId="224" operator="equal" stopIfTrue="1">
      <formula>"CW 2130-R11"</formula>
    </cfRule>
    <cfRule type="cellIs" priority="330" dxfId="224" operator="equal" stopIfTrue="1">
      <formula>"CW 3120-R2"</formula>
    </cfRule>
    <cfRule type="cellIs" priority="331" dxfId="224" operator="equal" stopIfTrue="1">
      <formula>"CW 3240-R7"</formula>
    </cfRule>
  </conditionalFormatting>
  <conditionalFormatting sqref="D15">
    <cfRule type="cellIs" priority="326" dxfId="224" operator="equal" stopIfTrue="1">
      <formula>"CW 2130-R11"</formula>
    </cfRule>
    <cfRule type="cellIs" priority="327" dxfId="224" operator="equal" stopIfTrue="1">
      <formula>"CW 3120-R2"</formula>
    </cfRule>
    <cfRule type="cellIs" priority="328" dxfId="224" operator="equal" stopIfTrue="1">
      <formula>"CW 3240-R7"</formula>
    </cfRule>
  </conditionalFormatting>
  <conditionalFormatting sqref="D16">
    <cfRule type="cellIs" priority="323" dxfId="224" operator="equal" stopIfTrue="1">
      <formula>"CW 2130-R11"</formula>
    </cfRule>
    <cfRule type="cellIs" priority="324" dxfId="224" operator="equal" stopIfTrue="1">
      <formula>"CW 3120-R2"</formula>
    </cfRule>
    <cfRule type="cellIs" priority="325" dxfId="224" operator="equal" stopIfTrue="1">
      <formula>"CW 3240-R7"</formula>
    </cfRule>
  </conditionalFormatting>
  <conditionalFormatting sqref="D17:D21">
    <cfRule type="cellIs" priority="320" dxfId="224" operator="equal" stopIfTrue="1">
      <formula>"CW 2130-R11"</formula>
    </cfRule>
    <cfRule type="cellIs" priority="321" dxfId="224" operator="equal" stopIfTrue="1">
      <formula>"CW 3120-R2"</formula>
    </cfRule>
    <cfRule type="cellIs" priority="322" dxfId="224" operator="equal" stopIfTrue="1">
      <formula>"CW 3240-R7"</formula>
    </cfRule>
  </conditionalFormatting>
  <conditionalFormatting sqref="D22">
    <cfRule type="cellIs" priority="317" dxfId="224" operator="equal" stopIfTrue="1">
      <formula>"CW 2130-R11"</formula>
    </cfRule>
    <cfRule type="cellIs" priority="318" dxfId="224" operator="equal" stopIfTrue="1">
      <formula>"CW 3120-R2"</formula>
    </cfRule>
    <cfRule type="cellIs" priority="319" dxfId="224" operator="equal" stopIfTrue="1">
      <formula>"CW 3240-R7"</formula>
    </cfRule>
  </conditionalFormatting>
  <conditionalFormatting sqref="D23">
    <cfRule type="cellIs" priority="308" dxfId="224" operator="equal" stopIfTrue="1">
      <formula>"CW 2130-R11"</formula>
    </cfRule>
    <cfRule type="cellIs" priority="309" dxfId="224" operator="equal" stopIfTrue="1">
      <formula>"CW 3120-R2"</formula>
    </cfRule>
    <cfRule type="cellIs" priority="310" dxfId="224" operator="equal" stopIfTrue="1">
      <formula>"CW 3240-R7"</formula>
    </cfRule>
  </conditionalFormatting>
  <conditionalFormatting sqref="D24">
    <cfRule type="cellIs" priority="305" dxfId="224" operator="equal" stopIfTrue="1">
      <formula>"CW 2130-R11"</formula>
    </cfRule>
    <cfRule type="cellIs" priority="306" dxfId="224" operator="equal" stopIfTrue="1">
      <formula>"CW 3120-R2"</formula>
    </cfRule>
    <cfRule type="cellIs" priority="307" dxfId="224" operator="equal" stopIfTrue="1">
      <formula>"CW 3240-R7"</formula>
    </cfRule>
  </conditionalFormatting>
  <conditionalFormatting sqref="D25">
    <cfRule type="cellIs" priority="302" dxfId="224" operator="equal" stopIfTrue="1">
      <formula>"CW 2130-R11"</formula>
    </cfRule>
    <cfRule type="cellIs" priority="303" dxfId="224" operator="equal" stopIfTrue="1">
      <formula>"CW 3120-R2"</formula>
    </cfRule>
    <cfRule type="cellIs" priority="304" dxfId="224" operator="equal" stopIfTrue="1">
      <formula>"CW 3240-R7"</formula>
    </cfRule>
  </conditionalFormatting>
  <conditionalFormatting sqref="D26">
    <cfRule type="cellIs" priority="299" dxfId="224" operator="equal" stopIfTrue="1">
      <formula>"CW 2130-R11"</formula>
    </cfRule>
    <cfRule type="cellIs" priority="300" dxfId="224" operator="equal" stopIfTrue="1">
      <formula>"CW 3120-R2"</formula>
    </cfRule>
    <cfRule type="cellIs" priority="301" dxfId="224" operator="equal" stopIfTrue="1">
      <formula>"CW 3240-R7"</formula>
    </cfRule>
  </conditionalFormatting>
  <conditionalFormatting sqref="D27">
    <cfRule type="cellIs" priority="296" dxfId="224" operator="equal" stopIfTrue="1">
      <formula>"CW 2130-R11"</formula>
    </cfRule>
    <cfRule type="cellIs" priority="297" dxfId="224" operator="equal" stopIfTrue="1">
      <formula>"CW 3120-R2"</formula>
    </cfRule>
    <cfRule type="cellIs" priority="298" dxfId="224" operator="equal" stopIfTrue="1">
      <formula>"CW 3240-R7"</formula>
    </cfRule>
  </conditionalFormatting>
  <conditionalFormatting sqref="D28">
    <cfRule type="cellIs" priority="293" dxfId="224" operator="equal" stopIfTrue="1">
      <formula>"CW 2130-R11"</formula>
    </cfRule>
    <cfRule type="cellIs" priority="294" dxfId="224" operator="equal" stopIfTrue="1">
      <formula>"CW 3120-R2"</formula>
    </cfRule>
    <cfRule type="cellIs" priority="295" dxfId="224" operator="equal" stopIfTrue="1">
      <formula>"CW 3240-R7"</formula>
    </cfRule>
  </conditionalFormatting>
  <conditionalFormatting sqref="D29">
    <cfRule type="cellIs" priority="290" dxfId="224" operator="equal" stopIfTrue="1">
      <formula>"CW 2130-R11"</formula>
    </cfRule>
    <cfRule type="cellIs" priority="291" dxfId="224" operator="equal" stopIfTrue="1">
      <formula>"CW 3120-R2"</formula>
    </cfRule>
    <cfRule type="cellIs" priority="292" dxfId="224" operator="equal" stopIfTrue="1">
      <formula>"CW 3240-R7"</formula>
    </cfRule>
  </conditionalFormatting>
  <conditionalFormatting sqref="D30">
    <cfRule type="cellIs" priority="287" dxfId="224" operator="equal" stopIfTrue="1">
      <formula>"CW 2130-R11"</formula>
    </cfRule>
    <cfRule type="cellIs" priority="288" dxfId="224" operator="equal" stopIfTrue="1">
      <formula>"CW 3120-R2"</formula>
    </cfRule>
    <cfRule type="cellIs" priority="289" dxfId="224" operator="equal" stopIfTrue="1">
      <formula>"CW 3240-R7"</formula>
    </cfRule>
  </conditionalFormatting>
  <conditionalFormatting sqref="D31">
    <cfRule type="cellIs" priority="284" dxfId="224" operator="equal" stopIfTrue="1">
      <formula>"CW 2130-R11"</formula>
    </cfRule>
    <cfRule type="cellIs" priority="285" dxfId="224" operator="equal" stopIfTrue="1">
      <formula>"CW 3120-R2"</formula>
    </cfRule>
    <cfRule type="cellIs" priority="286" dxfId="224" operator="equal" stopIfTrue="1">
      <formula>"CW 3240-R7"</formula>
    </cfRule>
  </conditionalFormatting>
  <conditionalFormatting sqref="D32">
    <cfRule type="cellIs" priority="281" dxfId="224" operator="equal" stopIfTrue="1">
      <formula>"CW 2130-R11"</formula>
    </cfRule>
    <cfRule type="cellIs" priority="282" dxfId="224" operator="equal" stopIfTrue="1">
      <formula>"CW 3120-R2"</formula>
    </cfRule>
    <cfRule type="cellIs" priority="283" dxfId="224" operator="equal" stopIfTrue="1">
      <formula>"CW 3240-R7"</formula>
    </cfRule>
  </conditionalFormatting>
  <conditionalFormatting sqref="D33">
    <cfRule type="cellIs" priority="278" dxfId="224" operator="equal" stopIfTrue="1">
      <formula>"CW 2130-R11"</formula>
    </cfRule>
    <cfRule type="cellIs" priority="279" dxfId="224" operator="equal" stopIfTrue="1">
      <formula>"CW 3120-R2"</formula>
    </cfRule>
    <cfRule type="cellIs" priority="280" dxfId="224" operator="equal" stopIfTrue="1">
      <formula>"CW 3240-R7"</formula>
    </cfRule>
  </conditionalFormatting>
  <conditionalFormatting sqref="D34">
    <cfRule type="cellIs" priority="275" dxfId="224" operator="equal" stopIfTrue="1">
      <formula>"CW 2130-R11"</formula>
    </cfRule>
    <cfRule type="cellIs" priority="276" dxfId="224" operator="equal" stopIfTrue="1">
      <formula>"CW 3120-R2"</formula>
    </cfRule>
    <cfRule type="cellIs" priority="277" dxfId="224" operator="equal" stopIfTrue="1">
      <formula>"CW 3240-R7"</formula>
    </cfRule>
  </conditionalFormatting>
  <conditionalFormatting sqref="D35">
    <cfRule type="cellIs" priority="269" dxfId="224" operator="equal" stopIfTrue="1">
      <formula>"CW 2130-R11"</formula>
    </cfRule>
    <cfRule type="cellIs" priority="270" dxfId="224" operator="equal" stopIfTrue="1">
      <formula>"CW 3120-R2"</formula>
    </cfRule>
    <cfRule type="cellIs" priority="271" dxfId="224" operator="equal" stopIfTrue="1">
      <formula>"CW 3240-R7"</formula>
    </cfRule>
  </conditionalFormatting>
  <conditionalFormatting sqref="D36">
    <cfRule type="cellIs" priority="266" dxfId="224" operator="equal" stopIfTrue="1">
      <formula>"CW 2130-R11"</formula>
    </cfRule>
    <cfRule type="cellIs" priority="267" dxfId="224" operator="equal" stopIfTrue="1">
      <formula>"CW 3120-R2"</formula>
    </cfRule>
    <cfRule type="cellIs" priority="268" dxfId="224" operator="equal" stopIfTrue="1">
      <formula>"CW 3240-R7"</formula>
    </cfRule>
  </conditionalFormatting>
  <conditionalFormatting sqref="D37">
    <cfRule type="cellIs" priority="263" dxfId="224" operator="equal" stopIfTrue="1">
      <formula>"CW 2130-R11"</formula>
    </cfRule>
    <cfRule type="cellIs" priority="264" dxfId="224" operator="equal" stopIfTrue="1">
      <formula>"CW 3120-R2"</formula>
    </cfRule>
    <cfRule type="cellIs" priority="265" dxfId="224" operator="equal" stopIfTrue="1">
      <formula>"CW 3240-R7"</formula>
    </cfRule>
  </conditionalFormatting>
  <conditionalFormatting sqref="D39">
    <cfRule type="cellIs" priority="260" dxfId="224" operator="equal" stopIfTrue="1">
      <formula>"CW 2130-R11"</formula>
    </cfRule>
    <cfRule type="cellIs" priority="261" dxfId="224" operator="equal" stopIfTrue="1">
      <formula>"CW 3120-R2"</formula>
    </cfRule>
    <cfRule type="cellIs" priority="262" dxfId="224" operator="equal" stopIfTrue="1">
      <formula>"CW 3240-R7"</formula>
    </cfRule>
  </conditionalFormatting>
  <conditionalFormatting sqref="D40">
    <cfRule type="cellIs" priority="257" dxfId="224" operator="equal" stopIfTrue="1">
      <formula>"CW 2130-R11"</formula>
    </cfRule>
    <cfRule type="cellIs" priority="258" dxfId="224" operator="equal" stopIfTrue="1">
      <formula>"CW 3120-R2"</formula>
    </cfRule>
    <cfRule type="cellIs" priority="259" dxfId="224" operator="equal" stopIfTrue="1">
      <formula>"CW 3240-R7"</formula>
    </cfRule>
  </conditionalFormatting>
  <conditionalFormatting sqref="D41">
    <cfRule type="cellIs" priority="254" dxfId="224" operator="equal" stopIfTrue="1">
      <formula>"CW 2130-R11"</formula>
    </cfRule>
    <cfRule type="cellIs" priority="255" dxfId="224" operator="equal" stopIfTrue="1">
      <formula>"CW 3120-R2"</formula>
    </cfRule>
    <cfRule type="cellIs" priority="256" dxfId="224" operator="equal" stopIfTrue="1">
      <formula>"CW 3240-R7"</formula>
    </cfRule>
  </conditionalFormatting>
  <conditionalFormatting sqref="D42">
    <cfRule type="cellIs" priority="251" dxfId="224" operator="equal" stopIfTrue="1">
      <formula>"CW 2130-R11"</formula>
    </cfRule>
    <cfRule type="cellIs" priority="252" dxfId="224" operator="equal" stopIfTrue="1">
      <formula>"CW 3120-R2"</formula>
    </cfRule>
    <cfRule type="cellIs" priority="253" dxfId="224" operator="equal" stopIfTrue="1">
      <formula>"CW 3240-R7"</formula>
    </cfRule>
  </conditionalFormatting>
  <conditionalFormatting sqref="D44">
    <cfRule type="cellIs" priority="234" dxfId="224" operator="equal" stopIfTrue="1">
      <formula>"CW 3120-R2"</formula>
    </cfRule>
    <cfRule type="cellIs" priority="235" dxfId="224" operator="equal" stopIfTrue="1">
      <formula>"CW 3240-R7"</formula>
    </cfRule>
  </conditionalFormatting>
  <conditionalFormatting sqref="D45">
    <cfRule type="cellIs" priority="231" dxfId="224" operator="equal" stopIfTrue="1">
      <formula>"CW 2130-R11"</formula>
    </cfRule>
    <cfRule type="cellIs" priority="232" dxfId="224" operator="equal" stopIfTrue="1">
      <formula>"CW 3120-R2"</formula>
    </cfRule>
    <cfRule type="cellIs" priority="233" dxfId="224" operator="equal" stopIfTrue="1">
      <formula>"CW 3240-R7"</formula>
    </cfRule>
  </conditionalFormatting>
  <conditionalFormatting sqref="D46">
    <cfRule type="cellIs" priority="228" dxfId="224" operator="equal" stopIfTrue="1">
      <formula>"CW 2130-R11"</formula>
    </cfRule>
    <cfRule type="cellIs" priority="229" dxfId="224" operator="equal" stopIfTrue="1">
      <formula>"CW 3120-R2"</formula>
    </cfRule>
    <cfRule type="cellIs" priority="230" dxfId="224" operator="equal" stopIfTrue="1">
      <formula>"CW 3240-R7"</formula>
    </cfRule>
  </conditionalFormatting>
  <conditionalFormatting sqref="D47">
    <cfRule type="cellIs" priority="225" dxfId="224" operator="equal" stopIfTrue="1">
      <formula>"CW 2130-R11"</formula>
    </cfRule>
    <cfRule type="cellIs" priority="226" dxfId="224" operator="equal" stopIfTrue="1">
      <formula>"CW 3120-R2"</formula>
    </cfRule>
    <cfRule type="cellIs" priority="227" dxfId="224" operator="equal" stopIfTrue="1">
      <formula>"CW 3240-R7"</formula>
    </cfRule>
  </conditionalFormatting>
  <conditionalFormatting sqref="D48">
    <cfRule type="cellIs" priority="222" dxfId="224" operator="equal" stopIfTrue="1">
      <formula>"CW 2130-R11"</formula>
    </cfRule>
    <cfRule type="cellIs" priority="223" dxfId="224" operator="equal" stopIfTrue="1">
      <formula>"CW 3120-R2"</formula>
    </cfRule>
    <cfRule type="cellIs" priority="224" dxfId="224" operator="equal" stopIfTrue="1">
      <formula>"CW 3240-R7"</formula>
    </cfRule>
  </conditionalFormatting>
  <conditionalFormatting sqref="D50">
    <cfRule type="cellIs" priority="219" dxfId="224" operator="equal" stopIfTrue="1">
      <formula>"CW 2130-R11"</formula>
    </cfRule>
    <cfRule type="cellIs" priority="220" dxfId="224" operator="equal" stopIfTrue="1">
      <formula>"CW 3120-R2"</formula>
    </cfRule>
    <cfRule type="cellIs" priority="221" dxfId="224" operator="equal" stopIfTrue="1">
      <formula>"CW 3240-R7"</formula>
    </cfRule>
  </conditionalFormatting>
  <conditionalFormatting sqref="D51">
    <cfRule type="cellIs" priority="216" dxfId="224" operator="equal" stopIfTrue="1">
      <formula>"CW 2130-R11"</formula>
    </cfRule>
    <cfRule type="cellIs" priority="217" dxfId="224" operator="equal" stopIfTrue="1">
      <formula>"CW 3120-R2"</formula>
    </cfRule>
    <cfRule type="cellIs" priority="218" dxfId="224" operator="equal" stopIfTrue="1">
      <formula>"CW 3240-R7"</formula>
    </cfRule>
  </conditionalFormatting>
  <conditionalFormatting sqref="D52">
    <cfRule type="cellIs" priority="213" dxfId="224" operator="equal" stopIfTrue="1">
      <formula>"CW 2130-R11"</formula>
    </cfRule>
    <cfRule type="cellIs" priority="214" dxfId="224" operator="equal" stopIfTrue="1">
      <formula>"CW 3120-R2"</formula>
    </cfRule>
    <cfRule type="cellIs" priority="215" dxfId="224" operator="equal" stopIfTrue="1">
      <formula>"CW 3240-R7"</formula>
    </cfRule>
  </conditionalFormatting>
  <conditionalFormatting sqref="D53">
    <cfRule type="cellIs" priority="210" dxfId="224" operator="equal" stopIfTrue="1">
      <formula>"CW 2130-R11"</formula>
    </cfRule>
    <cfRule type="cellIs" priority="211" dxfId="224" operator="equal" stopIfTrue="1">
      <formula>"CW 3120-R2"</formula>
    </cfRule>
    <cfRule type="cellIs" priority="212" dxfId="224" operator="equal" stopIfTrue="1">
      <formula>"CW 3240-R7"</formula>
    </cfRule>
  </conditionalFormatting>
  <conditionalFormatting sqref="D54">
    <cfRule type="cellIs" priority="207" dxfId="224" operator="equal" stopIfTrue="1">
      <formula>"CW 2130-R11"</formula>
    </cfRule>
    <cfRule type="cellIs" priority="208" dxfId="224" operator="equal" stopIfTrue="1">
      <formula>"CW 3120-R2"</formula>
    </cfRule>
    <cfRule type="cellIs" priority="209" dxfId="224" operator="equal" stopIfTrue="1">
      <formula>"CW 3240-R7"</formula>
    </cfRule>
  </conditionalFormatting>
  <conditionalFormatting sqref="D55">
    <cfRule type="cellIs" priority="204" dxfId="224" operator="equal" stopIfTrue="1">
      <formula>"CW 2130-R11"</formula>
    </cfRule>
    <cfRule type="cellIs" priority="205" dxfId="224" operator="equal" stopIfTrue="1">
      <formula>"CW 3120-R2"</formula>
    </cfRule>
    <cfRule type="cellIs" priority="206" dxfId="224" operator="equal" stopIfTrue="1">
      <formula>"CW 3240-R7"</formula>
    </cfRule>
  </conditionalFormatting>
  <conditionalFormatting sqref="D56">
    <cfRule type="cellIs" priority="201" dxfId="224" operator="equal" stopIfTrue="1">
      <formula>"CW 2130-R11"</formula>
    </cfRule>
    <cfRule type="cellIs" priority="202" dxfId="224" operator="equal" stopIfTrue="1">
      <formula>"CW 3120-R2"</formula>
    </cfRule>
    <cfRule type="cellIs" priority="203" dxfId="224" operator="equal" stopIfTrue="1">
      <formula>"CW 3240-R7"</formula>
    </cfRule>
  </conditionalFormatting>
  <conditionalFormatting sqref="D57">
    <cfRule type="cellIs" priority="195" dxfId="224" operator="equal" stopIfTrue="1">
      <formula>"CW 2130-R11"</formula>
    </cfRule>
    <cfRule type="cellIs" priority="196" dxfId="224" operator="equal" stopIfTrue="1">
      <formula>"CW 3120-R2"</formula>
    </cfRule>
    <cfRule type="cellIs" priority="197" dxfId="224" operator="equal" stopIfTrue="1">
      <formula>"CW 3240-R7"</formula>
    </cfRule>
  </conditionalFormatting>
  <conditionalFormatting sqref="D59">
    <cfRule type="cellIs" priority="192" dxfId="224" operator="equal" stopIfTrue="1">
      <formula>"CW 2130-R11"</formula>
    </cfRule>
    <cfRule type="cellIs" priority="193" dxfId="224" operator="equal" stopIfTrue="1">
      <formula>"CW 3120-R2"</formula>
    </cfRule>
    <cfRule type="cellIs" priority="194" dxfId="224" operator="equal" stopIfTrue="1">
      <formula>"CW 3240-R7"</formula>
    </cfRule>
  </conditionalFormatting>
  <conditionalFormatting sqref="D60">
    <cfRule type="cellIs" priority="186" dxfId="224" operator="equal" stopIfTrue="1">
      <formula>"CW 2130-R11"</formula>
    </cfRule>
    <cfRule type="cellIs" priority="187" dxfId="224" operator="equal" stopIfTrue="1">
      <formula>"CW 3120-R2"</formula>
    </cfRule>
    <cfRule type="cellIs" priority="188" dxfId="224" operator="equal" stopIfTrue="1">
      <formula>"CW 3240-R7"</formula>
    </cfRule>
  </conditionalFormatting>
  <conditionalFormatting sqref="D62">
    <cfRule type="cellIs" priority="183" dxfId="224" operator="equal" stopIfTrue="1">
      <formula>"CW 2130-R11"</formula>
    </cfRule>
    <cfRule type="cellIs" priority="184" dxfId="224" operator="equal" stopIfTrue="1">
      <formula>"CW 3120-R2"</formula>
    </cfRule>
    <cfRule type="cellIs" priority="185" dxfId="224" operator="equal" stopIfTrue="1">
      <formula>"CW 3240-R7"</formula>
    </cfRule>
  </conditionalFormatting>
  <conditionalFormatting sqref="D63">
    <cfRule type="cellIs" priority="180" dxfId="224" operator="equal" stopIfTrue="1">
      <formula>"CW 2130-R11"</formula>
    </cfRule>
    <cfRule type="cellIs" priority="181" dxfId="224" operator="equal" stopIfTrue="1">
      <formula>"CW 3120-R2"</formula>
    </cfRule>
    <cfRule type="cellIs" priority="182" dxfId="224" operator="equal" stopIfTrue="1">
      <formula>"CW 3240-R7"</formula>
    </cfRule>
  </conditionalFormatting>
  <conditionalFormatting sqref="D64">
    <cfRule type="cellIs" priority="177" dxfId="224" operator="equal" stopIfTrue="1">
      <formula>"CW 2130-R11"</formula>
    </cfRule>
    <cfRule type="cellIs" priority="178" dxfId="224" operator="equal" stopIfTrue="1">
      <formula>"CW 3120-R2"</formula>
    </cfRule>
    <cfRule type="cellIs" priority="179" dxfId="224" operator="equal" stopIfTrue="1">
      <formula>"CW 3240-R7"</formula>
    </cfRule>
  </conditionalFormatting>
  <conditionalFormatting sqref="D38">
    <cfRule type="cellIs" priority="171" dxfId="224" operator="equal" stopIfTrue="1">
      <formula>"CW 2130-R11"</formula>
    </cfRule>
    <cfRule type="cellIs" priority="172" dxfId="224" operator="equal" stopIfTrue="1">
      <formula>"CW 3120-R2"</formula>
    </cfRule>
    <cfRule type="cellIs" priority="173" dxfId="224" operator="equal" stopIfTrue="1">
      <formula>"CW 3240-R7"</formula>
    </cfRule>
  </conditionalFormatting>
  <conditionalFormatting sqref="D68">
    <cfRule type="cellIs" priority="168" dxfId="224" operator="equal" stopIfTrue="1">
      <formula>"CW 2130-R11"</formula>
    </cfRule>
    <cfRule type="cellIs" priority="169" dxfId="224" operator="equal" stopIfTrue="1">
      <formula>"CW 3120-R2"</formula>
    </cfRule>
    <cfRule type="cellIs" priority="170" dxfId="224" operator="equal" stopIfTrue="1">
      <formula>"CW 3240-R7"</formula>
    </cfRule>
  </conditionalFormatting>
  <conditionalFormatting sqref="D69">
    <cfRule type="cellIs" priority="165" dxfId="224" operator="equal" stopIfTrue="1">
      <formula>"CW 2130-R11"</formula>
    </cfRule>
    <cfRule type="cellIs" priority="166" dxfId="224" operator="equal" stopIfTrue="1">
      <formula>"CW 3120-R2"</formula>
    </cfRule>
    <cfRule type="cellIs" priority="167" dxfId="224" operator="equal" stopIfTrue="1">
      <formula>"CW 3240-R7"</formula>
    </cfRule>
  </conditionalFormatting>
  <conditionalFormatting sqref="D70">
    <cfRule type="cellIs" priority="162" dxfId="224" operator="equal" stopIfTrue="1">
      <formula>"CW 2130-R11"</formula>
    </cfRule>
    <cfRule type="cellIs" priority="163" dxfId="224" operator="equal" stopIfTrue="1">
      <formula>"CW 3120-R2"</formula>
    </cfRule>
    <cfRule type="cellIs" priority="164" dxfId="224" operator="equal" stopIfTrue="1">
      <formula>"CW 3240-R7"</formula>
    </cfRule>
  </conditionalFormatting>
  <conditionalFormatting sqref="D71">
    <cfRule type="cellIs" priority="159" dxfId="224" operator="equal" stopIfTrue="1">
      <formula>"CW 2130-R11"</formula>
    </cfRule>
    <cfRule type="cellIs" priority="160" dxfId="224" operator="equal" stopIfTrue="1">
      <formula>"CW 3120-R2"</formula>
    </cfRule>
    <cfRule type="cellIs" priority="161" dxfId="224" operator="equal" stopIfTrue="1">
      <formula>"CW 3240-R7"</formula>
    </cfRule>
  </conditionalFormatting>
  <conditionalFormatting sqref="D73">
    <cfRule type="cellIs" priority="147" dxfId="224" operator="equal" stopIfTrue="1">
      <formula>"CW 2130-R11"</formula>
    </cfRule>
    <cfRule type="cellIs" priority="148" dxfId="224" operator="equal" stopIfTrue="1">
      <formula>"CW 3120-R2"</formula>
    </cfRule>
    <cfRule type="cellIs" priority="149" dxfId="224" operator="equal" stopIfTrue="1">
      <formula>"CW 3240-R7"</formula>
    </cfRule>
  </conditionalFormatting>
  <conditionalFormatting sqref="D74">
    <cfRule type="cellIs" priority="144" dxfId="224" operator="equal" stopIfTrue="1">
      <formula>"CW 2130-R11"</formula>
    </cfRule>
    <cfRule type="cellIs" priority="145" dxfId="224" operator="equal" stopIfTrue="1">
      <formula>"CW 3120-R2"</formula>
    </cfRule>
    <cfRule type="cellIs" priority="146" dxfId="224" operator="equal" stopIfTrue="1">
      <formula>"CW 3240-R7"</formula>
    </cfRule>
  </conditionalFormatting>
  <conditionalFormatting sqref="D77">
    <cfRule type="cellIs" priority="141" dxfId="224" operator="equal" stopIfTrue="1">
      <formula>"CW 2130-R11"</formula>
    </cfRule>
    <cfRule type="cellIs" priority="142" dxfId="224" operator="equal" stopIfTrue="1">
      <formula>"CW 3120-R2"</formula>
    </cfRule>
    <cfRule type="cellIs" priority="143" dxfId="224" operator="equal" stopIfTrue="1">
      <formula>"CW 3240-R7"</formula>
    </cfRule>
  </conditionalFormatting>
  <conditionalFormatting sqref="D75">
    <cfRule type="cellIs" priority="132" dxfId="224" operator="equal" stopIfTrue="1">
      <formula>"CW 2130-R11"</formula>
    </cfRule>
    <cfRule type="cellIs" priority="133" dxfId="224" operator="equal" stopIfTrue="1">
      <formula>"CW 3120-R2"</formula>
    </cfRule>
    <cfRule type="cellIs" priority="134" dxfId="224" operator="equal" stopIfTrue="1">
      <formula>"CW 3240-R7"</formula>
    </cfRule>
  </conditionalFormatting>
  <conditionalFormatting sqref="D76">
    <cfRule type="cellIs" priority="129" dxfId="224" operator="equal" stopIfTrue="1">
      <formula>"CW 2130-R11"</formula>
    </cfRule>
    <cfRule type="cellIs" priority="130" dxfId="224" operator="equal" stopIfTrue="1">
      <formula>"CW 3120-R2"</formula>
    </cfRule>
    <cfRule type="cellIs" priority="131" dxfId="224" operator="equal" stopIfTrue="1">
      <formula>"CW 3240-R7"</formula>
    </cfRule>
  </conditionalFormatting>
  <conditionalFormatting sqref="D80">
    <cfRule type="cellIs" priority="102" dxfId="224" operator="equal" stopIfTrue="1">
      <formula>"CW 2130-R11"</formula>
    </cfRule>
    <cfRule type="cellIs" priority="103" dxfId="224" operator="equal" stopIfTrue="1">
      <formula>"CW 3120-R2"</formula>
    </cfRule>
    <cfRule type="cellIs" priority="104" dxfId="224" operator="equal" stopIfTrue="1">
      <formula>"CW 3240-R7"</formula>
    </cfRule>
  </conditionalFormatting>
  <conditionalFormatting sqref="D81">
    <cfRule type="cellIs" priority="99" dxfId="224" operator="equal" stopIfTrue="1">
      <formula>"CW 2130-R11"</formula>
    </cfRule>
    <cfRule type="cellIs" priority="100" dxfId="224" operator="equal" stopIfTrue="1">
      <formula>"CW 3120-R2"</formula>
    </cfRule>
    <cfRule type="cellIs" priority="101" dxfId="224" operator="equal" stopIfTrue="1">
      <formula>"CW 3240-R7"</formula>
    </cfRule>
  </conditionalFormatting>
  <conditionalFormatting sqref="D82">
    <cfRule type="cellIs" priority="96" dxfId="224" operator="equal" stopIfTrue="1">
      <formula>"CW 2130-R11"</formula>
    </cfRule>
    <cfRule type="cellIs" priority="97" dxfId="224" operator="equal" stopIfTrue="1">
      <formula>"CW 3120-R2"</formula>
    </cfRule>
    <cfRule type="cellIs" priority="98" dxfId="224" operator="equal" stopIfTrue="1">
      <formula>"CW 3240-R7"</formula>
    </cfRule>
  </conditionalFormatting>
  <conditionalFormatting sqref="D83">
    <cfRule type="cellIs" priority="93" dxfId="224" operator="equal" stopIfTrue="1">
      <formula>"CW 2130-R11"</formula>
    </cfRule>
    <cfRule type="cellIs" priority="94" dxfId="224" operator="equal" stopIfTrue="1">
      <formula>"CW 3120-R2"</formula>
    </cfRule>
    <cfRule type="cellIs" priority="95" dxfId="224" operator="equal" stopIfTrue="1">
      <formula>"CW 3240-R7"</formula>
    </cfRule>
  </conditionalFormatting>
  <conditionalFormatting sqref="D84">
    <cfRule type="cellIs" priority="90" dxfId="224" operator="equal" stopIfTrue="1">
      <formula>"CW 2130-R11"</formula>
    </cfRule>
    <cfRule type="cellIs" priority="91" dxfId="224" operator="equal" stopIfTrue="1">
      <formula>"CW 3120-R2"</formula>
    </cfRule>
    <cfRule type="cellIs" priority="92" dxfId="224" operator="equal" stopIfTrue="1">
      <formula>"CW 3240-R7"</formula>
    </cfRule>
  </conditionalFormatting>
  <conditionalFormatting sqref="D85">
    <cfRule type="cellIs" priority="81" dxfId="224" operator="equal" stopIfTrue="1">
      <formula>"CW 2130-R11"</formula>
    </cfRule>
    <cfRule type="cellIs" priority="82" dxfId="224" operator="equal" stopIfTrue="1">
      <formula>"CW 3120-R2"</formula>
    </cfRule>
    <cfRule type="cellIs" priority="83" dxfId="224" operator="equal" stopIfTrue="1">
      <formula>"CW 3240-R7"</formula>
    </cfRule>
  </conditionalFormatting>
  <conditionalFormatting sqref="D86">
    <cfRule type="cellIs" priority="75" dxfId="224" operator="equal" stopIfTrue="1">
      <formula>"CW 2130-R11"</formula>
    </cfRule>
    <cfRule type="cellIs" priority="76" dxfId="224" operator="equal" stopIfTrue="1">
      <formula>"CW 3120-R2"</formula>
    </cfRule>
    <cfRule type="cellIs" priority="77" dxfId="224" operator="equal" stopIfTrue="1">
      <formula>"CW 3240-R7"</formula>
    </cfRule>
  </conditionalFormatting>
  <conditionalFormatting sqref="D87">
    <cfRule type="cellIs" priority="72" dxfId="224" operator="equal" stopIfTrue="1">
      <formula>"CW 2130-R11"</formula>
    </cfRule>
    <cfRule type="cellIs" priority="73" dxfId="224" operator="equal" stopIfTrue="1">
      <formula>"CW 3120-R2"</formula>
    </cfRule>
    <cfRule type="cellIs" priority="74" dxfId="224" operator="equal" stopIfTrue="1">
      <formula>"CW 3240-R7"</formula>
    </cfRule>
  </conditionalFormatting>
  <conditionalFormatting sqref="D89">
    <cfRule type="cellIs" priority="69" dxfId="224" operator="equal" stopIfTrue="1">
      <formula>"CW 2130-R11"</formula>
    </cfRule>
    <cfRule type="cellIs" priority="70" dxfId="224" operator="equal" stopIfTrue="1">
      <formula>"CW 3120-R2"</formula>
    </cfRule>
    <cfRule type="cellIs" priority="71" dxfId="224" operator="equal" stopIfTrue="1">
      <formula>"CW 3240-R7"</formula>
    </cfRule>
  </conditionalFormatting>
  <conditionalFormatting sqref="D90">
    <cfRule type="cellIs" priority="66" dxfId="224" operator="equal" stopIfTrue="1">
      <formula>"CW 2130-R11"</formula>
    </cfRule>
    <cfRule type="cellIs" priority="67" dxfId="224" operator="equal" stopIfTrue="1">
      <formula>"CW 3120-R2"</formula>
    </cfRule>
    <cfRule type="cellIs" priority="68" dxfId="224" operator="equal" stopIfTrue="1">
      <formula>"CW 3240-R7"</formula>
    </cfRule>
  </conditionalFormatting>
  <conditionalFormatting sqref="D91">
    <cfRule type="cellIs" priority="63" dxfId="224" operator="equal" stopIfTrue="1">
      <formula>"CW 2130-R11"</formula>
    </cfRule>
    <cfRule type="cellIs" priority="64" dxfId="224" operator="equal" stopIfTrue="1">
      <formula>"CW 3120-R2"</formula>
    </cfRule>
    <cfRule type="cellIs" priority="65" dxfId="224" operator="equal" stopIfTrue="1">
      <formula>"CW 3240-R7"</formula>
    </cfRule>
  </conditionalFormatting>
  <conditionalFormatting sqref="D93">
    <cfRule type="cellIs" priority="34" dxfId="224" operator="equal" stopIfTrue="1">
      <formula>"CW 2130-R11"</formula>
    </cfRule>
    <cfRule type="cellIs" priority="35" dxfId="224" operator="equal" stopIfTrue="1">
      <formula>"CW 3120-R2"</formula>
    </cfRule>
    <cfRule type="cellIs" priority="36" dxfId="224" operator="equal" stopIfTrue="1">
      <formula>"CW 3240-R7"</formula>
    </cfRule>
  </conditionalFormatting>
  <conditionalFormatting sqref="D94">
    <cfRule type="cellIs" priority="31" dxfId="224" operator="equal" stopIfTrue="1">
      <formula>"CW 2130-R11"</formula>
    </cfRule>
    <cfRule type="cellIs" priority="32" dxfId="224" operator="equal" stopIfTrue="1">
      <formula>"CW 3120-R2"</formula>
    </cfRule>
    <cfRule type="cellIs" priority="33" dxfId="224" operator="equal" stopIfTrue="1">
      <formula>"CW 3240-R7"</formula>
    </cfRule>
  </conditionalFormatting>
  <conditionalFormatting sqref="D96">
    <cfRule type="cellIs" priority="16" dxfId="224" operator="equal" stopIfTrue="1">
      <formula>"CW 2130-R11"</formula>
    </cfRule>
    <cfRule type="cellIs" priority="17" dxfId="224" operator="equal" stopIfTrue="1">
      <formula>"CW 3120-R2"</formula>
    </cfRule>
    <cfRule type="cellIs" priority="18" dxfId="224" operator="equal" stopIfTrue="1">
      <formula>"CW 3240-R7"</formula>
    </cfRule>
  </conditionalFormatting>
  <conditionalFormatting sqref="D97">
    <cfRule type="cellIs" priority="13" dxfId="224" operator="equal" stopIfTrue="1">
      <formula>"CW 2130-R11"</formula>
    </cfRule>
    <cfRule type="cellIs" priority="14" dxfId="224" operator="equal" stopIfTrue="1">
      <formula>"CW 3120-R2"</formula>
    </cfRule>
    <cfRule type="cellIs" priority="15" dxfId="224" operator="equal" stopIfTrue="1">
      <formula>"CW 3240-R7"</formula>
    </cfRule>
  </conditionalFormatting>
  <conditionalFormatting sqref="D98">
    <cfRule type="cellIs" priority="10" dxfId="224" operator="equal" stopIfTrue="1">
      <formula>"CW 2130-R11"</formula>
    </cfRule>
    <cfRule type="cellIs" priority="11" dxfId="224" operator="equal" stopIfTrue="1">
      <formula>"CW 3120-R2"</formula>
    </cfRule>
    <cfRule type="cellIs" priority="12" dxfId="224" operator="equal" stopIfTrue="1">
      <formula>"CW 3240-R7"</formula>
    </cfRule>
  </conditionalFormatting>
  <conditionalFormatting sqref="D8">
    <cfRule type="cellIs" priority="4" dxfId="224" operator="equal" stopIfTrue="1">
      <formula>"CW 2130-R11"</formula>
    </cfRule>
    <cfRule type="cellIs" priority="5" dxfId="224" operator="equal" stopIfTrue="1">
      <formula>"CW 3120-R2"</formula>
    </cfRule>
    <cfRule type="cellIs" priority="6" dxfId="224" operator="equal" stopIfTrue="1">
      <formula>"CW 3240-R7"</formula>
    </cfRule>
  </conditionalFormatting>
  <conditionalFormatting sqref="D58">
    <cfRule type="cellIs" priority="1" dxfId="224" operator="equal" stopIfTrue="1">
      <formula>"CW 2130-R11"</formula>
    </cfRule>
    <cfRule type="cellIs" priority="2" dxfId="224" operator="equal" stopIfTrue="1">
      <formula>"CW 3120-R2"</formula>
    </cfRule>
    <cfRule type="cellIs" priority="3" dxfId="224" operator="equal" stopIfTrue="1">
      <formula>"CW 3240-R7"</formula>
    </cfRule>
  </conditionalFormatting>
  <dataValidations count="2">
    <dataValidation type="decimal" operator="equal" allowBlank="1" showInputMessage="1" showErrorMessage="1" prompt="Enter your Unit Bid Price.&#10;You do not need to type in the &quot;$&quot;" errorTitle="ENTRY ERROR!" error="Unit Price must be greater than 0&#10;and cannot include fractions of a cent" sqref="G12:G13 G18:G20 G15 G22:G26 G28 G30 G33:G35 G45:G48 G50 G63:G64 G8:G9 G37:G42 G68:G71 G76 G74 G97:G98 G90:G91 G93:G94 G79 G82:G87 G52:G59 G60">
      <formula1>IF(G12&gt;=0.01,ROUND(G12,2),0.01)</formula1>
    </dataValidation>
    <dataValidation type="custom" allowBlank="1" showInputMessage="1" showErrorMessage="1" error="If you can enter a Unit  Price in this cell, pLease contact the Contract Administrator immediately!" sqref="G11 G14 G16:G17 G27 G29 G31 G36 G44 G51 G62 G73 G75 G77:G78 G80 G89 G96">
      <formula1>"isblank(G3)"</formula1>
    </dataValidation>
  </dataValidations>
  <printOptions/>
  <pageMargins left="0.5" right="0.5" top="0.75" bottom="0.75" header="0.25" footer="0.25"/>
  <pageSetup horizontalDpi="600" verticalDpi="600" orientation="portrait" scale="73" r:id="rId1"/>
  <headerFooter alignWithMargins="0">
    <oddHeader>&amp;L&amp;10The City of Winnipeg
Bid Opportunity No. 67-2016 
&amp;XTemplate Version: C420160226-RW&amp;R&amp;10Bid Submission
Page &amp;P+3 of 12</oddHeader>
    <oddFooter xml:space="preserve">&amp;R__________________
Name of Bidder                    </oddFooter>
  </headerFooter>
  <rowBreaks count="1" manualBreakCount="1">
    <brk id="65"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Reviewed by:C.D.H
3/8/2016
File Size:128,000 bytes
File Size 129,536</dc:description>
  <cp:lastModifiedBy>Heide, Chris</cp:lastModifiedBy>
  <cp:lastPrinted>2016-03-08T16:10:27Z</cp:lastPrinted>
  <dcterms:created xsi:type="dcterms:W3CDTF">1999-03-31T15:44:33Z</dcterms:created>
  <dcterms:modified xsi:type="dcterms:W3CDTF">2016-03-08T16:17:16Z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ies>
</file>