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45" windowWidth="12855" windowHeight="14370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 - PRICES'!#REF!</definedName>
    <definedName name="PAGE1OF13">'FORM B - PRICES'!#REF!</definedName>
    <definedName name="_xlnm.Print_Area" localSheetId="0">'FORM B - PRICES'!$A$6:$H$315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PRICES'!$B$1:$IV$103</definedName>
    <definedName name="XITEMS">'FORM B - PRICES'!$B$6:$IV$103</definedName>
  </definedNames>
  <calcPr fullCalcOnLoad="1" fullPrecision="0"/>
</workbook>
</file>

<file path=xl/sharedStrings.xml><?xml version="1.0" encoding="utf-8"?>
<sst xmlns="http://schemas.openxmlformats.org/spreadsheetml/2006/main" count="1219" uniqueCount="515">
  <si>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</si>
  <si>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</si>
  <si>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</si>
  <si>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</si>
  <si>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</si>
  <si>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</si>
  <si>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</si>
  <si>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</si>
  <si>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</si>
  <si>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</si>
  <si>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</si>
  <si>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</si>
  <si>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</si>
  <si>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</si>
  <si>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</si>
  <si>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</si>
  <si>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</si>
  <si>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</si>
  <si>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</si>
  <si>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</si>
  <si>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</si>
  <si>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</si>
  <si>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</si>
  <si>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</si>
  <si>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</si>
  <si>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</si>
  <si>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</si>
  <si>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</si>
  <si>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</si>
  <si>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</si>
  <si>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</si>
  <si>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each</t>
  </si>
  <si>
    <t>ii)</t>
  </si>
  <si>
    <t>Partial Slab Patches 
- Early Opening (72 hour)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</si>
  <si>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</si>
  <si>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</si>
  <si>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</si>
  <si>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</si>
  <si>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</si>
  <si>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</si>
  <si>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</si>
  <si>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</si>
  <si>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B099</t>
  </si>
  <si>
    <t>25 M Deformed Tie Bar</t>
  </si>
  <si>
    <t xml:space="preserve">Miscellaneous Concrete Slab Renewal </t>
  </si>
  <si>
    <t>SD-228A</t>
  </si>
  <si>
    <t>m</t>
  </si>
  <si>
    <t>iii)</t>
  </si>
  <si>
    <t>Concrete Curb Renewal</t>
  </si>
  <si>
    <t>SD-203A</t>
  </si>
  <si>
    <t>Main Line Paving</t>
  </si>
  <si>
    <t>C001</t>
  </si>
  <si>
    <t>Concrete Pavements, Median Slabs, Bull-noses, and Safety Medians</t>
  </si>
  <si>
    <t>D006</t>
  </si>
  <si>
    <t xml:space="preserve">Reflective Crack Maintenance </t>
  </si>
  <si>
    <t>E028</t>
  </si>
  <si>
    <t>E029</t>
  </si>
  <si>
    <t xml:space="preserve">AP-009 - Barrier Curb and Gutter Inlet Cover </t>
  </si>
  <si>
    <t>F001</t>
  </si>
  <si>
    <t>F003</t>
  </si>
  <si>
    <t>F005</t>
  </si>
  <si>
    <t>iv)</t>
  </si>
  <si>
    <t>G001</t>
  </si>
  <si>
    <t>Sodding</t>
  </si>
  <si>
    <t>v)</t>
  </si>
  <si>
    <t>B.1</t>
  </si>
  <si>
    <t>B.2</t>
  </si>
  <si>
    <t>B.3</t>
  </si>
  <si>
    <t>B.4</t>
  </si>
  <si>
    <t>B.5</t>
  </si>
  <si>
    <t>B.6</t>
  </si>
  <si>
    <t>B001</t>
  </si>
  <si>
    <t>B.7</t>
  </si>
  <si>
    <t>Pavement Removal</t>
  </si>
  <si>
    <t>B002</t>
  </si>
  <si>
    <t>Concrete Pavement</t>
  </si>
  <si>
    <t>B.8</t>
  </si>
  <si>
    <t>B.9</t>
  </si>
  <si>
    <t>B.10</t>
  </si>
  <si>
    <t>B.11</t>
  </si>
  <si>
    <t>B.12</t>
  </si>
  <si>
    <t>B.13</t>
  </si>
  <si>
    <t>Tie-ins and Approaches</t>
  </si>
  <si>
    <t>F002</t>
  </si>
  <si>
    <t>vert. m</t>
  </si>
  <si>
    <t>F009</t>
  </si>
  <si>
    <t>F010</t>
  </si>
  <si>
    <t>SD-200</t>
  </si>
  <si>
    <t>C.1</t>
  </si>
  <si>
    <t>C.2</t>
  </si>
  <si>
    <t>C.3</t>
  </si>
  <si>
    <t>C.4</t>
  </si>
  <si>
    <t>D.1</t>
  </si>
  <si>
    <t>D.2</t>
  </si>
  <si>
    <t>E023</t>
  </si>
  <si>
    <t>E024</t>
  </si>
  <si>
    <t>AP-004 - Standard Frame for Manhole and Catch Basin</t>
  </si>
  <si>
    <t>E025</t>
  </si>
  <si>
    <t>AP-005 - Standard Solid Cover for Standard Frame</t>
  </si>
  <si>
    <t>AP-008 - Barrier Curb and Gutter Inlet Frame and Box</t>
  </si>
  <si>
    <t>Adjustment of Catch Basins / Manholes Frames</t>
  </si>
  <si>
    <t>Replacing Existing Risers</t>
  </si>
  <si>
    <t>F002A</t>
  </si>
  <si>
    <t>Lifter Rings</t>
  </si>
  <si>
    <t>Adjustment of Valve Boxes</t>
  </si>
  <si>
    <t>Valve Box Extensions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</si>
  <si>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</si>
  <si>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</si>
  <si>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</si>
  <si>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</si>
  <si>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</si>
  <si>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</si>
  <si>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</si>
  <si>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</si>
  <si>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</si>
  <si>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A.6</t>
  </si>
  <si>
    <t>A.7</t>
  </si>
  <si>
    <t>A.8</t>
  </si>
  <si>
    <t>A.9</t>
  </si>
  <si>
    <t>A.10</t>
  </si>
  <si>
    <t>B114rl</t>
  </si>
  <si>
    <t>A.11</t>
  </si>
  <si>
    <t xml:space="preserve">CW 3235-R9  </t>
  </si>
  <si>
    <t>B118rl</t>
  </si>
  <si>
    <t>100 mm Sidewalk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</si>
  <si>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</si>
  <si>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</si>
  <si>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</si>
  <si>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</si>
  <si>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</si>
  <si>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</si>
  <si>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</si>
  <si>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</si>
  <si>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</si>
  <si>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B154rl</t>
  </si>
  <si>
    <t>A.12</t>
  </si>
  <si>
    <t xml:space="preserve">CW 3240-R10 </t>
  </si>
  <si>
    <t>B155rl</t>
  </si>
  <si>
    <t>SD-205,
SD-206A</t>
  </si>
  <si>
    <t>B156rl</t>
  </si>
  <si>
    <t>Less than 3 m</t>
  </si>
  <si>
    <t>B157rl</t>
  </si>
  <si>
    <t>3 m to 30 m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</si>
  <si>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</si>
  <si>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</si>
  <si>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</si>
  <si>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</si>
  <si>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</si>
  <si>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</si>
  <si>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</si>
  <si>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</si>
  <si>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</si>
  <si>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</si>
  <si>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</si>
  <si>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</si>
  <si>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</si>
  <si>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</si>
  <si>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A.17</t>
  </si>
  <si>
    <t>Type IA</t>
  </si>
  <si>
    <t>A.18</t>
  </si>
  <si>
    <t>CW 3250-R7</t>
  </si>
  <si>
    <t>A.19</t>
  </si>
  <si>
    <t>CW 2130-R12</t>
  </si>
  <si>
    <t>A.20</t>
  </si>
  <si>
    <t>A.21</t>
  </si>
  <si>
    <t>Replacing Existing Manhole and Catch Basin  Frames &amp; Covers</t>
  </si>
  <si>
    <t>A.22</t>
  </si>
  <si>
    <t>E044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</si>
  <si>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</si>
  <si>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</si>
  <si>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</si>
  <si>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</si>
  <si>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</si>
  <si>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</si>
  <si>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</si>
  <si>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</si>
  <si>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</si>
  <si>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CW 3210-R7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</si>
  <si>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</si>
  <si>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</si>
  <si>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</si>
  <si>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</si>
  <si>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</si>
  <si>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</si>
  <si>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</si>
  <si>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</si>
  <si>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</si>
  <si>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</si>
  <si>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</si>
  <si>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>B.14</t>
  </si>
  <si>
    <t>B.15</t>
  </si>
  <si>
    <t>B.16</t>
  </si>
  <si>
    <t>B.17</t>
  </si>
  <si>
    <t>B.18</t>
  </si>
  <si>
    <t>B.19</t>
  </si>
  <si>
    <t>B.20</t>
  </si>
  <si>
    <t>B.21</t>
  </si>
  <si>
    <t>B.22</t>
  </si>
  <si>
    <t>B.23</t>
  </si>
  <si>
    <t>B.24</t>
  </si>
  <si>
    <t>B.25</t>
  </si>
  <si>
    <t>B.26</t>
  </si>
  <si>
    <t>B.27</t>
  </si>
  <si>
    <t>B.28</t>
  </si>
  <si>
    <t>B.29</t>
  </si>
  <si>
    <t>B.30</t>
  </si>
  <si>
    <t>E11</t>
  </si>
  <si>
    <t>C.5</t>
  </si>
  <si>
    <t>C.6</t>
  </si>
  <si>
    <t>C.7</t>
  </si>
  <si>
    <t>C.8</t>
  </si>
  <si>
    <t>C.9</t>
  </si>
  <si>
    <t>B077-72</t>
  </si>
  <si>
    <t>C.10</t>
  </si>
  <si>
    <t>C.11</t>
  </si>
  <si>
    <t>C.12</t>
  </si>
  <si>
    <t>B100r</t>
  </si>
  <si>
    <t>C.13</t>
  </si>
  <si>
    <t>Miscellaneous Concrete Slab Removal</t>
  </si>
  <si>
    <t>C.14</t>
  </si>
  <si>
    <t>C.15</t>
  </si>
  <si>
    <t>C.16</t>
  </si>
  <si>
    <t>C.17</t>
  </si>
  <si>
    <t>C.18</t>
  </si>
  <si>
    <t>C.19</t>
  </si>
  <si>
    <t>C.20</t>
  </si>
  <si>
    <t>C.21</t>
  </si>
  <si>
    <t>E006</t>
  </si>
  <si>
    <t>C.22</t>
  </si>
  <si>
    <t xml:space="preserve">Catch Pit </t>
  </si>
  <si>
    <t>E007</t>
  </si>
  <si>
    <t>SD-023</t>
  </si>
  <si>
    <t>E012</t>
  </si>
  <si>
    <t>C.23</t>
  </si>
  <si>
    <t>Drainage Connection Pipe</t>
  </si>
  <si>
    <t>C.24</t>
  </si>
  <si>
    <t>E034</t>
  </si>
  <si>
    <t>C.25</t>
  </si>
  <si>
    <t>Connecting to Existing Catch Basin</t>
  </si>
  <si>
    <t>E035</t>
  </si>
  <si>
    <t>C.26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</si>
  <si>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</si>
  <si>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</si>
  <si>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</si>
  <si>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</si>
  <si>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</si>
  <si>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</si>
  <si>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</si>
  <si>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</si>
  <si>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</si>
  <si>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</si>
  <si>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</si>
  <si>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200 mm Concrete Pavement (Reinforced)</t>
  </si>
  <si>
    <t>200 mm Concrete Pavement (Type A)</t>
  </si>
  <si>
    <t>200 mm Concrete Pavement (Type B)</t>
  </si>
  <si>
    <t>200 mm Concrete Pavement (Type C)</t>
  </si>
  <si>
    <t>200 mm Concrete Pavement (Type D)</t>
  </si>
  <si>
    <t>B126r</t>
  </si>
  <si>
    <t>Concrete Curb Removal</t>
  </si>
  <si>
    <t>B127r</t>
  </si>
  <si>
    <t>Barrier Separate</t>
  </si>
  <si>
    <t>B135i</t>
  </si>
  <si>
    <t>Concrete Curb Installation</t>
  </si>
  <si>
    <t>B139i</t>
  </si>
  <si>
    <t>B158rl</t>
  </si>
  <si>
    <t xml:space="preserve">c) </t>
  </si>
  <si>
    <t xml:space="preserve"> Greater than 30 m</t>
  </si>
  <si>
    <t>CW 3110-R19</t>
  </si>
  <si>
    <t>600 mm Diameter or Less</t>
  </si>
  <si>
    <t>50 mm - Limestone</t>
  </si>
  <si>
    <t>A008</t>
  </si>
  <si>
    <t>A016</t>
  </si>
  <si>
    <t>Removal of Existing Concrete Bases</t>
  </si>
  <si>
    <t>A017</t>
  </si>
  <si>
    <t>B064-72</t>
  </si>
  <si>
    <t>Slab Replacement - Early Opening (72 hour)</t>
  </si>
  <si>
    <t xml:space="preserve">CW 3230-R8
</t>
  </si>
  <si>
    <t>B071-72</t>
  </si>
  <si>
    <t>B047-24</t>
  </si>
  <si>
    <t>Partial Slab Patches - Early Opening (24 hour)</t>
  </si>
  <si>
    <t>B056-24</t>
  </si>
  <si>
    <t>B057-24</t>
  </si>
  <si>
    <t>B058-24</t>
  </si>
  <si>
    <t>B059-24</t>
  </si>
  <si>
    <t>B086-72</t>
  </si>
  <si>
    <t>B087-72</t>
  </si>
  <si>
    <t>B088-72</t>
  </si>
  <si>
    <t>B089-72</t>
  </si>
  <si>
    <t>B101r</t>
  </si>
  <si>
    <t>Median Slab</t>
  </si>
  <si>
    <t>B132r</t>
  </si>
  <si>
    <t>Curb Ramp</t>
  </si>
  <si>
    <t>B137i</t>
  </si>
  <si>
    <t>B150iA</t>
  </si>
  <si>
    <t>SD-229A,B,C</t>
  </si>
  <si>
    <t>B190</t>
  </si>
  <si>
    <t xml:space="preserve">Construction of Asphaltic Concrete Overlay </t>
  </si>
  <si>
    <t xml:space="preserve">CW 3410-R11 </t>
  </si>
  <si>
    <t>B191</t>
  </si>
  <si>
    <t>B193</t>
  </si>
  <si>
    <t>B194</t>
  </si>
  <si>
    <t>B195</t>
  </si>
  <si>
    <t xml:space="preserve">CW 3450-R6 </t>
  </si>
  <si>
    <t>B202</t>
  </si>
  <si>
    <t>50 - 100 mm Depth (Asphalt)</t>
  </si>
  <si>
    <t>B206</t>
  </si>
  <si>
    <t>Pavement Repair Fabric</t>
  </si>
  <si>
    <t>CW 3326-R3</t>
  </si>
  <si>
    <t>CW 3310-R17</t>
  </si>
  <si>
    <t>C016</t>
  </si>
  <si>
    <t>Construction of Concrete Safety Medians</t>
  </si>
  <si>
    <t>SD-226B</t>
  </si>
  <si>
    <t>E017</t>
  </si>
  <si>
    <t>E018</t>
  </si>
  <si>
    <t>E019</t>
  </si>
  <si>
    <t>E026</t>
  </si>
  <si>
    <t>AP-006 - Standard Grated Cover for Standard Frame</t>
  </si>
  <si>
    <t>F004</t>
  </si>
  <si>
    <t>38 mm</t>
  </si>
  <si>
    <t>F006</t>
  </si>
  <si>
    <t>64 mm</t>
  </si>
  <si>
    <t>F015</t>
  </si>
  <si>
    <t>Adjustment of Curb and Gutter Inlet Frames</t>
  </si>
  <si>
    <t>F028</t>
  </si>
  <si>
    <t>Adjustment of Traffic Signal Service Box Frames</t>
  </si>
  <si>
    <t>Asphalt Levelling Over Full Depth Concrete Repairs</t>
  </si>
  <si>
    <t>230 mm Concrete Pavement (Reinforced)</t>
  </si>
  <si>
    <t>230 mm Concrete Pavement (Type B)</t>
  </si>
  <si>
    <t>230 mm Concrete Pavement (Type C)</t>
  </si>
  <si>
    <t>230 mm Concrete Pavement (Type D)</t>
  </si>
  <si>
    <t>B053-24</t>
  </si>
  <si>
    <t>B054-24</t>
  </si>
  <si>
    <t>B055-24</t>
  </si>
  <si>
    <t>B068-72</t>
  </si>
  <si>
    <t>B083-72</t>
  </si>
  <si>
    <t>B084-72</t>
  </si>
  <si>
    <t>B085-72</t>
  </si>
  <si>
    <t>B096</t>
  </si>
  <si>
    <t>28.6 mm Diameter</t>
  </si>
  <si>
    <t>B184rl</t>
  </si>
  <si>
    <t>A010A</t>
  </si>
  <si>
    <t>Curb Ramp (8-12 mm reveal ht, Integral)</t>
  </si>
  <si>
    <t>ARCHIBALD - NAIRIN BLVD. TO CHALMERS AVE. MILL &amp; FILL</t>
  </si>
  <si>
    <t>ARCHIBALD - 80 ARCHIBALD ST.TO NAIRIN BLVD. REHABILITATION</t>
  </si>
  <si>
    <t>Replacing Existing Catch Basin Hoods c/w Pins and Hooks</t>
  </si>
  <si>
    <t xml:space="preserve">Replacing Existing Manhole or Catch Basin Rungs </t>
  </si>
  <si>
    <t>Supplying and Placing Limestone Base Course Material</t>
  </si>
  <si>
    <t>Barrier (100 mm reveal ht, Dowelled)</t>
  </si>
  <si>
    <t>Modified Barrier (100 mm reveal ht, Dowelled)</t>
  </si>
  <si>
    <t>Class 3 Backfill</t>
  </si>
  <si>
    <t>C018</t>
  </si>
  <si>
    <t>Construction of Monolithic Concrete Bull-noses</t>
  </si>
  <si>
    <t>SD-227C</t>
  </si>
  <si>
    <t>E020</t>
  </si>
  <si>
    <t>E021</t>
  </si>
  <si>
    <t>E022</t>
  </si>
  <si>
    <t>G005</t>
  </si>
  <si>
    <t>Salt Tolerant Grass Seeding</t>
  </si>
  <si>
    <t>ARCHIBALD UNDERPASS</t>
  </si>
  <si>
    <t>hr</t>
  </si>
  <si>
    <t>Unreinforced Concrete Sidewalks</t>
  </si>
  <si>
    <t>Hydro- Excavation</t>
  </si>
  <si>
    <t>Concrete Removal</t>
  </si>
  <si>
    <t>Concrete Slope Paving</t>
  </si>
  <si>
    <t xml:space="preserve"> Self-Compacting Concrete</t>
  </si>
  <si>
    <t>Salvage Aluminum Balanced Barrier</t>
  </si>
  <si>
    <t>Install Salvaged Railing</t>
  </si>
  <si>
    <t>Structural Concrete</t>
  </si>
  <si>
    <t>150 Thick Structural Sidewalks with Retaining Walls or Curbs</t>
  </si>
  <si>
    <t>250 Thick Structural Sidewalks with Retaining Walls or Curbs</t>
  </si>
  <si>
    <t>Parapet Walls</t>
  </si>
  <si>
    <t>Structural Road Slabs</t>
  </si>
  <si>
    <t>Slope Paving</t>
  </si>
  <si>
    <t>Supply Black Reinforcing Steel</t>
  </si>
  <si>
    <t>kg</t>
  </si>
  <si>
    <t>Place Reinforcing Steel</t>
  </si>
  <si>
    <t>Connecting to Existing Watermain</t>
  </si>
  <si>
    <t>MAJOR UNDERGROUND WORKS</t>
  </si>
  <si>
    <t xml:space="preserve"> i)</t>
  </si>
  <si>
    <t xml:space="preserve">vi) </t>
  </si>
  <si>
    <t>B142i</t>
  </si>
  <si>
    <t>B143i</t>
  </si>
  <si>
    <t>B145i</t>
  </si>
  <si>
    <t>SD-200        SD-203B</t>
  </si>
  <si>
    <t>E007A</t>
  </si>
  <si>
    <t>Remove and Replace Existing Catch Basin</t>
  </si>
  <si>
    <t>SD-025</t>
  </si>
  <si>
    <t>E007C</t>
  </si>
  <si>
    <t>Abandoning Existing Catch Basins</t>
  </si>
  <si>
    <t>250 mm Drainage Connection Pipe</t>
  </si>
  <si>
    <t>Connecting to Existing Manhole</t>
  </si>
  <si>
    <t>250 mm Catch Basin Lead</t>
  </si>
  <si>
    <t>E032</t>
  </si>
  <si>
    <t>E033</t>
  </si>
  <si>
    <t>E048</t>
  </si>
  <si>
    <t>Relocation of Existing Catch Basins</t>
  </si>
  <si>
    <t>A.1</t>
  </si>
  <si>
    <t>E28</t>
  </si>
  <si>
    <t>A.33</t>
  </si>
  <si>
    <t>A.34</t>
  </si>
  <si>
    <t>A.35</t>
  </si>
  <si>
    <t>A.36</t>
  </si>
  <si>
    <t>A.37</t>
  </si>
  <si>
    <t>A.38</t>
  </si>
  <si>
    <t>E29</t>
  </si>
  <si>
    <t>B.31</t>
  </si>
  <si>
    <t>B.32</t>
  </si>
  <si>
    <t>B.33</t>
  </si>
  <si>
    <t>B.34</t>
  </si>
  <si>
    <t>B.35</t>
  </si>
  <si>
    <t>B.36</t>
  </si>
  <si>
    <t>B.37</t>
  </si>
  <si>
    <t>B.38</t>
  </si>
  <si>
    <t>B.39</t>
  </si>
  <si>
    <t>B.40</t>
  </si>
  <si>
    <t>B.41</t>
  </si>
  <si>
    <t>B.42</t>
  </si>
  <si>
    <t>300 mm Catch Basin Lead</t>
  </si>
  <si>
    <t>Watermain Renewal</t>
  </si>
  <si>
    <t>Class B sand bedding, Class 3 backfill</t>
  </si>
  <si>
    <t>Fittings</t>
  </si>
  <si>
    <t>Watermain Valve</t>
  </si>
  <si>
    <t>SD-006</t>
  </si>
  <si>
    <t>Corporation Stop</t>
  </si>
  <si>
    <t>20 mm</t>
  </si>
  <si>
    <t>Curb Stop</t>
  </si>
  <si>
    <t xml:space="preserve">Curb Stop Box </t>
  </si>
  <si>
    <t>Inline Connection - No Plug Existing</t>
  </si>
  <si>
    <r>
      <t>Bends - 11.25</t>
    </r>
    <r>
      <rPr>
        <vertAlign val="superscript"/>
        <sz val="12"/>
        <color indexed="8"/>
        <rFont val="Arial"/>
        <family val="2"/>
      </rPr>
      <t>o</t>
    </r>
  </si>
  <si>
    <t>CW 2110-R11</t>
  </si>
  <si>
    <t>200mm</t>
  </si>
  <si>
    <t>Sewer Repair - Up to 3.0 Meters Long (SD-022A)</t>
  </si>
  <si>
    <t>Sewer Repair - In Addition to First 3.0 Meters (SD-022B)</t>
  </si>
  <si>
    <t>ROADWORKS - REMOVALS/RENEWALS</t>
  </si>
  <si>
    <t>Barrier (100mm reveal ht, Separate)</t>
  </si>
  <si>
    <t>Barrier (180 mm reveal ht, Dowelled)</t>
  </si>
  <si>
    <t>B034-24</t>
  </si>
  <si>
    <t>Slab Replacement - Early Opening (24 hour)</t>
  </si>
  <si>
    <t>B041-24</t>
  </si>
  <si>
    <t>E050A</t>
  </si>
  <si>
    <t>Catch Basin Cleaning</t>
  </si>
  <si>
    <t>CW 2140-R3</t>
  </si>
  <si>
    <t>B151i</t>
  </si>
  <si>
    <t>Safety Curb (330 mm reveal ht)</t>
  </si>
  <si>
    <t>SD-206B</t>
  </si>
  <si>
    <t>E16</t>
  </si>
  <si>
    <t>A.39</t>
  </si>
  <si>
    <t>E30</t>
  </si>
  <si>
    <t>Bollard</t>
  </si>
  <si>
    <t>B038-24</t>
  </si>
  <si>
    <t>E26</t>
  </si>
  <si>
    <t>E24</t>
  </si>
  <si>
    <t>E25</t>
  </si>
  <si>
    <t>E32</t>
  </si>
  <si>
    <t>E10</t>
  </si>
  <si>
    <t>E20</t>
  </si>
  <si>
    <t>E12</t>
  </si>
  <si>
    <t>E19</t>
  </si>
  <si>
    <t>E13</t>
  </si>
  <si>
    <t>H007</t>
  </si>
  <si>
    <t>Chain Link Fence</t>
  </si>
  <si>
    <t>H009</t>
  </si>
  <si>
    <t>2.44m Height</t>
  </si>
  <si>
    <t>Chain Link Fence Removal</t>
  </si>
  <si>
    <t>E2</t>
  </si>
  <si>
    <t>Structural Excavation</t>
  </si>
  <si>
    <t>E17</t>
  </si>
  <si>
    <t>L.S.</t>
  </si>
  <si>
    <t>Structural Backfill</t>
  </si>
  <si>
    <t>E18</t>
  </si>
  <si>
    <t>Concrete Sidewalks with Monolithic Retaining Walls</t>
  </si>
  <si>
    <t>Partial Depth Removal Concrete Retaining Walls</t>
  </si>
  <si>
    <t>Concrete Parapet Walls</t>
  </si>
  <si>
    <t>Median Traffic Barriers</t>
  </si>
  <si>
    <t>MTS Duct Bank Removal</t>
  </si>
  <si>
    <t>MTS Vault Removal</t>
  </si>
  <si>
    <t>Aluminum Pedestrian Handrail</t>
  </si>
  <si>
    <t>Salvage Railing</t>
  </si>
  <si>
    <t>Supply and Install New Railing</t>
  </si>
  <si>
    <t>Supply and Install Pre-Set Anchor Units</t>
  </si>
  <si>
    <t>Guardrail Removal</t>
  </si>
  <si>
    <t>Median Traffic Barriers (including footing)</t>
  </si>
  <si>
    <t>Supply and Install Reinforcing Steel</t>
  </si>
  <si>
    <t>Miscellaneous Metal</t>
  </si>
  <si>
    <t>E21</t>
  </si>
  <si>
    <t>Steel Beam Guardrail</t>
  </si>
  <si>
    <t>Random Stone Riprap and Geotextile</t>
  </si>
  <si>
    <t>E22</t>
  </si>
  <si>
    <t>X-Tension End Treatment</t>
  </si>
  <si>
    <t>Tree Removal</t>
  </si>
  <si>
    <t>Cement-Stabilized Fill</t>
  </si>
  <si>
    <t>E31</t>
  </si>
  <si>
    <t>(SEE B9)</t>
  </si>
  <si>
    <t>C.27</t>
  </si>
  <si>
    <t>C.28</t>
  </si>
  <si>
    <t>C.29</t>
  </si>
  <si>
    <t>C.30</t>
  </si>
  <si>
    <t>Hydrant Assembly</t>
  </si>
  <si>
    <t>E15</t>
  </si>
  <si>
    <t>Modified Barrier (180 mm reveal ht, Dowelled)</t>
  </si>
  <si>
    <t>Barrier (180 mm reveal ht, Separate)</t>
  </si>
  <si>
    <t>Supply Low Carbon Chromium Reinforcing Steel</t>
  </si>
  <si>
    <t>Timber Bumper Fence</t>
  </si>
  <si>
    <t>E23</t>
  </si>
  <si>
    <t>C.31</t>
  </si>
  <si>
    <t>Metallizing</t>
  </si>
  <si>
    <t>Curb and Gutter (100 mm reveal ht, Barrier, Integral, 600 mm width, 150 mm Plain Concrete Pavement)</t>
  </si>
  <si>
    <t>Curb and Gutter (100 mm reveal ht, Modified Barrier, Integral, 600 mm width, 150 mm Plain Concrete Pavement)</t>
  </si>
  <si>
    <t>Curb and Gutter (8-12 mm reveal ht, Curb Ramp, Integral, 600 mm width, 150 mm Plain Concrete Pavement)</t>
  </si>
  <si>
    <t>Partial Depth Concrete Repairs</t>
  </si>
  <si>
    <t>Temporary Traffic Barriers</t>
  </si>
  <si>
    <r>
      <rPr>
        <sz val="12"/>
        <rFont val="Arial"/>
        <family val="2"/>
      </rP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</si>
  <si>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r>
      <rPr>
        <sz val="12"/>
        <rFont val="Arial"/>
        <family val="2"/>
      </rPr>
      <t xml:space="preserve">1 </t>
    </r>
    <r>
      <rPr>
        <sz val="12"/>
        <color indexed="8"/>
        <rFont val="Arial"/>
        <family val="2"/>
      </rPr>
      <t>- 50 mm Depth (Asphalt)</t>
    </r>
  </si>
  <si>
    <t>CW 3550-R3, E2</t>
  </si>
  <si>
    <t>300 mm Drainage Connection Pipe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</si>
</sst>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63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0"/>
      <color indexed="8"/>
      <name val="MS Sans Serif"/>
      <family val="2"/>
    </font>
    <font>
      <b/>
      <sz val="12"/>
      <color indexed="10"/>
      <name val="Arial"/>
      <family val="2"/>
    </font>
    <font>
      <vertAlign val="superscript"/>
      <sz val="12"/>
      <color indexed="8"/>
      <name val="Arial"/>
      <family val="2"/>
    </font>
    <font>
      <b/>
      <i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 style="thin">
        <color indexed="8"/>
      </left>
      <right>
        <color indexed="63"/>
      </right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</borders>
  <cellStyleXfs count="21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8" fillId="4" borderId="0" applyNumberFormat="0" applyBorder="0" applyAlignment="0" applyProtection="0"/>
    <xf numFmtId="0" fontId="44" fillId="5" borderId="0" applyNumberFormat="0" applyBorder="0" applyAlignment="0" applyProtection="0"/>
    <xf numFmtId="0" fontId="38" fillId="6" borderId="0" applyNumberFormat="0" applyBorder="0" applyAlignment="0" applyProtection="0"/>
    <xf numFmtId="0" fontId="44" fillId="7" borderId="0" applyNumberFormat="0" applyBorder="0" applyAlignment="0" applyProtection="0"/>
    <xf numFmtId="0" fontId="38" fillId="8" borderId="0" applyNumberFormat="0" applyBorder="0" applyAlignment="0" applyProtection="0"/>
    <xf numFmtId="0" fontId="44" fillId="9" borderId="0" applyNumberFormat="0" applyBorder="0" applyAlignment="0" applyProtection="0"/>
    <xf numFmtId="0" fontId="38" fillId="10" borderId="0" applyNumberFormat="0" applyBorder="0" applyAlignment="0" applyProtection="0"/>
    <xf numFmtId="0" fontId="44" fillId="11" borderId="0" applyNumberFormat="0" applyBorder="0" applyAlignment="0" applyProtection="0"/>
    <xf numFmtId="0" fontId="38" fillId="12" borderId="0" applyNumberFormat="0" applyBorder="0" applyAlignment="0" applyProtection="0"/>
    <xf numFmtId="0" fontId="44" fillId="13" borderId="0" applyNumberFormat="0" applyBorder="0" applyAlignment="0" applyProtection="0"/>
    <xf numFmtId="0" fontId="38" fillId="14" borderId="0" applyNumberFormat="0" applyBorder="0" applyAlignment="0" applyProtection="0"/>
    <xf numFmtId="0" fontId="44" fillId="15" borderId="0" applyNumberFormat="0" applyBorder="0" applyAlignment="0" applyProtection="0"/>
    <xf numFmtId="0" fontId="38" fillId="16" borderId="0" applyNumberFormat="0" applyBorder="0" applyAlignment="0" applyProtection="0"/>
    <xf numFmtId="0" fontId="44" fillId="17" borderId="0" applyNumberFormat="0" applyBorder="0" applyAlignment="0" applyProtection="0"/>
    <xf numFmtId="0" fontId="38" fillId="18" borderId="0" applyNumberFormat="0" applyBorder="0" applyAlignment="0" applyProtection="0"/>
    <xf numFmtId="0" fontId="44" fillId="19" borderId="0" applyNumberFormat="0" applyBorder="0" applyAlignment="0" applyProtection="0"/>
    <xf numFmtId="0" fontId="38" fillId="20" borderId="0" applyNumberFormat="0" applyBorder="0" applyAlignment="0" applyProtection="0"/>
    <xf numFmtId="0" fontId="44" fillId="21" borderId="0" applyNumberFormat="0" applyBorder="0" applyAlignment="0" applyProtection="0"/>
    <xf numFmtId="0" fontId="38" fillId="10" borderId="0" applyNumberFormat="0" applyBorder="0" applyAlignment="0" applyProtection="0"/>
    <xf numFmtId="0" fontId="44" fillId="22" borderId="0" applyNumberFormat="0" applyBorder="0" applyAlignment="0" applyProtection="0"/>
    <xf numFmtId="0" fontId="38" fillId="16" borderId="0" applyNumberFormat="0" applyBorder="0" applyAlignment="0" applyProtection="0"/>
    <xf numFmtId="0" fontId="44" fillId="23" borderId="0" applyNumberFormat="0" applyBorder="0" applyAlignment="0" applyProtection="0"/>
    <xf numFmtId="0" fontId="38" fillId="24" borderId="0" applyNumberFormat="0" applyBorder="0" applyAlignment="0" applyProtection="0"/>
    <xf numFmtId="0" fontId="45" fillId="25" borderId="0" applyNumberFormat="0" applyBorder="0" applyAlignment="0" applyProtection="0"/>
    <xf numFmtId="0" fontId="37" fillId="26" borderId="0" applyNumberFormat="0" applyBorder="0" applyAlignment="0" applyProtection="0"/>
    <xf numFmtId="0" fontId="45" fillId="27" borderId="0" applyNumberFormat="0" applyBorder="0" applyAlignment="0" applyProtection="0"/>
    <xf numFmtId="0" fontId="37" fillId="18" borderId="0" applyNumberFormat="0" applyBorder="0" applyAlignment="0" applyProtection="0"/>
    <xf numFmtId="0" fontId="45" fillId="28" borderId="0" applyNumberFormat="0" applyBorder="0" applyAlignment="0" applyProtection="0"/>
    <xf numFmtId="0" fontId="37" fillId="20" borderId="0" applyNumberFormat="0" applyBorder="0" applyAlignment="0" applyProtection="0"/>
    <xf numFmtId="0" fontId="45" fillId="29" borderId="0" applyNumberFormat="0" applyBorder="0" applyAlignment="0" applyProtection="0"/>
    <xf numFmtId="0" fontId="37" fillId="30" borderId="0" applyNumberFormat="0" applyBorder="0" applyAlignment="0" applyProtection="0"/>
    <xf numFmtId="0" fontId="45" fillId="31" borderId="0" applyNumberFormat="0" applyBorder="0" applyAlignment="0" applyProtection="0"/>
    <xf numFmtId="0" fontId="37" fillId="32" borderId="0" applyNumberFormat="0" applyBorder="0" applyAlignment="0" applyProtection="0"/>
    <xf numFmtId="0" fontId="45" fillId="33" borderId="0" applyNumberFormat="0" applyBorder="0" applyAlignment="0" applyProtection="0"/>
    <xf numFmtId="0" fontId="37" fillId="34" borderId="0" applyNumberFormat="0" applyBorder="0" applyAlignment="0" applyProtection="0"/>
    <xf numFmtId="0" fontId="45" fillId="35" borderId="0" applyNumberFormat="0" applyBorder="0" applyAlignment="0" applyProtection="0"/>
    <xf numFmtId="0" fontId="37" fillId="36" borderId="0" applyNumberFormat="0" applyBorder="0" applyAlignment="0" applyProtection="0"/>
    <xf numFmtId="0" fontId="45" fillId="37" borderId="0" applyNumberFormat="0" applyBorder="0" applyAlignment="0" applyProtection="0"/>
    <xf numFmtId="0" fontId="37" fillId="38" borderId="0" applyNumberFormat="0" applyBorder="0" applyAlignment="0" applyProtection="0"/>
    <xf numFmtId="0" fontId="45" fillId="39" borderId="0" applyNumberFormat="0" applyBorder="0" applyAlignment="0" applyProtection="0"/>
    <xf numFmtId="0" fontId="37" fillId="40" borderId="0" applyNumberFormat="0" applyBorder="0" applyAlignment="0" applyProtection="0"/>
    <xf numFmtId="0" fontId="45" fillId="41" borderId="0" applyNumberFormat="0" applyBorder="0" applyAlignment="0" applyProtection="0"/>
    <xf numFmtId="0" fontId="37" fillId="30" borderId="0" applyNumberFormat="0" applyBorder="0" applyAlignment="0" applyProtection="0"/>
    <xf numFmtId="0" fontId="45" fillId="42" borderId="0" applyNumberFormat="0" applyBorder="0" applyAlignment="0" applyProtection="0"/>
    <xf numFmtId="0" fontId="37" fillId="32" borderId="0" applyNumberFormat="0" applyBorder="0" applyAlignment="0" applyProtection="0"/>
    <xf numFmtId="0" fontId="45" fillId="43" borderId="0" applyNumberFormat="0" applyBorder="0" applyAlignment="0" applyProtection="0"/>
    <xf numFmtId="0" fontId="37" fillId="44" borderId="0" applyNumberFormat="0" applyBorder="0" applyAlignment="0" applyProtection="0"/>
    <xf numFmtId="0" fontId="46" fillId="45" borderId="0" applyNumberFormat="0" applyBorder="0" applyAlignment="0" applyProtection="0"/>
    <xf numFmtId="0" fontId="27" fillId="6" borderId="0" applyNumberFormat="0" applyBorder="0" applyAlignment="0" applyProtection="0"/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9" fillId="0" borderId="0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0" fontId="10" fillId="0" borderId="1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181" fontId="10" fillId="0" borderId="2" applyFill="0">
      <alignment horizontal="right" vertical="top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0" fillId="0" borderId="1" applyFill="0">
      <alignment horizontal="center" vertical="top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1" fillId="0" borderId="3" applyFill="0">
      <alignment horizontal="center" vertical="center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0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0" fontId="12" fillId="0" borderId="1" applyFill="0">
      <alignment horizontal="left" vertical="top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3" fillId="0" borderId="4" applyFill="0">
      <alignment horizontal="centerContinuous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172" fontId="10" fillId="0" borderId="1" applyFill="0">
      <alignment horizontal="center" vertical="top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0" fontId="10" fillId="0" borderId="1" applyFill="0">
      <alignment horizontal="center" wrapText="1"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7" fontId="10" fillId="0" borderId="1" applyFill="0">
      <alignment/>
      <protection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83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 horizontal="right"/>
      <protection locked="0"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1" applyFill="0">
      <alignment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177" fontId="10" fillId="0" borderId="3" applyFill="0">
      <alignment horizontal="right"/>
      <protection/>
    </xf>
    <xf numFmtId="0" fontId="47" fillId="46" borderId="5" applyNumberFormat="0" applyAlignment="0" applyProtection="0"/>
    <xf numFmtId="0" fontId="31" fillId="47" borderId="6" applyNumberFormat="0" applyAlignment="0" applyProtection="0"/>
    <xf numFmtId="0" fontId="48" fillId="48" borderId="7" applyNumberFormat="0" applyAlignment="0" applyProtection="0"/>
    <xf numFmtId="0" fontId="33" fillId="49" borderId="8" applyNumberFormat="0" applyAlignment="0" applyProtection="0"/>
    <xf numFmtId="171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0" fontId="14" fillId="0" borderId="1" applyFill="0">
      <alignment horizontal="left" vertical="top"/>
      <protection/>
    </xf>
    <xf numFmtId="170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6" fillId="8" borderId="0" applyNumberFormat="0" applyBorder="0" applyAlignment="0" applyProtection="0"/>
    <xf numFmtId="0" fontId="51" fillId="0" borderId="9" applyNumberFormat="0" applyFill="0" applyAlignment="0" applyProtection="0"/>
    <xf numFmtId="0" fontId="23" fillId="0" borderId="10" applyNumberFormat="0" applyFill="0" applyAlignment="0" applyProtection="0"/>
    <xf numFmtId="0" fontId="52" fillId="0" borderId="11" applyNumberFormat="0" applyFill="0" applyAlignment="0" applyProtection="0"/>
    <xf numFmtId="0" fontId="24" fillId="0" borderId="12" applyNumberFormat="0" applyFill="0" applyAlignment="0" applyProtection="0"/>
    <xf numFmtId="0" fontId="53" fillId="0" borderId="13" applyNumberFormat="0" applyFill="0" applyAlignment="0" applyProtection="0"/>
    <xf numFmtId="0" fontId="25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51" borderId="5" applyNumberFormat="0" applyAlignment="0" applyProtection="0"/>
    <xf numFmtId="0" fontId="29" fillId="14" borderId="6" applyNumberFormat="0" applyAlignment="0" applyProtection="0"/>
    <xf numFmtId="0" fontId="55" fillId="0" borderId="15" applyNumberFormat="0" applyFill="0" applyAlignment="0" applyProtection="0"/>
    <xf numFmtId="0" fontId="32" fillId="0" borderId="16" applyNumberFormat="0" applyFill="0" applyAlignment="0" applyProtection="0"/>
    <xf numFmtId="0" fontId="56" fillId="52" borderId="0" applyNumberFormat="0" applyBorder="0" applyAlignment="0" applyProtection="0"/>
    <xf numFmtId="0" fontId="28" fillId="53" borderId="0" applyNumberFormat="0" applyBorder="0" applyAlignment="0" applyProtection="0"/>
    <xf numFmtId="0" fontId="8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191" fontId="11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0" fillId="47" borderId="20" applyNumberFormat="0" applyAlignment="0" applyProtection="0"/>
    <xf numFmtId="9" fontId="7" fillId="0" borderId="0" applyFont="0" applyFill="0" applyBorder="0" applyAlignment="0" applyProtection="0"/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17" fillId="0" borderId="0">
      <alignment horizontal="right"/>
      <protection/>
    </xf>
    <xf numFmtId="0" fontId="5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0" fillId="0" borderId="0" applyFill="0">
      <alignment horizontal="left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0" fontId="18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6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188" fontId="19" fillId="0" borderId="0" applyFill="0">
      <alignment horizontal="centerContinuous" vertical="center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0" fontId="10" fillId="0" borderId="3">
      <alignment horizontal="centerContinuous" wrapText="1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4" fontId="20" fillId="0" borderId="0" applyFill="0">
      <alignment horizontal="lef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185" fontId="21" fillId="0" borderId="0" applyFill="0">
      <alignment horizontal="right"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10" fillId="0" borderId="21" applyFill="0">
      <alignment/>
      <protection/>
    </xf>
    <xf numFmtId="0" fontId="59" fillId="0" borderId="22" applyNumberFormat="0" applyFill="0" applyAlignment="0" applyProtection="0"/>
    <xf numFmtId="0" fontId="36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4" fillId="0" borderId="0" applyNumberFormat="0" applyFill="0" applyBorder="0" applyAlignment="0" applyProtection="0"/>
  </cellStyleXfs>
  <cellXfs count="266">
    <xf numFmtId="0" fontId="0" fillId="2" borderId="0" xfId="0" applyNumberFormat="1" applyAlignment="1">
      <alignment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4" fontId="39" fillId="0" borderId="1" xfId="0" applyNumberFormat="1" applyFont="1" applyFill="1" applyBorder="1" applyAlignment="1" applyProtection="1">
      <alignment horizontal="center" vertical="top"/>
      <protection/>
    </xf>
    <xf numFmtId="172" fontId="39" fillId="0" borderId="1" xfId="0" applyNumberFormat="1" applyFont="1" applyFill="1" applyBorder="1" applyAlignment="1" applyProtection="1">
      <alignment horizontal="left" vertical="top" wrapText="1"/>
      <protection/>
    </xf>
    <xf numFmtId="0" fontId="39" fillId="0" borderId="1" xfId="0" applyNumberFormat="1" applyFont="1" applyFill="1" applyBorder="1" applyAlignment="1" applyProtection="1">
      <alignment horizontal="center" vertical="top" wrapText="1"/>
      <protection/>
    </xf>
    <xf numFmtId="172" fontId="39" fillId="0" borderId="1" xfId="0" applyNumberFormat="1" applyFont="1" applyFill="1" applyBorder="1" applyAlignment="1" applyProtection="1">
      <alignment horizontal="center" vertical="top" wrapText="1"/>
      <protection/>
    </xf>
    <xf numFmtId="0" fontId="39" fillId="0" borderId="0" xfId="167" applyNumberFormat="1" applyFont="1" applyFill="1" applyBorder="1" applyAlignment="1" applyProtection="1">
      <alignment horizontal="center" vertical="top" wrapText="1"/>
      <protection/>
    </xf>
    <xf numFmtId="172" fontId="39" fillId="0" borderId="0" xfId="167" applyNumberFormat="1" applyFont="1" applyFill="1" applyBorder="1" applyAlignment="1" applyProtection="1">
      <alignment horizontal="center" vertical="top" wrapText="1"/>
      <protection/>
    </xf>
    <xf numFmtId="172" fontId="39" fillId="0" borderId="0" xfId="167" applyNumberFormat="1" applyFont="1" applyFill="1" applyBorder="1" applyAlignment="1" applyProtection="1">
      <alignment horizontal="left" vertical="top" wrapText="1"/>
      <protection/>
    </xf>
    <xf numFmtId="173" fontId="39" fillId="0" borderId="1" xfId="167" applyNumberFormat="1" applyFont="1" applyFill="1" applyBorder="1" applyAlignment="1" applyProtection="1">
      <alignment horizontal="right" vertical="top" wrapText="1"/>
      <protection/>
    </xf>
    <xf numFmtId="173" fontId="39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ill="1" applyAlignment="1">
      <alignment/>
    </xf>
    <xf numFmtId="3" fontId="39" fillId="2" borderId="0" xfId="167" applyNumberFormat="1" applyFont="1" applyFill="1" applyBorder="1" applyAlignment="1" applyProtection="1">
      <alignment vertical="top"/>
      <protection/>
    </xf>
    <xf numFmtId="174" fontId="39" fillId="0" borderId="0" xfId="167" applyNumberFormat="1" applyFont="1" applyFill="1" applyBorder="1" applyAlignment="1" applyProtection="1">
      <alignment vertical="top"/>
      <protection/>
    </xf>
    <xf numFmtId="4" fontId="39" fillId="2" borderId="0" xfId="167" applyNumberFormat="1" applyFont="1" applyFill="1" applyBorder="1" applyAlignment="1" applyProtection="1">
      <alignment horizontal="center" vertical="top"/>
      <protection/>
    </xf>
    <xf numFmtId="173" fontId="39" fillId="0" borderId="0" xfId="167" applyNumberFormat="1" applyFont="1" applyFill="1" applyBorder="1" applyAlignment="1" applyProtection="1">
      <alignment horizontal="right" vertical="top" wrapText="1"/>
      <protection/>
    </xf>
    <xf numFmtId="172" fontId="39" fillId="0" borderId="1" xfId="167" applyNumberFormat="1" applyFont="1" applyFill="1" applyBorder="1" applyAlignment="1" applyProtection="1">
      <alignment horizontal="left" vertical="top" wrapText="1"/>
      <protection/>
    </xf>
    <xf numFmtId="0" fontId="39" fillId="0" borderId="1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center" vertical="top" wrapText="1"/>
      <protection/>
    </xf>
    <xf numFmtId="172" fontId="39" fillId="0" borderId="1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center" vertical="top" wrapText="1"/>
      <protection/>
    </xf>
    <xf numFmtId="172" fontId="39" fillId="0" borderId="1" xfId="167" applyNumberFormat="1" applyFont="1" applyFill="1" applyBorder="1" applyAlignment="1" applyProtection="1">
      <alignment horizontal="left" vertical="top" wrapText="1"/>
      <protection/>
    </xf>
    <xf numFmtId="172" fontId="39" fillId="0" borderId="1" xfId="167" applyNumberFormat="1" applyFont="1" applyFill="1" applyBorder="1" applyAlignment="1" applyProtection="1">
      <alignment horizontal="center" vertical="top" wrapText="1"/>
      <protection/>
    </xf>
    <xf numFmtId="0" fontId="40" fillId="0" borderId="1" xfId="167" applyFont="1" applyFill="1" applyBorder="1" applyAlignment="1">
      <alignment/>
      <protection/>
    </xf>
    <xf numFmtId="172" fontId="39" fillId="0" borderId="1" xfId="167" applyNumberFormat="1" applyFont="1" applyFill="1" applyBorder="1" applyAlignment="1" applyProtection="1">
      <alignment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 wrapText="1"/>
      <protection/>
    </xf>
    <xf numFmtId="0" fontId="39" fillId="0" borderId="1" xfId="167" applyNumberFormat="1" applyFont="1" applyFill="1" applyBorder="1" applyAlignment="1" applyProtection="1">
      <alignment horizontal="center" vertical="top" wrapText="1"/>
      <protection/>
    </xf>
    <xf numFmtId="7" fontId="0" fillId="0" borderId="1" xfId="0" applyNumberFormat="1" applyFill="1" applyBorder="1" applyAlignment="1">
      <alignment horizontal="right" vertical="top"/>
    </xf>
    <xf numFmtId="173" fontId="39" fillId="0" borderId="2" xfId="167" applyNumberFormat="1" applyFont="1" applyFill="1" applyBorder="1" applyAlignment="1" applyProtection="1">
      <alignment horizontal="center" vertical="top" wrapText="1"/>
      <protection/>
    </xf>
    <xf numFmtId="172" fontId="39" fillId="0" borderId="2" xfId="167" applyNumberFormat="1" applyFont="1" applyFill="1" applyBorder="1" applyAlignment="1" applyProtection="1">
      <alignment horizontal="left" vertical="top" wrapText="1"/>
      <protection/>
    </xf>
    <xf numFmtId="172" fontId="39" fillId="0" borderId="2" xfId="167" applyNumberFormat="1" applyFont="1" applyFill="1" applyBorder="1" applyAlignment="1" applyProtection="1">
      <alignment horizontal="center" vertical="top" wrapText="1"/>
      <protection/>
    </xf>
    <xf numFmtId="0" fontId="39" fillId="0" borderId="2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/>
      <protection/>
    </xf>
    <xf numFmtId="173" fontId="39" fillId="0" borderId="2" xfId="167" applyNumberFormat="1" applyFont="1" applyFill="1" applyBorder="1" applyAlignment="1" applyProtection="1">
      <alignment horizontal="left" vertical="top" wrapText="1"/>
      <protection/>
    </xf>
    <xf numFmtId="173" fontId="39" fillId="0" borderId="2" xfId="167" applyNumberFormat="1" applyFont="1" applyFill="1" applyBorder="1" applyAlignment="1" applyProtection="1">
      <alignment horizontal="center" vertical="top" wrapText="1"/>
      <protection/>
    </xf>
    <xf numFmtId="172" fontId="39" fillId="0" borderId="2" xfId="167" applyNumberFormat="1" applyFont="1" applyFill="1" applyBorder="1" applyAlignment="1" applyProtection="1">
      <alignment horizontal="left" vertical="top" wrapText="1"/>
      <protection/>
    </xf>
    <xf numFmtId="0" fontId="43" fillId="56" borderId="0" xfId="0" applyNumberFormat="1" applyFont="1" applyFill="1" applyBorder="1" applyAlignment="1" applyProtection="1">
      <alignment horizontal="center"/>
      <protection/>
    </xf>
    <xf numFmtId="0" fontId="43" fillId="56" borderId="0" xfId="0" applyNumberFormat="1" applyFont="1" applyFill="1" applyAlignment="1" applyProtection="1">
      <alignment horizontal="center"/>
      <protection/>
    </xf>
    <xf numFmtId="3" fontId="39" fillId="0" borderId="1" xfId="167" applyNumberFormat="1" applyFont="1" applyFill="1" applyBorder="1" applyAlignment="1" applyProtection="1">
      <alignment horizontal="center" vertical="top"/>
      <protection/>
    </xf>
    <xf numFmtId="1" fontId="39" fillId="0" borderId="1" xfId="0" applyNumberFormat="1" applyFont="1" applyFill="1" applyBorder="1" applyAlignment="1" applyProtection="1">
      <alignment horizontal="center" vertical="top"/>
      <protection/>
    </xf>
    <xf numFmtId="174" fontId="39" fillId="0" borderId="1" xfId="167" applyNumberFormat="1" applyFont="1" applyFill="1" applyBorder="1" applyAlignment="1" applyProtection="1">
      <alignment horizontal="right" vertical="top"/>
      <protection/>
    </xf>
    <xf numFmtId="174" fontId="39" fillId="0" borderId="2" xfId="167" applyNumberFormat="1" applyFont="1" applyFill="1" applyBorder="1" applyAlignment="1" applyProtection="1">
      <alignment horizontal="right" vertical="top"/>
      <protection/>
    </xf>
    <xf numFmtId="4" fontId="39" fillId="57" borderId="0" xfId="0" applyNumberFormat="1" applyFont="1" applyFill="1" applyBorder="1" applyAlignment="1" applyProtection="1">
      <alignment horizontal="center" vertical="top"/>
      <protection/>
    </xf>
    <xf numFmtId="174" fontId="39" fillId="57" borderId="0" xfId="0" applyNumberFormat="1" applyFont="1" applyFill="1" applyBorder="1" applyAlignment="1" applyProtection="1">
      <alignment vertical="top"/>
      <protection/>
    </xf>
    <xf numFmtId="173" fontId="39" fillId="57" borderId="0" xfId="0" applyNumberFormat="1" applyFont="1" applyFill="1" applyBorder="1" applyAlignment="1" applyProtection="1">
      <alignment horizontal="center" vertical="top" wrapText="1"/>
      <protection/>
    </xf>
    <xf numFmtId="172" fontId="39" fillId="57" borderId="0" xfId="0" applyNumberFormat="1" applyFont="1" applyFill="1" applyBorder="1" applyAlignment="1" applyProtection="1">
      <alignment horizontal="left" vertical="top" wrapText="1"/>
      <protection/>
    </xf>
    <xf numFmtId="172" fontId="39" fillId="57" borderId="0" xfId="0" applyNumberFormat="1" applyFont="1" applyFill="1" applyBorder="1" applyAlignment="1" applyProtection="1">
      <alignment horizontal="center" vertical="top" wrapText="1"/>
      <protection/>
    </xf>
    <xf numFmtId="0" fontId="39" fillId="57" borderId="0" xfId="0" applyNumberFormat="1" applyFont="1" applyFill="1" applyBorder="1" applyAlignment="1" applyProtection="1">
      <alignment horizontal="center" vertical="top" wrapText="1"/>
      <protection/>
    </xf>
    <xf numFmtId="1" fontId="39" fillId="57" borderId="0" xfId="0" applyNumberFormat="1" applyFont="1" applyFill="1" applyBorder="1" applyAlignment="1" applyProtection="1">
      <alignment horizontal="right" vertical="top"/>
      <protection/>
    </xf>
    <xf numFmtId="7" fontId="0" fillId="0" borderId="24" xfId="0" applyNumberForma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Alignment="1" applyProtection="1">
      <alignment vertical="center"/>
      <protection/>
    </xf>
    <xf numFmtId="174" fontId="0" fillId="0" borderId="0" xfId="0" applyNumberFormat="1" applyFont="1" applyFill="1" applyBorder="1" applyAlignment="1" applyProtection="1">
      <alignment vertical="center"/>
      <protection/>
    </xf>
    <xf numFmtId="172" fontId="0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7" fontId="0" fillId="0" borderId="25" xfId="0" applyNumberFormat="1" applyFill="1" applyBorder="1" applyAlignment="1">
      <alignment horizontal="right" vertical="center"/>
    </xf>
    <xf numFmtId="0" fontId="2" fillId="0" borderId="26" xfId="0" applyNumberFormat="1" applyFont="1" applyFill="1" applyBorder="1" applyAlignment="1">
      <alignment horizontal="center" vertical="center"/>
    </xf>
    <xf numFmtId="7" fontId="0" fillId="0" borderId="26" xfId="0" applyNumberFormat="1" applyFill="1" applyBorder="1" applyAlignment="1">
      <alignment horizontal="right" vertical="top"/>
    </xf>
    <xf numFmtId="0" fontId="2" fillId="0" borderId="27" xfId="0" applyNumberFormat="1" applyFont="1" applyFill="1" applyBorder="1" applyAlignment="1">
      <alignment horizontal="center" vertical="center"/>
    </xf>
    <xf numFmtId="7" fontId="0" fillId="0" borderId="27" xfId="0" applyNumberFormat="1" applyFill="1" applyBorder="1" applyAlignment="1">
      <alignment horizontal="right" vertical="top"/>
    </xf>
    <xf numFmtId="7" fontId="0" fillId="0" borderId="24" xfId="164" applyNumberFormat="1" applyFill="1" applyBorder="1" applyAlignment="1">
      <alignment horizontal="right" vertical="center"/>
      <protection/>
    </xf>
    <xf numFmtId="0" fontId="2" fillId="0" borderId="1" xfId="164" applyNumberFormat="1" applyFont="1" applyFill="1" applyBorder="1" applyAlignment="1">
      <alignment horizontal="center" vertical="center"/>
      <protection/>
    </xf>
    <xf numFmtId="7" fontId="0" fillId="0" borderId="1" xfId="164" applyNumberFormat="1" applyFill="1" applyBorder="1" applyAlignment="1">
      <alignment horizontal="right" vertical="top"/>
      <protection/>
    </xf>
    <xf numFmtId="7" fontId="0" fillId="0" borderId="28" xfId="164" applyNumberFormat="1" applyFill="1" applyBorder="1" applyAlignment="1">
      <alignment horizontal="right" vertical="center"/>
      <protection/>
    </xf>
    <xf numFmtId="0" fontId="2" fillId="0" borderId="27" xfId="164" applyNumberFormat="1" applyFont="1" applyFill="1" applyBorder="1" applyAlignment="1">
      <alignment horizontal="center" vertical="center"/>
      <protection/>
    </xf>
    <xf numFmtId="7" fontId="0" fillId="0" borderId="27" xfId="164" applyNumberFormat="1" applyFill="1" applyBorder="1" applyAlignment="1">
      <alignment horizontal="right" vertical="top"/>
      <protection/>
    </xf>
    <xf numFmtId="0" fontId="2" fillId="0" borderId="29" xfId="164" applyNumberFormat="1" applyFont="1" applyFill="1" applyBorder="1" applyAlignment="1">
      <alignment horizontal="center" vertical="center"/>
      <protection/>
    </xf>
    <xf numFmtId="1" fontId="6" fillId="0" borderId="0" xfId="164" applyNumberFormat="1" applyFont="1" applyFill="1" applyBorder="1" applyAlignment="1">
      <alignment horizontal="left" vertical="center" wrapText="1"/>
      <protection/>
    </xf>
    <xf numFmtId="0" fontId="0" fillId="0" borderId="0" xfId="164" applyNumberFormat="1" applyFill="1" applyBorder="1" applyAlignment="1">
      <alignment vertical="center" wrapText="1"/>
      <protection/>
    </xf>
    <xf numFmtId="0" fontId="0" fillId="0" borderId="0" xfId="164" applyNumberFormat="1" applyFill="1" applyBorder="1" applyAlignment="1">
      <alignment horizontal="center" vertical="center" wrapText="1"/>
      <protection/>
    </xf>
    <xf numFmtId="7" fontId="0" fillId="0" borderId="30" xfId="164" applyNumberFormat="1" applyFill="1" applyBorder="1" applyAlignment="1">
      <alignment horizontal="right" vertical="top"/>
      <protection/>
    </xf>
    <xf numFmtId="0" fontId="0" fillId="0" borderId="24" xfId="164" applyNumberFormat="1" applyFill="1" applyBorder="1" applyAlignment="1">
      <alignment horizontal="right"/>
      <protection/>
    </xf>
    <xf numFmtId="0" fontId="0" fillId="0" borderId="31" xfId="164" applyNumberFormat="1" applyFill="1" applyBorder="1" applyAlignment="1">
      <alignment vertical="top"/>
      <protection/>
    </xf>
    <xf numFmtId="0" fontId="4" fillId="0" borderId="21" xfId="164" applyNumberFormat="1" applyFont="1" applyFill="1" applyBorder="1">
      <alignment/>
      <protection/>
    </xf>
    <xf numFmtId="0" fontId="0" fillId="0" borderId="21" xfId="164" applyNumberFormat="1" applyFill="1" applyBorder="1" applyAlignment="1">
      <alignment horizontal="center"/>
      <protection/>
    </xf>
    <xf numFmtId="0" fontId="0" fillId="0" borderId="21" xfId="164" applyNumberFormat="1" applyFill="1" applyBorder="1">
      <alignment/>
      <protection/>
    </xf>
    <xf numFmtId="0" fontId="0" fillId="0" borderId="32" xfId="164" applyNumberFormat="1" applyFill="1" applyBorder="1" applyAlignment="1">
      <alignment horizontal="right" vertical="top"/>
      <protection/>
    </xf>
    <xf numFmtId="7" fontId="0" fillId="0" borderId="25" xfId="164" applyNumberFormat="1" applyFill="1" applyBorder="1" applyAlignment="1">
      <alignment horizontal="right"/>
      <protection/>
    </xf>
    <xf numFmtId="0" fontId="2" fillId="0" borderId="33" xfId="164" applyNumberFormat="1" applyFont="1" applyFill="1" applyBorder="1" applyAlignment="1">
      <alignment horizontal="center" vertical="center"/>
      <protection/>
    </xf>
    <xf numFmtId="7" fontId="0" fillId="0" borderId="33" xfId="164" applyNumberFormat="1" applyFill="1" applyBorder="1" applyAlignment="1">
      <alignment horizontal="right" vertical="top"/>
      <protection/>
    </xf>
    <xf numFmtId="7" fontId="0" fillId="0" borderId="34" xfId="164" applyNumberFormat="1" applyFill="1" applyBorder="1" applyAlignment="1">
      <alignment horizontal="right"/>
      <protection/>
    </xf>
    <xf numFmtId="7" fontId="0" fillId="0" borderId="24" xfId="164" applyNumberFormat="1" applyFill="1" applyBorder="1" applyAlignment="1">
      <alignment horizontal="right"/>
      <protection/>
    </xf>
    <xf numFmtId="7" fontId="0" fillId="0" borderId="35" xfId="164" applyNumberFormat="1" applyFill="1" applyBorder="1" applyAlignment="1">
      <alignment horizontal="right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174" fontId="61" fillId="0" borderId="1" xfId="0" applyNumberFormat="1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left" vertical="top"/>
      <protection/>
    </xf>
    <xf numFmtId="172" fontId="2" fillId="0" borderId="1" xfId="0" applyNumberFormat="1" applyFont="1" applyFill="1" applyBorder="1" applyAlignment="1" applyProtection="1">
      <alignment horizontal="left" vertical="center" wrapText="1"/>
      <protection/>
    </xf>
    <xf numFmtId="0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 vertical="top"/>
    </xf>
    <xf numFmtId="1" fontId="0" fillId="0" borderId="1" xfId="0" applyNumberFormat="1" applyFill="1" applyBorder="1" applyAlignment="1">
      <alignment horizontal="center" vertical="top"/>
    </xf>
    <xf numFmtId="173" fontId="39" fillId="0" borderId="29" xfId="167" applyNumberFormat="1" applyFont="1" applyFill="1" applyBorder="1" applyAlignment="1" applyProtection="1">
      <alignment horizontal="left" vertical="top" wrapText="1"/>
      <protection/>
    </xf>
    <xf numFmtId="172" fontId="39" fillId="0" borderId="29" xfId="167" applyNumberFormat="1" applyFont="1" applyFill="1" applyBorder="1" applyAlignment="1" applyProtection="1">
      <alignment horizontal="left" vertical="top" wrapText="1"/>
      <protection/>
    </xf>
    <xf numFmtId="172" fontId="39" fillId="0" borderId="29" xfId="167" applyNumberFormat="1" applyFont="1" applyFill="1" applyBorder="1" applyAlignment="1" applyProtection="1">
      <alignment horizontal="center" vertical="top" wrapText="1"/>
      <protection/>
    </xf>
    <xf numFmtId="0" fontId="39" fillId="0" borderId="29" xfId="167" applyNumberFormat="1" applyFont="1" applyFill="1" applyBorder="1" applyAlignment="1" applyProtection="1">
      <alignment horizontal="center" vertical="top" wrapText="1"/>
      <protection/>
    </xf>
    <xf numFmtId="173" fontId="39" fillId="0" borderId="1" xfId="167" applyNumberFormat="1" applyFont="1" applyFill="1" applyBorder="1" applyAlignment="1" applyProtection="1">
      <alignment horizontal="left" vertical="top" wrapText="1"/>
      <protection/>
    </xf>
    <xf numFmtId="1" fontId="0" fillId="0" borderId="1" xfId="0" applyNumberFormat="1" applyFill="1" applyBorder="1" applyAlignment="1">
      <alignment vertical="top"/>
    </xf>
    <xf numFmtId="173" fontId="39" fillId="0" borderId="2" xfId="167" applyNumberFormat="1" applyFont="1" applyFill="1" applyBorder="1" applyAlignment="1" applyProtection="1">
      <alignment horizontal="right" vertical="top" wrapText="1"/>
      <protection/>
    </xf>
    <xf numFmtId="172" fontId="39" fillId="0" borderId="2" xfId="167" applyNumberFormat="1" applyFont="1" applyFill="1" applyBorder="1" applyAlignment="1" applyProtection="1">
      <alignment horizontal="center" vertical="top" wrapText="1"/>
      <protection/>
    </xf>
    <xf numFmtId="173" fontId="62" fillId="0" borderId="1" xfId="0" applyNumberFormat="1" applyFont="1" applyFill="1" applyBorder="1" applyAlignment="1" applyProtection="1">
      <alignment horizontal="center" vertical="center" wrapText="1"/>
      <protection/>
    </xf>
    <xf numFmtId="172" fontId="62" fillId="0" borderId="1" xfId="0" applyNumberFormat="1" applyFont="1" applyFill="1" applyBorder="1" applyAlignment="1" applyProtection="1">
      <alignment vertical="center" wrapText="1"/>
      <protection/>
    </xf>
    <xf numFmtId="172" fontId="61" fillId="0" borderId="1" xfId="0" applyNumberFormat="1" applyFont="1" applyFill="1" applyBorder="1" applyAlignment="1" applyProtection="1">
      <alignment horizontal="centerContinuous" wrapText="1"/>
      <protection/>
    </xf>
    <xf numFmtId="7" fontId="0" fillId="0" borderId="36" xfId="0" applyNumberFormat="1" applyFill="1" applyBorder="1" applyAlignment="1">
      <alignment horizontal="right" vertical="center"/>
    </xf>
    <xf numFmtId="0" fontId="2" fillId="0" borderId="37" xfId="0" applyNumberFormat="1" applyFont="1" applyFill="1" applyBorder="1" applyAlignment="1">
      <alignment horizontal="center" vertical="center"/>
    </xf>
    <xf numFmtId="174" fontId="61" fillId="0" borderId="2" xfId="0" applyNumberFormat="1" applyFont="1" applyFill="1" applyBorder="1" applyAlignment="1" applyProtection="1">
      <alignment vertical="top"/>
      <protection/>
    </xf>
    <xf numFmtId="173" fontId="61" fillId="0" borderId="2" xfId="0" applyNumberFormat="1" applyFont="1" applyFill="1" applyBorder="1" applyAlignment="1" applyProtection="1">
      <alignment horizontal="center" vertical="top" wrapText="1"/>
      <protection/>
    </xf>
    <xf numFmtId="172" fontId="61" fillId="0" borderId="2" xfId="0" applyNumberFormat="1" applyFont="1" applyFill="1" applyBorder="1" applyAlignment="1" applyProtection="1">
      <alignment horizontal="left" vertical="top" wrapText="1"/>
      <protection/>
    </xf>
    <xf numFmtId="172" fontId="61" fillId="0" borderId="2" xfId="0" applyNumberFormat="1" applyFont="1" applyFill="1" applyBorder="1" applyAlignment="1" applyProtection="1">
      <alignment horizontal="center" vertical="top" wrapText="1"/>
      <protection/>
    </xf>
    <xf numFmtId="0" fontId="61" fillId="0" borderId="2" xfId="0" applyNumberFormat="1" applyFont="1" applyFill="1" applyBorder="1" applyAlignment="1" applyProtection="1">
      <alignment horizontal="center" vertical="top" wrapText="1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Border="1" applyAlignment="1">
      <alignment horizontal="centerContinuous" vertical="top"/>
    </xf>
    <xf numFmtId="0" fontId="4" fillId="0" borderId="0" xfId="0" applyNumberFormat="1" applyFont="1" applyFill="1" applyBorder="1" applyAlignment="1">
      <alignment horizontal="center" vertical="center"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Border="1" applyAlignment="1">
      <alignment horizontal="centerContinuous" vertical="top"/>
    </xf>
    <xf numFmtId="0" fontId="0" fillId="0" borderId="0" xfId="0" applyNumberFormat="1" applyFill="1" applyBorder="1" applyAlignment="1">
      <alignment horizontal="center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Border="1" applyAlignment="1">
      <alignment vertical="top"/>
    </xf>
    <xf numFmtId="0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 horizontal="center"/>
    </xf>
    <xf numFmtId="7" fontId="0" fillId="0" borderId="28" xfId="0" applyNumberFormat="1" applyFill="1" applyBorder="1" applyAlignment="1">
      <alignment horizontal="center"/>
    </xf>
    <xf numFmtId="0" fontId="0" fillId="0" borderId="38" xfId="0" applyNumberFormat="1" applyFill="1" applyBorder="1" applyAlignment="1">
      <alignment horizontal="center"/>
    </xf>
    <xf numFmtId="7" fontId="0" fillId="0" borderId="36" xfId="0" applyNumberFormat="1" applyFill="1" applyBorder="1" applyAlignment="1">
      <alignment horizontal="right" vertical="top"/>
    </xf>
    <xf numFmtId="0" fontId="0" fillId="0" borderId="37" xfId="0" applyNumberFormat="1" applyFill="1" applyBorder="1" applyAlignment="1">
      <alignment vertical="top"/>
    </xf>
    <xf numFmtId="0" fontId="0" fillId="0" borderId="37" xfId="0" applyNumberFormat="1" applyFill="1" applyBorder="1" applyAlignment="1">
      <alignment horizontal="center" vertical="top"/>
    </xf>
    <xf numFmtId="0" fontId="0" fillId="0" borderId="37" xfId="0" applyNumberFormat="1" applyFill="1" applyBorder="1" applyAlignment="1">
      <alignment horizontal="right" vertical="top"/>
    </xf>
    <xf numFmtId="7" fontId="0" fillId="0" borderId="24" xfId="0" applyNumberFormat="1" applyFill="1" applyBorder="1" applyAlignment="1">
      <alignment horizontal="right"/>
    </xf>
    <xf numFmtId="0" fontId="2" fillId="0" borderId="1" xfId="0" applyNumberFormat="1" applyFont="1" applyFill="1" applyBorder="1" applyAlignment="1">
      <alignment vertical="top"/>
    </xf>
    <xf numFmtId="172" fontId="2" fillId="0" borderId="1" xfId="0" applyNumberFormat="1" applyFont="1" applyFill="1" applyBorder="1" applyAlignment="1" applyProtection="1">
      <alignment horizontal="left" vertical="center"/>
      <protection/>
    </xf>
    <xf numFmtId="4" fontId="39" fillId="0" borderId="29" xfId="167" applyNumberFormat="1" applyFont="1" applyFill="1" applyBorder="1" applyAlignment="1" applyProtection="1">
      <alignment horizontal="center" vertical="top" wrapText="1"/>
      <protection/>
    </xf>
    <xf numFmtId="172" fontId="0" fillId="0" borderId="1" xfId="167" applyNumberFormat="1" applyFont="1" applyFill="1" applyBorder="1" applyAlignment="1" applyProtection="1">
      <alignment horizontal="center" vertical="top" wrapText="1"/>
      <protection/>
    </xf>
    <xf numFmtId="174" fontId="39" fillId="0" borderId="1" xfId="167" applyNumberFormat="1" applyFont="1" applyFill="1" applyBorder="1" applyAlignment="1" applyProtection="1">
      <alignment horizontal="center" vertical="top"/>
      <protection locked="0"/>
    </xf>
    <xf numFmtId="176" fontId="39" fillId="0" borderId="29" xfId="167" applyNumberFormat="1" applyFont="1" applyFill="1" applyBorder="1" applyAlignment="1" applyProtection="1">
      <alignment horizontal="center" vertical="top"/>
      <protection/>
    </xf>
    <xf numFmtId="1" fontId="39" fillId="0" borderId="1" xfId="167" applyNumberFormat="1" applyFont="1" applyFill="1" applyBorder="1" applyAlignment="1" applyProtection="1">
      <alignment horizontal="center" vertical="top"/>
      <protection/>
    </xf>
    <xf numFmtId="174" fontId="39" fillId="0" borderId="1" xfId="167" applyNumberFormat="1" applyFont="1" applyFill="1" applyBorder="1" applyAlignment="1" applyProtection="1">
      <alignment horizontal="center" vertical="top"/>
      <protection/>
    </xf>
    <xf numFmtId="4" fontId="39" fillId="0" borderId="29" xfId="167" applyNumberFormat="1" applyFont="1" applyFill="1" applyBorder="1" applyAlignment="1" applyProtection="1">
      <alignment horizontal="center" vertical="top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3" fontId="61" fillId="0" borderId="1" xfId="0" applyNumberFormat="1" applyFont="1" applyFill="1" applyBorder="1" applyAlignment="1" applyProtection="1">
      <alignment horizontal="center" vertical="top"/>
      <protection/>
    </xf>
    <xf numFmtId="3" fontId="39" fillId="0" borderId="2" xfId="167" applyNumberFormat="1" applyFont="1" applyFill="1" applyBorder="1" applyAlignment="1" applyProtection="1">
      <alignment horizontal="center" vertical="top"/>
      <protection/>
    </xf>
    <xf numFmtId="174" fontId="39" fillId="0" borderId="2" xfId="167" applyNumberFormat="1" applyFont="1" applyFill="1" applyBorder="1" applyAlignment="1" applyProtection="1">
      <alignment horizontal="center" vertical="top"/>
      <protection locked="0"/>
    </xf>
    <xf numFmtId="1" fontId="39" fillId="0" borderId="1" xfId="167" applyNumberFormat="1" applyFont="1" applyFill="1" applyBorder="1" applyAlignment="1" applyProtection="1">
      <alignment horizontal="center" vertical="top"/>
      <protection/>
    </xf>
    <xf numFmtId="4" fontId="39" fillId="0" borderId="29" xfId="0" applyNumberFormat="1" applyFont="1" applyFill="1" applyBorder="1" applyAlignment="1" applyProtection="1">
      <alignment horizontal="center" vertical="top"/>
      <protection/>
    </xf>
    <xf numFmtId="1" fontId="39" fillId="0" borderId="1" xfId="167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vertical="top"/>
    </xf>
    <xf numFmtId="199" fontId="39" fillId="0" borderId="1" xfId="167" applyNumberFormat="1" applyFont="1" applyFill="1" applyBorder="1" applyAlignment="1" applyProtection="1">
      <alignment horizontal="center" vertical="top"/>
      <protection/>
    </xf>
    <xf numFmtId="3" fontId="39" fillId="0" borderId="29" xfId="167" applyNumberFormat="1" applyFont="1" applyFill="1" applyBorder="1" applyAlignment="1" applyProtection="1">
      <alignment horizontal="center" vertical="top"/>
      <protection/>
    </xf>
    <xf numFmtId="174" fontId="39" fillId="0" borderId="29" xfId="167" applyNumberFormat="1" applyFont="1" applyFill="1" applyBorder="1" applyAlignment="1" applyProtection="1">
      <alignment horizontal="center" vertical="top"/>
      <protection locked="0"/>
    </xf>
    <xf numFmtId="4" fontId="39" fillId="0" borderId="0" xfId="167" applyNumberFormat="1" applyFont="1" applyFill="1" applyBorder="1" applyAlignment="1" applyProtection="1">
      <alignment horizontal="center" vertical="top" wrapText="1"/>
      <protection/>
    </xf>
    <xf numFmtId="3" fontId="39" fillId="0" borderId="1" xfId="167" applyNumberFormat="1" applyFont="1" applyFill="1" applyBorder="1" applyAlignment="1" applyProtection="1">
      <alignment horizontal="center" vertical="top"/>
      <protection/>
    </xf>
    <xf numFmtId="173" fontId="39" fillId="0" borderId="2" xfId="0" applyNumberFormat="1" applyFont="1" applyFill="1" applyBorder="1" applyAlignment="1" applyProtection="1">
      <alignment horizontal="left" vertical="top" wrapText="1"/>
      <protection/>
    </xf>
    <xf numFmtId="172" fontId="39" fillId="0" borderId="2" xfId="0" applyNumberFormat="1" applyFont="1" applyFill="1" applyBorder="1" applyAlignment="1" applyProtection="1">
      <alignment horizontal="left" vertical="top" wrapText="1"/>
      <protection/>
    </xf>
    <xf numFmtId="172" fontId="39" fillId="0" borderId="2" xfId="0" applyNumberFormat="1" applyFont="1" applyFill="1" applyBorder="1" applyAlignment="1" applyProtection="1">
      <alignment horizontal="center" vertical="top" wrapText="1"/>
      <protection/>
    </xf>
    <xf numFmtId="0" fontId="39" fillId="0" borderId="2" xfId="0" applyNumberFormat="1" applyFont="1" applyFill="1" applyBorder="1" applyAlignment="1" applyProtection="1">
      <alignment horizontal="center" vertical="top" wrapText="1"/>
      <protection/>
    </xf>
    <xf numFmtId="4" fontId="0" fillId="0" borderId="0" xfId="0" applyNumberFormat="1" applyFont="1" applyFill="1" applyBorder="1" applyAlignment="1" applyProtection="1">
      <alignment horizontal="center" vertical="top"/>
      <protection/>
    </xf>
    <xf numFmtId="0" fontId="0" fillId="0" borderId="1" xfId="167" applyNumberFormat="1" applyFont="1" applyFill="1" applyBorder="1" applyAlignment="1" applyProtection="1">
      <alignment horizontal="center" vertical="top" wrapText="1"/>
      <protection/>
    </xf>
    <xf numFmtId="3" fontId="0" fillId="0" borderId="1" xfId="167" applyNumberFormat="1" applyFont="1" applyFill="1" applyBorder="1" applyAlignment="1" applyProtection="1">
      <alignment horizontal="center" vertical="top"/>
      <protection/>
    </xf>
    <xf numFmtId="174" fontId="39" fillId="0" borderId="2" xfId="167" applyNumberFormat="1" applyFont="1" applyFill="1" applyBorder="1" applyAlignment="1" applyProtection="1">
      <alignment horizontal="center" vertical="top"/>
      <protection/>
    </xf>
    <xf numFmtId="176" fontId="2" fillId="0" borderId="1" xfId="0" applyNumberFormat="1" applyFont="1" applyFill="1" applyBorder="1" applyAlignment="1" applyProtection="1">
      <alignment horizontal="center"/>
      <protection/>
    </xf>
    <xf numFmtId="4" fontId="39" fillId="0" borderId="32" xfId="0" applyNumberFormat="1" applyFont="1" applyFill="1" applyBorder="1" applyAlignment="1" applyProtection="1">
      <alignment horizontal="center" vertical="top"/>
      <protection/>
    </xf>
    <xf numFmtId="3" fontId="61" fillId="0" borderId="2" xfId="0" applyNumberFormat="1" applyFont="1" applyFill="1" applyBorder="1" applyAlignment="1" applyProtection="1">
      <alignment horizontal="center" vertical="top"/>
      <protection/>
    </xf>
    <xf numFmtId="176" fontId="39" fillId="0" borderId="29" xfId="0" applyNumberFormat="1" applyFont="1" applyFill="1" applyBorder="1" applyAlignment="1" applyProtection="1">
      <alignment horizontal="center" vertical="top"/>
      <protection/>
    </xf>
    <xf numFmtId="7" fontId="0" fillId="0" borderId="0" xfId="0" applyNumberFormat="1" applyFill="1" applyBorder="1" applyAlignment="1">
      <alignment horizontal="right" vertical="top"/>
    </xf>
    <xf numFmtId="172" fontId="39" fillId="0" borderId="1" xfId="0" applyNumberFormat="1" applyFont="1" applyFill="1" applyBorder="1" applyAlignment="1" applyProtection="1">
      <alignment vertical="top" wrapText="1"/>
      <protection/>
    </xf>
    <xf numFmtId="4" fontId="0" fillId="0" borderId="29" xfId="168" applyNumberFormat="1" applyFont="1" applyFill="1" applyBorder="1" applyAlignment="1" applyProtection="1">
      <alignment horizontal="center" vertical="top"/>
      <protection/>
    </xf>
    <xf numFmtId="172" fontId="39" fillId="0" borderId="1" xfId="168" applyNumberFormat="1" applyFont="1" applyFill="1" applyBorder="1" applyAlignment="1" applyProtection="1">
      <alignment horizontal="left" vertical="top" wrapText="1"/>
      <protection/>
    </xf>
    <xf numFmtId="172" fontId="39" fillId="0" borderId="1" xfId="168" applyNumberFormat="1" applyFont="1" applyFill="1" applyBorder="1" applyAlignment="1" applyProtection="1">
      <alignment horizontal="center" vertical="top" wrapText="1"/>
      <protection/>
    </xf>
    <xf numFmtId="0" fontId="39" fillId="0" borderId="1" xfId="168" applyNumberFormat="1" applyFont="1" applyFill="1" applyBorder="1" applyAlignment="1" applyProtection="1">
      <alignment horizontal="center" vertical="top" wrapText="1"/>
      <protection/>
    </xf>
    <xf numFmtId="1" fontId="39" fillId="0" borderId="1" xfId="168" applyNumberFormat="1" applyFont="1" applyFill="1" applyBorder="1" applyAlignment="1" applyProtection="1">
      <alignment horizontal="center" vertical="top"/>
      <protection/>
    </xf>
    <xf numFmtId="173" fontId="39" fillId="0" borderId="1" xfId="168" applyNumberFormat="1" applyFont="1" applyFill="1" applyBorder="1" applyAlignment="1" applyProtection="1">
      <alignment horizontal="center" vertical="top" wrapText="1"/>
      <protection/>
    </xf>
    <xf numFmtId="172" fontId="39" fillId="0" borderId="1" xfId="168" applyNumberFormat="1" applyFont="1" applyFill="1" applyBorder="1" applyAlignment="1" applyProtection="1">
      <alignment horizontal="center" vertical="top" wrapText="1"/>
      <protection/>
    </xf>
    <xf numFmtId="173" fontId="39" fillId="0" borderId="1" xfId="168" applyNumberFormat="1" applyFont="1" applyFill="1" applyBorder="1" applyAlignment="1" applyProtection="1">
      <alignment horizontal="center" vertical="top" wrapText="1"/>
      <protection/>
    </xf>
    <xf numFmtId="173" fontId="39" fillId="0" borderId="2" xfId="168" applyNumberFormat="1" applyFont="1" applyFill="1" applyBorder="1" applyAlignment="1" applyProtection="1">
      <alignment horizontal="center" vertical="top" wrapText="1"/>
      <protection/>
    </xf>
    <xf numFmtId="172" fontId="39" fillId="0" borderId="2" xfId="168" applyNumberFormat="1" applyFont="1" applyFill="1" applyBorder="1" applyAlignment="1" applyProtection="1">
      <alignment horizontal="left" vertical="top" wrapText="1"/>
      <protection/>
    </xf>
    <xf numFmtId="172" fontId="39" fillId="0" borderId="2" xfId="168" applyNumberFormat="1" applyFont="1" applyFill="1" applyBorder="1" applyAlignment="1" applyProtection="1">
      <alignment horizontal="center" vertical="top" wrapText="1"/>
      <protection/>
    </xf>
    <xf numFmtId="0" fontId="39" fillId="0" borderId="2" xfId="168" applyNumberFormat="1" applyFont="1" applyFill="1" applyBorder="1" applyAlignment="1" applyProtection="1">
      <alignment horizontal="center" vertical="top" wrapText="1"/>
      <protection/>
    </xf>
    <xf numFmtId="1" fontId="39" fillId="0" borderId="2" xfId="168" applyNumberFormat="1" applyFont="1" applyFill="1" applyBorder="1" applyAlignment="1" applyProtection="1">
      <alignment horizontal="center" vertical="top"/>
      <protection/>
    </xf>
    <xf numFmtId="173" fontId="39" fillId="0" borderId="1" xfId="168" applyNumberFormat="1" applyFont="1" applyFill="1" applyBorder="1" applyAlignment="1" applyProtection="1">
      <alignment horizontal="left" vertical="top" wrapText="1"/>
      <protection/>
    </xf>
    <xf numFmtId="0" fontId="39" fillId="0" borderId="1" xfId="168" applyNumberFormat="1" applyFont="1" applyFill="1" applyBorder="1" applyAlignment="1" applyProtection="1">
      <alignment horizontal="center" vertical="top" wrapText="1"/>
      <protection/>
    </xf>
    <xf numFmtId="4" fontId="39" fillId="0" borderId="0" xfId="0" applyNumberFormat="1" applyFont="1" applyFill="1" applyBorder="1" applyAlignment="1" applyProtection="1">
      <alignment horizontal="center" vertical="top"/>
      <protection/>
    </xf>
    <xf numFmtId="1" fontId="0" fillId="0" borderId="1" xfId="0" applyNumberFormat="1" applyFont="1" applyFill="1" applyBorder="1" applyAlignment="1" applyProtection="1">
      <alignment horizontal="center" vertical="top"/>
      <protection/>
    </xf>
    <xf numFmtId="172" fontId="39" fillId="0" borderId="2" xfId="0" applyNumberFormat="1" applyFont="1" applyFill="1" applyBorder="1" applyAlignment="1" applyProtection="1">
      <alignment horizontal="left" vertical="top" wrapText="1"/>
      <protection/>
    </xf>
    <xf numFmtId="0" fontId="39" fillId="0" borderId="2" xfId="0" applyNumberFormat="1" applyFont="1" applyFill="1" applyBorder="1" applyAlignment="1" applyProtection="1">
      <alignment horizontal="center" vertical="top" wrapText="1"/>
      <protection/>
    </xf>
    <xf numFmtId="1" fontId="0" fillId="0" borderId="2" xfId="0" applyNumberFormat="1" applyFont="1" applyFill="1" applyBorder="1" applyAlignment="1" applyProtection="1">
      <alignment horizontal="center" vertical="top"/>
      <protection/>
    </xf>
    <xf numFmtId="173" fontId="39" fillId="0" borderId="1" xfId="167" applyNumberFormat="1" applyFont="1" applyFill="1" applyBorder="1" applyAlignment="1" applyProtection="1">
      <alignment horizontal="right" vertical="top" wrapText="1"/>
      <protection/>
    </xf>
    <xf numFmtId="172" fontId="39" fillId="0" borderId="1" xfId="167" applyNumberFormat="1" applyFont="1" applyFill="1" applyBorder="1" applyAlignment="1" applyProtection="1">
      <alignment vertical="top" wrapText="1"/>
      <protection/>
    </xf>
    <xf numFmtId="4" fontId="39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ill="1" applyBorder="1" applyAlignment="1">
      <alignment horizontal="right" vertical="top"/>
    </xf>
    <xf numFmtId="172" fontId="39" fillId="0" borderId="2" xfId="0" applyNumberFormat="1" applyFont="1" applyFill="1" applyBorder="1" applyAlignment="1" applyProtection="1">
      <alignment vertical="top" wrapText="1"/>
      <protection/>
    </xf>
    <xf numFmtId="0" fontId="0" fillId="0" borderId="2" xfId="0" applyNumberFormat="1" applyFill="1" applyBorder="1" applyAlignment="1">
      <alignment horizontal="center" vertical="top"/>
    </xf>
    <xf numFmtId="172" fontId="39" fillId="0" borderId="1" xfId="0" applyNumberFormat="1" applyFont="1" applyFill="1" applyBorder="1" applyAlignment="1" applyProtection="1">
      <alignment vertical="top" wrapText="1"/>
      <protection/>
    </xf>
    <xf numFmtId="0" fontId="0" fillId="0" borderId="1" xfId="0" applyNumberFormat="1" applyFont="1" applyFill="1" applyBorder="1" applyAlignment="1">
      <alignment horizontal="center" vertical="top"/>
    </xf>
    <xf numFmtId="4" fontId="39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>
      <alignment horizontal="left" vertical="top"/>
    </xf>
    <xf numFmtId="0" fontId="0" fillId="0" borderId="0" xfId="0" applyNumberFormat="1" applyFill="1" applyAlignment="1">
      <alignment horizontal="right"/>
    </xf>
    <xf numFmtId="0" fontId="0" fillId="0" borderId="1" xfId="0" applyNumberFormat="1" applyFill="1" applyBorder="1" applyAlignment="1">
      <alignment/>
    </xf>
    <xf numFmtId="174" fontId="5" fillId="0" borderId="0" xfId="0" applyNumberFormat="1" applyFont="1" applyFill="1" applyBorder="1" applyAlignment="1">
      <alignment horizontal="center" vertical="top"/>
    </xf>
    <xf numFmtId="174" fontId="1" fillId="0" borderId="0" xfId="0" applyNumberFormat="1" applyFont="1" applyFill="1" applyBorder="1" applyAlignment="1">
      <alignment horizontal="center" vertical="top"/>
    </xf>
    <xf numFmtId="174" fontId="0" fillId="0" borderId="0" xfId="0" applyNumberFormat="1" applyFill="1" applyBorder="1" applyAlignment="1">
      <alignment horizontal="center" vertical="top"/>
    </xf>
    <xf numFmtId="174" fontId="0" fillId="0" borderId="38" xfId="0" applyNumberFormat="1" applyFill="1" applyBorder="1" applyAlignment="1">
      <alignment horizontal="center" vertical="top"/>
    </xf>
    <xf numFmtId="174" fontId="0" fillId="0" borderId="37" xfId="0" applyNumberFormat="1" applyFill="1" applyBorder="1" applyAlignment="1">
      <alignment horizontal="center" vertical="top"/>
    </xf>
    <xf numFmtId="174" fontId="0" fillId="0" borderId="1" xfId="0" applyNumberFormat="1" applyFill="1" applyBorder="1" applyAlignment="1">
      <alignment horizontal="center" vertical="top"/>
    </xf>
    <xf numFmtId="174" fontId="0" fillId="0" borderId="1" xfId="164" applyNumberFormat="1" applyFill="1" applyBorder="1" applyAlignment="1">
      <alignment horizontal="center" vertical="top"/>
      <protection/>
    </xf>
    <xf numFmtId="174" fontId="0" fillId="0" borderId="0" xfId="164" applyNumberFormat="1" applyFill="1" applyBorder="1" applyAlignment="1">
      <alignment horizontal="center" vertical="top"/>
      <protection/>
    </xf>
    <xf numFmtId="174" fontId="0" fillId="0" borderId="21" xfId="164" applyNumberFormat="1" applyFill="1" applyBorder="1" applyAlignment="1">
      <alignment horizontal="center" vertical="top"/>
      <protection/>
    </xf>
    <xf numFmtId="0" fontId="4" fillId="0" borderId="0" xfId="0" applyNumberFormat="1" applyFont="1" applyFill="1" applyBorder="1" applyAlignment="1">
      <alignment horizontal="right" vertical="top"/>
    </xf>
    <xf numFmtId="0" fontId="0" fillId="0" borderId="0" xfId="0" applyNumberFormat="1" applyFill="1" applyBorder="1" applyAlignment="1">
      <alignment horizontal="right" vertical="top"/>
    </xf>
    <xf numFmtId="2" fontId="0" fillId="0" borderId="21" xfId="0" applyNumberFormat="1" applyFill="1" applyBorder="1" applyAlignment="1">
      <alignment horizontal="right" vertical="top"/>
    </xf>
    <xf numFmtId="2" fontId="39" fillId="0" borderId="1" xfId="0" applyNumberFormat="1" applyFont="1" applyFill="1" applyBorder="1" applyAlignment="1" applyProtection="1">
      <alignment horizontal="center" vertical="top"/>
      <protection/>
    </xf>
    <xf numFmtId="174" fontId="0" fillId="0" borderId="39" xfId="0" applyNumberFormat="1" applyFill="1" applyBorder="1" applyAlignment="1">
      <alignment horizontal="right" vertical="center"/>
    </xf>
    <xf numFmtId="174" fontId="0" fillId="0" borderId="37" xfId="0" applyNumberFormat="1" applyFill="1" applyBorder="1" applyAlignment="1">
      <alignment horizontal="right" vertical="center"/>
    </xf>
    <xf numFmtId="174" fontId="0" fillId="0" borderId="37" xfId="164" applyNumberFormat="1" applyFill="1" applyBorder="1" applyAlignment="1">
      <alignment horizontal="right" vertical="center"/>
      <protection/>
    </xf>
    <xf numFmtId="174" fontId="0" fillId="0" borderId="27" xfId="164" applyNumberFormat="1" applyFill="1" applyBorder="1" applyAlignment="1">
      <alignment horizontal="right"/>
      <protection/>
    </xf>
    <xf numFmtId="174" fontId="0" fillId="0" borderId="33" xfId="164" applyNumberFormat="1" applyFill="1" applyBorder="1" applyAlignment="1">
      <alignment horizontal="right"/>
      <protection/>
    </xf>
    <xf numFmtId="0" fontId="0" fillId="57" borderId="0" xfId="0" applyNumberFormat="1" applyFill="1" applyAlignment="1" applyProtection="1">
      <alignment/>
      <protection/>
    </xf>
    <xf numFmtId="0" fontId="43" fillId="56" borderId="0" xfId="0" applyNumberFormat="1" applyFont="1" applyFill="1" applyAlignment="1" applyProtection="1">
      <alignment/>
      <protection/>
    </xf>
    <xf numFmtId="0" fontId="43" fillId="56" borderId="0" xfId="171" applyFont="1" applyFill="1" applyAlignment="1" applyProtection="1">
      <alignment wrapText="1"/>
      <protection/>
    </xf>
    <xf numFmtId="0" fontId="0" fillId="2" borderId="0" xfId="0" applyNumberFormat="1" applyAlignment="1" applyProtection="1">
      <alignment/>
      <protection/>
    </xf>
    <xf numFmtId="0" fontId="0" fillId="0" borderId="0" xfId="0" applyNumberFormat="1" applyFill="1" applyAlignment="1" applyProtection="1">
      <alignment vertical="center"/>
      <protection/>
    </xf>
    <xf numFmtId="0" fontId="8" fillId="0" borderId="0" xfId="170" applyProtection="1">
      <alignment/>
      <protection/>
    </xf>
    <xf numFmtId="0" fontId="0" fillId="2" borderId="0" xfId="0" applyNumberFormat="1" applyAlignment="1" applyProtection="1">
      <alignment vertical="center"/>
      <protection/>
    </xf>
    <xf numFmtId="0" fontId="40" fillId="58" borderId="0" xfId="0" applyFont="1" applyFill="1" applyAlignment="1" applyProtection="1">
      <alignment/>
      <protection/>
    </xf>
    <xf numFmtId="0" fontId="0" fillId="57" borderId="0" xfId="0" applyNumberFormat="1" applyFill="1" applyBorder="1" applyAlignment="1" applyProtection="1">
      <alignment/>
      <protection/>
    </xf>
    <xf numFmtId="0" fontId="0" fillId="2" borderId="0" xfId="0" applyNumberFormat="1" applyBorder="1" applyAlignment="1" applyProtection="1">
      <alignment/>
      <protection/>
    </xf>
    <xf numFmtId="0" fontId="40" fillId="2" borderId="0" xfId="167" applyFont="1" applyFill="1" applyProtection="1">
      <alignment/>
      <protection/>
    </xf>
    <xf numFmtId="0" fontId="40" fillId="2" borderId="0" xfId="167" applyFont="1" applyFill="1" applyAlignment="1" applyProtection="1">
      <alignment/>
      <protection/>
    </xf>
    <xf numFmtId="0" fontId="0" fillId="57" borderId="0" xfId="0" applyNumberFormat="1" applyFont="1" applyFill="1" applyAlignment="1" applyProtection="1">
      <alignment/>
      <protection/>
    </xf>
    <xf numFmtId="0" fontId="40" fillId="58" borderId="0" xfId="0" applyFont="1" applyFill="1" applyAlignment="1" applyProtection="1">
      <alignment/>
      <protection/>
    </xf>
    <xf numFmtId="0" fontId="0" fillId="57" borderId="0" xfId="0" applyNumberFormat="1" applyFill="1" applyAlignment="1" applyProtection="1">
      <alignment vertical="center"/>
      <protection/>
    </xf>
    <xf numFmtId="0" fontId="0" fillId="57" borderId="0" xfId="0" applyNumberFormat="1" applyFill="1" applyAlignment="1" applyProtection="1">
      <alignment/>
      <protection/>
    </xf>
    <xf numFmtId="0" fontId="0" fillId="57" borderId="0" xfId="0" applyNumberFormat="1" applyFill="1" applyBorder="1" applyAlignment="1" applyProtection="1">
      <alignment/>
      <protection/>
    </xf>
    <xf numFmtId="0" fontId="0" fillId="57" borderId="0" xfId="0" applyNumberFormat="1" applyFill="1" applyBorder="1" applyAlignment="1" applyProtection="1">
      <alignment vertical="center"/>
      <protection/>
    </xf>
    <xf numFmtId="0" fontId="0" fillId="0" borderId="0" xfId="0" applyNumberFormat="1" applyFill="1" applyAlignment="1" applyProtection="1">
      <alignment/>
      <protection/>
    </xf>
    <xf numFmtId="0" fontId="40" fillId="57" borderId="0" xfId="167" applyFont="1" applyFill="1" applyAlignment="1" applyProtection="1">
      <alignment/>
      <protection/>
    </xf>
    <xf numFmtId="0" fontId="40" fillId="57" borderId="0" xfId="167" applyFont="1" applyFill="1" applyProtection="1">
      <alignment/>
      <protection/>
    </xf>
    <xf numFmtId="0" fontId="0" fillId="57" borderId="0" xfId="0" applyNumberFormat="1" applyFill="1" applyAlignment="1" applyProtection="1">
      <alignment/>
      <protection/>
    </xf>
    <xf numFmtId="0" fontId="0" fillId="0" borderId="40" xfId="164" applyNumberFormat="1" applyFill="1" applyBorder="1" applyAlignment="1">
      <alignment vertical="top"/>
      <protection/>
    </xf>
    <xf numFmtId="0" fontId="0" fillId="0" borderId="41" xfId="164" applyNumberFormat="1" applyFill="1" applyBorder="1" applyAlignment="1">
      <alignment vertical="top"/>
      <protection/>
    </xf>
    <xf numFmtId="0" fontId="0" fillId="0" borderId="42" xfId="164" applyNumberFormat="1" applyFill="1" applyBorder="1" applyAlignment="1">
      <alignment vertical="top"/>
      <protection/>
    </xf>
    <xf numFmtId="7" fontId="0" fillId="0" borderId="43" xfId="164" applyNumberFormat="1" applyFill="1" applyBorder="1" applyAlignment="1">
      <alignment horizontal="center"/>
      <protection/>
    </xf>
    <xf numFmtId="0" fontId="0" fillId="0" borderId="44" xfId="164" applyNumberFormat="1" applyFill="1" applyBorder="1" applyAlignment="1">
      <alignment/>
      <protection/>
    </xf>
    <xf numFmtId="0" fontId="0" fillId="0" borderId="1" xfId="164" applyNumberFormat="1" applyFill="1" applyBorder="1" applyAlignment="1">
      <alignment/>
      <protection/>
    </xf>
    <xf numFmtId="0" fontId="0" fillId="0" borderId="29" xfId="164" applyNumberFormat="1" applyFill="1" applyBorder="1" applyAlignment="1">
      <alignment/>
      <protection/>
    </xf>
    <xf numFmtId="1" fontId="6" fillId="0" borderId="1" xfId="164" applyNumberFormat="1" applyFont="1" applyFill="1" applyBorder="1" applyAlignment="1">
      <alignment horizontal="left" vertical="center" wrapText="1"/>
      <protection/>
    </xf>
    <xf numFmtId="0" fontId="0" fillId="0" borderId="1" xfId="164" applyNumberFormat="1" applyFill="1" applyBorder="1" applyAlignment="1">
      <alignment vertical="center" wrapText="1"/>
      <protection/>
    </xf>
    <xf numFmtId="1" fontId="3" fillId="0" borderId="27" xfId="164" applyNumberFormat="1" applyFont="1" applyFill="1" applyBorder="1" applyAlignment="1">
      <alignment horizontal="left" vertical="center" wrapText="1"/>
      <protection/>
    </xf>
    <xf numFmtId="0" fontId="0" fillId="0" borderId="27" xfId="164" applyNumberFormat="1" applyFill="1" applyBorder="1" applyAlignment="1">
      <alignment vertical="center" wrapText="1"/>
      <protection/>
    </xf>
    <xf numFmtId="1" fontId="3" fillId="0" borderId="33" xfId="164" applyNumberFormat="1" applyFont="1" applyFill="1" applyBorder="1" applyAlignment="1">
      <alignment horizontal="left" vertical="center" wrapText="1"/>
      <protection/>
    </xf>
    <xf numFmtId="0" fontId="0" fillId="0" borderId="33" xfId="164" applyNumberFormat="1" applyFill="1" applyBorder="1" applyAlignment="1">
      <alignment vertical="center" wrapText="1"/>
      <protection/>
    </xf>
    <xf numFmtId="1" fontId="6" fillId="0" borderId="27" xfId="164" applyNumberFormat="1" applyFont="1" applyFill="1" applyBorder="1" applyAlignment="1">
      <alignment horizontal="left" vertical="center" wrapText="1"/>
      <protection/>
    </xf>
    <xf numFmtId="1" fontId="6" fillId="0" borderId="1" xfId="0" applyNumberFormat="1" applyFont="1" applyFill="1" applyBorder="1" applyAlignment="1">
      <alignment horizontal="left" vertical="center" wrapText="1"/>
    </xf>
    <xf numFmtId="0" fontId="0" fillId="0" borderId="1" xfId="0" applyNumberFormat="1" applyFill="1" applyBorder="1" applyAlignment="1">
      <alignment vertical="center" wrapText="1"/>
    </xf>
    <xf numFmtId="1" fontId="6" fillId="0" borderId="26" xfId="0" applyNumberFormat="1" applyFont="1" applyFill="1" applyBorder="1" applyAlignment="1">
      <alignment horizontal="left" vertical="center" wrapText="1"/>
    </xf>
    <xf numFmtId="0" fontId="0" fillId="0" borderId="26" xfId="0" applyNumberFormat="1" applyFill="1" applyBorder="1" applyAlignment="1">
      <alignment vertical="center" wrapText="1"/>
    </xf>
    <xf numFmtId="1" fontId="6" fillId="0" borderId="37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1" fontId="6" fillId="0" borderId="27" xfId="0" applyNumberFormat="1" applyFont="1" applyFill="1" applyBorder="1" applyAlignment="1">
      <alignment horizontal="left" vertical="center" wrapText="1"/>
    </xf>
    <xf numFmtId="0" fontId="0" fillId="0" borderId="27" xfId="0" applyNumberFormat="1" applyFill="1" applyBorder="1" applyAlignment="1">
      <alignment vertical="center" wrapText="1"/>
    </xf>
  </cellXfs>
  <cellStyles count="19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igLine 2 2" xfId="67"/>
    <cellStyle name="Blank" xfId="68"/>
    <cellStyle name="Blank 2" xfId="69"/>
    <cellStyle name="Blank 2 2" xfId="70"/>
    <cellStyle name="Blank 3" xfId="71"/>
    <cellStyle name="Blank 3 2" xfId="72"/>
    <cellStyle name="BLine" xfId="73"/>
    <cellStyle name="BLine 2" xfId="74"/>
    <cellStyle name="BLine 2 2" xfId="75"/>
    <cellStyle name="C2" xfId="76"/>
    <cellStyle name="C2 2" xfId="77"/>
    <cellStyle name="C2 2 2" xfId="78"/>
    <cellStyle name="C2 3" xfId="79"/>
    <cellStyle name="C2 3 2" xfId="80"/>
    <cellStyle name="C2Sctn" xfId="81"/>
    <cellStyle name="C2Sctn 2" xfId="82"/>
    <cellStyle name="C2Sctn 2 2" xfId="83"/>
    <cellStyle name="C3" xfId="84"/>
    <cellStyle name="C3 2" xfId="85"/>
    <cellStyle name="C3 2 2" xfId="86"/>
    <cellStyle name="C3 3" xfId="87"/>
    <cellStyle name="C3 3 2" xfId="88"/>
    <cellStyle name="C3Rem" xfId="89"/>
    <cellStyle name="C3Rem 2" xfId="90"/>
    <cellStyle name="C3Rem 2 2" xfId="91"/>
    <cellStyle name="C3Rem 3" xfId="92"/>
    <cellStyle name="C3Rem 3 2" xfId="93"/>
    <cellStyle name="C3Sctn" xfId="94"/>
    <cellStyle name="C3Sctn 2" xfId="95"/>
    <cellStyle name="C3Sctn 2 2" xfId="96"/>
    <cellStyle name="C4" xfId="97"/>
    <cellStyle name="C4 2" xfId="98"/>
    <cellStyle name="C4 2 2" xfId="99"/>
    <cellStyle name="C4 3" xfId="100"/>
    <cellStyle name="C4 3 2" xfId="101"/>
    <cellStyle name="C5" xfId="102"/>
    <cellStyle name="C5 2" xfId="103"/>
    <cellStyle name="C5 2 2" xfId="104"/>
    <cellStyle name="C5 3" xfId="105"/>
    <cellStyle name="C5 3 2" xfId="106"/>
    <cellStyle name="C6" xfId="107"/>
    <cellStyle name="C6 2" xfId="108"/>
    <cellStyle name="C6 2 2" xfId="109"/>
    <cellStyle name="C6 3" xfId="110"/>
    <cellStyle name="C6 3 2" xfId="111"/>
    <cellStyle name="C7" xfId="112"/>
    <cellStyle name="C7 2" xfId="113"/>
    <cellStyle name="C7 2 2" xfId="114"/>
    <cellStyle name="C7 3" xfId="115"/>
    <cellStyle name="C7 3 2" xfId="116"/>
    <cellStyle name="C7Create" xfId="117"/>
    <cellStyle name="C7Create 2" xfId="118"/>
    <cellStyle name="C7Create 2 2" xfId="119"/>
    <cellStyle name="C7Create 3" xfId="120"/>
    <cellStyle name="C7Create 3 2" xfId="121"/>
    <cellStyle name="C8" xfId="122"/>
    <cellStyle name="C8 2" xfId="123"/>
    <cellStyle name="C8 2 2" xfId="124"/>
    <cellStyle name="C8 3" xfId="125"/>
    <cellStyle name="C8 3 2" xfId="126"/>
    <cellStyle name="C8Sctn" xfId="127"/>
    <cellStyle name="C8Sctn 2" xfId="128"/>
    <cellStyle name="C8Sctn 2 2" xfId="129"/>
    <cellStyle name="Calculation" xfId="130"/>
    <cellStyle name="Calculation 2" xfId="131"/>
    <cellStyle name="Check Cell" xfId="132"/>
    <cellStyle name="Check Cell 2" xfId="133"/>
    <cellStyle name="Comma" xfId="134"/>
    <cellStyle name="Comma [0]" xfId="135"/>
    <cellStyle name="Continued" xfId="136"/>
    <cellStyle name="Continued 2" xfId="137"/>
    <cellStyle name="Continued 2 2" xfId="138"/>
    <cellStyle name="Continued 3" xfId="139"/>
    <cellStyle name="Continued 3 2" xfId="140"/>
    <cellStyle name="Currency" xfId="141"/>
    <cellStyle name="Currency [0]" xfId="142"/>
    <cellStyle name="Explanatory Text" xfId="143"/>
    <cellStyle name="Explanatory Text 2" xfId="144"/>
    <cellStyle name="Followed Hyperlink" xfId="145"/>
    <cellStyle name="Good" xfId="146"/>
    <cellStyle name="Good 2" xfId="147"/>
    <cellStyle name="Heading 1" xfId="148"/>
    <cellStyle name="Heading 1 2" xfId="149"/>
    <cellStyle name="Heading 2" xfId="150"/>
    <cellStyle name="Heading 2 2" xfId="151"/>
    <cellStyle name="Heading 3" xfId="152"/>
    <cellStyle name="Heading 3 2" xfId="153"/>
    <cellStyle name="Heading 4" xfId="154"/>
    <cellStyle name="Heading 4 2" xfId="155"/>
    <cellStyle name="Hyperlink" xfId="156"/>
    <cellStyle name="Input" xfId="157"/>
    <cellStyle name="Input 2" xfId="158"/>
    <cellStyle name="Linked Cell" xfId="159"/>
    <cellStyle name="Linked Cell 2" xfId="160"/>
    <cellStyle name="Neutral" xfId="161"/>
    <cellStyle name="Neutral 2" xfId="162"/>
    <cellStyle name="Normal 2" xfId="163"/>
    <cellStyle name="Normal 3" xfId="164"/>
    <cellStyle name="Normal 3 2" xfId="165"/>
    <cellStyle name="Normal 4" xfId="166"/>
    <cellStyle name="Normal 5" xfId="167"/>
    <cellStyle name="Normal 5 2" xfId="168"/>
    <cellStyle name="Normal 6" xfId="169"/>
    <cellStyle name="Normal_FORM B - PRICES" xfId="170"/>
    <cellStyle name="Normal_Surface Works Pay Items" xfId="171"/>
    <cellStyle name="Note" xfId="172"/>
    <cellStyle name="Note 2" xfId="173"/>
    <cellStyle name="Null" xfId="174"/>
    <cellStyle name="Null 2" xfId="175"/>
    <cellStyle name="Null 2 2" xfId="176"/>
    <cellStyle name="Output" xfId="177"/>
    <cellStyle name="Output 2" xfId="178"/>
    <cellStyle name="Percent" xfId="179"/>
    <cellStyle name="Regular" xfId="180"/>
    <cellStyle name="Regular 2" xfId="181"/>
    <cellStyle name="Regular 2 2" xfId="182"/>
    <cellStyle name="Title" xfId="183"/>
    <cellStyle name="Title 2" xfId="184"/>
    <cellStyle name="TitleA" xfId="185"/>
    <cellStyle name="TitleA 2" xfId="186"/>
    <cellStyle name="TitleA 2 2" xfId="187"/>
    <cellStyle name="TitleC" xfId="188"/>
    <cellStyle name="TitleC 2" xfId="189"/>
    <cellStyle name="TitleC 2 2" xfId="190"/>
    <cellStyle name="TitleE8" xfId="191"/>
    <cellStyle name="TitleE8 2" xfId="192"/>
    <cellStyle name="TitleE8 2 2" xfId="193"/>
    <cellStyle name="TitleE8x" xfId="194"/>
    <cellStyle name="TitleE8x 2" xfId="195"/>
    <cellStyle name="TitleE8x 2 2" xfId="196"/>
    <cellStyle name="TitleF" xfId="197"/>
    <cellStyle name="TitleF 2" xfId="198"/>
    <cellStyle name="TitleF 2 2" xfId="199"/>
    <cellStyle name="TitleT" xfId="200"/>
    <cellStyle name="TitleT 2" xfId="201"/>
    <cellStyle name="TitleT 2 2" xfId="202"/>
    <cellStyle name="TitleYC89" xfId="203"/>
    <cellStyle name="TitleYC89 2" xfId="204"/>
    <cellStyle name="TitleYC89 2 2" xfId="205"/>
    <cellStyle name="TitleZ" xfId="206"/>
    <cellStyle name="TitleZ 2" xfId="207"/>
    <cellStyle name="TitleZ 2 2" xfId="208"/>
    <cellStyle name="Total" xfId="209"/>
    <cellStyle name="Total 2" xfId="210"/>
    <cellStyle name="Warning Text" xfId="211"/>
    <cellStyle name="Warning Text 2" xfId="212"/>
  </cellStyles>
  <dxfs count="220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15"/>
  <sheetViews>
    <sheetView showZeros="0" tabSelected="1" showOutlineSymbols="0" view="pageBreakPreview" zoomScale="60" zoomScaleNormal="75" workbookViewId="0" topLeftCell="B1">
      <selection activeCell="G17" sqref="G17"/>
    </sheetView>
  </sheetViews>
  <sheetFormatPr defaultColWidth="10.5546875" defaultRowHeight="36" customHeight="1"/>
  <cols>
    <col min="1" max="1" width="7.77734375" style="202" hidden="1" customWidth="1"/>
    <col min="2" max="2" width="8.77734375" style="152" customWidth="1"/>
    <col min="3" max="3" width="36.77734375" style="203" customWidth="1"/>
    <col min="4" max="4" width="12.77734375" style="98" customWidth="1"/>
    <col min="5" max="5" width="6.77734375" style="203" customWidth="1"/>
    <col min="6" max="6" width="11.77734375" style="98" customWidth="1"/>
    <col min="7" max="7" width="11.77734375" style="209" customWidth="1"/>
    <col min="8" max="8" width="16.77734375" style="195" customWidth="1"/>
    <col min="9" max="9" width="25.3359375" style="225" bestFit="1" customWidth="1"/>
    <col min="10" max="10" width="37.5546875" style="225" customWidth="1"/>
    <col min="11" max="11" width="10.5546875" style="222" customWidth="1"/>
    <col min="12" max="16384" width="10.5546875" style="225" customWidth="1"/>
  </cols>
  <sheetData>
    <row r="1" spans="1:8" s="222" customFormat="1" ht="15.75" customHeight="1">
      <c r="A1" s="119"/>
      <c r="B1" s="18"/>
      <c r="C1" s="121"/>
      <c r="D1" s="120" t="s">
        <v>0</v>
      </c>
      <c r="E1" s="121"/>
      <c r="F1" s="121"/>
      <c r="G1" s="204"/>
      <c r="H1" s="213"/>
    </row>
    <row r="2" spans="1:8" s="222" customFormat="1" ht="15.75" customHeight="1">
      <c r="A2" s="122"/>
      <c r="B2" s="18"/>
      <c r="C2" s="124"/>
      <c r="D2" s="123" t="s">
        <v>492</v>
      </c>
      <c r="E2" s="124"/>
      <c r="F2" s="124"/>
      <c r="G2" s="205"/>
      <c r="H2" s="214"/>
    </row>
    <row r="3" spans="1:8" s="222" customFormat="1" ht="15.75" customHeight="1">
      <c r="A3" s="125"/>
      <c r="B3" s="126" t="s">
        <v>1</v>
      </c>
      <c r="C3" s="127"/>
      <c r="D3" s="127"/>
      <c r="E3" s="127"/>
      <c r="F3" s="128"/>
      <c r="G3" s="206"/>
      <c r="H3" s="215"/>
    </row>
    <row r="4" spans="1:8" s="222" customFormat="1" ht="15.75" customHeight="1">
      <c r="A4" s="129" t="s">
        <v>24</v>
      </c>
      <c r="B4" s="130" t="s">
        <v>3</v>
      </c>
      <c r="C4" s="130" t="s">
        <v>4</v>
      </c>
      <c r="D4" s="130" t="s">
        <v>5</v>
      </c>
      <c r="E4" s="130" t="s">
        <v>6</v>
      </c>
      <c r="F4" s="130" t="s">
        <v>7</v>
      </c>
      <c r="G4" s="207" t="s">
        <v>8</v>
      </c>
      <c r="H4" s="195" t="s">
        <v>9</v>
      </c>
    </row>
    <row r="5" spans="1:14" ht="15.75" customHeight="1" thickBot="1">
      <c r="A5" s="131"/>
      <c r="B5" s="132"/>
      <c r="C5" s="132"/>
      <c r="D5" s="133" t="s">
        <v>10</v>
      </c>
      <c r="E5" s="132"/>
      <c r="F5" s="133" t="s">
        <v>11</v>
      </c>
      <c r="G5" s="208"/>
      <c r="H5" s="134"/>
      <c r="I5" s="223"/>
      <c r="J5" s="224"/>
      <c r="K5" s="43"/>
      <c r="L5" s="223"/>
      <c r="M5" s="44"/>
      <c r="N5" s="223"/>
    </row>
    <row r="6" spans="1:14" s="226" customFormat="1" ht="36" customHeight="1" thickTop="1">
      <c r="A6" s="56"/>
      <c r="B6" s="57" t="s">
        <v>12</v>
      </c>
      <c r="C6" s="258" t="s">
        <v>342</v>
      </c>
      <c r="D6" s="259"/>
      <c r="E6" s="259"/>
      <c r="F6" s="259"/>
      <c r="G6" s="209"/>
      <c r="H6" s="34" t="s">
        <v>2</v>
      </c>
      <c r="I6" s="58"/>
      <c r="J6" s="59"/>
      <c r="K6" s="60"/>
      <c r="L6" s="61"/>
      <c r="M6" s="61"/>
      <c r="N6" s="61"/>
    </row>
    <row r="7" spans="1:14" ht="36" customHeight="1">
      <c r="A7" s="135"/>
      <c r="B7" s="136"/>
      <c r="C7" s="137" t="s">
        <v>18</v>
      </c>
      <c r="D7" s="100"/>
      <c r="E7" s="99" t="s">
        <v>2</v>
      </c>
      <c r="F7" s="99" t="s">
        <v>2</v>
      </c>
      <c r="H7" s="34"/>
      <c r="I7" s="58"/>
      <c r="J7" s="59"/>
      <c r="K7" s="60"/>
      <c r="L7" s="61"/>
      <c r="M7" s="61"/>
      <c r="N7" s="61"/>
    </row>
    <row r="8" spans="1:22" ht="36" customHeight="1">
      <c r="A8" s="138" t="s">
        <v>106</v>
      </c>
      <c r="B8" s="32" t="s">
        <v>396</v>
      </c>
      <c r="C8" s="23" t="s">
        <v>107</v>
      </c>
      <c r="D8" s="139" t="s">
        <v>267</v>
      </c>
      <c r="E8" s="24" t="s">
        <v>26</v>
      </c>
      <c r="F8" s="45">
        <v>36</v>
      </c>
      <c r="G8" s="140"/>
      <c r="H8" s="47">
        <f>ROUND(F8*G8,2)</f>
        <v>0</v>
      </c>
      <c r="I8" s="58"/>
      <c r="J8" s="59"/>
      <c r="K8" s="60"/>
      <c r="L8" s="61"/>
      <c r="M8" s="61"/>
      <c r="N8" s="61"/>
      <c r="O8" s="227"/>
      <c r="P8" s="227"/>
      <c r="Q8" s="227"/>
      <c r="R8" s="227"/>
      <c r="S8" s="227"/>
      <c r="T8" s="227"/>
      <c r="U8" s="227"/>
      <c r="V8" s="227"/>
    </row>
    <row r="9" spans="1:14" ht="36" customHeight="1">
      <c r="A9" s="141" t="s">
        <v>108</v>
      </c>
      <c r="B9" s="32" t="s">
        <v>27</v>
      </c>
      <c r="C9" s="23" t="s">
        <v>109</v>
      </c>
      <c r="D9" s="139" t="s">
        <v>267</v>
      </c>
      <c r="E9" s="24" t="s">
        <v>28</v>
      </c>
      <c r="F9" s="45">
        <v>117</v>
      </c>
      <c r="G9" s="140"/>
      <c r="H9" s="47">
        <f aca="true" t="shared" si="0" ref="H9:H76">ROUND(F9*G9,2)</f>
        <v>0</v>
      </c>
      <c r="I9" s="58"/>
      <c r="J9" s="59"/>
      <c r="K9" s="60"/>
      <c r="L9" s="61"/>
      <c r="M9" s="61"/>
      <c r="N9" s="61"/>
    </row>
    <row r="10" spans="1:14" ht="36" customHeight="1">
      <c r="A10" s="141" t="s">
        <v>110</v>
      </c>
      <c r="B10" s="32" t="s">
        <v>111</v>
      </c>
      <c r="C10" s="23" t="s">
        <v>112</v>
      </c>
      <c r="D10" s="139" t="s">
        <v>267</v>
      </c>
      <c r="E10" s="24"/>
      <c r="F10" s="142"/>
      <c r="G10" s="143"/>
      <c r="H10" s="47">
        <f t="shared" si="0"/>
        <v>0</v>
      </c>
      <c r="I10" s="58"/>
      <c r="J10" s="59"/>
      <c r="K10" s="60"/>
      <c r="L10" s="61"/>
      <c r="M10" s="61"/>
      <c r="N10" s="61"/>
    </row>
    <row r="11" spans="1:14" ht="36" customHeight="1">
      <c r="A11" s="138" t="s">
        <v>270</v>
      </c>
      <c r="B11" s="25" t="s">
        <v>29</v>
      </c>
      <c r="C11" s="23" t="s">
        <v>269</v>
      </c>
      <c r="D11" s="26" t="s">
        <v>2</v>
      </c>
      <c r="E11" s="24" t="s">
        <v>30</v>
      </c>
      <c r="F11" s="45">
        <v>61</v>
      </c>
      <c r="G11" s="140"/>
      <c r="H11" s="47">
        <f t="shared" si="0"/>
        <v>0</v>
      </c>
      <c r="I11" s="58"/>
      <c r="J11" s="59"/>
      <c r="K11" s="60"/>
      <c r="L11" s="61"/>
      <c r="M11" s="61"/>
      <c r="N11" s="61"/>
    </row>
    <row r="12" spans="1:14" ht="36" customHeight="1">
      <c r="A12" s="141" t="s">
        <v>340</v>
      </c>
      <c r="B12" s="32" t="s">
        <v>113</v>
      </c>
      <c r="C12" s="23" t="s">
        <v>346</v>
      </c>
      <c r="D12" s="139" t="s">
        <v>267</v>
      </c>
      <c r="E12" s="24" t="s">
        <v>26</v>
      </c>
      <c r="F12" s="45">
        <v>9</v>
      </c>
      <c r="G12" s="140"/>
      <c r="H12" s="47">
        <f t="shared" si="0"/>
        <v>0</v>
      </c>
      <c r="I12" s="58"/>
      <c r="J12" s="59"/>
      <c r="K12" s="60"/>
      <c r="L12" s="61"/>
      <c r="M12" s="61"/>
      <c r="N12" s="61"/>
    </row>
    <row r="13" spans="1:14" s="222" customFormat="1" ht="36" customHeight="1">
      <c r="A13" s="135"/>
      <c r="B13" s="17"/>
      <c r="C13" s="97" t="s">
        <v>433</v>
      </c>
      <c r="D13" s="12"/>
      <c r="E13" s="11"/>
      <c r="F13" s="98"/>
      <c r="G13" s="143"/>
      <c r="H13" s="47">
        <f t="shared" si="0"/>
        <v>0</v>
      </c>
      <c r="I13" s="58"/>
      <c r="J13" s="59"/>
      <c r="K13" s="60"/>
      <c r="L13" s="61"/>
      <c r="M13" s="61"/>
      <c r="N13" s="61"/>
    </row>
    <row r="14" spans="1:14" ht="36" customHeight="1">
      <c r="A14" s="144" t="s">
        <v>71</v>
      </c>
      <c r="B14" s="32" t="s">
        <v>114</v>
      </c>
      <c r="C14" s="23" t="s">
        <v>73</v>
      </c>
      <c r="D14" s="139" t="s">
        <v>267</v>
      </c>
      <c r="E14" s="24"/>
      <c r="F14" s="142"/>
      <c r="G14" s="143"/>
      <c r="H14" s="47">
        <f t="shared" si="0"/>
        <v>0</v>
      </c>
      <c r="I14" s="58"/>
      <c r="J14" s="59"/>
      <c r="K14" s="60"/>
      <c r="L14" s="61"/>
      <c r="M14" s="61"/>
      <c r="N14" s="61"/>
    </row>
    <row r="15" spans="1:14" s="228" customFormat="1" ht="36" customHeight="1">
      <c r="A15" s="144" t="s">
        <v>74</v>
      </c>
      <c r="B15" s="25" t="s">
        <v>29</v>
      </c>
      <c r="C15" s="23" t="s">
        <v>75</v>
      </c>
      <c r="D15" s="26" t="s">
        <v>2</v>
      </c>
      <c r="E15" s="24" t="s">
        <v>28</v>
      </c>
      <c r="F15" s="45">
        <v>20</v>
      </c>
      <c r="G15" s="140"/>
      <c r="H15" s="47">
        <f t="shared" si="0"/>
        <v>0</v>
      </c>
      <c r="I15" s="58"/>
      <c r="J15" s="59"/>
      <c r="K15" s="60"/>
      <c r="L15" s="61"/>
      <c r="M15" s="61"/>
      <c r="N15" s="61"/>
    </row>
    <row r="16" spans="1:14" s="229" customFormat="1" ht="43.5" customHeight="1">
      <c r="A16" s="9" t="s">
        <v>436</v>
      </c>
      <c r="B16" s="90" t="s">
        <v>115</v>
      </c>
      <c r="C16" s="91" t="s">
        <v>437</v>
      </c>
      <c r="D16" s="92" t="s">
        <v>276</v>
      </c>
      <c r="E16" s="93"/>
      <c r="F16" s="145"/>
      <c r="G16" s="143"/>
      <c r="H16" s="47">
        <f t="shared" si="0"/>
        <v>0</v>
      </c>
      <c r="I16" s="58"/>
      <c r="J16" s="59"/>
      <c r="K16" s="60"/>
      <c r="L16" s="61"/>
      <c r="M16" s="61"/>
      <c r="N16" s="61"/>
    </row>
    <row r="17" spans="1:14" s="229" customFormat="1" ht="43.5" customHeight="1">
      <c r="A17" s="9" t="s">
        <v>438</v>
      </c>
      <c r="B17" s="95" t="s">
        <v>29</v>
      </c>
      <c r="C17" s="91" t="s">
        <v>252</v>
      </c>
      <c r="D17" s="92" t="s">
        <v>2</v>
      </c>
      <c r="E17" s="93" t="s">
        <v>28</v>
      </c>
      <c r="F17" s="146">
        <v>115</v>
      </c>
      <c r="G17" s="140"/>
      <c r="H17" s="94">
        <f>ROUND(F17*G17,2)</f>
        <v>0</v>
      </c>
      <c r="I17" s="58"/>
      <c r="J17" s="59"/>
      <c r="K17" s="60"/>
      <c r="L17" s="61"/>
      <c r="M17" s="61"/>
      <c r="N17" s="61"/>
    </row>
    <row r="18" spans="1:14" s="228" customFormat="1" ht="36" customHeight="1">
      <c r="A18" s="144" t="s">
        <v>278</v>
      </c>
      <c r="B18" s="32" t="s">
        <v>116</v>
      </c>
      <c r="C18" s="23" t="s">
        <v>279</v>
      </c>
      <c r="D18" s="26" t="s">
        <v>276</v>
      </c>
      <c r="E18" s="24"/>
      <c r="F18" s="142"/>
      <c r="G18" s="143"/>
      <c r="H18" s="47">
        <f t="shared" si="0"/>
        <v>0</v>
      </c>
      <c r="I18" s="58"/>
      <c r="J18" s="59"/>
      <c r="K18" s="60"/>
      <c r="L18" s="61"/>
      <c r="M18" s="61"/>
      <c r="N18" s="61"/>
    </row>
    <row r="19" spans="1:14" s="228" customFormat="1" ht="36" customHeight="1">
      <c r="A19" s="144" t="s">
        <v>280</v>
      </c>
      <c r="B19" s="25" t="s">
        <v>29</v>
      </c>
      <c r="C19" s="23" t="s">
        <v>253</v>
      </c>
      <c r="D19" s="26" t="s">
        <v>2</v>
      </c>
      <c r="E19" s="24" t="s">
        <v>28</v>
      </c>
      <c r="F19" s="45">
        <v>7</v>
      </c>
      <c r="G19" s="140"/>
      <c r="H19" s="47">
        <f t="shared" si="0"/>
        <v>0</v>
      </c>
      <c r="I19" s="58"/>
      <c r="J19" s="59"/>
      <c r="K19" s="60"/>
      <c r="L19" s="61"/>
      <c r="M19" s="61"/>
      <c r="N19" s="61"/>
    </row>
    <row r="20" spans="1:14" s="228" customFormat="1" ht="36" customHeight="1">
      <c r="A20" s="144" t="s">
        <v>281</v>
      </c>
      <c r="B20" s="25" t="s">
        <v>32</v>
      </c>
      <c r="C20" s="23" t="s">
        <v>254</v>
      </c>
      <c r="D20" s="26" t="s">
        <v>2</v>
      </c>
      <c r="E20" s="24" t="s">
        <v>28</v>
      </c>
      <c r="F20" s="45">
        <v>100</v>
      </c>
      <c r="G20" s="140"/>
      <c r="H20" s="47">
        <f t="shared" si="0"/>
        <v>0</v>
      </c>
      <c r="I20" s="58"/>
      <c r="J20" s="59"/>
      <c r="K20" s="60"/>
      <c r="L20" s="61"/>
      <c r="M20" s="61"/>
      <c r="N20" s="61"/>
    </row>
    <row r="21" spans="1:14" s="228" customFormat="1" ht="36" customHeight="1">
      <c r="A21" s="144" t="s">
        <v>282</v>
      </c>
      <c r="B21" s="25" t="s">
        <v>47</v>
      </c>
      <c r="C21" s="23" t="s">
        <v>255</v>
      </c>
      <c r="D21" s="26" t="s">
        <v>2</v>
      </c>
      <c r="E21" s="24" t="s">
        <v>28</v>
      </c>
      <c r="F21" s="45">
        <v>5</v>
      </c>
      <c r="G21" s="140"/>
      <c r="H21" s="47">
        <f t="shared" si="0"/>
        <v>0</v>
      </c>
      <c r="I21" s="58"/>
      <c r="J21" s="59"/>
      <c r="K21" s="60"/>
      <c r="L21" s="61"/>
      <c r="M21" s="61"/>
      <c r="N21" s="61"/>
    </row>
    <row r="22" spans="1:14" s="228" customFormat="1" ht="36" customHeight="1">
      <c r="A22" s="144" t="s">
        <v>283</v>
      </c>
      <c r="B22" s="25" t="s">
        <v>61</v>
      </c>
      <c r="C22" s="23" t="s">
        <v>256</v>
      </c>
      <c r="D22" s="26" t="s">
        <v>2</v>
      </c>
      <c r="E22" s="24" t="s">
        <v>28</v>
      </c>
      <c r="F22" s="45">
        <v>14</v>
      </c>
      <c r="G22" s="140"/>
      <c r="H22" s="47">
        <f t="shared" si="0"/>
        <v>0</v>
      </c>
      <c r="I22" s="58"/>
      <c r="J22" s="59"/>
      <c r="K22" s="60"/>
      <c r="L22" s="61"/>
      <c r="M22" s="61"/>
      <c r="N22" s="61"/>
    </row>
    <row r="23" spans="1:14" ht="36" customHeight="1">
      <c r="A23" s="144" t="s">
        <v>274</v>
      </c>
      <c r="B23" s="32" t="s">
        <v>117</v>
      </c>
      <c r="C23" s="23" t="s">
        <v>275</v>
      </c>
      <c r="D23" s="26" t="s">
        <v>276</v>
      </c>
      <c r="E23" s="24"/>
      <c r="F23" s="142"/>
      <c r="G23" s="143"/>
      <c r="H23" s="47">
        <f t="shared" si="0"/>
        <v>0</v>
      </c>
      <c r="I23" s="58"/>
      <c r="J23" s="59"/>
      <c r="K23" s="60"/>
      <c r="L23" s="61"/>
      <c r="M23" s="61"/>
      <c r="N23" s="61"/>
    </row>
    <row r="24" spans="1:14" ht="36" customHeight="1">
      <c r="A24" s="144" t="s">
        <v>277</v>
      </c>
      <c r="B24" s="25" t="s">
        <v>29</v>
      </c>
      <c r="C24" s="23" t="s">
        <v>252</v>
      </c>
      <c r="D24" s="26" t="s">
        <v>2</v>
      </c>
      <c r="E24" s="24" t="s">
        <v>28</v>
      </c>
      <c r="F24" s="45">
        <v>173</v>
      </c>
      <c r="G24" s="140"/>
      <c r="H24" s="47">
        <f t="shared" si="0"/>
        <v>0</v>
      </c>
      <c r="I24" s="58"/>
      <c r="J24" s="59"/>
      <c r="K24" s="60"/>
      <c r="L24" s="61"/>
      <c r="M24" s="61"/>
      <c r="N24" s="61"/>
    </row>
    <row r="25" spans="1:14" ht="36" customHeight="1">
      <c r="A25" s="144" t="s">
        <v>212</v>
      </c>
      <c r="B25" s="39" t="s">
        <v>118</v>
      </c>
      <c r="C25" s="23" t="s">
        <v>33</v>
      </c>
      <c r="D25" s="26" t="s">
        <v>276</v>
      </c>
      <c r="E25" s="24"/>
      <c r="F25" s="142"/>
      <c r="G25" s="143"/>
      <c r="H25" s="47">
        <f t="shared" si="0"/>
        <v>0</v>
      </c>
      <c r="I25" s="58"/>
      <c r="J25" s="59"/>
      <c r="K25" s="60"/>
      <c r="L25" s="61"/>
      <c r="M25" s="61"/>
      <c r="N25" s="61"/>
    </row>
    <row r="26" spans="1:14" ht="36" customHeight="1">
      <c r="A26" s="144" t="s">
        <v>284</v>
      </c>
      <c r="B26" s="25" t="s">
        <v>29</v>
      </c>
      <c r="C26" s="23" t="s">
        <v>253</v>
      </c>
      <c r="D26" s="26" t="s">
        <v>2</v>
      </c>
      <c r="E26" s="24" t="s">
        <v>28</v>
      </c>
      <c r="F26" s="45">
        <v>10</v>
      </c>
      <c r="G26" s="140"/>
      <c r="H26" s="47">
        <f t="shared" si="0"/>
        <v>0</v>
      </c>
      <c r="I26" s="58"/>
      <c r="J26" s="59"/>
      <c r="K26" s="60"/>
      <c r="L26" s="61"/>
      <c r="M26" s="61"/>
      <c r="N26" s="61"/>
    </row>
    <row r="27" spans="1:14" ht="36" customHeight="1">
      <c r="A27" s="144" t="s">
        <v>285</v>
      </c>
      <c r="B27" s="25" t="s">
        <v>32</v>
      </c>
      <c r="C27" s="23" t="s">
        <v>254</v>
      </c>
      <c r="D27" s="26" t="s">
        <v>2</v>
      </c>
      <c r="E27" s="24" t="s">
        <v>28</v>
      </c>
      <c r="F27" s="45">
        <v>150</v>
      </c>
      <c r="G27" s="140"/>
      <c r="H27" s="47">
        <f t="shared" si="0"/>
        <v>0</v>
      </c>
      <c r="I27" s="58"/>
      <c r="J27" s="59"/>
      <c r="K27" s="60"/>
      <c r="L27" s="61"/>
      <c r="M27" s="61"/>
      <c r="N27" s="61"/>
    </row>
    <row r="28" spans="1:14" ht="36" customHeight="1">
      <c r="A28" s="144" t="s">
        <v>286</v>
      </c>
      <c r="B28" s="35" t="s">
        <v>47</v>
      </c>
      <c r="C28" s="36" t="s">
        <v>255</v>
      </c>
      <c r="D28" s="37" t="s">
        <v>2</v>
      </c>
      <c r="E28" s="38" t="s">
        <v>28</v>
      </c>
      <c r="F28" s="147">
        <v>7</v>
      </c>
      <c r="G28" s="148"/>
      <c r="H28" s="48">
        <f t="shared" si="0"/>
        <v>0</v>
      </c>
      <c r="I28" s="58"/>
      <c r="J28" s="59"/>
      <c r="K28" s="60"/>
      <c r="L28" s="61"/>
      <c r="M28" s="61"/>
      <c r="N28" s="61"/>
    </row>
    <row r="29" spans="1:14" ht="36" customHeight="1">
      <c r="A29" s="144" t="s">
        <v>287</v>
      </c>
      <c r="B29" s="25" t="s">
        <v>61</v>
      </c>
      <c r="C29" s="23" t="s">
        <v>256</v>
      </c>
      <c r="D29" s="26" t="s">
        <v>2</v>
      </c>
      <c r="E29" s="24" t="s">
        <v>28</v>
      </c>
      <c r="F29" s="45">
        <v>20</v>
      </c>
      <c r="G29" s="140"/>
      <c r="H29" s="47">
        <f t="shared" si="0"/>
        <v>0</v>
      </c>
      <c r="I29" s="58"/>
      <c r="J29" s="59"/>
      <c r="K29" s="60"/>
      <c r="L29" s="61"/>
      <c r="M29" s="61"/>
      <c r="N29" s="61"/>
    </row>
    <row r="30" spans="1:14" ht="36" customHeight="1">
      <c r="A30" s="144" t="s">
        <v>34</v>
      </c>
      <c r="B30" s="32" t="s">
        <v>119</v>
      </c>
      <c r="C30" s="23" t="s">
        <v>35</v>
      </c>
      <c r="D30" s="26" t="s">
        <v>276</v>
      </c>
      <c r="E30" s="24"/>
      <c r="F30" s="142"/>
      <c r="G30" s="143"/>
      <c r="H30" s="47">
        <f t="shared" si="0"/>
        <v>0</v>
      </c>
      <c r="I30" s="58"/>
      <c r="J30" s="59"/>
      <c r="K30" s="60"/>
      <c r="L30" s="61"/>
      <c r="M30" s="61"/>
      <c r="N30" s="61"/>
    </row>
    <row r="31" spans="1:14" ht="36" customHeight="1">
      <c r="A31" s="144" t="s">
        <v>36</v>
      </c>
      <c r="B31" s="25" t="s">
        <v>29</v>
      </c>
      <c r="C31" s="23" t="s">
        <v>37</v>
      </c>
      <c r="D31" s="26" t="s">
        <v>2</v>
      </c>
      <c r="E31" s="24" t="s">
        <v>31</v>
      </c>
      <c r="F31" s="45">
        <v>565</v>
      </c>
      <c r="G31" s="140"/>
      <c r="H31" s="47">
        <f t="shared" si="0"/>
        <v>0</v>
      </c>
      <c r="I31" s="58"/>
      <c r="J31" s="59"/>
      <c r="K31" s="60"/>
      <c r="L31" s="61"/>
      <c r="M31" s="61"/>
      <c r="N31" s="61"/>
    </row>
    <row r="32" spans="1:14" ht="36" customHeight="1">
      <c r="A32" s="144" t="s">
        <v>38</v>
      </c>
      <c r="B32" s="32" t="s">
        <v>121</v>
      </c>
      <c r="C32" s="23" t="s">
        <v>39</v>
      </c>
      <c r="D32" s="26" t="s">
        <v>276</v>
      </c>
      <c r="E32" s="24"/>
      <c r="F32" s="149"/>
      <c r="G32" s="143"/>
      <c r="H32" s="47">
        <f t="shared" si="0"/>
        <v>0</v>
      </c>
      <c r="I32" s="58"/>
      <c r="J32" s="59"/>
      <c r="K32" s="60"/>
      <c r="L32" s="61"/>
      <c r="M32" s="61"/>
      <c r="N32" s="61"/>
    </row>
    <row r="33" spans="1:14" ht="36" customHeight="1">
      <c r="A33" s="144" t="s">
        <v>40</v>
      </c>
      <c r="B33" s="25" t="s">
        <v>29</v>
      </c>
      <c r="C33" s="23" t="s">
        <v>41</v>
      </c>
      <c r="D33" s="26" t="s">
        <v>2</v>
      </c>
      <c r="E33" s="24" t="s">
        <v>31</v>
      </c>
      <c r="F33" s="45">
        <v>900</v>
      </c>
      <c r="G33" s="140"/>
      <c r="H33" s="47">
        <f t="shared" si="0"/>
        <v>0</v>
      </c>
      <c r="I33" s="58"/>
      <c r="J33" s="59"/>
      <c r="K33" s="60"/>
      <c r="L33" s="61"/>
      <c r="M33" s="61"/>
      <c r="N33" s="61"/>
    </row>
    <row r="34" spans="1:14" ht="36" customHeight="1">
      <c r="A34" s="144" t="s">
        <v>216</v>
      </c>
      <c r="B34" s="32" t="s">
        <v>135</v>
      </c>
      <c r="C34" s="23" t="s">
        <v>218</v>
      </c>
      <c r="D34" s="26" t="s">
        <v>122</v>
      </c>
      <c r="E34" s="24"/>
      <c r="F34" s="142"/>
      <c r="G34" s="143"/>
      <c r="H34" s="47">
        <f t="shared" si="0"/>
        <v>0</v>
      </c>
      <c r="I34" s="58"/>
      <c r="J34" s="59"/>
      <c r="K34" s="60"/>
      <c r="L34" s="61"/>
      <c r="M34" s="61"/>
      <c r="N34" s="61"/>
    </row>
    <row r="35" spans="1:14" ht="36" customHeight="1">
      <c r="A35" s="144" t="s">
        <v>288</v>
      </c>
      <c r="B35" s="25" t="s">
        <v>29</v>
      </c>
      <c r="C35" s="23" t="s">
        <v>289</v>
      </c>
      <c r="D35" s="26" t="s">
        <v>2</v>
      </c>
      <c r="E35" s="24" t="s">
        <v>28</v>
      </c>
      <c r="F35" s="45">
        <v>32</v>
      </c>
      <c r="G35" s="140"/>
      <c r="H35" s="47">
        <f t="shared" si="0"/>
        <v>0</v>
      </c>
      <c r="I35" s="58"/>
      <c r="J35" s="59"/>
      <c r="K35" s="60"/>
      <c r="L35" s="61"/>
      <c r="M35" s="61"/>
      <c r="N35" s="61"/>
    </row>
    <row r="36" spans="1:14" ht="36" customHeight="1">
      <c r="A36" s="144" t="s">
        <v>120</v>
      </c>
      <c r="B36" s="32" t="s">
        <v>147</v>
      </c>
      <c r="C36" s="23" t="s">
        <v>44</v>
      </c>
      <c r="D36" s="26" t="s">
        <v>122</v>
      </c>
      <c r="E36" s="24"/>
      <c r="F36" s="142"/>
      <c r="G36" s="143"/>
      <c r="H36" s="47">
        <f t="shared" si="0"/>
        <v>0</v>
      </c>
      <c r="I36" s="58"/>
      <c r="J36" s="59"/>
      <c r="K36" s="60"/>
      <c r="L36" s="61"/>
      <c r="M36" s="61"/>
      <c r="N36" s="61"/>
    </row>
    <row r="37" spans="1:14" ht="36" customHeight="1">
      <c r="A37" s="144" t="s">
        <v>123</v>
      </c>
      <c r="B37" s="25" t="s">
        <v>378</v>
      </c>
      <c r="C37" s="23" t="s">
        <v>124</v>
      </c>
      <c r="D37" s="26" t="s">
        <v>45</v>
      </c>
      <c r="E37" s="24"/>
      <c r="F37" s="142"/>
      <c r="G37" s="143"/>
      <c r="H37" s="47">
        <f t="shared" si="0"/>
        <v>0</v>
      </c>
      <c r="I37" s="58"/>
      <c r="J37" s="59"/>
      <c r="K37" s="60"/>
      <c r="L37" s="61"/>
      <c r="M37" s="61"/>
      <c r="N37" s="61"/>
    </row>
    <row r="38" spans="1:14" ht="36" customHeight="1">
      <c r="A38" s="144" t="s">
        <v>125</v>
      </c>
      <c r="B38" s="16" t="s">
        <v>126</v>
      </c>
      <c r="C38" s="23" t="s">
        <v>127</v>
      </c>
      <c r="D38" s="26"/>
      <c r="E38" s="24" t="s">
        <v>28</v>
      </c>
      <c r="F38" s="45">
        <v>34</v>
      </c>
      <c r="G38" s="140"/>
      <c r="H38" s="47">
        <f t="shared" si="0"/>
        <v>0</v>
      </c>
      <c r="I38" s="58"/>
      <c r="J38" s="59"/>
      <c r="K38" s="60"/>
      <c r="L38" s="61"/>
      <c r="M38" s="61"/>
      <c r="N38" s="61"/>
    </row>
    <row r="39" spans="1:14" ht="36" customHeight="1">
      <c r="A39" s="144" t="s">
        <v>128</v>
      </c>
      <c r="B39" s="16" t="s">
        <v>129</v>
      </c>
      <c r="C39" s="23" t="s">
        <v>130</v>
      </c>
      <c r="D39" s="26"/>
      <c r="E39" s="24" t="s">
        <v>28</v>
      </c>
      <c r="F39" s="45">
        <v>355</v>
      </c>
      <c r="G39" s="140"/>
      <c r="H39" s="47">
        <f t="shared" si="0"/>
        <v>0</v>
      </c>
      <c r="I39" s="58"/>
      <c r="J39" s="59"/>
      <c r="K39" s="60"/>
      <c r="L39" s="61"/>
      <c r="M39" s="61"/>
      <c r="N39" s="61"/>
    </row>
    <row r="40" spans="1:14" ht="36" customHeight="1">
      <c r="A40" s="144" t="s">
        <v>131</v>
      </c>
      <c r="B40" s="16" t="s">
        <v>132</v>
      </c>
      <c r="C40" s="23" t="s">
        <v>133</v>
      </c>
      <c r="D40" s="26" t="s">
        <v>2</v>
      </c>
      <c r="E40" s="24" t="s">
        <v>28</v>
      </c>
      <c r="F40" s="45">
        <v>860</v>
      </c>
      <c r="G40" s="140"/>
      <c r="H40" s="47">
        <f t="shared" si="0"/>
        <v>0</v>
      </c>
      <c r="I40" s="58"/>
      <c r="J40" s="59"/>
      <c r="K40" s="60"/>
      <c r="L40" s="61"/>
      <c r="M40" s="61"/>
      <c r="N40" s="61"/>
    </row>
    <row r="41" spans="1:14" ht="36" customHeight="1">
      <c r="A41" s="144" t="s">
        <v>257</v>
      </c>
      <c r="B41" s="32" t="s">
        <v>151</v>
      </c>
      <c r="C41" s="23" t="s">
        <v>258</v>
      </c>
      <c r="D41" s="26" t="s">
        <v>136</v>
      </c>
      <c r="E41" s="24"/>
      <c r="F41" s="142"/>
      <c r="G41" s="143"/>
      <c r="H41" s="47">
        <f t="shared" si="0"/>
        <v>0</v>
      </c>
      <c r="I41" s="58"/>
      <c r="J41" s="59"/>
      <c r="K41" s="60"/>
      <c r="L41" s="61"/>
      <c r="M41" s="61"/>
      <c r="N41" s="61"/>
    </row>
    <row r="42" spans="1:14" ht="36" customHeight="1">
      <c r="A42" s="144" t="s">
        <v>259</v>
      </c>
      <c r="B42" s="25" t="s">
        <v>29</v>
      </c>
      <c r="C42" s="23" t="s">
        <v>260</v>
      </c>
      <c r="D42" s="26" t="s">
        <v>2</v>
      </c>
      <c r="E42" s="24" t="s">
        <v>46</v>
      </c>
      <c r="F42" s="45">
        <v>261</v>
      </c>
      <c r="G42" s="140"/>
      <c r="H42" s="47">
        <f t="shared" si="0"/>
        <v>0</v>
      </c>
      <c r="I42" s="58"/>
      <c r="J42" s="59"/>
      <c r="K42" s="60"/>
      <c r="L42" s="61"/>
      <c r="M42" s="61"/>
      <c r="N42" s="61"/>
    </row>
    <row r="43" spans="1:14" ht="36" customHeight="1">
      <c r="A43" s="144" t="s">
        <v>290</v>
      </c>
      <c r="B43" s="25" t="s">
        <v>32</v>
      </c>
      <c r="C43" s="23" t="s">
        <v>291</v>
      </c>
      <c r="D43" s="26" t="s">
        <v>2</v>
      </c>
      <c r="E43" s="24" t="s">
        <v>46</v>
      </c>
      <c r="F43" s="45">
        <v>33</v>
      </c>
      <c r="G43" s="140"/>
      <c r="H43" s="47">
        <f t="shared" si="0"/>
        <v>0</v>
      </c>
      <c r="I43" s="58"/>
      <c r="J43" s="59"/>
      <c r="K43" s="60"/>
      <c r="L43" s="61"/>
      <c r="M43" s="61"/>
      <c r="N43" s="61"/>
    </row>
    <row r="44" spans="1:14" ht="36" customHeight="1">
      <c r="A44" s="144" t="s">
        <v>261</v>
      </c>
      <c r="B44" s="32" t="s">
        <v>153</v>
      </c>
      <c r="C44" s="23" t="s">
        <v>262</v>
      </c>
      <c r="D44" s="26" t="s">
        <v>136</v>
      </c>
      <c r="E44" s="24"/>
      <c r="F44" s="142"/>
      <c r="G44" s="143"/>
      <c r="H44" s="47">
        <f t="shared" si="0"/>
        <v>0</v>
      </c>
      <c r="I44" s="58"/>
      <c r="J44" s="59"/>
      <c r="K44" s="60"/>
      <c r="L44" s="61"/>
      <c r="M44" s="61"/>
      <c r="N44" s="61"/>
    </row>
    <row r="45" spans="1:14" s="222" customFormat="1" ht="36" customHeight="1">
      <c r="A45" s="144" t="s">
        <v>292</v>
      </c>
      <c r="B45" s="25" t="s">
        <v>29</v>
      </c>
      <c r="C45" s="28" t="s">
        <v>434</v>
      </c>
      <c r="D45" s="26" t="s">
        <v>49</v>
      </c>
      <c r="E45" s="24" t="s">
        <v>46</v>
      </c>
      <c r="F45" s="45">
        <v>93</v>
      </c>
      <c r="G45" s="140"/>
      <c r="H45" s="47">
        <f t="shared" si="0"/>
        <v>0</v>
      </c>
      <c r="I45" s="58"/>
      <c r="J45" s="59"/>
      <c r="K45" s="60"/>
      <c r="L45" s="61"/>
      <c r="M45" s="61"/>
      <c r="N45" s="61"/>
    </row>
    <row r="46" spans="1:14" s="222" customFormat="1" ht="36" customHeight="1">
      <c r="A46" s="144" t="s">
        <v>263</v>
      </c>
      <c r="B46" s="25" t="s">
        <v>32</v>
      </c>
      <c r="C46" s="23" t="s">
        <v>348</v>
      </c>
      <c r="D46" s="26" t="s">
        <v>143</v>
      </c>
      <c r="E46" s="24" t="s">
        <v>46</v>
      </c>
      <c r="F46" s="45">
        <v>113</v>
      </c>
      <c r="G46" s="140"/>
      <c r="H46" s="47">
        <f t="shared" si="0"/>
        <v>0</v>
      </c>
      <c r="I46" s="58"/>
      <c r="J46" s="59"/>
      <c r="K46" s="60"/>
      <c r="L46" s="61"/>
      <c r="M46" s="61"/>
      <c r="N46" s="61"/>
    </row>
    <row r="47" spans="1:14" s="222" customFormat="1" ht="48" customHeight="1">
      <c r="A47" s="144" t="s">
        <v>380</v>
      </c>
      <c r="B47" s="27" t="s">
        <v>47</v>
      </c>
      <c r="C47" s="28" t="s">
        <v>506</v>
      </c>
      <c r="D47" s="29" t="s">
        <v>87</v>
      </c>
      <c r="E47" s="33" t="s">
        <v>46</v>
      </c>
      <c r="F47" s="45">
        <v>10</v>
      </c>
      <c r="G47" s="140"/>
      <c r="H47" s="47">
        <f t="shared" si="0"/>
        <v>0</v>
      </c>
      <c r="I47" s="58"/>
      <c r="J47" s="59"/>
      <c r="K47" s="60"/>
      <c r="L47" s="61"/>
      <c r="M47" s="61"/>
      <c r="N47" s="61"/>
    </row>
    <row r="48" spans="1:14" s="222" customFormat="1" ht="48" customHeight="1">
      <c r="A48" s="144" t="s">
        <v>381</v>
      </c>
      <c r="B48" s="27" t="s">
        <v>61</v>
      </c>
      <c r="C48" s="28" t="s">
        <v>507</v>
      </c>
      <c r="D48" s="29" t="s">
        <v>383</v>
      </c>
      <c r="E48" s="33" t="s">
        <v>46</v>
      </c>
      <c r="F48" s="45">
        <v>8</v>
      </c>
      <c r="G48" s="140"/>
      <c r="H48" s="47">
        <f t="shared" si="0"/>
        <v>0</v>
      </c>
      <c r="I48" s="58"/>
      <c r="J48" s="59"/>
      <c r="K48" s="60"/>
      <c r="L48" s="61"/>
      <c r="M48" s="61"/>
      <c r="N48" s="61"/>
    </row>
    <row r="49" spans="1:14" s="222" customFormat="1" ht="48" customHeight="1">
      <c r="A49" s="144" t="s">
        <v>382</v>
      </c>
      <c r="B49" s="27" t="s">
        <v>64</v>
      </c>
      <c r="C49" s="28" t="s">
        <v>508</v>
      </c>
      <c r="D49" s="29" t="s">
        <v>87</v>
      </c>
      <c r="E49" s="33" t="s">
        <v>46</v>
      </c>
      <c r="F49" s="45">
        <v>14</v>
      </c>
      <c r="G49" s="140"/>
      <c r="H49" s="47">
        <f t="shared" si="0"/>
        <v>0</v>
      </c>
      <c r="I49" s="58"/>
      <c r="J49" s="59"/>
      <c r="K49" s="60"/>
      <c r="L49" s="61"/>
      <c r="M49" s="61"/>
      <c r="N49" s="61"/>
    </row>
    <row r="50" spans="1:14" ht="36" customHeight="1">
      <c r="A50" s="144" t="s">
        <v>293</v>
      </c>
      <c r="B50" s="41" t="s">
        <v>379</v>
      </c>
      <c r="C50" s="36" t="s">
        <v>144</v>
      </c>
      <c r="D50" s="37" t="s">
        <v>294</v>
      </c>
      <c r="E50" s="38" t="s">
        <v>46</v>
      </c>
      <c r="F50" s="147">
        <v>60</v>
      </c>
      <c r="G50" s="148"/>
      <c r="H50" s="48">
        <f t="shared" si="0"/>
        <v>0</v>
      </c>
      <c r="I50" s="58"/>
      <c r="J50" s="59"/>
      <c r="K50" s="60"/>
      <c r="L50" s="61"/>
      <c r="M50" s="61"/>
      <c r="N50" s="61"/>
    </row>
    <row r="51" spans="1:14" ht="36" customHeight="1">
      <c r="A51" s="144" t="s">
        <v>134</v>
      </c>
      <c r="B51" s="32" t="s">
        <v>154</v>
      </c>
      <c r="C51" s="23" t="s">
        <v>48</v>
      </c>
      <c r="D51" s="26" t="s">
        <v>136</v>
      </c>
      <c r="E51" s="24"/>
      <c r="F51" s="142"/>
      <c r="G51" s="143"/>
      <c r="H51" s="47">
        <f t="shared" si="0"/>
        <v>0</v>
      </c>
      <c r="I51" s="58"/>
      <c r="J51" s="59"/>
      <c r="K51" s="60"/>
      <c r="L51" s="61"/>
      <c r="M51" s="61"/>
      <c r="N51" s="61"/>
    </row>
    <row r="52" spans="1:14" s="230" customFormat="1" ht="36" customHeight="1">
      <c r="A52" s="144" t="s">
        <v>137</v>
      </c>
      <c r="B52" s="25" t="s">
        <v>29</v>
      </c>
      <c r="C52" s="23" t="s">
        <v>347</v>
      </c>
      <c r="D52" s="26" t="s">
        <v>138</v>
      </c>
      <c r="E52" s="24"/>
      <c r="F52" s="142"/>
      <c r="G52" s="143"/>
      <c r="H52" s="47">
        <f t="shared" si="0"/>
        <v>0</v>
      </c>
      <c r="I52" s="58"/>
      <c r="J52" s="59"/>
      <c r="K52" s="60"/>
      <c r="L52" s="61"/>
      <c r="M52" s="61"/>
      <c r="N52" s="61"/>
    </row>
    <row r="53" spans="1:256" s="231" customFormat="1" ht="36" customHeight="1">
      <c r="A53" s="144" t="s">
        <v>139</v>
      </c>
      <c r="B53" s="16" t="s">
        <v>126</v>
      </c>
      <c r="C53" s="23" t="s">
        <v>140</v>
      </c>
      <c r="D53" s="26"/>
      <c r="E53" s="24" t="s">
        <v>46</v>
      </c>
      <c r="F53" s="45">
        <v>20</v>
      </c>
      <c r="G53" s="140"/>
      <c r="H53" s="47">
        <f t="shared" si="0"/>
        <v>0</v>
      </c>
      <c r="I53" s="58"/>
      <c r="J53" s="59"/>
      <c r="K53" s="60"/>
      <c r="L53" s="61"/>
      <c r="M53" s="61"/>
      <c r="N53" s="61"/>
      <c r="O53" s="20"/>
      <c r="P53" s="20"/>
      <c r="Q53" s="21"/>
      <c r="R53" s="22"/>
      <c r="S53" s="15"/>
      <c r="T53" s="14"/>
      <c r="U53" s="13"/>
      <c r="V53" s="19"/>
      <c r="W53" s="20"/>
      <c r="X53" s="20"/>
      <c r="Y53" s="21"/>
      <c r="Z53" s="22"/>
      <c r="AA53" s="15"/>
      <c r="AB53" s="14"/>
      <c r="AC53" s="13"/>
      <c r="AD53" s="19"/>
      <c r="AE53" s="20"/>
      <c r="AF53" s="20"/>
      <c r="AG53" s="21"/>
      <c r="AH53" s="22"/>
      <c r="AI53" s="15"/>
      <c r="AJ53" s="14"/>
      <c r="AK53" s="13"/>
      <c r="AL53" s="19"/>
      <c r="AM53" s="20"/>
      <c r="AN53" s="20"/>
      <c r="AO53" s="21"/>
      <c r="AP53" s="22"/>
      <c r="AQ53" s="15"/>
      <c r="AR53" s="14"/>
      <c r="AS53" s="13"/>
      <c r="AT53" s="19"/>
      <c r="AU53" s="20"/>
      <c r="AV53" s="20"/>
      <c r="AW53" s="21"/>
      <c r="AX53" s="22"/>
      <c r="AY53" s="15"/>
      <c r="AZ53" s="14"/>
      <c r="BA53" s="13"/>
      <c r="BB53" s="19"/>
      <c r="BC53" s="20"/>
      <c r="BD53" s="20"/>
      <c r="BE53" s="21"/>
      <c r="BF53" s="22"/>
      <c r="BG53" s="15"/>
      <c r="BH53" s="14"/>
      <c r="BI53" s="13"/>
      <c r="BJ53" s="19"/>
      <c r="BK53" s="20"/>
      <c r="BL53" s="20"/>
      <c r="BM53" s="21"/>
      <c r="BN53" s="22"/>
      <c r="BO53" s="15"/>
      <c r="BP53" s="14"/>
      <c r="BQ53" s="13"/>
      <c r="BR53" s="19"/>
      <c r="BS53" s="20"/>
      <c r="BT53" s="20"/>
      <c r="BU53" s="21"/>
      <c r="BV53" s="22"/>
      <c r="BW53" s="15"/>
      <c r="BX53" s="14"/>
      <c r="BY53" s="13"/>
      <c r="BZ53" s="19"/>
      <c r="CA53" s="20"/>
      <c r="CB53" s="20"/>
      <c r="CC53" s="21"/>
      <c r="CD53" s="22"/>
      <c r="CE53" s="15"/>
      <c r="CF53" s="14"/>
      <c r="CG53" s="13"/>
      <c r="CH53" s="19"/>
      <c r="CI53" s="20"/>
      <c r="CJ53" s="20"/>
      <c r="CK53" s="21"/>
      <c r="CL53" s="22"/>
      <c r="CM53" s="15"/>
      <c r="CN53" s="14"/>
      <c r="CO53" s="13"/>
      <c r="CP53" s="19"/>
      <c r="CQ53" s="20"/>
      <c r="CR53" s="20"/>
      <c r="CS53" s="21"/>
      <c r="CT53" s="22"/>
      <c r="CU53" s="15"/>
      <c r="CV53" s="14"/>
      <c r="CW53" s="13"/>
      <c r="CX53" s="19"/>
      <c r="CY53" s="20"/>
      <c r="CZ53" s="20"/>
      <c r="DA53" s="21"/>
      <c r="DB53" s="22"/>
      <c r="DC53" s="15"/>
      <c r="DD53" s="14"/>
      <c r="DE53" s="13"/>
      <c r="DF53" s="19"/>
      <c r="DG53" s="20"/>
      <c r="DH53" s="20"/>
      <c r="DI53" s="21"/>
      <c r="DJ53" s="22"/>
      <c r="DK53" s="15"/>
      <c r="DL53" s="14"/>
      <c r="DM53" s="13"/>
      <c r="DN53" s="19"/>
      <c r="DO53" s="20"/>
      <c r="DP53" s="20"/>
      <c r="DQ53" s="21"/>
      <c r="DR53" s="22"/>
      <c r="DS53" s="15"/>
      <c r="DT53" s="14"/>
      <c r="DU53" s="13"/>
      <c r="DV53" s="19"/>
      <c r="DW53" s="20"/>
      <c r="DX53" s="20"/>
      <c r="DY53" s="21"/>
      <c r="DZ53" s="22"/>
      <c r="EA53" s="15"/>
      <c r="EB53" s="14"/>
      <c r="EC53" s="13"/>
      <c r="ED53" s="19"/>
      <c r="EE53" s="20"/>
      <c r="EF53" s="20"/>
      <c r="EG53" s="21"/>
      <c r="EH53" s="22"/>
      <c r="EI53" s="15"/>
      <c r="EJ53" s="14"/>
      <c r="EK53" s="13"/>
      <c r="EL53" s="19"/>
      <c r="EM53" s="20"/>
      <c r="EN53" s="20"/>
      <c r="EO53" s="21"/>
      <c r="EP53" s="22"/>
      <c r="EQ53" s="15"/>
      <c r="ER53" s="14"/>
      <c r="ES53" s="13"/>
      <c r="ET53" s="19"/>
      <c r="EU53" s="20"/>
      <c r="EV53" s="20"/>
      <c r="EW53" s="21"/>
      <c r="EX53" s="22"/>
      <c r="EY53" s="15"/>
      <c r="EZ53" s="14"/>
      <c r="FA53" s="13"/>
      <c r="FB53" s="19"/>
      <c r="FC53" s="20"/>
      <c r="FD53" s="20"/>
      <c r="FE53" s="21"/>
      <c r="FF53" s="22"/>
      <c r="FG53" s="15"/>
      <c r="FH53" s="14"/>
      <c r="FI53" s="13"/>
      <c r="FJ53" s="19"/>
      <c r="FK53" s="20"/>
      <c r="FL53" s="20"/>
      <c r="FM53" s="21"/>
      <c r="FN53" s="22"/>
      <c r="FO53" s="15"/>
      <c r="FP53" s="14"/>
      <c r="FQ53" s="13"/>
      <c r="FR53" s="19"/>
      <c r="FS53" s="20"/>
      <c r="FT53" s="20"/>
      <c r="FU53" s="21"/>
      <c r="FV53" s="22"/>
      <c r="FW53" s="15"/>
      <c r="FX53" s="14"/>
      <c r="FY53" s="13"/>
      <c r="FZ53" s="19"/>
      <c r="GA53" s="20"/>
      <c r="GB53" s="20"/>
      <c r="GC53" s="21"/>
      <c r="GD53" s="22"/>
      <c r="GE53" s="15"/>
      <c r="GF53" s="14"/>
      <c r="GG53" s="13"/>
      <c r="GH53" s="19"/>
      <c r="GI53" s="20"/>
      <c r="GJ53" s="20"/>
      <c r="GK53" s="21"/>
      <c r="GL53" s="22"/>
      <c r="GM53" s="15"/>
      <c r="GN53" s="14"/>
      <c r="GO53" s="13"/>
      <c r="GP53" s="19"/>
      <c r="GQ53" s="20"/>
      <c r="GR53" s="20"/>
      <c r="GS53" s="21"/>
      <c r="GT53" s="22"/>
      <c r="GU53" s="15"/>
      <c r="GV53" s="14"/>
      <c r="GW53" s="13"/>
      <c r="GX53" s="19"/>
      <c r="GY53" s="20"/>
      <c r="GZ53" s="20"/>
      <c r="HA53" s="21"/>
      <c r="HB53" s="22"/>
      <c r="HC53" s="15"/>
      <c r="HD53" s="14"/>
      <c r="HE53" s="13"/>
      <c r="HF53" s="19"/>
      <c r="HG53" s="20"/>
      <c r="HH53" s="20"/>
      <c r="HI53" s="21"/>
      <c r="HJ53" s="22"/>
      <c r="HK53" s="15"/>
      <c r="HL53" s="14"/>
      <c r="HM53" s="13"/>
      <c r="HN53" s="19"/>
      <c r="HO53" s="20"/>
      <c r="HP53" s="20"/>
      <c r="HQ53" s="21"/>
      <c r="HR53" s="22"/>
      <c r="HS53" s="15"/>
      <c r="HT53" s="14"/>
      <c r="HU53" s="13"/>
      <c r="HV53" s="19"/>
      <c r="HW53" s="20"/>
      <c r="HX53" s="20"/>
      <c r="HY53" s="21"/>
      <c r="HZ53" s="22"/>
      <c r="IA53" s="15"/>
      <c r="IB53" s="14"/>
      <c r="IC53" s="13"/>
      <c r="ID53" s="19"/>
      <c r="IE53" s="20"/>
      <c r="IF53" s="20"/>
      <c r="IG53" s="21"/>
      <c r="IH53" s="22"/>
      <c r="II53" s="15"/>
      <c r="IJ53" s="14"/>
      <c r="IK53" s="13"/>
      <c r="IL53" s="19"/>
      <c r="IM53" s="20"/>
      <c r="IN53" s="20"/>
      <c r="IO53" s="21"/>
      <c r="IP53" s="22"/>
      <c r="IQ53" s="15"/>
      <c r="IR53" s="14"/>
      <c r="IS53" s="13"/>
      <c r="IT53" s="19"/>
      <c r="IU53" s="20"/>
      <c r="IV53" s="20"/>
    </row>
    <row r="54" spans="1:14" ht="36" customHeight="1">
      <c r="A54" s="144" t="s">
        <v>141</v>
      </c>
      <c r="B54" s="16" t="s">
        <v>129</v>
      </c>
      <c r="C54" s="23" t="s">
        <v>142</v>
      </c>
      <c r="D54" s="26"/>
      <c r="E54" s="24" t="s">
        <v>46</v>
      </c>
      <c r="F54" s="45">
        <v>357</v>
      </c>
      <c r="G54" s="140"/>
      <c r="H54" s="47">
        <f t="shared" si="0"/>
        <v>0</v>
      </c>
      <c r="I54" s="58"/>
      <c r="J54" s="59"/>
      <c r="K54" s="60"/>
      <c r="L54" s="61"/>
      <c r="M54" s="61"/>
      <c r="N54" s="61"/>
    </row>
    <row r="55" spans="1:14" ht="36" customHeight="1">
      <c r="A55" s="144" t="s">
        <v>264</v>
      </c>
      <c r="B55" s="16" t="s">
        <v>265</v>
      </c>
      <c r="C55" s="23" t="s">
        <v>266</v>
      </c>
      <c r="D55" s="26" t="s">
        <v>2</v>
      </c>
      <c r="E55" s="24" t="s">
        <v>46</v>
      </c>
      <c r="F55" s="45">
        <v>288</v>
      </c>
      <c r="G55" s="140"/>
      <c r="H55" s="47">
        <f t="shared" si="0"/>
        <v>0</v>
      </c>
      <c r="I55" s="58"/>
      <c r="J55" s="59"/>
      <c r="K55" s="60"/>
      <c r="L55" s="61"/>
      <c r="M55" s="61"/>
      <c r="N55" s="61"/>
    </row>
    <row r="56" spans="1:14" ht="36" customHeight="1">
      <c r="A56" s="144" t="s">
        <v>339</v>
      </c>
      <c r="B56" s="25" t="s">
        <v>32</v>
      </c>
      <c r="C56" s="23" t="s">
        <v>341</v>
      </c>
      <c r="D56" s="26" t="s">
        <v>145</v>
      </c>
      <c r="E56" s="24" t="s">
        <v>46</v>
      </c>
      <c r="F56" s="45">
        <v>86</v>
      </c>
      <c r="G56" s="140"/>
      <c r="H56" s="47">
        <f t="shared" si="0"/>
        <v>0</v>
      </c>
      <c r="I56" s="58"/>
      <c r="J56" s="59"/>
      <c r="K56" s="60"/>
      <c r="L56" s="61"/>
      <c r="M56" s="61"/>
      <c r="N56" s="61"/>
    </row>
    <row r="57" spans="1:14" ht="36" customHeight="1">
      <c r="A57" s="144" t="s">
        <v>295</v>
      </c>
      <c r="B57" s="32" t="s">
        <v>157</v>
      </c>
      <c r="C57" s="23" t="s">
        <v>296</v>
      </c>
      <c r="D57" s="26" t="s">
        <v>297</v>
      </c>
      <c r="E57" s="30"/>
      <c r="F57" s="142"/>
      <c r="G57" s="143"/>
      <c r="H57" s="47">
        <f t="shared" si="0"/>
        <v>0</v>
      </c>
      <c r="I57" s="58"/>
      <c r="J57" s="59"/>
      <c r="K57" s="60"/>
      <c r="L57" s="61"/>
      <c r="M57" s="61"/>
      <c r="N57" s="61"/>
    </row>
    <row r="58" spans="1:14" ht="36" customHeight="1">
      <c r="A58" s="144" t="s">
        <v>298</v>
      </c>
      <c r="B58" s="25" t="s">
        <v>29</v>
      </c>
      <c r="C58" s="23" t="s">
        <v>50</v>
      </c>
      <c r="D58" s="26"/>
      <c r="E58" s="24"/>
      <c r="F58" s="142"/>
      <c r="G58" s="143"/>
      <c r="H58" s="47">
        <f t="shared" si="0"/>
        <v>0</v>
      </c>
      <c r="I58" s="58"/>
      <c r="J58" s="59"/>
      <c r="K58" s="60"/>
      <c r="L58" s="61"/>
      <c r="M58" s="61"/>
      <c r="N58" s="61"/>
    </row>
    <row r="59" spans="1:14" ht="36" customHeight="1">
      <c r="A59" s="144" t="s">
        <v>299</v>
      </c>
      <c r="B59" s="16" t="s">
        <v>126</v>
      </c>
      <c r="C59" s="23" t="s">
        <v>158</v>
      </c>
      <c r="D59" s="26"/>
      <c r="E59" s="24" t="s">
        <v>30</v>
      </c>
      <c r="F59" s="45">
        <v>1930</v>
      </c>
      <c r="G59" s="140"/>
      <c r="H59" s="47">
        <f t="shared" si="0"/>
        <v>0</v>
      </c>
      <c r="I59" s="58"/>
      <c r="J59" s="59"/>
      <c r="K59" s="60"/>
      <c r="L59" s="61"/>
      <c r="M59" s="61"/>
      <c r="N59" s="61"/>
    </row>
    <row r="60" spans="1:14" ht="36" customHeight="1">
      <c r="A60" s="144" t="s">
        <v>300</v>
      </c>
      <c r="B60" s="25" t="s">
        <v>32</v>
      </c>
      <c r="C60" s="23" t="s">
        <v>82</v>
      </c>
      <c r="D60" s="26"/>
      <c r="E60" s="24"/>
      <c r="F60" s="142"/>
      <c r="G60" s="143"/>
      <c r="H60" s="47">
        <f t="shared" si="0"/>
        <v>0</v>
      </c>
      <c r="I60" s="58"/>
      <c r="J60" s="59"/>
      <c r="K60" s="60"/>
      <c r="L60" s="61"/>
      <c r="M60" s="61"/>
      <c r="N60" s="61"/>
    </row>
    <row r="61" spans="1:14" ht="36" customHeight="1">
      <c r="A61" s="144" t="s">
        <v>301</v>
      </c>
      <c r="B61" s="16" t="s">
        <v>126</v>
      </c>
      <c r="C61" s="23" t="s">
        <v>158</v>
      </c>
      <c r="D61" s="26"/>
      <c r="E61" s="24" t="s">
        <v>30</v>
      </c>
      <c r="F61" s="45">
        <v>225</v>
      </c>
      <c r="G61" s="140"/>
      <c r="H61" s="47">
        <f t="shared" si="0"/>
        <v>0</v>
      </c>
      <c r="I61" s="58"/>
      <c r="J61" s="59"/>
      <c r="K61" s="60"/>
      <c r="L61" s="61"/>
      <c r="M61" s="61"/>
      <c r="N61" s="61"/>
    </row>
    <row r="62" spans="1:14" ht="36" customHeight="1">
      <c r="A62" s="144" t="s">
        <v>146</v>
      </c>
      <c r="B62" s="32" t="s">
        <v>159</v>
      </c>
      <c r="C62" s="23" t="s">
        <v>148</v>
      </c>
      <c r="D62" s="26" t="s">
        <v>302</v>
      </c>
      <c r="E62" s="24"/>
      <c r="F62" s="142"/>
      <c r="G62" s="143"/>
      <c r="H62" s="47">
        <f t="shared" si="0"/>
        <v>0</v>
      </c>
      <c r="I62" s="58"/>
      <c r="J62" s="59"/>
      <c r="K62" s="60"/>
      <c r="L62" s="61"/>
      <c r="M62" s="61"/>
      <c r="N62" s="61"/>
    </row>
    <row r="63" spans="1:14" s="222" customFormat="1" ht="36" customHeight="1">
      <c r="A63" s="144" t="s">
        <v>149</v>
      </c>
      <c r="B63" s="25" t="s">
        <v>29</v>
      </c>
      <c r="C63" s="28" t="s">
        <v>511</v>
      </c>
      <c r="D63" s="26" t="s">
        <v>2</v>
      </c>
      <c r="E63" s="24" t="s">
        <v>28</v>
      </c>
      <c r="F63" s="45">
        <v>4574</v>
      </c>
      <c r="G63" s="140"/>
      <c r="H63" s="47">
        <f t="shared" si="0"/>
        <v>0</v>
      </c>
      <c r="I63" s="58"/>
      <c r="J63" s="59"/>
      <c r="K63" s="60"/>
      <c r="L63" s="61"/>
      <c r="M63" s="61"/>
      <c r="N63" s="61"/>
    </row>
    <row r="64" spans="1:14" ht="36" customHeight="1">
      <c r="A64" s="144" t="s">
        <v>303</v>
      </c>
      <c r="B64" s="25" t="s">
        <v>32</v>
      </c>
      <c r="C64" s="23" t="s">
        <v>304</v>
      </c>
      <c r="D64" s="26" t="s">
        <v>2</v>
      </c>
      <c r="E64" s="24" t="s">
        <v>28</v>
      </c>
      <c r="F64" s="45">
        <v>7521</v>
      </c>
      <c r="G64" s="140"/>
      <c r="H64" s="47">
        <f t="shared" si="0"/>
        <v>0</v>
      </c>
      <c r="I64" s="58"/>
      <c r="J64" s="59"/>
      <c r="K64" s="60"/>
      <c r="L64" s="61"/>
      <c r="M64" s="61"/>
      <c r="N64" s="61"/>
    </row>
    <row r="65" spans="1:14" s="222" customFormat="1" ht="36" customHeight="1">
      <c r="A65" s="150"/>
      <c r="B65" s="4" t="s">
        <v>161</v>
      </c>
      <c r="C65" s="10" t="s">
        <v>325</v>
      </c>
      <c r="D65" s="6" t="s">
        <v>450</v>
      </c>
      <c r="E65" s="11" t="s">
        <v>30</v>
      </c>
      <c r="F65" s="45">
        <v>104</v>
      </c>
      <c r="G65" s="140"/>
      <c r="H65" s="47">
        <f t="shared" si="0"/>
        <v>0</v>
      </c>
      <c r="I65" s="58"/>
      <c r="J65" s="59"/>
      <c r="K65" s="60"/>
      <c r="L65" s="61"/>
      <c r="M65" s="61"/>
      <c r="N65" s="61"/>
    </row>
    <row r="66" spans="1:14" ht="36" customHeight="1">
      <c r="A66" s="144" t="s">
        <v>305</v>
      </c>
      <c r="B66" s="4" t="s">
        <v>163</v>
      </c>
      <c r="C66" s="23" t="s">
        <v>306</v>
      </c>
      <c r="D66" s="29" t="s">
        <v>451</v>
      </c>
      <c r="E66" s="24" t="s">
        <v>28</v>
      </c>
      <c r="F66" s="45">
        <v>599</v>
      </c>
      <c r="G66" s="140"/>
      <c r="H66" s="47">
        <f t="shared" si="0"/>
        <v>0</v>
      </c>
      <c r="I66" s="58"/>
      <c r="J66" s="59"/>
      <c r="K66" s="60"/>
      <c r="L66" s="61"/>
      <c r="M66" s="61"/>
      <c r="N66" s="61"/>
    </row>
    <row r="67" spans="1:14" ht="36" customHeight="1">
      <c r="A67" s="144" t="s">
        <v>150</v>
      </c>
      <c r="B67" s="4" t="s">
        <v>164</v>
      </c>
      <c r="C67" s="23" t="s">
        <v>152</v>
      </c>
      <c r="D67" s="26" t="s">
        <v>307</v>
      </c>
      <c r="E67" s="24" t="s">
        <v>31</v>
      </c>
      <c r="F67" s="45">
        <v>38</v>
      </c>
      <c r="G67" s="140"/>
      <c r="H67" s="47">
        <f t="shared" si="0"/>
        <v>0</v>
      </c>
      <c r="I67" s="58"/>
      <c r="J67" s="59"/>
      <c r="K67" s="60"/>
      <c r="L67" s="61"/>
      <c r="M67" s="61"/>
      <c r="N67" s="61"/>
    </row>
    <row r="68" spans="1:14" s="222" customFormat="1" ht="36" customHeight="1">
      <c r="A68" s="135"/>
      <c r="B68" s="99"/>
      <c r="C68" s="97" t="s">
        <v>19</v>
      </c>
      <c r="D68" s="100"/>
      <c r="E68" s="99"/>
      <c r="F68" s="99"/>
      <c r="G68" s="143"/>
      <c r="H68" s="47">
        <f t="shared" si="0"/>
        <v>0</v>
      </c>
      <c r="I68" s="58"/>
      <c r="J68" s="59"/>
      <c r="K68" s="60"/>
      <c r="L68" s="61"/>
      <c r="M68" s="61"/>
      <c r="N68" s="61"/>
    </row>
    <row r="69" spans="1:14" ht="36" customHeight="1">
      <c r="A69" s="138" t="s">
        <v>51</v>
      </c>
      <c r="B69" s="32" t="s">
        <v>166</v>
      </c>
      <c r="C69" s="23" t="s">
        <v>52</v>
      </c>
      <c r="D69" s="26" t="s">
        <v>308</v>
      </c>
      <c r="E69" s="24"/>
      <c r="F69" s="151"/>
      <c r="G69" s="143"/>
      <c r="H69" s="47">
        <f t="shared" si="0"/>
        <v>0</v>
      </c>
      <c r="I69" s="58"/>
      <c r="J69" s="59"/>
      <c r="K69" s="60"/>
      <c r="L69" s="61"/>
      <c r="M69" s="61"/>
      <c r="N69" s="61"/>
    </row>
    <row r="70" spans="1:14" ht="36" customHeight="1">
      <c r="A70" s="138" t="s">
        <v>309</v>
      </c>
      <c r="B70" s="27" t="s">
        <v>29</v>
      </c>
      <c r="C70" s="23" t="s">
        <v>310</v>
      </c>
      <c r="D70" s="26" t="s">
        <v>311</v>
      </c>
      <c r="E70" s="24" t="s">
        <v>28</v>
      </c>
      <c r="F70" s="45">
        <v>32</v>
      </c>
      <c r="G70" s="140"/>
      <c r="H70" s="47">
        <f t="shared" si="0"/>
        <v>0</v>
      </c>
      <c r="I70" s="58"/>
      <c r="J70" s="59"/>
      <c r="K70" s="60"/>
      <c r="L70" s="61"/>
      <c r="M70" s="61"/>
      <c r="N70" s="61"/>
    </row>
    <row r="71" spans="1:14" ht="36" customHeight="1">
      <c r="A71" s="135"/>
      <c r="B71" s="99"/>
      <c r="C71" s="97" t="s">
        <v>20</v>
      </c>
      <c r="D71" s="100"/>
      <c r="E71" s="152"/>
      <c r="F71" s="99"/>
      <c r="G71" s="143"/>
      <c r="H71" s="47">
        <f t="shared" si="0"/>
        <v>0</v>
      </c>
      <c r="I71" s="58"/>
      <c r="J71" s="59"/>
      <c r="K71" s="60"/>
      <c r="L71" s="61"/>
      <c r="M71" s="61"/>
      <c r="N71" s="61"/>
    </row>
    <row r="72" spans="1:22" ht="36" customHeight="1">
      <c r="A72" s="138" t="s">
        <v>53</v>
      </c>
      <c r="B72" s="40" t="s">
        <v>168</v>
      </c>
      <c r="C72" s="36" t="s">
        <v>54</v>
      </c>
      <c r="D72" s="37" t="s">
        <v>160</v>
      </c>
      <c r="E72" s="38" t="s">
        <v>46</v>
      </c>
      <c r="F72" s="147">
        <v>1353</v>
      </c>
      <c r="G72" s="148"/>
      <c r="H72" s="48">
        <f t="shared" si="0"/>
        <v>0</v>
      </c>
      <c r="I72" s="58"/>
      <c r="J72" s="59"/>
      <c r="K72" s="60"/>
      <c r="L72" s="61"/>
      <c r="M72" s="61"/>
      <c r="N72" s="61"/>
      <c r="O72" s="232"/>
      <c r="P72" s="232"/>
      <c r="Q72" s="232"/>
      <c r="R72" s="232"/>
      <c r="S72" s="232"/>
      <c r="T72" s="232"/>
      <c r="U72" s="232"/>
      <c r="V72" s="232"/>
    </row>
    <row r="73" spans="1:14" ht="36" customHeight="1">
      <c r="A73" s="135"/>
      <c r="B73" s="99"/>
      <c r="C73" s="97" t="s">
        <v>21</v>
      </c>
      <c r="D73" s="100"/>
      <c r="E73" s="152"/>
      <c r="F73" s="99"/>
      <c r="G73" s="143"/>
      <c r="H73" s="47">
        <f t="shared" si="0"/>
        <v>0</v>
      </c>
      <c r="I73" s="58"/>
      <c r="J73" s="59"/>
      <c r="K73" s="60"/>
      <c r="L73" s="61"/>
      <c r="M73" s="61"/>
      <c r="N73" s="61"/>
    </row>
    <row r="74" spans="1:22" ht="36" customHeight="1">
      <c r="A74" s="138" t="s">
        <v>227</v>
      </c>
      <c r="B74" s="32" t="s">
        <v>170</v>
      </c>
      <c r="C74" s="23" t="s">
        <v>229</v>
      </c>
      <c r="D74" s="26" t="s">
        <v>162</v>
      </c>
      <c r="E74" s="24"/>
      <c r="F74" s="151"/>
      <c r="G74" s="143"/>
      <c r="H74" s="47">
        <f t="shared" si="0"/>
        <v>0</v>
      </c>
      <c r="I74" s="58"/>
      <c r="J74" s="59"/>
      <c r="K74" s="60"/>
      <c r="L74" s="61"/>
      <c r="M74" s="61"/>
      <c r="N74" s="61"/>
      <c r="O74" s="232"/>
      <c r="P74" s="232"/>
      <c r="Q74" s="232"/>
      <c r="R74" s="232"/>
      <c r="S74" s="232"/>
      <c r="T74" s="232"/>
      <c r="U74" s="232"/>
      <c r="V74" s="232"/>
    </row>
    <row r="75" spans="1:22" ht="36" customHeight="1">
      <c r="A75" s="138" t="s">
        <v>230</v>
      </c>
      <c r="B75" s="25" t="s">
        <v>29</v>
      </c>
      <c r="C75" s="23" t="s">
        <v>231</v>
      </c>
      <c r="D75" s="26"/>
      <c r="E75" s="24" t="s">
        <v>31</v>
      </c>
      <c r="F75" s="45">
        <v>6</v>
      </c>
      <c r="G75" s="140"/>
      <c r="H75" s="47">
        <f t="shared" si="0"/>
        <v>0</v>
      </c>
      <c r="I75" s="58"/>
      <c r="J75" s="59"/>
      <c r="K75" s="60"/>
      <c r="L75" s="61"/>
      <c r="M75" s="61"/>
      <c r="N75" s="61"/>
      <c r="O75" s="232"/>
      <c r="P75" s="232"/>
      <c r="Q75" s="232"/>
      <c r="R75" s="232"/>
      <c r="S75" s="232"/>
      <c r="T75" s="232"/>
      <c r="U75" s="232"/>
      <c r="V75" s="232"/>
    </row>
    <row r="76" spans="1:22" ht="36" customHeight="1">
      <c r="A76" s="138" t="s">
        <v>232</v>
      </c>
      <c r="B76" s="32" t="s">
        <v>173</v>
      </c>
      <c r="C76" s="23" t="s">
        <v>234</v>
      </c>
      <c r="D76" s="26" t="s">
        <v>162</v>
      </c>
      <c r="E76" s="24" t="s">
        <v>46</v>
      </c>
      <c r="F76" s="45">
        <v>14</v>
      </c>
      <c r="G76" s="140"/>
      <c r="H76" s="47">
        <f t="shared" si="0"/>
        <v>0</v>
      </c>
      <c r="I76" s="58"/>
      <c r="J76" s="59"/>
      <c r="K76" s="60"/>
      <c r="L76" s="61"/>
      <c r="M76" s="61"/>
      <c r="N76" s="61"/>
      <c r="O76" s="233"/>
      <c r="P76" s="233"/>
      <c r="Q76" s="233"/>
      <c r="R76" s="233"/>
      <c r="S76" s="233"/>
      <c r="T76" s="233"/>
      <c r="U76" s="233"/>
      <c r="V76" s="233"/>
    </row>
    <row r="77" spans="1:14" ht="36" customHeight="1">
      <c r="A77" s="138" t="s">
        <v>94</v>
      </c>
      <c r="B77" s="32" t="s">
        <v>176</v>
      </c>
      <c r="C77" s="31" t="s">
        <v>165</v>
      </c>
      <c r="D77" s="26" t="s">
        <v>162</v>
      </c>
      <c r="E77" s="24"/>
      <c r="F77" s="151"/>
      <c r="G77" s="143"/>
      <c r="H77" s="47">
        <f aca="true" t="shared" si="1" ref="H77:H101">ROUND(F77*G77,2)</f>
        <v>0</v>
      </c>
      <c r="I77" s="58"/>
      <c r="J77" s="59"/>
      <c r="K77" s="60"/>
      <c r="L77" s="61"/>
      <c r="M77" s="61"/>
      <c r="N77" s="61"/>
    </row>
    <row r="78" spans="1:14" ht="36" customHeight="1">
      <c r="A78" s="138" t="s">
        <v>95</v>
      </c>
      <c r="B78" s="25" t="s">
        <v>29</v>
      </c>
      <c r="C78" s="23" t="s">
        <v>96</v>
      </c>
      <c r="D78" s="26"/>
      <c r="E78" s="24" t="s">
        <v>31</v>
      </c>
      <c r="F78" s="45">
        <v>2</v>
      </c>
      <c r="G78" s="140"/>
      <c r="H78" s="47">
        <f t="shared" si="1"/>
        <v>0</v>
      </c>
      <c r="I78" s="58"/>
      <c r="J78" s="59"/>
      <c r="K78" s="60"/>
      <c r="L78" s="61"/>
      <c r="M78" s="61"/>
      <c r="N78" s="61"/>
    </row>
    <row r="79" spans="1:14" ht="36" customHeight="1">
      <c r="A79" s="138" t="s">
        <v>97</v>
      </c>
      <c r="B79" s="25" t="s">
        <v>32</v>
      </c>
      <c r="C79" s="23" t="s">
        <v>98</v>
      </c>
      <c r="D79" s="26"/>
      <c r="E79" s="24" t="s">
        <v>31</v>
      </c>
      <c r="F79" s="45">
        <v>7</v>
      </c>
      <c r="G79" s="140"/>
      <c r="H79" s="47">
        <f t="shared" si="1"/>
        <v>0</v>
      </c>
      <c r="I79" s="58"/>
      <c r="J79" s="59"/>
      <c r="K79" s="60"/>
      <c r="L79" s="61"/>
      <c r="M79" s="61"/>
      <c r="N79" s="61"/>
    </row>
    <row r="80" spans="1:14" ht="36" customHeight="1">
      <c r="A80" s="138" t="s">
        <v>55</v>
      </c>
      <c r="B80" s="27" t="s">
        <v>47</v>
      </c>
      <c r="C80" s="23" t="s">
        <v>99</v>
      </c>
      <c r="D80" s="26"/>
      <c r="E80" s="24" t="s">
        <v>31</v>
      </c>
      <c r="F80" s="45">
        <v>1</v>
      </c>
      <c r="G80" s="140"/>
      <c r="H80" s="47">
        <f t="shared" si="1"/>
        <v>0</v>
      </c>
      <c r="I80" s="58"/>
      <c r="J80" s="59"/>
      <c r="K80" s="60"/>
      <c r="L80" s="61"/>
      <c r="M80" s="61"/>
      <c r="N80" s="61"/>
    </row>
    <row r="81" spans="1:14" ht="36" customHeight="1">
      <c r="A81" s="138" t="s">
        <v>56</v>
      </c>
      <c r="B81" s="27" t="s">
        <v>61</v>
      </c>
      <c r="C81" s="23" t="s">
        <v>57</v>
      </c>
      <c r="D81" s="26"/>
      <c r="E81" s="24" t="s">
        <v>31</v>
      </c>
      <c r="F81" s="45">
        <v>1</v>
      </c>
      <c r="G81" s="140"/>
      <c r="H81" s="47">
        <f t="shared" si="1"/>
        <v>0</v>
      </c>
      <c r="I81" s="58"/>
      <c r="J81" s="59"/>
      <c r="K81" s="60"/>
      <c r="L81" s="61"/>
      <c r="M81" s="61"/>
      <c r="N81" s="61"/>
    </row>
    <row r="82" spans="1:14" ht="36" customHeight="1">
      <c r="A82" s="138" t="s">
        <v>236</v>
      </c>
      <c r="B82" s="32" t="s">
        <v>178</v>
      </c>
      <c r="C82" s="28" t="s">
        <v>238</v>
      </c>
      <c r="D82" s="29" t="s">
        <v>162</v>
      </c>
      <c r="E82" s="24"/>
      <c r="F82" s="45"/>
      <c r="G82" s="143"/>
      <c r="H82" s="47">
        <f t="shared" si="1"/>
        <v>0</v>
      </c>
      <c r="I82" s="58"/>
      <c r="J82" s="59"/>
      <c r="K82" s="60"/>
      <c r="L82" s="61"/>
      <c r="M82" s="61"/>
      <c r="N82" s="61"/>
    </row>
    <row r="83" spans="1:14" ht="36" customHeight="1">
      <c r="A83" s="138" t="s">
        <v>239</v>
      </c>
      <c r="B83" s="27" t="s">
        <v>29</v>
      </c>
      <c r="C83" s="28" t="s">
        <v>389</v>
      </c>
      <c r="D83" s="26"/>
      <c r="E83" s="33" t="s">
        <v>31</v>
      </c>
      <c r="F83" s="45">
        <v>6</v>
      </c>
      <c r="G83" s="140"/>
      <c r="H83" s="47">
        <f t="shared" si="1"/>
        <v>0</v>
      </c>
      <c r="I83" s="58"/>
      <c r="J83" s="59"/>
      <c r="K83" s="60"/>
      <c r="L83" s="61"/>
      <c r="M83" s="61"/>
      <c r="N83" s="61"/>
    </row>
    <row r="84" spans="1:14" ht="36" customHeight="1">
      <c r="A84" s="138" t="s">
        <v>169</v>
      </c>
      <c r="B84" s="32" t="s">
        <v>180</v>
      </c>
      <c r="C84" s="23" t="s">
        <v>171</v>
      </c>
      <c r="D84" s="26" t="s">
        <v>162</v>
      </c>
      <c r="E84" s="24" t="s">
        <v>31</v>
      </c>
      <c r="F84" s="45">
        <v>6</v>
      </c>
      <c r="G84" s="140"/>
      <c r="H84" s="47">
        <f t="shared" si="1"/>
        <v>0</v>
      </c>
      <c r="I84" s="58"/>
      <c r="J84" s="59"/>
      <c r="K84" s="60"/>
      <c r="L84" s="61"/>
      <c r="M84" s="61"/>
      <c r="N84" s="61"/>
    </row>
    <row r="85" spans="1:14" s="229" customFormat="1" ht="30" customHeight="1">
      <c r="A85" s="3" t="s">
        <v>439</v>
      </c>
      <c r="B85" s="90" t="s">
        <v>182</v>
      </c>
      <c r="C85" s="91" t="s">
        <v>440</v>
      </c>
      <c r="D85" s="92" t="s">
        <v>441</v>
      </c>
      <c r="E85" s="93" t="s">
        <v>31</v>
      </c>
      <c r="F85" s="146">
        <v>6</v>
      </c>
      <c r="G85" s="140"/>
      <c r="H85" s="94">
        <f>ROUND(F85*G85,2)</f>
        <v>0</v>
      </c>
      <c r="I85" s="58"/>
      <c r="J85" s="59"/>
      <c r="K85" s="60"/>
      <c r="L85" s="61"/>
      <c r="M85" s="61"/>
      <c r="N85" s="61"/>
    </row>
    <row r="86" spans="1:14" ht="36" customHeight="1">
      <c r="A86" s="135"/>
      <c r="C86" s="97" t="s">
        <v>22</v>
      </c>
      <c r="D86" s="100"/>
      <c r="E86" s="152"/>
      <c r="F86" s="99"/>
      <c r="G86" s="143"/>
      <c r="H86" s="47">
        <f t="shared" si="1"/>
        <v>0</v>
      </c>
      <c r="I86" s="58"/>
      <c r="J86" s="59"/>
      <c r="K86" s="60"/>
      <c r="L86" s="61"/>
      <c r="M86" s="61"/>
      <c r="N86" s="61"/>
    </row>
    <row r="87" spans="1:14" ht="36" customHeight="1">
      <c r="A87" s="138" t="s">
        <v>83</v>
      </c>
      <c r="B87" s="32" t="s">
        <v>183</v>
      </c>
      <c r="C87" s="23" t="s">
        <v>101</v>
      </c>
      <c r="D87" s="26" t="s">
        <v>162</v>
      </c>
      <c r="E87" s="24"/>
      <c r="F87" s="151"/>
      <c r="G87" s="143"/>
      <c r="H87" s="47">
        <f t="shared" si="1"/>
        <v>0</v>
      </c>
      <c r="I87" s="58"/>
      <c r="J87" s="59"/>
      <c r="K87" s="60"/>
      <c r="L87" s="61"/>
      <c r="M87" s="61"/>
      <c r="N87" s="61"/>
    </row>
    <row r="88" spans="1:14" ht="36" customHeight="1">
      <c r="A88" s="138" t="s">
        <v>102</v>
      </c>
      <c r="B88" s="25" t="s">
        <v>29</v>
      </c>
      <c r="C88" s="23" t="s">
        <v>179</v>
      </c>
      <c r="D88" s="26"/>
      <c r="E88" s="24" t="s">
        <v>84</v>
      </c>
      <c r="F88" s="153">
        <v>0.5</v>
      </c>
      <c r="G88" s="140"/>
      <c r="H88" s="47">
        <f t="shared" si="1"/>
        <v>0</v>
      </c>
      <c r="I88" s="58"/>
      <c r="J88" s="59"/>
      <c r="K88" s="60"/>
      <c r="L88" s="61"/>
      <c r="M88" s="61"/>
      <c r="N88" s="61"/>
    </row>
    <row r="89" spans="1:14" ht="36" customHeight="1">
      <c r="A89" s="138" t="s">
        <v>59</v>
      </c>
      <c r="B89" s="32" t="s">
        <v>184</v>
      </c>
      <c r="C89" s="23" t="s">
        <v>103</v>
      </c>
      <c r="D89" s="26" t="s">
        <v>177</v>
      </c>
      <c r="E89" s="24"/>
      <c r="F89" s="151"/>
      <c r="G89" s="143"/>
      <c r="H89" s="47">
        <f t="shared" si="1"/>
        <v>0</v>
      </c>
      <c r="I89" s="58"/>
      <c r="J89" s="59"/>
      <c r="K89" s="60"/>
      <c r="L89" s="61"/>
      <c r="M89" s="61"/>
      <c r="N89" s="61"/>
    </row>
    <row r="90" spans="1:14" ht="36" customHeight="1">
      <c r="A90" s="138" t="s">
        <v>317</v>
      </c>
      <c r="B90" s="25" t="s">
        <v>29</v>
      </c>
      <c r="C90" s="23" t="s">
        <v>318</v>
      </c>
      <c r="D90" s="26"/>
      <c r="E90" s="24" t="s">
        <v>31</v>
      </c>
      <c r="F90" s="45">
        <v>4</v>
      </c>
      <c r="G90" s="140"/>
      <c r="H90" s="47">
        <f t="shared" si="1"/>
        <v>0</v>
      </c>
      <c r="I90" s="58"/>
      <c r="J90" s="59"/>
      <c r="K90" s="60"/>
      <c r="L90" s="61"/>
      <c r="M90" s="61"/>
      <c r="N90" s="61"/>
    </row>
    <row r="91" spans="1:14" ht="36" customHeight="1">
      <c r="A91" s="138" t="s">
        <v>60</v>
      </c>
      <c r="B91" s="25" t="s">
        <v>32</v>
      </c>
      <c r="C91" s="23" t="s">
        <v>181</v>
      </c>
      <c r="D91" s="26"/>
      <c r="E91" s="24" t="s">
        <v>31</v>
      </c>
      <c r="F91" s="45">
        <v>13</v>
      </c>
      <c r="G91" s="140"/>
      <c r="H91" s="47">
        <f t="shared" si="1"/>
        <v>0</v>
      </c>
      <c r="I91" s="58"/>
      <c r="J91" s="59"/>
      <c r="K91" s="60"/>
      <c r="L91" s="61"/>
      <c r="M91" s="61"/>
      <c r="N91" s="61"/>
    </row>
    <row r="92" spans="1:14" ht="36" customHeight="1">
      <c r="A92" s="138" t="s">
        <v>319</v>
      </c>
      <c r="B92" s="25" t="s">
        <v>47</v>
      </c>
      <c r="C92" s="23" t="s">
        <v>320</v>
      </c>
      <c r="D92" s="26"/>
      <c r="E92" s="24" t="s">
        <v>31</v>
      </c>
      <c r="F92" s="45">
        <v>3</v>
      </c>
      <c r="G92" s="140"/>
      <c r="H92" s="47">
        <f t="shared" si="1"/>
        <v>0</v>
      </c>
      <c r="I92" s="58"/>
      <c r="J92" s="59"/>
      <c r="K92" s="60"/>
      <c r="L92" s="61"/>
      <c r="M92" s="61"/>
      <c r="N92" s="61"/>
    </row>
    <row r="93" spans="1:14" ht="36" customHeight="1">
      <c r="A93" s="138" t="s">
        <v>85</v>
      </c>
      <c r="B93" s="32" t="s">
        <v>185</v>
      </c>
      <c r="C93" s="23" t="s">
        <v>104</v>
      </c>
      <c r="D93" s="26" t="s">
        <v>177</v>
      </c>
      <c r="E93" s="24" t="s">
        <v>31</v>
      </c>
      <c r="F93" s="45">
        <v>6</v>
      </c>
      <c r="G93" s="140"/>
      <c r="H93" s="47">
        <f t="shared" si="1"/>
        <v>0</v>
      </c>
      <c r="I93" s="58"/>
      <c r="J93" s="59"/>
      <c r="K93" s="60"/>
      <c r="L93" s="61"/>
      <c r="M93" s="61"/>
      <c r="N93" s="61"/>
    </row>
    <row r="94" spans="1:14" ht="36" customHeight="1">
      <c r="A94" s="138" t="s">
        <v>86</v>
      </c>
      <c r="B94" s="101" t="s">
        <v>398</v>
      </c>
      <c r="C94" s="102" t="s">
        <v>105</v>
      </c>
      <c r="D94" s="103" t="s">
        <v>177</v>
      </c>
      <c r="E94" s="104" t="s">
        <v>31</v>
      </c>
      <c r="F94" s="154">
        <v>6</v>
      </c>
      <c r="G94" s="155"/>
      <c r="H94" s="47">
        <f t="shared" si="1"/>
        <v>0</v>
      </c>
      <c r="I94" s="58"/>
      <c r="J94" s="59"/>
      <c r="K94" s="60"/>
      <c r="L94" s="61"/>
      <c r="M94" s="61"/>
      <c r="N94" s="61"/>
    </row>
    <row r="95" spans="1:14" ht="36" customHeight="1">
      <c r="A95" s="138" t="s">
        <v>321</v>
      </c>
      <c r="B95" s="40" t="s">
        <v>399</v>
      </c>
      <c r="C95" s="36" t="s">
        <v>322</v>
      </c>
      <c r="D95" s="37" t="s">
        <v>177</v>
      </c>
      <c r="E95" s="38" t="s">
        <v>31</v>
      </c>
      <c r="F95" s="147">
        <v>2</v>
      </c>
      <c r="G95" s="148"/>
      <c r="H95" s="48">
        <f t="shared" si="1"/>
        <v>0</v>
      </c>
      <c r="I95" s="58"/>
      <c r="J95" s="59"/>
      <c r="K95" s="60"/>
      <c r="L95" s="61"/>
      <c r="M95" s="61"/>
      <c r="N95" s="61"/>
    </row>
    <row r="96" spans="1:14" ht="36" customHeight="1">
      <c r="A96" s="138" t="s">
        <v>323</v>
      </c>
      <c r="B96" s="32" t="s">
        <v>400</v>
      </c>
      <c r="C96" s="23" t="s">
        <v>324</v>
      </c>
      <c r="D96" s="26" t="s">
        <v>177</v>
      </c>
      <c r="E96" s="24" t="s">
        <v>31</v>
      </c>
      <c r="F96" s="45">
        <v>2</v>
      </c>
      <c r="G96" s="140"/>
      <c r="H96" s="47">
        <f t="shared" si="1"/>
        <v>0</v>
      </c>
      <c r="I96" s="58"/>
      <c r="J96" s="59"/>
      <c r="K96" s="60"/>
      <c r="L96" s="61"/>
      <c r="M96" s="61"/>
      <c r="N96" s="61"/>
    </row>
    <row r="97" spans="1:14" s="222" customFormat="1" ht="36" customHeight="1">
      <c r="A97" s="156"/>
      <c r="B97" s="32" t="s">
        <v>401</v>
      </c>
      <c r="C97" s="23" t="s">
        <v>344</v>
      </c>
      <c r="D97" s="26" t="s">
        <v>162</v>
      </c>
      <c r="E97" s="24" t="s">
        <v>31</v>
      </c>
      <c r="F97" s="45">
        <v>5</v>
      </c>
      <c r="G97" s="140"/>
      <c r="H97" s="47">
        <f t="shared" si="1"/>
        <v>0</v>
      </c>
      <c r="I97" s="58"/>
      <c r="J97" s="59"/>
      <c r="K97" s="60"/>
      <c r="L97" s="61"/>
      <c r="M97" s="61"/>
      <c r="N97" s="61"/>
    </row>
    <row r="98" spans="1:14" s="222" customFormat="1" ht="36" customHeight="1">
      <c r="A98" s="156"/>
      <c r="B98" s="32" t="s">
        <v>402</v>
      </c>
      <c r="C98" s="23" t="s">
        <v>345</v>
      </c>
      <c r="D98" s="26" t="s">
        <v>162</v>
      </c>
      <c r="E98" s="24" t="s">
        <v>31</v>
      </c>
      <c r="F98" s="45">
        <v>3</v>
      </c>
      <c r="G98" s="140"/>
      <c r="H98" s="47">
        <f t="shared" si="1"/>
        <v>0</v>
      </c>
      <c r="I98" s="58"/>
      <c r="J98" s="59"/>
      <c r="K98" s="60"/>
      <c r="L98" s="61"/>
      <c r="M98" s="61"/>
      <c r="N98" s="61"/>
    </row>
    <row r="99" spans="1:14" ht="36" customHeight="1">
      <c r="A99" s="135"/>
      <c r="B99" s="136"/>
      <c r="C99" s="97" t="s">
        <v>23</v>
      </c>
      <c r="D99" s="100"/>
      <c r="E99" s="106"/>
      <c r="F99" s="100"/>
      <c r="G99" s="143"/>
      <c r="H99" s="47">
        <f t="shared" si="1"/>
        <v>0</v>
      </c>
      <c r="I99" s="58"/>
      <c r="J99" s="59"/>
      <c r="K99" s="60"/>
      <c r="L99" s="61"/>
      <c r="M99" s="61"/>
      <c r="N99" s="61"/>
    </row>
    <row r="100" spans="1:14" ht="36" customHeight="1">
      <c r="A100" s="144" t="s">
        <v>62</v>
      </c>
      <c r="B100" s="32" t="s">
        <v>403</v>
      </c>
      <c r="C100" s="23" t="s">
        <v>63</v>
      </c>
      <c r="D100" s="26" t="s">
        <v>186</v>
      </c>
      <c r="E100" s="24"/>
      <c r="F100" s="142"/>
      <c r="G100" s="143"/>
      <c r="H100" s="47">
        <f t="shared" si="1"/>
        <v>0</v>
      </c>
      <c r="I100" s="58"/>
      <c r="J100" s="59"/>
      <c r="K100" s="60"/>
      <c r="L100" s="61"/>
      <c r="M100" s="61"/>
      <c r="N100" s="61"/>
    </row>
    <row r="101" spans="1:14" ht="36" customHeight="1">
      <c r="A101" s="144" t="s">
        <v>187</v>
      </c>
      <c r="B101" s="25" t="s">
        <v>29</v>
      </c>
      <c r="C101" s="23" t="s">
        <v>188</v>
      </c>
      <c r="D101" s="26"/>
      <c r="E101" s="24" t="s">
        <v>28</v>
      </c>
      <c r="F101" s="45">
        <v>20</v>
      </c>
      <c r="G101" s="140"/>
      <c r="H101" s="47">
        <f t="shared" si="1"/>
        <v>0</v>
      </c>
      <c r="I101" s="58"/>
      <c r="J101" s="59"/>
      <c r="K101" s="60"/>
      <c r="L101" s="61"/>
      <c r="M101" s="61"/>
      <c r="N101" s="61"/>
    </row>
    <row r="102" spans="1:14" s="229" customFormat="1" ht="30" customHeight="1">
      <c r="A102" s="9" t="s">
        <v>356</v>
      </c>
      <c r="B102" s="90" t="s">
        <v>446</v>
      </c>
      <c r="C102" s="91" t="s">
        <v>357</v>
      </c>
      <c r="D102" s="92" t="s">
        <v>445</v>
      </c>
      <c r="E102" s="93" t="s">
        <v>28</v>
      </c>
      <c r="F102" s="146">
        <v>100</v>
      </c>
      <c r="G102" s="148"/>
      <c r="H102" s="94">
        <f>ROUND(G102*F102,2)</f>
        <v>0</v>
      </c>
      <c r="I102" s="58"/>
      <c r="J102" s="59"/>
      <c r="K102" s="60"/>
      <c r="L102" s="61"/>
      <c r="M102" s="61"/>
      <c r="N102" s="61"/>
    </row>
    <row r="103" spans="1:14" s="226" customFormat="1" ht="36" customHeight="1" thickBot="1">
      <c r="A103" s="62"/>
      <c r="B103" s="63" t="str">
        <f>B6</f>
        <v>A</v>
      </c>
      <c r="C103" s="260" t="str">
        <f>C6</f>
        <v>ARCHIBALD - NAIRIN BLVD. TO CHALMERS AVE. MILL &amp; FILL</v>
      </c>
      <c r="D103" s="261"/>
      <c r="E103" s="261"/>
      <c r="F103" s="261"/>
      <c r="G103" s="217" t="s">
        <v>16</v>
      </c>
      <c r="H103" s="64">
        <f>ROUND(SUM(H6:H102),2)</f>
        <v>0</v>
      </c>
      <c r="I103" s="58"/>
      <c r="J103" s="59"/>
      <c r="K103" s="60"/>
      <c r="L103" s="61"/>
      <c r="M103" s="61"/>
      <c r="N103" s="61"/>
    </row>
    <row r="104" spans="1:14" s="226" customFormat="1" ht="36" customHeight="1" thickTop="1">
      <c r="A104" s="56"/>
      <c r="B104" s="57" t="s">
        <v>13</v>
      </c>
      <c r="C104" s="258" t="s">
        <v>343</v>
      </c>
      <c r="D104" s="259"/>
      <c r="E104" s="259"/>
      <c r="F104" s="259"/>
      <c r="G104" s="209"/>
      <c r="H104" s="34"/>
      <c r="I104" s="58"/>
      <c r="J104" s="59"/>
      <c r="K104" s="60"/>
      <c r="L104" s="61"/>
      <c r="M104" s="61"/>
      <c r="N104" s="61"/>
    </row>
    <row r="105" spans="1:14" ht="36" customHeight="1">
      <c r="A105" s="135"/>
      <c r="B105" s="136"/>
      <c r="C105" s="137" t="s">
        <v>18</v>
      </c>
      <c r="D105" s="100"/>
      <c r="E105" s="99" t="s">
        <v>2</v>
      </c>
      <c r="F105" s="99" t="s">
        <v>2</v>
      </c>
      <c r="H105" s="34"/>
      <c r="I105" s="58"/>
      <c r="J105" s="59"/>
      <c r="K105" s="60"/>
      <c r="L105" s="61"/>
      <c r="M105" s="61"/>
      <c r="N105" s="61"/>
    </row>
    <row r="106" spans="1:14" ht="36" customHeight="1">
      <c r="A106" s="138" t="s">
        <v>106</v>
      </c>
      <c r="B106" s="32" t="s">
        <v>65</v>
      </c>
      <c r="C106" s="23" t="s">
        <v>107</v>
      </c>
      <c r="D106" s="139" t="s">
        <v>267</v>
      </c>
      <c r="E106" s="24" t="s">
        <v>26</v>
      </c>
      <c r="F106" s="45">
        <v>30</v>
      </c>
      <c r="G106" s="140"/>
      <c r="H106" s="47">
        <f>ROUND(F106*G106,2)</f>
        <v>0</v>
      </c>
      <c r="I106" s="58"/>
      <c r="J106" s="59"/>
      <c r="K106" s="60"/>
      <c r="L106" s="61"/>
      <c r="M106" s="61"/>
      <c r="N106" s="61"/>
    </row>
    <row r="107" spans="1:14" ht="36" customHeight="1">
      <c r="A107" s="141" t="s">
        <v>108</v>
      </c>
      <c r="B107" s="32" t="s">
        <v>66</v>
      </c>
      <c r="C107" s="23" t="s">
        <v>109</v>
      </c>
      <c r="D107" s="139" t="s">
        <v>267</v>
      </c>
      <c r="E107" s="24" t="s">
        <v>28</v>
      </c>
      <c r="F107" s="45">
        <v>192</v>
      </c>
      <c r="G107" s="140"/>
      <c r="H107" s="47">
        <f aca="true" t="shared" si="2" ref="H107:H173">ROUND(F107*G107,2)</f>
        <v>0</v>
      </c>
      <c r="I107" s="58"/>
      <c r="J107" s="59"/>
      <c r="K107" s="60"/>
      <c r="L107" s="61"/>
      <c r="M107" s="61"/>
      <c r="N107" s="61"/>
    </row>
    <row r="108" spans="1:14" ht="36" customHeight="1">
      <c r="A108" s="141" t="s">
        <v>110</v>
      </c>
      <c r="B108" s="32" t="s">
        <v>67</v>
      </c>
      <c r="C108" s="23" t="s">
        <v>112</v>
      </c>
      <c r="D108" s="139" t="s">
        <v>267</v>
      </c>
      <c r="E108" s="24"/>
      <c r="F108" s="142"/>
      <c r="G108" s="143"/>
      <c r="H108" s="47">
        <f t="shared" si="2"/>
        <v>0</v>
      </c>
      <c r="I108" s="58"/>
      <c r="J108" s="59"/>
      <c r="K108" s="60"/>
      <c r="L108" s="61"/>
      <c r="M108" s="61"/>
      <c r="N108" s="61"/>
    </row>
    <row r="109" spans="1:14" ht="36" customHeight="1">
      <c r="A109" s="138" t="s">
        <v>270</v>
      </c>
      <c r="B109" s="25" t="s">
        <v>29</v>
      </c>
      <c r="C109" s="23" t="s">
        <v>269</v>
      </c>
      <c r="D109" s="26" t="s">
        <v>2</v>
      </c>
      <c r="E109" s="24" t="s">
        <v>30</v>
      </c>
      <c r="F109" s="45">
        <v>33</v>
      </c>
      <c r="G109" s="140"/>
      <c r="H109" s="47">
        <f t="shared" si="2"/>
        <v>0</v>
      </c>
      <c r="I109" s="58"/>
      <c r="J109" s="59"/>
      <c r="K109" s="60"/>
      <c r="L109" s="61"/>
      <c r="M109" s="61"/>
      <c r="N109" s="61"/>
    </row>
    <row r="110" spans="1:14" ht="36" customHeight="1">
      <c r="A110" s="141" t="s">
        <v>340</v>
      </c>
      <c r="B110" s="32" t="s">
        <v>68</v>
      </c>
      <c r="C110" s="23" t="s">
        <v>346</v>
      </c>
      <c r="D110" s="139" t="s">
        <v>267</v>
      </c>
      <c r="E110" s="24" t="s">
        <v>26</v>
      </c>
      <c r="F110" s="45">
        <v>14</v>
      </c>
      <c r="G110" s="140"/>
      <c r="H110" s="47">
        <f t="shared" si="2"/>
        <v>0</v>
      </c>
      <c r="I110" s="58"/>
      <c r="J110" s="59"/>
      <c r="K110" s="60"/>
      <c r="L110" s="61"/>
      <c r="M110" s="61"/>
      <c r="N110" s="61"/>
    </row>
    <row r="111" spans="1:14" ht="36" customHeight="1">
      <c r="A111" s="141" t="s">
        <v>271</v>
      </c>
      <c r="B111" s="32" t="s">
        <v>69</v>
      </c>
      <c r="C111" s="23" t="s">
        <v>272</v>
      </c>
      <c r="D111" s="139" t="s">
        <v>267</v>
      </c>
      <c r="E111" s="24"/>
      <c r="F111" s="142"/>
      <c r="G111" s="143"/>
      <c r="H111" s="47">
        <f>ROUND(F111*G111,2)</f>
        <v>0</v>
      </c>
      <c r="I111" s="58"/>
      <c r="J111" s="59"/>
      <c r="K111" s="60"/>
      <c r="L111" s="61"/>
      <c r="M111" s="61"/>
      <c r="N111" s="61"/>
    </row>
    <row r="112" spans="1:14" ht="36" customHeight="1">
      <c r="A112" s="138" t="s">
        <v>273</v>
      </c>
      <c r="B112" s="25" t="s">
        <v>29</v>
      </c>
      <c r="C112" s="23" t="s">
        <v>268</v>
      </c>
      <c r="D112" s="26" t="s">
        <v>2</v>
      </c>
      <c r="E112" s="24" t="s">
        <v>31</v>
      </c>
      <c r="F112" s="45">
        <v>8</v>
      </c>
      <c r="G112" s="140"/>
      <c r="H112" s="47">
        <f>ROUND(F112*G112,2)</f>
        <v>0</v>
      </c>
      <c r="I112" s="58"/>
      <c r="J112" s="59"/>
      <c r="K112" s="60"/>
      <c r="L112" s="61"/>
      <c r="M112" s="61"/>
      <c r="N112" s="61"/>
    </row>
    <row r="113" spans="1:14" s="222" customFormat="1" ht="36" customHeight="1">
      <c r="A113" s="135"/>
      <c r="B113" s="105"/>
      <c r="C113" s="97" t="s">
        <v>433</v>
      </c>
      <c r="D113" s="100"/>
      <c r="E113" s="106"/>
      <c r="F113" s="100"/>
      <c r="G113" s="143"/>
      <c r="H113" s="47">
        <f t="shared" si="2"/>
        <v>0</v>
      </c>
      <c r="I113" s="58"/>
      <c r="J113" s="59"/>
      <c r="K113" s="60"/>
      <c r="L113" s="61"/>
      <c r="M113" s="61"/>
      <c r="N113" s="61"/>
    </row>
    <row r="114" spans="1:14" ht="36" customHeight="1">
      <c r="A114" s="144" t="s">
        <v>71</v>
      </c>
      <c r="B114" s="32" t="s">
        <v>70</v>
      </c>
      <c r="C114" s="23" t="s">
        <v>73</v>
      </c>
      <c r="D114" s="139" t="s">
        <v>267</v>
      </c>
      <c r="E114" s="24"/>
      <c r="F114" s="142"/>
      <c r="G114" s="143"/>
      <c r="H114" s="47">
        <f t="shared" si="2"/>
        <v>0</v>
      </c>
      <c r="I114" s="58"/>
      <c r="J114" s="59"/>
      <c r="K114" s="60"/>
      <c r="L114" s="61"/>
      <c r="M114" s="61"/>
      <c r="N114" s="61"/>
    </row>
    <row r="115" spans="1:14" ht="36" customHeight="1">
      <c r="A115" s="144" t="s">
        <v>74</v>
      </c>
      <c r="B115" s="25" t="s">
        <v>29</v>
      </c>
      <c r="C115" s="23" t="s">
        <v>75</v>
      </c>
      <c r="D115" s="26" t="s">
        <v>2</v>
      </c>
      <c r="E115" s="24" t="s">
        <v>28</v>
      </c>
      <c r="F115" s="45">
        <v>65</v>
      </c>
      <c r="G115" s="140"/>
      <c r="H115" s="47">
        <f t="shared" si="2"/>
        <v>0</v>
      </c>
      <c r="I115" s="58"/>
      <c r="J115" s="59"/>
      <c r="K115" s="60"/>
      <c r="L115" s="61"/>
      <c r="M115" s="61"/>
      <c r="N115" s="61"/>
    </row>
    <row r="116" spans="1:14" s="229" customFormat="1" ht="43.5" customHeight="1">
      <c r="A116" s="9" t="s">
        <v>436</v>
      </c>
      <c r="B116" s="90" t="s">
        <v>72</v>
      </c>
      <c r="C116" s="91" t="s">
        <v>437</v>
      </c>
      <c r="D116" s="92" t="s">
        <v>276</v>
      </c>
      <c r="E116" s="93"/>
      <c r="F116" s="145"/>
      <c r="G116" s="143"/>
      <c r="H116" s="47">
        <f t="shared" si="2"/>
        <v>0</v>
      </c>
      <c r="I116" s="58"/>
      <c r="J116" s="59"/>
      <c r="K116" s="60"/>
      <c r="L116" s="61"/>
      <c r="M116" s="61"/>
      <c r="N116" s="61"/>
    </row>
    <row r="117" spans="1:14" s="229" customFormat="1" ht="43.5" customHeight="1">
      <c r="A117" s="9" t="s">
        <v>449</v>
      </c>
      <c r="B117" s="95" t="s">
        <v>29</v>
      </c>
      <c r="C117" s="91" t="s">
        <v>326</v>
      </c>
      <c r="D117" s="92" t="s">
        <v>2</v>
      </c>
      <c r="E117" s="93" t="s">
        <v>28</v>
      </c>
      <c r="F117" s="146">
        <v>78</v>
      </c>
      <c r="G117" s="140"/>
      <c r="H117" s="94">
        <f>ROUND(G117*F117,2)</f>
        <v>0</v>
      </c>
      <c r="I117" s="58"/>
      <c r="J117" s="59"/>
      <c r="K117" s="60"/>
      <c r="L117" s="61"/>
      <c r="M117" s="61"/>
      <c r="N117" s="61"/>
    </row>
    <row r="118" spans="1:14" s="229" customFormat="1" ht="43.5" customHeight="1">
      <c r="A118" s="9" t="s">
        <v>438</v>
      </c>
      <c r="B118" s="95" t="s">
        <v>32</v>
      </c>
      <c r="C118" s="91" t="s">
        <v>252</v>
      </c>
      <c r="D118" s="92" t="s">
        <v>2</v>
      </c>
      <c r="E118" s="93" t="s">
        <v>28</v>
      </c>
      <c r="F118" s="146">
        <v>98</v>
      </c>
      <c r="G118" s="140"/>
      <c r="H118" s="94">
        <f>ROUND(G118*F118,2)</f>
        <v>0</v>
      </c>
      <c r="I118" s="58"/>
      <c r="J118" s="59"/>
      <c r="K118" s="60"/>
      <c r="L118" s="61"/>
      <c r="M118" s="61"/>
      <c r="N118" s="61"/>
    </row>
    <row r="119" spans="1:14" ht="36" customHeight="1">
      <c r="A119" s="144" t="s">
        <v>278</v>
      </c>
      <c r="B119" s="32" t="s">
        <v>76</v>
      </c>
      <c r="C119" s="23" t="s">
        <v>279</v>
      </c>
      <c r="D119" s="26" t="s">
        <v>276</v>
      </c>
      <c r="E119" s="24"/>
      <c r="F119" s="142"/>
      <c r="G119" s="143"/>
      <c r="H119" s="47">
        <f t="shared" si="2"/>
        <v>0</v>
      </c>
      <c r="I119" s="58"/>
      <c r="J119" s="59"/>
      <c r="K119" s="60"/>
      <c r="L119" s="61"/>
      <c r="M119" s="61"/>
      <c r="N119" s="61"/>
    </row>
    <row r="120" spans="1:14" ht="36" customHeight="1">
      <c r="A120" s="144" t="s">
        <v>330</v>
      </c>
      <c r="B120" s="27" t="s">
        <v>29</v>
      </c>
      <c r="C120" s="23" t="s">
        <v>327</v>
      </c>
      <c r="D120" s="26" t="s">
        <v>2</v>
      </c>
      <c r="E120" s="24" t="s">
        <v>28</v>
      </c>
      <c r="F120" s="45">
        <v>104</v>
      </c>
      <c r="G120" s="140"/>
      <c r="H120" s="47">
        <f aca="true" t="shared" si="3" ref="H120:H126">ROUND(F120*G120,2)</f>
        <v>0</v>
      </c>
      <c r="I120" s="58"/>
      <c r="J120" s="59"/>
      <c r="K120" s="60"/>
      <c r="L120" s="61"/>
      <c r="M120" s="61"/>
      <c r="N120" s="61"/>
    </row>
    <row r="121" spans="1:14" ht="36" customHeight="1">
      <c r="A121" s="144" t="s">
        <v>331</v>
      </c>
      <c r="B121" s="27" t="s">
        <v>32</v>
      </c>
      <c r="C121" s="23" t="s">
        <v>328</v>
      </c>
      <c r="D121" s="26" t="s">
        <v>2</v>
      </c>
      <c r="E121" s="24" t="s">
        <v>28</v>
      </c>
      <c r="F121" s="157">
        <v>6</v>
      </c>
      <c r="G121" s="140"/>
      <c r="H121" s="47">
        <f t="shared" si="3"/>
        <v>0</v>
      </c>
      <c r="I121" s="58"/>
      <c r="J121" s="59"/>
      <c r="K121" s="60"/>
      <c r="L121" s="61"/>
      <c r="M121" s="61"/>
      <c r="N121" s="61"/>
    </row>
    <row r="122" spans="1:14" ht="36" customHeight="1">
      <c r="A122" s="144" t="s">
        <v>332</v>
      </c>
      <c r="B122" s="27" t="s">
        <v>47</v>
      </c>
      <c r="C122" s="23" t="s">
        <v>329</v>
      </c>
      <c r="D122" s="26" t="s">
        <v>2</v>
      </c>
      <c r="E122" s="24" t="s">
        <v>28</v>
      </c>
      <c r="F122" s="45">
        <v>120</v>
      </c>
      <c r="G122" s="140"/>
      <c r="H122" s="47">
        <f t="shared" si="3"/>
        <v>0</v>
      </c>
      <c r="I122" s="58"/>
      <c r="J122" s="59"/>
      <c r="K122" s="60"/>
      <c r="L122" s="61"/>
      <c r="M122" s="61"/>
      <c r="N122" s="61"/>
    </row>
    <row r="123" spans="1:14" ht="36" customHeight="1">
      <c r="A123" s="144" t="s">
        <v>280</v>
      </c>
      <c r="B123" s="27" t="s">
        <v>61</v>
      </c>
      <c r="C123" s="23" t="s">
        <v>253</v>
      </c>
      <c r="D123" s="26" t="s">
        <v>2</v>
      </c>
      <c r="E123" s="24" t="s">
        <v>28</v>
      </c>
      <c r="F123" s="45">
        <v>2</v>
      </c>
      <c r="G123" s="140"/>
      <c r="H123" s="47">
        <f t="shared" si="3"/>
        <v>0</v>
      </c>
      <c r="I123" s="58"/>
      <c r="J123" s="59"/>
      <c r="K123" s="60"/>
      <c r="L123" s="61"/>
      <c r="M123" s="61"/>
      <c r="N123" s="61"/>
    </row>
    <row r="124" spans="1:14" ht="36" customHeight="1">
      <c r="A124" s="144" t="s">
        <v>281</v>
      </c>
      <c r="B124" s="27" t="s">
        <v>64</v>
      </c>
      <c r="C124" s="23" t="s">
        <v>254</v>
      </c>
      <c r="D124" s="26" t="s">
        <v>2</v>
      </c>
      <c r="E124" s="24" t="s">
        <v>28</v>
      </c>
      <c r="F124" s="45">
        <v>4</v>
      </c>
      <c r="G124" s="140"/>
      <c r="H124" s="47">
        <f t="shared" si="3"/>
        <v>0</v>
      </c>
      <c r="I124" s="58"/>
      <c r="J124" s="59"/>
      <c r="K124" s="60"/>
      <c r="L124" s="61"/>
      <c r="M124" s="61"/>
      <c r="N124" s="61"/>
    </row>
    <row r="125" spans="1:14" ht="36" customHeight="1">
      <c r="A125" s="144" t="s">
        <v>282</v>
      </c>
      <c r="B125" s="41" t="s">
        <v>155</v>
      </c>
      <c r="C125" s="36" t="s">
        <v>255</v>
      </c>
      <c r="D125" s="37" t="s">
        <v>2</v>
      </c>
      <c r="E125" s="38" t="s">
        <v>28</v>
      </c>
      <c r="F125" s="147">
        <v>7</v>
      </c>
      <c r="G125" s="148"/>
      <c r="H125" s="48">
        <f t="shared" si="3"/>
        <v>0</v>
      </c>
      <c r="I125" s="58"/>
      <c r="J125" s="59"/>
      <c r="K125" s="60"/>
      <c r="L125" s="61"/>
      <c r="M125" s="61"/>
      <c r="N125" s="61"/>
    </row>
    <row r="126" spans="1:14" ht="36" customHeight="1">
      <c r="A126" s="144" t="s">
        <v>283</v>
      </c>
      <c r="B126" s="27" t="s">
        <v>156</v>
      </c>
      <c r="C126" s="23" t="s">
        <v>256</v>
      </c>
      <c r="D126" s="26" t="s">
        <v>2</v>
      </c>
      <c r="E126" s="24" t="s">
        <v>28</v>
      </c>
      <c r="F126" s="45">
        <v>57</v>
      </c>
      <c r="G126" s="140"/>
      <c r="H126" s="47">
        <f t="shared" si="3"/>
        <v>0</v>
      </c>
      <c r="I126" s="58"/>
      <c r="J126" s="59"/>
      <c r="K126" s="60"/>
      <c r="L126" s="61"/>
      <c r="M126" s="61"/>
      <c r="N126" s="61"/>
    </row>
    <row r="127" spans="1:14" ht="36" customHeight="1">
      <c r="A127" s="144" t="s">
        <v>274</v>
      </c>
      <c r="B127" s="32" t="s">
        <v>77</v>
      </c>
      <c r="C127" s="23" t="s">
        <v>275</v>
      </c>
      <c r="D127" s="26" t="s">
        <v>276</v>
      </c>
      <c r="E127" s="24"/>
      <c r="F127" s="142"/>
      <c r="G127" s="143"/>
      <c r="H127" s="47">
        <f t="shared" si="2"/>
        <v>0</v>
      </c>
      <c r="I127" s="58"/>
      <c r="J127" s="59"/>
      <c r="K127" s="60"/>
      <c r="L127" s="61"/>
      <c r="M127" s="61"/>
      <c r="N127" s="61"/>
    </row>
    <row r="128" spans="1:14" ht="36" customHeight="1">
      <c r="A128" s="144" t="s">
        <v>333</v>
      </c>
      <c r="B128" s="25" t="s">
        <v>29</v>
      </c>
      <c r="C128" s="23" t="s">
        <v>326</v>
      </c>
      <c r="D128" s="26" t="s">
        <v>2</v>
      </c>
      <c r="E128" s="24" t="s">
        <v>28</v>
      </c>
      <c r="F128" s="45">
        <v>117</v>
      </c>
      <c r="G128" s="140"/>
      <c r="H128" s="47">
        <f t="shared" si="2"/>
        <v>0</v>
      </c>
      <c r="I128" s="58"/>
      <c r="J128" s="59"/>
      <c r="K128" s="60"/>
      <c r="L128" s="61"/>
      <c r="M128" s="61"/>
      <c r="N128" s="61"/>
    </row>
    <row r="129" spans="1:14" ht="36" customHeight="1">
      <c r="A129" s="144" t="s">
        <v>277</v>
      </c>
      <c r="B129" s="25" t="s">
        <v>32</v>
      </c>
      <c r="C129" s="23" t="s">
        <v>252</v>
      </c>
      <c r="D129" s="26" t="s">
        <v>2</v>
      </c>
      <c r="E129" s="24" t="s">
        <v>28</v>
      </c>
      <c r="F129" s="45">
        <v>147</v>
      </c>
      <c r="G129" s="140"/>
      <c r="H129" s="47">
        <f t="shared" si="2"/>
        <v>0</v>
      </c>
      <c r="I129" s="58"/>
      <c r="J129" s="59"/>
      <c r="K129" s="60"/>
      <c r="L129" s="61"/>
      <c r="M129" s="61"/>
      <c r="N129" s="61"/>
    </row>
    <row r="130" spans="1:14" ht="36" customHeight="1">
      <c r="A130" s="144" t="s">
        <v>212</v>
      </c>
      <c r="B130" s="39" t="s">
        <v>78</v>
      </c>
      <c r="C130" s="23" t="s">
        <v>33</v>
      </c>
      <c r="D130" s="26" t="s">
        <v>276</v>
      </c>
      <c r="E130" s="24"/>
      <c r="F130" s="142"/>
      <c r="G130" s="143"/>
      <c r="H130" s="47">
        <f t="shared" si="2"/>
        <v>0</v>
      </c>
      <c r="I130" s="58"/>
      <c r="J130" s="59"/>
      <c r="K130" s="60"/>
      <c r="L130" s="61"/>
      <c r="M130" s="61"/>
      <c r="N130" s="61"/>
    </row>
    <row r="131" spans="1:14" ht="36" customHeight="1">
      <c r="A131" s="144" t="s">
        <v>334</v>
      </c>
      <c r="B131" s="27" t="s">
        <v>29</v>
      </c>
      <c r="C131" s="23" t="s">
        <v>327</v>
      </c>
      <c r="D131" s="26" t="s">
        <v>2</v>
      </c>
      <c r="E131" s="24" t="s">
        <v>28</v>
      </c>
      <c r="F131" s="157">
        <v>156</v>
      </c>
      <c r="G131" s="140"/>
      <c r="H131" s="47">
        <f t="shared" si="2"/>
        <v>0</v>
      </c>
      <c r="I131" s="58"/>
      <c r="J131" s="59"/>
      <c r="K131" s="60"/>
      <c r="L131" s="61"/>
      <c r="M131" s="61"/>
      <c r="N131" s="61"/>
    </row>
    <row r="132" spans="1:14" ht="36" customHeight="1">
      <c r="A132" s="144" t="s">
        <v>335</v>
      </c>
      <c r="B132" s="27" t="s">
        <v>32</v>
      </c>
      <c r="C132" s="23" t="s">
        <v>328</v>
      </c>
      <c r="D132" s="26" t="s">
        <v>2</v>
      </c>
      <c r="E132" s="24" t="s">
        <v>28</v>
      </c>
      <c r="F132" s="157">
        <v>8</v>
      </c>
      <c r="G132" s="140"/>
      <c r="H132" s="47">
        <f t="shared" si="2"/>
        <v>0</v>
      </c>
      <c r="I132" s="58"/>
      <c r="J132" s="59"/>
      <c r="K132" s="60"/>
      <c r="L132" s="61"/>
      <c r="M132" s="61"/>
      <c r="N132" s="61"/>
    </row>
    <row r="133" spans="1:14" ht="36" customHeight="1">
      <c r="A133" s="144" t="s">
        <v>336</v>
      </c>
      <c r="B133" s="27" t="s">
        <v>47</v>
      </c>
      <c r="C133" s="23" t="s">
        <v>329</v>
      </c>
      <c r="D133" s="26" t="s">
        <v>2</v>
      </c>
      <c r="E133" s="24" t="s">
        <v>28</v>
      </c>
      <c r="F133" s="45">
        <v>180</v>
      </c>
      <c r="G133" s="140"/>
      <c r="H133" s="47">
        <f t="shared" si="2"/>
        <v>0</v>
      </c>
      <c r="I133" s="58"/>
      <c r="J133" s="59"/>
      <c r="K133" s="60"/>
      <c r="L133" s="61"/>
      <c r="M133" s="61"/>
      <c r="N133" s="61"/>
    </row>
    <row r="134" spans="1:14" ht="36" customHeight="1">
      <c r="A134" s="144" t="s">
        <v>284</v>
      </c>
      <c r="B134" s="27" t="s">
        <v>61</v>
      </c>
      <c r="C134" s="23" t="s">
        <v>253</v>
      </c>
      <c r="D134" s="26" t="s">
        <v>2</v>
      </c>
      <c r="E134" s="24" t="s">
        <v>28</v>
      </c>
      <c r="F134" s="45">
        <v>3</v>
      </c>
      <c r="G134" s="140"/>
      <c r="H134" s="47">
        <f t="shared" si="2"/>
        <v>0</v>
      </c>
      <c r="I134" s="58"/>
      <c r="J134" s="59"/>
      <c r="K134" s="60"/>
      <c r="L134" s="61"/>
      <c r="M134" s="61"/>
      <c r="N134" s="61"/>
    </row>
    <row r="135" spans="1:14" ht="36" customHeight="1">
      <c r="A135" s="144" t="s">
        <v>285</v>
      </c>
      <c r="B135" s="27" t="s">
        <v>64</v>
      </c>
      <c r="C135" s="23" t="s">
        <v>254</v>
      </c>
      <c r="D135" s="26" t="s">
        <v>2</v>
      </c>
      <c r="E135" s="24" t="s">
        <v>28</v>
      </c>
      <c r="F135" s="45">
        <v>5</v>
      </c>
      <c r="G135" s="140"/>
      <c r="H135" s="47">
        <f t="shared" si="2"/>
        <v>0</v>
      </c>
      <c r="I135" s="58"/>
      <c r="J135" s="59"/>
      <c r="K135" s="60"/>
      <c r="L135" s="61"/>
      <c r="M135" s="61"/>
      <c r="N135" s="61"/>
    </row>
    <row r="136" spans="1:14" ht="36" customHeight="1">
      <c r="A136" s="144" t="s">
        <v>286</v>
      </c>
      <c r="B136" s="27" t="s">
        <v>155</v>
      </c>
      <c r="C136" s="23" t="s">
        <v>255</v>
      </c>
      <c r="D136" s="26" t="s">
        <v>2</v>
      </c>
      <c r="E136" s="24" t="s">
        <v>28</v>
      </c>
      <c r="F136" s="45">
        <v>10</v>
      </c>
      <c r="G136" s="140"/>
      <c r="H136" s="47">
        <f t="shared" si="2"/>
        <v>0</v>
      </c>
      <c r="I136" s="58"/>
      <c r="J136" s="59"/>
      <c r="K136" s="60"/>
      <c r="L136" s="61"/>
      <c r="M136" s="61"/>
      <c r="N136" s="61"/>
    </row>
    <row r="137" spans="1:14" ht="36" customHeight="1">
      <c r="A137" s="144" t="s">
        <v>287</v>
      </c>
      <c r="B137" s="27" t="s">
        <v>156</v>
      </c>
      <c r="C137" s="23" t="s">
        <v>256</v>
      </c>
      <c r="D137" s="26" t="s">
        <v>2</v>
      </c>
      <c r="E137" s="24" t="s">
        <v>28</v>
      </c>
      <c r="F137" s="45">
        <v>85</v>
      </c>
      <c r="G137" s="140"/>
      <c r="H137" s="47">
        <f t="shared" si="2"/>
        <v>0</v>
      </c>
      <c r="I137" s="58"/>
      <c r="J137" s="59"/>
      <c r="K137" s="60"/>
      <c r="L137" s="61"/>
      <c r="M137" s="61"/>
      <c r="N137" s="61"/>
    </row>
    <row r="138" spans="1:14" ht="36" customHeight="1">
      <c r="A138" s="144" t="s">
        <v>34</v>
      </c>
      <c r="B138" s="32" t="s">
        <v>79</v>
      </c>
      <c r="C138" s="23" t="s">
        <v>35</v>
      </c>
      <c r="D138" s="26" t="s">
        <v>276</v>
      </c>
      <c r="E138" s="24"/>
      <c r="F138" s="142"/>
      <c r="G138" s="143"/>
      <c r="H138" s="47">
        <f t="shared" si="2"/>
        <v>0</v>
      </c>
      <c r="I138" s="58"/>
      <c r="J138" s="59"/>
      <c r="K138" s="60"/>
      <c r="L138" s="61"/>
      <c r="M138" s="61"/>
      <c r="N138" s="61"/>
    </row>
    <row r="139" spans="1:14" ht="36" customHeight="1">
      <c r="A139" s="144" t="s">
        <v>337</v>
      </c>
      <c r="B139" s="25" t="s">
        <v>29</v>
      </c>
      <c r="C139" s="23" t="s">
        <v>338</v>
      </c>
      <c r="D139" s="26" t="s">
        <v>2</v>
      </c>
      <c r="E139" s="24" t="s">
        <v>31</v>
      </c>
      <c r="F139" s="45">
        <v>448</v>
      </c>
      <c r="G139" s="140"/>
      <c r="H139" s="47">
        <f t="shared" si="2"/>
        <v>0</v>
      </c>
      <c r="I139" s="58"/>
      <c r="J139" s="59"/>
      <c r="K139" s="60"/>
      <c r="L139" s="61"/>
      <c r="M139" s="61"/>
      <c r="N139" s="61"/>
    </row>
    <row r="140" spans="1:14" ht="36" customHeight="1">
      <c r="A140" s="144" t="s">
        <v>38</v>
      </c>
      <c r="B140" s="32" t="s">
        <v>80</v>
      </c>
      <c r="C140" s="23" t="s">
        <v>39</v>
      </c>
      <c r="D140" s="26" t="s">
        <v>276</v>
      </c>
      <c r="E140" s="24"/>
      <c r="F140" s="142"/>
      <c r="G140" s="143"/>
      <c r="H140" s="47">
        <f t="shared" si="2"/>
        <v>0</v>
      </c>
      <c r="I140" s="58"/>
      <c r="J140" s="59"/>
      <c r="K140" s="60"/>
      <c r="L140" s="61"/>
      <c r="M140" s="61"/>
      <c r="N140" s="61"/>
    </row>
    <row r="141" spans="1:14" ht="36" customHeight="1">
      <c r="A141" s="144" t="s">
        <v>40</v>
      </c>
      <c r="B141" s="25" t="s">
        <v>29</v>
      </c>
      <c r="C141" s="23" t="s">
        <v>41</v>
      </c>
      <c r="D141" s="26" t="s">
        <v>2</v>
      </c>
      <c r="E141" s="24" t="s">
        <v>31</v>
      </c>
      <c r="F141" s="45">
        <v>385</v>
      </c>
      <c r="G141" s="140"/>
      <c r="H141" s="47">
        <f t="shared" si="2"/>
        <v>0</v>
      </c>
      <c r="I141" s="58"/>
      <c r="J141" s="59"/>
      <c r="K141" s="60"/>
      <c r="L141" s="61"/>
      <c r="M141" s="61"/>
      <c r="N141" s="61"/>
    </row>
    <row r="142" spans="1:14" ht="36" customHeight="1">
      <c r="A142" s="144" t="s">
        <v>42</v>
      </c>
      <c r="B142" s="25" t="s">
        <v>32</v>
      </c>
      <c r="C142" s="23" t="s">
        <v>43</v>
      </c>
      <c r="D142" s="26" t="s">
        <v>2</v>
      </c>
      <c r="E142" s="24" t="s">
        <v>31</v>
      </c>
      <c r="F142" s="45">
        <v>1020</v>
      </c>
      <c r="G142" s="140"/>
      <c r="H142" s="47">
        <f t="shared" si="2"/>
        <v>0</v>
      </c>
      <c r="I142" s="58"/>
      <c r="J142" s="59"/>
      <c r="K142" s="60"/>
      <c r="L142" s="61"/>
      <c r="M142" s="61"/>
      <c r="N142" s="61"/>
    </row>
    <row r="143" spans="1:14" ht="36" customHeight="1">
      <c r="A143" s="144" t="s">
        <v>216</v>
      </c>
      <c r="B143" s="32" t="s">
        <v>81</v>
      </c>
      <c r="C143" s="23" t="s">
        <v>218</v>
      </c>
      <c r="D143" s="26" t="s">
        <v>122</v>
      </c>
      <c r="E143" s="24"/>
      <c r="F143" s="142"/>
      <c r="G143" s="143"/>
      <c r="H143" s="47">
        <f t="shared" si="2"/>
        <v>0</v>
      </c>
      <c r="I143" s="58"/>
      <c r="J143" s="59"/>
      <c r="K143" s="60"/>
      <c r="L143" s="61"/>
      <c r="M143" s="61"/>
      <c r="N143" s="61"/>
    </row>
    <row r="144" spans="1:14" ht="36" customHeight="1">
      <c r="A144" s="144" t="s">
        <v>288</v>
      </c>
      <c r="B144" s="25" t="s">
        <v>29</v>
      </c>
      <c r="C144" s="23" t="s">
        <v>289</v>
      </c>
      <c r="D144" s="26" t="s">
        <v>2</v>
      </c>
      <c r="E144" s="24" t="s">
        <v>28</v>
      </c>
      <c r="F144" s="45">
        <v>22</v>
      </c>
      <c r="G144" s="140"/>
      <c r="H144" s="47">
        <f t="shared" si="2"/>
        <v>0</v>
      </c>
      <c r="I144" s="58"/>
      <c r="J144" s="59"/>
      <c r="K144" s="60"/>
      <c r="L144" s="61"/>
      <c r="M144" s="61"/>
      <c r="N144" s="61"/>
    </row>
    <row r="145" spans="1:14" ht="36" customHeight="1">
      <c r="A145" s="144" t="s">
        <v>120</v>
      </c>
      <c r="B145" s="32" t="s">
        <v>189</v>
      </c>
      <c r="C145" s="23" t="s">
        <v>44</v>
      </c>
      <c r="D145" s="26" t="s">
        <v>122</v>
      </c>
      <c r="E145" s="24"/>
      <c r="F145" s="142"/>
      <c r="G145" s="143"/>
      <c r="H145" s="47">
        <f t="shared" si="2"/>
        <v>0</v>
      </c>
      <c r="I145" s="58"/>
      <c r="J145" s="59"/>
      <c r="K145" s="60"/>
      <c r="L145" s="61"/>
      <c r="M145" s="61"/>
      <c r="N145" s="61"/>
    </row>
    <row r="146" spans="1:14" ht="36" customHeight="1">
      <c r="A146" s="144" t="s">
        <v>123</v>
      </c>
      <c r="B146" s="25" t="s">
        <v>378</v>
      </c>
      <c r="C146" s="23" t="s">
        <v>124</v>
      </c>
      <c r="D146" s="26" t="s">
        <v>45</v>
      </c>
      <c r="E146" s="24"/>
      <c r="F146" s="142"/>
      <c r="G146" s="143"/>
      <c r="H146" s="47">
        <f t="shared" si="2"/>
        <v>0</v>
      </c>
      <c r="I146" s="58"/>
      <c r="J146" s="59"/>
      <c r="K146" s="60"/>
      <c r="L146" s="61"/>
      <c r="M146" s="61"/>
      <c r="N146" s="61"/>
    </row>
    <row r="147" spans="1:14" ht="36" customHeight="1">
      <c r="A147" s="144" t="s">
        <v>125</v>
      </c>
      <c r="B147" s="16" t="s">
        <v>126</v>
      </c>
      <c r="C147" s="23" t="s">
        <v>127</v>
      </c>
      <c r="D147" s="26"/>
      <c r="E147" s="24" t="s">
        <v>28</v>
      </c>
      <c r="F147" s="45">
        <v>12</v>
      </c>
      <c r="G147" s="140"/>
      <c r="H147" s="47">
        <f t="shared" si="2"/>
        <v>0</v>
      </c>
      <c r="I147" s="58"/>
      <c r="J147" s="59"/>
      <c r="K147" s="60"/>
      <c r="L147" s="61"/>
      <c r="M147" s="61"/>
      <c r="N147" s="61"/>
    </row>
    <row r="148" spans="1:14" ht="36" customHeight="1">
      <c r="A148" s="144" t="s">
        <v>128</v>
      </c>
      <c r="B148" s="107" t="s">
        <v>129</v>
      </c>
      <c r="C148" s="36" t="s">
        <v>130</v>
      </c>
      <c r="D148" s="37"/>
      <c r="E148" s="38" t="s">
        <v>28</v>
      </c>
      <c r="F148" s="147">
        <v>158</v>
      </c>
      <c r="G148" s="148"/>
      <c r="H148" s="48">
        <f t="shared" si="2"/>
        <v>0</v>
      </c>
      <c r="I148" s="58"/>
      <c r="J148" s="59"/>
      <c r="K148" s="60"/>
      <c r="L148" s="61"/>
      <c r="M148" s="61"/>
      <c r="N148" s="61"/>
    </row>
    <row r="149" spans="1:14" ht="36" customHeight="1">
      <c r="A149" s="144" t="s">
        <v>131</v>
      </c>
      <c r="B149" s="16" t="s">
        <v>132</v>
      </c>
      <c r="C149" s="23" t="s">
        <v>133</v>
      </c>
      <c r="D149" s="26" t="s">
        <v>2</v>
      </c>
      <c r="E149" s="24" t="s">
        <v>28</v>
      </c>
      <c r="F149" s="45">
        <v>896</v>
      </c>
      <c r="G149" s="140"/>
      <c r="H149" s="47">
        <f t="shared" si="2"/>
        <v>0</v>
      </c>
      <c r="I149" s="58"/>
      <c r="J149" s="59"/>
      <c r="K149" s="60"/>
      <c r="L149" s="61"/>
      <c r="M149" s="61"/>
      <c r="N149" s="61"/>
    </row>
    <row r="150" spans="1:14" ht="36" customHeight="1">
      <c r="A150" s="144" t="s">
        <v>257</v>
      </c>
      <c r="B150" s="32" t="s">
        <v>190</v>
      </c>
      <c r="C150" s="23" t="s">
        <v>258</v>
      </c>
      <c r="D150" s="26" t="s">
        <v>136</v>
      </c>
      <c r="E150" s="24"/>
      <c r="F150" s="142"/>
      <c r="G150" s="143"/>
      <c r="H150" s="47">
        <f t="shared" si="2"/>
        <v>0</v>
      </c>
      <c r="I150" s="58"/>
      <c r="J150" s="59"/>
      <c r="K150" s="60"/>
      <c r="L150" s="61"/>
      <c r="M150" s="61"/>
      <c r="N150" s="61"/>
    </row>
    <row r="151" spans="1:14" ht="36" customHeight="1">
      <c r="A151" s="144" t="s">
        <v>259</v>
      </c>
      <c r="B151" s="25" t="s">
        <v>29</v>
      </c>
      <c r="C151" s="23" t="s">
        <v>260</v>
      </c>
      <c r="D151" s="26" t="s">
        <v>2</v>
      </c>
      <c r="E151" s="24" t="s">
        <v>46</v>
      </c>
      <c r="F151" s="45">
        <v>78</v>
      </c>
      <c r="G151" s="140"/>
      <c r="H151" s="47">
        <f t="shared" si="2"/>
        <v>0</v>
      </c>
      <c r="I151" s="58"/>
      <c r="J151" s="59"/>
      <c r="K151" s="60"/>
      <c r="L151" s="61"/>
      <c r="M151" s="61"/>
      <c r="N151" s="61"/>
    </row>
    <row r="152" spans="1:14" ht="36" customHeight="1">
      <c r="A152" s="144" t="s">
        <v>261</v>
      </c>
      <c r="B152" s="32" t="s">
        <v>191</v>
      </c>
      <c r="C152" s="23" t="s">
        <v>262</v>
      </c>
      <c r="D152" s="26" t="s">
        <v>136</v>
      </c>
      <c r="E152" s="24"/>
      <c r="F152" s="142"/>
      <c r="G152" s="143"/>
      <c r="H152" s="47">
        <f t="shared" si="2"/>
        <v>0</v>
      </c>
      <c r="I152" s="58"/>
      <c r="J152" s="59"/>
      <c r="K152" s="60"/>
      <c r="L152" s="61"/>
      <c r="M152" s="61"/>
      <c r="N152" s="61"/>
    </row>
    <row r="153" spans="1:14" s="222" customFormat="1" ht="36" customHeight="1">
      <c r="A153" s="144" t="s">
        <v>292</v>
      </c>
      <c r="B153" s="25" t="s">
        <v>29</v>
      </c>
      <c r="C153" s="28" t="s">
        <v>500</v>
      </c>
      <c r="D153" s="26" t="s">
        <v>49</v>
      </c>
      <c r="E153" s="24" t="s">
        <v>46</v>
      </c>
      <c r="F153" s="45">
        <v>42</v>
      </c>
      <c r="G153" s="140"/>
      <c r="H153" s="47">
        <f t="shared" si="2"/>
        <v>0</v>
      </c>
      <c r="I153" s="58"/>
      <c r="J153" s="59"/>
      <c r="K153" s="60"/>
      <c r="L153" s="61"/>
      <c r="M153" s="61"/>
      <c r="N153" s="61"/>
    </row>
    <row r="154" spans="1:14" s="222" customFormat="1" ht="36" customHeight="1">
      <c r="A154" s="144" t="s">
        <v>263</v>
      </c>
      <c r="B154" s="25" t="s">
        <v>32</v>
      </c>
      <c r="C154" s="28" t="s">
        <v>499</v>
      </c>
      <c r="D154" s="26" t="s">
        <v>143</v>
      </c>
      <c r="E154" s="24" t="s">
        <v>46</v>
      </c>
      <c r="F154" s="45">
        <v>368</v>
      </c>
      <c r="G154" s="140"/>
      <c r="H154" s="47">
        <f t="shared" si="2"/>
        <v>0</v>
      </c>
      <c r="I154" s="58"/>
      <c r="J154" s="59"/>
      <c r="K154" s="60"/>
      <c r="L154" s="61"/>
      <c r="M154" s="61"/>
      <c r="N154" s="61"/>
    </row>
    <row r="155" spans="1:14" ht="36" customHeight="1">
      <c r="A155" s="144" t="s">
        <v>293</v>
      </c>
      <c r="B155" s="25" t="s">
        <v>47</v>
      </c>
      <c r="C155" s="23" t="s">
        <v>144</v>
      </c>
      <c r="D155" s="26" t="s">
        <v>294</v>
      </c>
      <c r="E155" s="24" t="s">
        <v>46</v>
      </c>
      <c r="F155" s="45">
        <v>23</v>
      </c>
      <c r="G155" s="140"/>
      <c r="H155" s="47">
        <f t="shared" si="2"/>
        <v>0</v>
      </c>
      <c r="I155" s="58"/>
      <c r="J155" s="59"/>
      <c r="K155" s="60"/>
      <c r="L155" s="61"/>
      <c r="M155" s="61"/>
      <c r="N155" s="61"/>
    </row>
    <row r="156" spans="1:14" s="229" customFormat="1" ht="30" customHeight="1">
      <c r="A156" s="9" t="s">
        <v>442</v>
      </c>
      <c r="B156" s="95" t="s">
        <v>61</v>
      </c>
      <c r="C156" s="91" t="s">
        <v>443</v>
      </c>
      <c r="D156" s="92" t="s">
        <v>444</v>
      </c>
      <c r="E156" s="93" t="s">
        <v>46</v>
      </c>
      <c r="F156" s="146">
        <v>18</v>
      </c>
      <c r="G156" s="140"/>
      <c r="H156" s="94">
        <f>ROUND(F156*G156,2)</f>
        <v>0</v>
      </c>
      <c r="I156" s="58"/>
      <c r="J156" s="59"/>
      <c r="K156" s="60"/>
      <c r="L156" s="61"/>
      <c r="M156" s="61"/>
      <c r="N156" s="61"/>
    </row>
    <row r="157" spans="1:14" ht="36" customHeight="1">
      <c r="A157" s="144" t="s">
        <v>134</v>
      </c>
      <c r="B157" s="32" t="s">
        <v>192</v>
      </c>
      <c r="C157" s="23" t="s">
        <v>48</v>
      </c>
      <c r="D157" s="26" t="s">
        <v>136</v>
      </c>
      <c r="E157" s="24"/>
      <c r="F157" s="142"/>
      <c r="G157" s="143"/>
      <c r="H157" s="47">
        <f t="shared" si="2"/>
        <v>0</v>
      </c>
      <c r="I157" s="58"/>
      <c r="J157" s="59"/>
      <c r="K157" s="60"/>
      <c r="L157" s="61"/>
      <c r="M157" s="61"/>
      <c r="N157" s="61"/>
    </row>
    <row r="158" spans="1:14" ht="36" customHeight="1">
      <c r="A158" s="144" t="s">
        <v>137</v>
      </c>
      <c r="B158" s="25" t="s">
        <v>29</v>
      </c>
      <c r="C158" s="28" t="s">
        <v>435</v>
      </c>
      <c r="D158" s="26" t="s">
        <v>138</v>
      </c>
      <c r="E158" s="24"/>
      <c r="F158" s="142"/>
      <c r="G158" s="143"/>
      <c r="H158" s="47">
        <f t="shared" si="2"/>
        <v>0</v>
      </c>
      <c r="I158" s="58"/>
      <c r="J158" s="59"/>
      <c r="K158" s="60"/>
      <c r="L158" s="61"/>
      <c r="M158" s="61"/>
      <c r="N158" s="61"/>
    </row>
    <row r="159" spans="1:14" ht="36" customHeight="1">
      <c r="A159" s="144" t="s">
        <v>139</v>
      </c>
      <c r="B159" s="16" t="s">
        <v>126</v>
      </c>
      <c r="C159" s="23" t="s">
        <v>140</v>
      </c>
      <c r="D159" s="26"/>
      <c r="E159" s="24" t="s">
        <v>46</v>
      </c>
      <c r="F159" s="45">
        <v>23</v>
      </c>
      <c r="G159" s="140"/>
      <c r="H159" s="47">
        <f t="shared" si="2"/>
        <v>0</v>
      </c>
      <c r="I159" s="58"/>
      <c r="J159" s="59"/>
      <c r="K159" s="60"/>
      <c r="L159" s="61"/>
      <c r="M159" s="61"/>
      <c r="N159" s="61"/>
    </row>
    <row r="160" spans="1:14" ht="36" customHeight="1">
      <c r="A160" s="144" t="s">
        <v>141</v>
      </c>
      <c r="B160" s="16" t="s">
        <v>129</v>
      </c>
      <c r="C160" s="23" t="s">
        <v>142</v>
      </c>
      <c r="D160" s="26"/>
      <c r="E160" s="24" t="s">
        <v>46</v>
      </c>
      <c r="F160" s="45">
        <v>139</v>
      </c>
      <c r="G160" s="140"/>
      <c r="H160" s="47">
        <f t="shared" si="2"/>
        <v>0</v>
      </c>
      <c r="I160" s="58"/>
      <c r="J160" s="59"/>
      <c r="K160" s="60"/>
      <c r="L160" s="61"/>
      <c r="M160" s="61"/>
      <c r="N160" s="61"/>
    </row>
    <row r="161" spans="1:14" ht="36" customHeight="1">
      <c r="A161" s="144" t="s">
        <v>264</v>
      </c>
      <c r="B161" s="16" t="s">
        <v>265</v>
      </c>
      <c r="C161" s="23" t="s">
        <v>266</v>
      </c>
      <c r="D161" s="26" t="s">
        <v>2</v>
      </c>
      <c r="E161" s="24" t="s">
        <v>46</v>
      </c>
      <c r="F161" s="45">
        <v>141</v>
      </c>
      <c r="G161" s="140"/>
      <c r="H161" s="47">
        <f t="shared" si="2"/>
        <v>0</v>
      </c>
      <c r="I161" s="58"/>
      <c r="J161" s="59"/>
      <c r="K161" s="60"/>
      <c r="L161" s="61"/>
      <c r="M161" s="61"/>
      <c r="N161" s="61"/>
    </row>
    <row r="162" spans="1:14" ht="36" customHeight="1">
      <c r="A162" s="144" t="s">
        <v>339</v>
      </c>
      <c r="B162" s="25" t="s">
        <v>32</v>
      </c>
      <c r="C162" s="23" t="s">
        <v>341</v>
      </c>
      <c r="D162" s="26" t="s">
        <v>145</v>
      </c>
      <c r="E162" s="24" t="s">
        <v>46</v>
      </c>
      <c r="F162" s="45">
        <v>74</v>
      </c>
      <c r="G162" s="140"/>
      <c r="H162" s="47">
        <f t="shared" si="2"/>
        <v>0</v>
      </c>
      <c r="I162" s="58"/>
      <c r="J162" s="59"/>
      <c r="K162" s="60"/>
      <c r="L162" s="61"/>
      <c r="M162" s="61"/>
      <c r="N162" s="61"/>
    </row>
    <row r="163" spans="1:14" ht="36" customHeight="1">
      <c r="A163" s="144" t="s">
        <v>295</v>
      </c>
      <c r="B163" s="32" t="s">
        <v>193</v>
      </c>
      <c r="C163" s="23" t="s">
        <v>296</v>
      </c>
      <c r="D163" s="26" t="s">
        <v>297</v>
      </c>
      <c r="E163" s="30"/>
      <c r="F163" s="142"/>
      <c r="G163" s="143"/>
      <c r="H163" s="47">
        <f t="shared" si="2"/>
        <v>0</v>
      </c>
      <c r="I163" s="58"/>
      <c r="J163" s="59"/>
      <c r="K163" s="60"/>
      <c r="L163" s="61"/>
      <c r="M163" s="61"/>
      <c r="N163" s="61"/>
    </row>
    <row r="164" spans="1:14" ht="36" customHeight="1">
      <c r="A164" s="144" t="s">
        <v>298</v>
      </c>
      <c r="B164" s="25" t="s">
        <v>29</v>
      </c>
      <c r="C164" s="23" t="s">
        <v>50</v>
      </c>
      <c r="D164" s="26"/>
      <c r="E164" s="24"/>
      <c r="F164" s="142"/>
      <c r="G164" s="143"/>
      <c r="H164" s="47">
        <f t="shared" si="2"/>
        <v>0</v>
      </c>
      <c r="I164" s="58"/>
      <c r="J164" s="59"/>
      <c r="K164" s="60"/>
      <c r="L164" s="61"/>
      <c r="M164" s="61"/>
      <c r="N164" s="61"/>
    </row>
    <row r="165" spans="1:14" ht="36" customHeight="1">
      <c r="A165" s="144" t="s">
        <v>299</v>
      </c>
      <c r="B165" s="16" t="s">
        <v>126</v>
      </c>
      <c r="C165" s="23" t="s">
        <v>158</v>
      </c>
      <c r="D165" s="26"/>
      <c r="E165" s="24" t="s">
        <v>30</v>
      </c>
      <c r="F165" s="45">
        <v>625</v>
      </c>
      <c r="G165" s="140"/>
      <c r="H165" s="47">
        <f t="shared" si="2"/>
        <v>0</v>
      </c>
      <c r="I165" s="58"/>
      <c r="J165" s="59"/>
      <c r="K165" s="60"/>
      <c r="L165" s="61"/>
      <c r="M165" s="61"/>
      <c r="N165" s="61"/>
    </row>
    <row r="166" spans="1:14" ht="36" customHeight="1">
      <c r="A166" s="144" t="s">
        <v>300</v>
      </c>
      <c r="B166" s="25" t="s">
        <v>32</v>
      </c>
      <c r="C166" s="23" t="s">
        <v>82</v>
      </c>
      <c r="D166" s="26"/>
      <c r="E166" s="24"/>
      <c r="F166" s="142"/>
      <c r="G166" s="143"/>
      <c r="H166" s="47">
        <f t="shared" si="2"/>
        <v>0</v>
      </c>
      <c r="I166" s="58"/>
      <c r="J166" s="59"/>
      <c r="K166" s="60"/>
      <c r="L166" s="61"/>
      <c r="M166" s="61"/>
      <c r="N166" s="61"/>
    </row>
    <row r="167" spans="1:14" ht="36" customHeight="1">
      <c r="A167" s="144" t="s">
        <v>301</v>
      </c>
      <c r="B167" s="16" t="s">
        <v>126</v>
      </c>
      <c r="C167" s="23" t="s">
        <v>158</v>
      </c>
      <c r="D167" s="26"/>
      <c r="E167" s="24" t="s">
        <v>30</v>
      </c>
      <c r="F167" s="45">
        <v>38</v>
      </c>
      <c r="G167" s="140"/>
      <c r="H167" s="47">
        <f t="shared" si="2"/>
        <v>0</v>
      </c>
      <c r="I167" s="58"/>
      <c r="J167" s="59"/>
      <c r="K167" s="60"/>
      <c r="L167" s="61"/>
      <c r="M167" s="61"/>
      <c r="N167" s="61"/>
    </row>
    <row r="168" spans="1:14" ht="36" customHeight="1">
      <c r="A168" s="144" t="s">
        <v>146</v>
      </c>
      <c r="B168" s="32" t="s">
        <v>194</v>
      </c>
      <c r="C168" s="23" t="s">
        <v>148</v>
      </c>
      <c r="D168" s="26" t="s">
        <v>302</v>
      </c>
      <c r="E168" s="24"/>
      <c r="F168" s="142"/>
      <c r="G168" s="143"/>
      <c r="H168" s="47">
        <f t="shared" si="2"/>
        <v>0</v>
      </c>
      <c r="I168" s="58"/>
      <c r="J168" s="59"/>
      <c r="K168" s="60"/>
      <c r="L168" s="61"/>
      <c r="M168" s="61"/>
      <c r="N168" s="61"/>
    </row>
    <row r="169" spans="1:14" s="222" customFormat="1" ht="36" customHeight="1">
      <c r="A169" s="144" t="s">
        <v>149</v>
      </c>
      <c r="B169" s="25" t="s">
        <v>29</v>
      </c>
      <c r="C169" s="28" t="s">
        <v>512</v>
      </c>
      <c r="D169" s="26" t="s">
        <v>2</v>
      </c>
      <c r="E169" s="24" t="s">
        <v>28</v>
      </c>
      <c r="F169" s="45">
        <v>1177</v>
      </c>
      <c r="G169" s="140"/>
      <c r="H169" s="47">
        <f t="shared" si="2"/>
        <v>0</v>
      </c>
      <c r="I169" s="58"/>
      <c r="J169" s="59"/>
      <c r="K169" s="60"/>
      <c r="L169" s="61"/>
      <c r="M169" s="61"/>
      <c r="N169" s="61"/>
    </row>
    <row r="170" spans="1:14" ht="36" customHeight="1">
      <c r="A170" s="144" t="s">
        <v>303</v>
      </c>
      <c r="B170" s="25" t="s">
        <v>32</v>
      </c>
      <c r="C170" s="23" t="s">
        <v>304</v>
      </c>
      <c r="D170" s="26" t="s">
        <v>2</v>
      </c>
      <c r="E170" s="24" t="s">
        <v>28</v>
      </c>
      <c r="F170" s="45">
        <v>2302</v>
      </c>
      <c r="G170" s="140"/>
      <c r="H170" s="47">
        <f t="shared" si="2"/>
        <v>0</v>
      </c>
      <c r="I170" s="58"/>
      <c r="J170" s="59"/>
      <c r="K170" s="60"/>
      <c r="L170" s="61"/>
      <c r="M170" s="61"/>
      <c r="N170" s="61"/>
    </row>
    <row r="171" spans="1:14" s="222" customFormat="1" ht="36" customHeight="1">
      <c r="A171" s="150"/>
      <c r="B171" s="158" t="s">
        <v>195</v>
      </c>
      <c r="C171" s="159" t="s">
        <v>325</v>
      </c>
      <c r="D171" s="160" t="s">
        <v>450</v>
      </c>
      <c r="E171" s="161" t="s">
        <v>30</v>
      </c>
      <c r="F171" s="147">
        <v>77</v>
      </c>
      <c r="G171" s="148"/>
      <c r="H171" s="48">
        <f t="shared" si="2"/>
        <v>0</v>
      </c>
      <c r="I171" s="58"/>
      <c r="J171" s="59"/>
      <c r="K171" s="60"/>
      <c r="L171" s="61"/>
      <c r="M171" s="61"/>
      <c r="N171" s="61"/>
    </row>
    <row r="172" spans="1:14" ht="36" customHeight="1">
      <c r="A172" s="144" t="s">
        <v>150</v>
      </c>
      <c r="B172" s="32" t="s">
        <v>196</v>
      </c>
      <c r="C172" s="23" t="s">
        <v>152</v>
      </c>
      <c r="D172" s="26" t="s">
        <v>307</v>
      </c>
      <c r="E172" s="24" t="s">
        <v>31</v>
      </c>
      <c r="F172" s="45">
        <v>11</v>
      </c>
      <c r="G172" s="140"/>
      <c r="H172" s="47">
        <f t="shared" si="2"/>
        <v>0</v>
      </c>
      <c r="I172" s="58"/>
      <c r="J172" s="59"/>
      <c r="K172" s="60"/>
      <c r="L172" s="61"/>
      <c r="M172" s="61"/>
      <c r="N172" s="61"/>
    </row>
    <row r="173" spans="1:14" s="234" customFormat="1" ht="36" customHeight="1">
      <c r="A173" s="162"/>
      <c r="B173" s="32" t="s">
        <v>197</v>
      </c>
      <c r="C173" s="1" t="s">
        <v>509</v>
      </c>
      <c r="D173" s="2" t="s">
        <v>452</v>
      </c>
      <c r="E173" s="163" t="s">
        <v>28</v>
      </c>
      <c r="F173" s="164">
        <v>110</v>
      </c>
      <c r="G173" s="140"/>
      <c r="H173" s="47">
        <f t="shared" si="2"/>
        <v>0</v>
      </c>
      <c r="I173" s="58"/>
      <c r="J173" s="59"/>
      <c r="K173" s="60"/>
      <c r="L173" s="61"/>
      <c r="M173" s="61"/>
      <c r="N173" s="61"/>
    </row>
    <row r="174" spans="1:14" s="222" customFormat="1" ht="36" customHeight="1">
      <c r="A174" s="135"/>
      <c r="B174" s="99"/>
      <c r="C174" s="97" t="s">
        <v>19</v>
      </c>
      <c r="D174" s="100"/>
      <c r="E174" s="99"/>
      <c r="F174" s="99"/>
      <c r="G174" s="143"/>
      <c r="H174" s="47">
        <f aca="true" t="shared" si="4" ref="H174:H210">ROUND(F174*G174,2)</f>
        <v>0</v>
      </c>
      <c r="I174" s="58"/>
      <c r="J174" s="59"/>
      <c r="K174" s="60"/>
      <c r="L174" s="61"/>
      <c r="M174" s="61"/>
      <c r="N174" s="61"/>
    </row>
    <row r="175" spans="1:14" ht="36" customHeight="1">
      <c r="A175" s="138" t="s">
        <v>51</v>
      </c>
      <c r="B175" s="32" t="s">
        <v>198</v>
      </c>
      <c r="C175" s="23" t="s">
        <v>52</v>
      </c>
      <c r="D175" s="26" t="s">
        <v>308</v>
      </c>
      <c r="E175" s="24"/>
      <c r="F175" s="151"/>
      <c r="G175" s="143"/>
      <c r="H175" s="47">
        <f t="shared" si="4"/>
        <v>0</v>
      </c>
      <c r="I175" s="58"/>
      <c r="J175" s="59"/>
      <c r="K175" s="60"/>
      <c r="L175" s="61"/>
      <c r="M175" s="61"/>
      <c r="N175" s="61"/>
    </row>
    <row r="176" spans="1:14" ht="36" customHeight="1">
      <c r="A176" s="138" t="s">
        <v>309</v>
      </c>
      <c r="B176" s="27" t="s">
        <v>29</v>
      </c>
      <c r="C176" s="23" t="s">
        <v>310</v>
      </c>
      <c r="D176" s="26" t="s">
        <v>311</v>
      </c>
      <c r="E176" s="24" t="s">
        <v>28</v>
      </c>
      <c r="F176" s="45">
        <v>22</v>
      </c>
      <c r="G176" s="140"/>
      <c r="H176" s="47">
        <f t="shared" si="4"/>
        <v>0</v>
      </c>
      <c r="I176" s="58"/>
      <c r="J176" s="59"/>
      <c r="K176" s="60"/>
      <c r="L176" s="61"/>
      <c r="M176" s="61"/>
      <c r="N176" s="61"/>
    </row>
    <row r="177" spans="1:14" ht="36" customHeight="1">
      <c r="A177" s="138" t="s">
        <v>350</v>
      </c>
      <c r="B177" s="27" t="s">
        <v>32</v>
      </c>
      <c r="C177" s="23" t="s">
        <v>351</v>
      </c>
      <c r="D177" s="26" t="s">
        <v>352</v>
      </c>
      <c r="E177" s="24" t="s">
        <v>28</v>
      </c>
      <c r="F177" s="45">
        <v>1</v>
      </c>
      <c r="G177" s="140"/>
      <c r="H177" s="47">
        <f t="shared" si="4"/>
        <v>0</v>
      </c>
      <c r="I177" s="58"/>
      <c r="J177" s="59"/>
      <c r="K177" s="60"/>
      <c r="L177" s="61"/>
      <c r="M177" s="61"/>
      <c r="N177" s="61"/>
    </row>
    <row r="178" spans="1:14" ht="36" customHeight="1">
      <c r="A178" s="135"/>
      <c r="B178" s="99"/>
      <c r="C178" s="97" t="s">
        <v>20</v>
      </c>
      <c r="D178" s="100"/>
      <c r="E178" s="152"/>
      <c r="F178" s="99"/>
      <c r="G178" s="143"/>
      <c r="H178" s="47">
        <f t="shared" si="4"/>
        <v>0</v>
      </c>
      <c r="I178" s="58"/>
      <c r="J178" s="59"/>
      <c r="K178" s="60"/>
      <c r="L178" s="61"/>
      <c r="M178" s="61"/>
      <c r="N178" s="61"/>
    </row>
    <row r="179" spans="1:22" ht="36" customHeight="1">
      <c r="A179" s="138" t="s">
        <v>53</v>
      </c>
      <c r="B179" s="32" t="s">
        <v>199</v>
      </c>
      <c r="C179" s="23" t="s">
        <v>54</v>
      </c>
      <c r="D179" s="26" t="s">
        <v>160</v>
      </c>
      <c r="E179" s="24" t="s">
        <v>46</v>
      </c>
      <c r="F179" s="45">
        <v>273</v>
      </c>
      <c r="G179" s="140"/>
      <c r="H179" s="47">
        <f t="shared" si="4"/>
        <v>0</v>
      </c>
      <c r="I179" s="58"/>
      <c r="J179" s="59"/>
      <c r="K179" s="60"/>
      <c r="L179" s="61"/>
      <c r="M179" s="61"/>
      <c r="N179" s="61"/>
      <c r="O179" s="232"/>
      <c r="P179" s="232"/>
      <c r="Q179" s="232"/>
      <c r="R179" s="232"/>
      <c r="S179" s="232"/>
      <c r="T179" s="232"/>
      <c r="U179" s="232"/>
      <c r="V179" s="232"/>
    </row>
    <row r="180" spans="1:14" ht="36" customHeight="1">
      <c r="A180" s="135"/>
      <c r="B180" s="99"/>
      <c r="C180" s="97" t="s">
        <v>21</v>
      </c>
      <c r="D180" s="100"/>
      <c r="E180" s="152"/>
      <c r="F180" s="99"/>
      <c r="G180" s="143"/>
      <c r="H180" s="47">
        <f t="shared" si="4"/>
        <v>0</v>
      </c>
      <c r="I180" s="58"/>
      <c r="J180" s="59"/>
      <c r="K180" s="60"/>
      <c r="L180" s="61"/>
      <c r="M180" s="61"/>
      <c r="N180" s="61"/>
    </row>
    <row r="181" spans="1:22" ht="36" customHeight="1">
      <c r="A181" s="138" t="s">
        <v>227</v>
      </c>
      <c r="B181" s="32" t="s">
        <v>200</v>
      </c>
      <c r="C181" s="23" t="s">
        <v>229</v>
      </c>
      <c r="D181" s="26" t="s">
        <v>162</v>
      </c>
      <c r="E181" s="24"/>
      <c r="F181" s="151"/>
      <c r="G181" s="143"/>
      <c r="H181" s="47">
        <f t="shared" si="4"/>
        <v>0</v>
      </c>
      <c r="I181" s="58"/>
      <c r="J181" s="59"/>
      <c r="K181" s="60"/>
      <c r="L181" s="61"/>
      <c r="M181" s="61"/>
      <c r="N181" s="61"/>
      <c r="O181" s="232"/>
      <c r="P181" s="232"/>
      <c r="Q181" s="232"/>
      <c r="R181" s="232"/>
      <c r="S181" s="232"/>
      <c r="T181" s="232"/>
      <c r="U181" s="232"/>
      <c r="V181" s="232"/>
    </row>
    <row r="182" spans="1:22" ht="36" customHeight="1">
      <c r="A182" s="138" t="s">
        <v>230</v>
      </c>
      <c r="B182" s="25" t="s">
        <v>29</v>
      </c>
      <c r="C182" s="23" t="s">
        <v>231</v>
      </c>
      <c r="D182" s="26"/>
      <c r="E182" s="24" t="s">
        <v>31</v>
      </c>
      <c r="F182" s="45">
        <v>2</v>
      </c>
      <c r="G182" s="140"/>
      <c r="H182" s="47">
        <f t="shared" si="4"/>
        <v>0</v>
      </c>
      <c r="I182" s="58"/>
      <c r="J182" s="59"/>
      <c r="K182" s="60"/>
      <c r="L182" s="61"/>
      <c r="M182" s="61"/>
      <c r="N182" s="61"/>
      <c r="O182" s="232"/>
      <c r="P182" s="232"/>
      <c r="Q182" s="232"/>
      <c r="R182" s="232"/>
      <c r="S182" s="232"/>
      <c r="T182" s="232"/>
      <c r="U182" s="232"/>
      <c r="V182" s="232"/>
    </row>
    <row r="183" spans="1:22" ht="36" customHeight="1">
      <c r="A183" s="138" t="s">
        <v>384</v>
      </c>
      <c r="B183" s="32" t="s">
        <v>201</v>
      </c>
      <c r="C183" s="28" t="s">
        <v>385</v>
      </c>
      <c r="D183" s="29" t="s">
        <v>162</v>
      </c>
      <c r="E183" s="24"/>
      <c r="F183" s="45"/>
      <c r="G183" s="143"/>
      <c r="H183" s="47">
        <f t="shared" si="4"/>
        <v>0</v>
      </c>
      <c r="I183" s="58"/>
      <c r="J183" s="59"/>
      <c r="K183" s="60"/>
      <c r="L183" s="61"/>
      <c r="M183" s="61"/>
      <c r="N183" s="61"/>
      <c r="O183" s="232"/>
      <c r="P183" s="232"/>
      <c r="Q183" s="232"/>
      <c r="R183" s="232"/>
      <c r="S183" s="232"/>
      <c r="T183" s="232"/>
      <c r="U183" s="232"/>
      <c r="V183" s="232"/>
    </row>
    <row r="184" spans="1:22" ht="36" customHeight="1">
      <c r="A184" s="138" t="s">
        <v>387</v>
      </c>
      <c r="B184" s="27" t="s">
        <v>29</v>
      </c>
      <c r="C184" s="28" t="s">
        <v>386</v>
      </c>
      <c r="D184" s="26"/>
      <c r="E184" s="33" t="s">
        <v>31</v>
      </c>
      <c r="F184" s="45">
        <v>1</v>
      </c>
      <c r="G184" s="140"/>
      <c r="H184" s="47">
        <f t="shared" si="4"/>
        <v>0</v>
      </c>
      <c r="I184" s="58"/>
      <c r="J184" s="59"/>
      <c r="K184" s="60"/>
      <c r="L184" s="61"/>
      <c r="M184" s="61"/>
      <c r="N184" s="61"/>
      <c r="O184" s="232"/>
      <c r="P184" s="232"/>
      <c r="Q184" s="232"/>
      <c r="R184" s="232"/>
      <c r="S184" s="232"/>
      <c r="T184" s="232"/>
      <c r="U184" s="232"/>
      <c r="V184" s="232"/>
    </row>
    <row r="185" spans="1:22" ht="36" customHeight="1">
      <c r="A185" s="138" t="s">
        <v>232</v>
      </c>
      <c r="B185" s="32" t="s">
        <v>202</v>
      </c>
      <c r="C185" s="23" t="s">
        <v>234</v>
      </c>
      <c r="D185" s="26" t="s">
        <v>162</v>
      </c>
      <c r="E185" s="24" t="s">
        <v>46</v>
      </c>
      <c r="F185" s="45">
        <v>4</v>
      </c>
      <c r="G185" s="140"/>
      <c r="H185" s="47">
        <f t="shared" si="4"/>
        <v>0</v>
      </c>
      <c r="I185" s="58"/>
      <c r="J185" s="59"/>
      <c r="K185" s="60"/>
      <c r="L185" s="61"/>
      <c r="M185" s="61"/>
      <c r="N185" s="61"/>
      <c r="O185" s="233"/>
      <c r="P185" s="233"/>
      <c r="Q185" s="233"/>
      <c r="R185" s="233"/>
      <c r="S185" s="233"/>
      <c r="T185" s="233"/>
      <c r="U185" s="233"/>
      <c r="V185" s="233"/>
    </row>
    <row r="186" spans="1:22" ht="36" customHeight="1">
      <c r="A186" s="138" t="s">
        <v>94</v>
      </c>
      <c r="B186" s="32" t="s">
        <v>203</v>
      </c>
      <c r="C186" s="31" t="s">
        <v>165</v>
      </c>
      <c r="D186" s="26" t="s">
        <v>162</v>
      </c>
      <c r="E186" s="24"/>
      <c r="F186" s="151"/>
      <c r="G186" s="143"/>
      <c r="H186" s="47">
        <f t="shared" si="4"/>
        <v>0</v>
      </c>
      <c r="I186" s="58"/>
      <c r="J186" s="59"/>
      <c r="K186" s="60"/>
      <c r="L186" s="61"/>
      <c r="M186" s="61"/>
      <c r="N186" s="61"/>
      <c r="O186" s="233"/>
      <c r="P186" s="233"/>
      <c r="Q186" s="233"/>
      <c r="R186" s="233"/>
      <c r="S186" s="233"/>
      <c r="T186" s="233"/>
      <c r="U186" s="233"/>
      <c r="V186" s="233"/>
    </row>
    <row r="187" spans="1:22" ht="36" customHeight="1">
      <c r="A187" s="138" t="s">
        <v>95</v>
      </c>
      <c r="B187" s="25" t="s">
        <v>29</v>
      </c>
      <c r="C187" s="23" t="s">
        <v>96</v>
      </c>
      <c r="D187" s="26"/>
      <c r="E187" s="24" t="s">
        <v>31</v>
      </c>
      <c r="F187" s="45">
        <v>6</v>
      </c>
      <c r="G187" s="140"/>
      <c r="H187" s="47">
        <f t="shared" si="4"/>
        <v>0</v>
      </c>
      <c r="I187" s="58"/>
      <c r="J187" s="59"/>
      <c r="K187" s="60"/>
      <c r="L187" s="61"/>
      <c r="M187" s="61"/>
      <c r="N187" s="61"/>
      <c r="O187" s="233"/>
      <c r="P187" s="233"/>
      <c r="Q187" s="233"/>
      <c r="R187" s="233"/>
      <c r="S187" s="233"/>
      <c r="T187" s="233"/>
      <c r="U187" s="233"/>
      <c r="V187" s="233"/>
    </row>
    <row r="188" spans="1:22" ht="36" customHeight="1">
      <c r="A188" s="138" t="s">
        <v>97</v>
      </c>
      <c r="B188" s="25" t="s">
        <v>32</v>
      </c>
      <c r="C188" s="23" t="s">
        <v>98</v>
      </c>
      <c r="D188" s="26"/>
      <c r="E188" s="24" t="s">
        <v>31</v>
      </c>
      <c r="F188" s="45">
        <v>6</v>
      </c>
      <c r="G188" s="140"/>
      <c r="H188" s="47">
        <f t="shared" si="4"/>
        <v>0</v>
      </c>
      <c r="I188" s="58"/>
      <c r="J188" s="59"/>
      <c r="K188" s="60"/>
      <c r="L188" s="61"/>
      <c r="M188" s="61"/>
      <c r="N188" s="61"/>
      <c r="O188" s="233"/>
      <c r="P188" s="233"/>
      <c r="Q188" s="233"/>
      <c r="R188" s="233"/>
      <c r="S188" s="233"/>
      <c r="T188" s="233"/>
      <c r="U188" s="233"/>
      <c r="V188" s="233"/>
    </row>
    <row r="189" spans="1:22" ht="36" customHeight="1">
      <c r="A189" s="138" t="s">
        <v>315</v>
      </c>
      <c r="B189" s="25" t="s">
        <v>47</v>
      </c>
      <c r="C189" s="23" t="s">
        <v>316</v>
      </c>
      <c r="D189" s="26"/>
      <c r="E189" s="24" t="s">
        <v>31</v>
      </c>
      <c r="F189" s="45">
        <v>1</v>
      </c>
      <c r="G189" s="140"/>
      <c r="H189" s="47">
        <f t="shared" si="4"/>
        <v>0</v>
      </c>
      <c r="I189" s="58"/>
      <c r="J189" s="59"/>
      <c r="K189" s="60"/>
      <c r="L189" s="61"/>
      <c r="M189" s="61"/>
      <c r="N189" s="61"/>
      <c r="O189" s="233"/>
      <c r="P189" s="233"/>
      <c r="Q189" s="233"/>
      <c r="R189" s="233"/>
      <c r="S189" s="233"/>
      <c r="T189" s="233"/>
      <c r="U189" s="233"/>
      <c r="V189" s="233"/>
    </row>
    <row r="190" spans="1:22" ht="36" customHeight="1">
      <c r="A190" s="138" t="s">
        <v>55</v>
      </c>
      <c r="B190" s="25" t="s">
        <v>61</v>
      </c>
      <c r="C190" s="23" t="s">
        <v>99</v>
      </c>
      <c r="D190" s="26"/>
      <c r="E190" s="24" t="s">
        <v>31</v>
      </c>
      <c r="F190" s="45">
        <v>3</v>
      </c>
      <c r="G190" s="140"/>
      <c r="H190" s="47">
        <f t="shared" si="4"/>
        <v>0</v>
      </c>
      <c r="I190" s="58"/>
      <c r="J190" s="59"/>
      <c r="K190" s="60"/>
      <c r="L190" s="61"/>
      <c r="M190" s="61"/>
      <c r="N190" s="61"/>
      <c r="O190" s="233"/>
      <c r="P190" s="233"/>
      <c r="Q190" s="233"/>
      <c r="R190" s="233"/>
      <c r="S190" s="233"/>
      <c r="T190" s="233"/>
      <c r="U190" s="233"/>
      <c r="V190" s="233"/>
    </row>
    <row r="191" spans="1:22" ht="36" customHeight="1">
      <c r="A191" s="138" t="s">
        <v>56</v>
      </c>
      <c r="B191" s="25" t="s">
        <v>64</v>
      </c>
      <c r="C191" s="23" t="s">
        <v>57</v>
      </c>
      <c r="D191" s="26"/>
      <c r="E191" s="24" t="s">
        <v>31</v>
      </c>
      <c r="F191" s="45">
        <v>3</v>
      </c>
      <c r="G191" s="140"/>
      <c r="H191" s="47">
        <f t="shared" si="4"/>
        <v>0</v>
      </c>
      <c r="I191" s="58"/>
      <c r="J191" s="59"/>
      <c r="K191" s="60"/>
      <c r="L191" s="61"/>
      <c r="M191" s="61"/>
      <c r="N191" s="61"/>
      <c r="O191" s="233"/>
      <c r="P191" s="233"/>
      <c r="Q191" s="233"/>
      <c r="R191" s="233"/>
      <c r="S191" s="233"/>
      <c r="T191" s="233"/>
      <c r="U191" s="233"/>
      <c r="V191" s="233"/>
    </row>
    <row r="192" spans="1:22" ht="36" customHeight="1">
      <c r="A192" s="138" t="s">
        <v>392</v>
      </c>
      <c r="B192" s="32" t="s">
        <v>204</v>
      </c>
      <c r="C192" s="28" t="s">
        <v>390</v>
      </c>
      <c r="D192" s="29" t="s">
        <v>162</v>
      </c>
      <c r="E192" s="24"/>
      <c r="F192" s="45"/>
      <c r="G192" s="143"/>
      <c r="H192" s="47">
        <f t="shared" si="4"/>
        <v>0</v>
      </c>
      <c r="I192" s="58"/>
      <c r="J192" s="59"/>
      <c r="K192" s="60"/>
      <c r="L192" s="61"/>
      <c r="M192" s="61"/>
      <c r="N192" s="61"/>
      <c r="O192" s="233"/>
      <c r="P192" s="233"/>
      <c r="Q192" s="233"/>
      <c r="R192" s="233"/>
      <c r="S192" s="233"/>
      <c r="T192" s="233"/>
      <c r="U192" s="233"/>
      <c r="V192" s="233"/>
    </row>
    <row r="193" spans="1:22" ht="36" customHeight="1">
      <c r="A193" s="138" t="s">
        <v>393</v>
      </c>
      <c r="B193" s="27" t="s">
        <v>29</v>
      </c>
      <c r="C193" s="28" t="s">
        <v>391</v>
      </c>
      <c r="D193" s="26"/>
      <c r="E193" s="33" t="s">
        <v>31</v>
      </c>
      <c r="F193" s="45">
        <v>1</v>
      </c>
      <c r="G193" s="140"/>
      <c r="H193" s="47">
        <f t="shared" si="4"/>
        <v>0</v>
      </c>
      <c r="I193" s="58"/>
      <c r="J193" s="59"/>
      <c r="K193" s="60"/>
      <c r="L193" s="61"/>
      <c r="M193" s="61"/>
      <c r="N193" s="61"/>
      <c r="O193" s="233"/>
      <c r="P193" s="233"/>
      <c r="Q193" s="233"/>
      <c r="R193" s="233"/>
      <c r="S193" s="233"/>
      <c r="T193" s="233"/>
      <c r="U193" s="233"/>
      <c r="V193" s="233"/>
    </row>
    <row r="194" spans="1:22" ht="36" customHeight="1">
      <c r="A194" s="138" t="s">
        <v>236</v>
      </c>
      <c r="B194" s="40" t="s">
        <v>205</v>
      </c>
      <c r="C194" s="42" t="s">
        <v>238</v>
      </c>
      <c r="D194" s="108" t="s">
        <v>162</v>
      </c>
      <c r="E194" s="38"/>
      <c r="F194" s="147"/>
      <c r="G194" s="165"/>
      <c r="H194" s="48">
        <f>ROUND(F194*G194,2)</f>
        <v>0</v>
      </c>
      <c r="I194" s="58"/>
      <c r="J194" s="59"/>
      <c r="K194" s="60"/>
      <c r="L194" s="61"/>
      <c r="M194" s="61"/>
      <c r="N194" s="61"/>
      <c r="O194" s="233"/>
      <c r="P194" s="233"/>
      <c r="Q194" s="233"/>
      <c r="R194" s="233"/>
      <c r="S194" s="233"/>
      <c r="T194" s="233"/>
      <c r="U194" s="233"/>
      <c r="V194" s="233"/>
    </row>
    <row r="195" spans="1:22" ht="36" customHeight="1">
      <c r="A195" s="138" t="s">
        <v>239</v>
      </c>
      <c r="B195" s="27" t="s">
        <v>29</v>
      </c>
      <c r="C195" s="28" t="s">
        <v>389</v>
      </c>
      <c r="D195" s="26"/>
      <c r="E195" s="33" t="s">
        <v>31</v>
      </c>
      <c r="F195" s="45">
        <v>1</v>
      </c>
      <c r="G195" s="140"/>
      <c r="H195" s="47">
        <f>ROUND(F195*G195,2)</f>
        <v>0</v>
      </c>
      <c r="I195" s="58"/>
      <c r="J195" s="59"/>
      <c r="K195" s="60"/>
      <c r="L195" s="61"/>
      <c r="M195" s="61"/>
      <c r="N195" s="61"/>
      <c r="O195" s="233"/>
      <c r="P195" s="233"/>
      <c r="Q195" s="233"/>
      <c r="R195" s="233"/>
      <c r="S195" s="233"/>
      <c r="T195" s="233"/>
      <c r="U195" s="233"/>
      <c r="V195" s="233"/>
    </row>
    <row r="196" spans="1:22" ht="36" customHeight="1">
      <c r="A196" s="138" t="s">
        <v>167</v>
      </c>
      <c r="B196" s="32" t="s">
        <v>405</v>
      </c>
      <c r="C196" s="28" t="s">
        <v>388</v>
      </c>
      <c r="D196" s="29" t="s">
        <v>162</v>
      </c>
      <c r="E196" s="33" t="s">
        <v>31</v>
      </c>
      <c r="F196" s="45">
        <v>1</v>
      </c>
      <c r="G196" s="140"/>
      <c r="H196" s="47">
        <f t="shared" si="4"/>
        <v>0</v>
      </c>
      <c r="I196" s="58"/>
      <c r="J196" s="59"/>
      <c r="K196" s="60"/>
      <c r="L196" s="61"/>
      <c r="M196" s="61"/>
      <c r="N196" s="61"/>
      <c r="O196" s="233"/>
      <c r="P196" s="233"/>
      <c r="Q196" s="233"/>
      <c r="R196" s="233"/>
      <c r="S196" s="233"/>
      <c r="T196" s="233"/>
      <c r="U196" s="233"/>
      <c r="V196" s="233"/>
    </row>
    <row r="197" spans="1:22" ht="36" customHeight="1">
      <c r="A197" s="138" t="s">
        <v>394</v>
      </c>
      <c r="B197" s="32" t="s">
        <v>406</v>
      </c>
      <c r="C197" s="28" t="s">
        <v>395</v>
      </c>
      <c r="D197" s="29" t="s">
        <v>162</v>
      </c>
      <c r="E197" s="33" t="s">
        <v>31</v>
      </c>
      <c r="F197" s="45">
        <v>1</v>
      </c>
      <c r="G197" s="140"/>
      <c r="H197" s="47">
        <f t="shared" si="4"/>
        <v>0</v>
      </c>
      <c r="I197" s="58"/>
      <c r="J197" s="59"/>
      <c r="K197" s="60"/>
      <c r="L197" s="61"/>
      <c r="M197" s="61"/>
      <c r="N197" s="61"/>
      <c r="O197" s="233"/>
      <c r="P197" s="233"/>
      <c r="Q197" s="233"/>
      <c r="R197" s="233"/>
      <c r="S197" s="233"/>
      <c r="T197" s="233"/>
      <c r="U197" s="233"/>
      <c r="V197" s="233"/>
    </row>
    <row r="198" spans="1:22" ht="36" customHeight="1">
      <c r="A198" s="138" t="s">
        <v>169</v>
      </c>
      <c r="B198" s="32" t="s">
        <v>407</v>
      </c>
      <c r="C198" s="23" t="s">
        <v>171</v>
      </c>
      <c r="D198" s="26" t="s">
        <v>162</v>
      </c>
      <c r="E198" s="24" t="s">
        <v>31</v>
      </c>
      <c r="F198" s="45">
        <v>4</v>
      </c>
      <c r="G198" s="140"/>
      <c r="H198" s="47">
        <f t="shared" si="4"/>
        <v>0</v>
      </c>
      <c r="I198" s="58"/>
      <c r="J198" s="59"/>
      <c r="K198" s="60"/>
      <c r="L198" s="61"/>
      <c r="M198" s="61"/>
      <c r="N198" s="61"/>
      <c r="O198" s="232"/>
      <c r="P198" s="232"/>
      <c r="Q198" s="232"/>
      <c r="R198" s="232"/>
      <c r="S198" s="232"/>
      <c r="T198" s="232"/>
      <c r="U198" s="232"/>
      <c r="V198" s="232"/>
    </row>
    <row r="199" spans="1:15" s="229" customFormat="1" ht="30" customHeight="1">
      <c r="A199" s="3" t="s">
        <v>439</v>
      </c>
      <c r="B199" s="90" t="s">
        <v>408</v>
      </c>
      <c r="C199" s="91" t="s">
        <v>440</v>
      </c>
      <c r="D199" s="92" t="s">
        <v>441</v>
      </c>
      <c r="E199" s="93" t="s">
        <v>31</v>
      </c>
      <c r="F199" s="146">
        <v>3</v>
      </c>
      <c r="G199" s="140"/>
      <c r="H199" s="94">
        <f>ROUND(F199*G199,2)</f>
        <v>0</v>
      </c>
      <c r="I199" s="58"/>
      <c r="J199" s="59"/>
      <c r="K199" s="60"/>
      <c r="L199" s="61"/>
      <c r="M199" s="61"/>
      <c r="N199" s="61"/>
      <c r="O199" s="232"/>
    </row>
    <row r="200" spans="1:14" ht="36" customHeight="1">
      <c r="A200" s="135"/>
      <c r="C200" s="97" t="s">
        <v>22</v>
      </c>
      <c r="D200" s="100"/>
      <c r="E200" s="152"/>
      <c r="F200" s="99"/>
      <c r="G200" s="143"/>
      <c r="H200" s="47">
        <f t="shared" si="4"/>
        <v>0</v>
      </c>
      <c r="I200" s="58"/>
      <c r="J200" s="59"/>
      <c r="K200" s="60"/>
      <c r="L200" s="61"/>
      <c r="M200" s="61"/>
      <c r="N200" s="61"/>
    </row>
    <row r="201" spans="1:14" ht="36" customHeight="1">
      <c r="A201" s="138" t="s">
        <v>58</v>
      </c>
      <c r="B201" s="32" t="s">
        <v>409</v>
      </c>
      <c r="C201" s="23" t="s">
        <v>100</v>
      </c>
      <c r="D201" s="26" t="s">
        <v>177</v>
      </c>
      <c r="E201" s="24" t="s">
        <v>31</v>
      </c>
      <c r="F201" s="45">
        <v>2</v>
      </c>
      <c r="G201" s="140"/>
      <c r="H201" s="47">
        <f t="shared" si="4"/>
        <v>0</v>
      </c>
      <c r="I201" s="58"/>
      <c r="J201" s="59"/>
      <c r="K201" s="60"/>
      <c r="L201" s="61"/>
      <c r="M201" s="61"/>
      <c r="N201" s="61"/>
    </row>
    <row r="202" spans="1:14" ht="36" customHeight="1">
      <c r="A202" s="138" t="s">
        <v>59</v>
      </c>
      <c r="B202" s="32" t="s">
        <v>410</v>
      </c>
      <c r="C202" s="23" t="s">
        <v>103</v>
      </c>
      <c r="D202" s="26" t="s">
        <v>177</v>
      </c>
      <c r="E202" s="24"/>
      <c r="F202" s="151"/>
      <c r="G202" s="143"/>
      <c r="H202" s="47">
        <f t="shared" si="4"/>
        <v>0</v>
      </c>
      <c r="I202" s="58"/>
      <c r="J202" s="59"/>
      <c r="K202" s="60"/>
      <c r="L202" s="61"/>
      <c r="M202" s="61"/>
      <c r="N202" s="61"/>
    </row>
    <row r="203" spans="1:14" ht="36" customHeight="1">
      <c r="A203" s="138" t="s">
        <v>60</v>
      </c>
      <c r="B203" s="27" t="s">
        <v>29</v>
      </c>
      <c r="C203" s="23" t="s">
        <v>181</v>
      </c>
      <c r="D203" s="26"/>
      <c r="E203" s="24" t="s">
        <v>31</v>
      </c>
      <c r="F203" s="45">
        <v>6</v>
      </c>
      <c r="G203" s="140"/>
      <c r="H203" s="47">
        <f t="shared" si="4"/>
        <v>0</v>
      </c>
      <c r="I203" s="58"/>
      <c r="J203" s="59"/>
      <c r="K203" s="60"/>
      <c r="L203" s="61"/>
      <c r="M203" s="61"/>
      <c r="N203" s="61"/>
    </row>
    <row r="204" spans="1:14" ht="36" customHeight="1">
      <c r="A204" s="138" t="s">
        <v>85</v>
      </c>
      <c r="B204" s="32" t="s">
        <v>411</v>
      </c>
      <c r="C204" s="23" t="s">
        <v>104</v>
      </c>
      <c r="D204" s="26" t="s">
        <v>177</v>
      </c>
      <c r="E204" s="24" t="s">
        <v>31</v>
      </c>
      <c r="F204" s="45">
        <v>3</v>
      </c>
      <c r="G204" s="140"/>
      <c r="H204" s="47">
        <f t="shared" si="4"/>
        <v>0</v>
      </c>
      <c r="I204" s="58"/>
      <c r="J204" s="59"/>
      <c r="K204" s="60"/>
      <c r="L204" s="61"/>
      <c r="M204" s="61"/>
      <c r="N204" s="61"/>
    </row>
    <row r="205" spans="1:14" ht="36" customHeight="1">
      <c r="A205" s="138" t="s">
        <v>86</v>
      </c>
      <c r="B205" s="32" t="s">
        <v>412</v>
      </c>
      <c r="C205" s="23" t="s">
        <v>105</v>
      </c>
      <c r="D205" s="26" t="s">
        <v>177</v>
      </c>
      <c r="E205" s="24" t="s">
        <v>31</v>
      </c>
      <c r="F205" s="45">
        <v>3</v>
      </c>
      <c r="G205" s="140"/>
      <c r="H205" s="47">
        <f t="shared" si="4"/>
        <v>0</v>
      </c>
      <c r="I205" s="58"/>
      <c r="J205" s="59"/>
      <c r="K205" s="60"/>
      <c r="L205" s="61"/>
      <c r="M205" s="61"/>
      <c r="N205" s="61"/>
    </row>
    <row r="206" spans="1:14" ht="36" customHeight="1">
      <c r="A206" s="138" t="s">
        <v>321</v>
      </c>
      <c r="B206" s="32" t="s">
        <v>413</v>
      </c>
      <c r="C206" s="23" t="s">
        <v>322</v>
      </c>
      <c r="D206" s="26" t="s">
        <v>177</v>
      </c>
      <c r="E206" s="24" t="s">
        <v>31</v>
      </c>
      <c r="F206" s="45">
        <v>4</v>
      </c>
      <c r="G206" s="140"/>
      <c r="H206" s="47">
        <f t="shared" si="4"/>
        <v>0</v>
      </c>
      <c r="I206" s="58"/>
      <c r="J206" s="59"/>
      <c r="K206" s="60"/>
      <c r="L206" s="61"/>
      <c r="M206" s="61"/>
      <c r="N206" s="61"/>
    </row>
    <row r="207" spans="1:14" ht="36" customHeight="1">
      <c r="A207" s="138" t="s">
        <v>323</v>
      </c>
      <c r="B207" s="32" t="s">
        <v>414</v>
      </c>
      <c r="C207" s="23" t="s">
        <v>324</v>
      </c>
      <c r="D207" s="26" t="s">
        <v>177</v>
      </c>
      <c r="E207" s="24" t="s">
        <v>31</v>
      </c>
      <c r="F207" s="45">
        <v>2</v>
      </c>
      <c r="G207" s="140"/>
      <c r="H207" s="47">
        <f t="shared" si="4"/>
        <v>0</v>
      </c>
      <c r="I207" s="58"/>
      <c r="J207" s="59"/>
      <c r="K207" s="60"/>
      <c r="L207" s="61"/>
      <c r="M207" s="61"/>
      <c r="N207" s="61"/>
    </row>
    <row r="208" spans="1:14" s="222" customFormat="1" ht="36" customHeight="1">
      <c r="A208" s="156"/>
      <c r="B208" s="32" t="s">
        <v>415</v>
      </c>
      <c r="C208" s="23" t="s">
        <v>345</v>
      </c>
      <c r="D208" s="26" t="s">
        <v>162</v>
      </c>
      <c r="E208" s="24" t="s">
        <v>31</v>
      </c>
      <c r="F208" s="45">
        <v>1</v>
      </c>
      <c r="G208" s="140"/>
      <c r="H208" s="47">
        <f t="shared" si="4"/>
        <v>0</v>
      </c>
      <c r="I208" s="58"/>
      <c r="J208" s="59"/>
      <c r="K208" s="60"/>
      <c r="L208" s="61"/>
      <c r="M208" s="61"/>
      <c r="N208" s="61"/>
    </row>
    <row r="209" spans="1:14" s="235" customFormat="1" ht="36" customHeight="1">
      <c r="A209" s="166"/>
      <c r="B209" s="109"/>
      <c r="C209" s="110" t="s">
        <v>23</v>
      </c>
      <c r="D209" s="111"/>
      <c r="E209" s="111"/>
      <c r="F209" s="111"/>
      <c r="G209" s="143"/>
      <c r="H209" s="47">
        <f t="shared" si="4"/>
        <v>0</v>
      </c>
      <c r="I209" s="58"/>
      <c r="J209" s="59"/>
      <c r="K209" s="60"/>
      <c r="L209" s="61"/>
      <c r="M209" s="61"/>
      <c r="N209" s="61"/>
    </row>
    <row r="210" spans="1:14" s="235" customFormat="1" ht="30" customHeight="1">
      <c r="A210" s="9" t="s">
        <v>62</v>
      </c>
      <c r="B210" s="90" t="s">
        <v>416</v>
      </c>
      <c r="C210" s="91" t="s">
        <v>63</v>
      </c>
      <c r="D210" s="92" t="s">
        <v>186</v>
      </c>
      <c r="E210" s="93"/>
      <c r="F210" s="145"/>
      <c r="G210" s="143"/>
      <c r="H210" s="47">
        <f t="shared" si="4"/>
        <v>0</v>
      </c>
      <c r="I210" s="58"/>
      <c r="J210" s="59"/>
      <c r="K210" s="60"/>
      <c r="L210" s="61"/>
      <c r="M210" s="61"/>
      <c r="N210" s="61"/>
    </row>
    <row r="211" spans="1:14" s="229" customFormat="1" ht="30" customHeight="1">
      <c r="A211" s="167" t="s">
        <v>187</v>
      </c>
      <c r="B211" s="115" t="s">
        <v>29</v>
      </c>
      <c r="C211" s="116" t="s">
        <v>188</v>
      </c>
      <c r="D211" s="117"/>
      <c r="E211" s="118" t="s">
        <v>28</v>
      </c>
      <c r="F211" s="168">
        <v>20</v>
      </c>
      <c r="G211" s="148"/>
      <c r="H211" s="114">
        <f>ROUND(G211*F211,2)</f>
        <v>0</v>
      </c>
      <c r="I211" s="58"/>
      <c r="J211" s="59"/>
      <c r="K211" s="60"/>
      <c r="L211" s="61"/>
      <c r="M211" s="61"/>
      <c r="N211" s="61"/>
    </row>
    <row r="212" spans="1:14" s="226" customFormat="1" ht="36" customHeight="1" thickBot="1">
      <c r="A212" s="112"/>
      <c r="B212" s="113" t="str">
        <f>B104</f>
        <v>B</v>
      </c>
      <c r="C212" s="262" t="str">
        <f>C104</f>
        <v>ARCHIBALD - 80 ARCHIBALD ST.TO NAIRIN BLVD. REHABILITATION</v>
      </c>
      <c r="D212" s="263"/>
      <c r="E212" s="263"/>
      <c r="F212" s="263"/>
      <c r="G212" s="218" t="s">
        <v>16</v>
      </c>
      <c r="H212" s="66">
        <f>ROUND(SUM(H104:H211),2)</f>
        <v>0</v>
      </c>
      <c r="I212" s="58"/>
      <c r="J212" s="59"/>
      <c r="K212" s="60"/>
      <c r="L212" s="61"/>
      <c r="M212" s="61"/>
      <c r="N212" s="61"/>
    </row>
    <row r="213" spans="1:14" s="226" customFormat="1" ht="36" customHeight="1" thickTop="1">
      <c r="A213" s="56"/>
      <c r="B213" s="57" t="s">
        <v>14</v>
      </c>
      <c r="C213" s="258" t="s">
        <v>358</v>
      </c>
      <c r="D213" s="259"/>
      <c r="E213" s="259"/>
      <c r="F213" s="259"/>
      <c r="G213" s="209"/>
      <c r="H213" s="34"/>
      <c r="I213" s="58"/>
      <c r="J213" s="59"/>
      <c r="K213" s="60"/>
      <c r="L213" s="61"/>
      <c r="M213" s="61"/>
      <c r="N213" s="61"/>
    </row>
    <row r="214" spans="1:14" s="228" customFormat="1" ht="36" customHeight="1">
      <c r="A214" s="138" t="s">
        <v>106</v>
      </c>
      <c r="B214" s="32" t="s">
        <v>88</v>
      </c>
      <c r="C214" s="23" t="s">
        <v>107</v>
      </c>
      <c r="D214" s="139" t="s">
        <v>267</v>
      </c>
      <c r="E214" s="24" t="s">
        <v>26</v>
      </c>
      <c r="F214" s="45">
        <v>28</v>
      </c>
      <c r="G214" s="140"/>
      <c r="H214" s="47">
        <f>ROUND(F214*G214,2)</f>
        <v>0</v>
      </c>
      <c r="I214" s="58"/>
      <c r="J214" s="59"/>
      <c r="K214" s="60"/>
      <c r="L214" s="61"/>
      <c r="M214" s="61"/>
      <c r="N214" s="61"/>
    </row>
    <row r="215" spans="1:14" s="228" customFormat="1" ht="36" customHeight="1">
      <c r="A215" s="141" t="s">
        <v>110</v>
      </c>
      <c r="B215" s="32" t="s">
        <v>89</v>
      </c>
      <c r="C215" s="23" t="s">
        <v>112</v>
      </c>
      <c r="D215" s="139" t="s">
        <v>267</v>
      </c>
      <c r="E215" s="24"/>
      <c r="F215" s="142"/>
      <c r="G215" s="143"/>
      <c r="H215" s="47">
        <f aca="true" t="shared" si="5" ref="H215:H233">ROUND(F215*G215,2)</f>
        <v>0</v>
      </c>
      <c r="I215" s="58"/>
      <c r="J215" s="59"/>
      <c r="K215" s="60"/>
      <c r="L215" s="61"/>
      <c r="M215" s="61"/>
      <c r="N215" s="61"/>
    </row>
    <row r="216" spans="1:14" s="228" customFormat="1" ht="36" customHeight="1">
      <c r="A216" s="138" t="s">
        <v>270</v>
      </c>
      <c r="B216" s="25" t="s">
        <v>29</v>
      </c>
      <c r="C216" s="23" t="s">
        <v>269</v>
      </c>
      <c r="D216" s="26" t="s">
        <v>2</v>
      </c>
      <c r="E216" s="24" t="s">
        <v>30</v>
      </c>
      <c r="F216" s="45">
        <v>50</v>
      </c>
      <c r="G216" s="140"/>
      <c r="H216" s="47">
        <f t="shared" si="5"/>
        <v>0</v>
      </c>
      <c r="I216" s="58"/>
      <c r="J216" s="59"/>
      <c r="K216" s="60"/>
      <c r="L216" s="61"/>
      <c r="M216" s="61"/>
      <c r="N216" s="61"/>
    </row>
    <row r="217" spans="1:14" s="228" customFormat="1" ht="36" customHeight="1">
      <c r="A217" s="141" t="s">
        <v>340</v>
      </c>
      <c r="B217" s="32" t="s">
        <v>90</v>
      </c>
      <c r="C217" s="23" t="s">
        <v>346</v>
      </c>
      <c r="D217" s="139" t="s">
        <v>267</v>
      </c>
      <c r="E217" s="24" t="s">
        <v>26</v>
      </c>
      <c r="F217" s="45">
        <v>9</v>
      </c>
      <c r="G217" s="140"/>
      <c r="H217" s="47">
        <f t="shared" si="5"/>
        <v>0</v>
      </c>
      <c r="I217" s="58"/>
      <c r="J217" s="59"/>
      <c r="K217" s="60"/>
      <c r="L217" s="61"/>
      <c r="M217" s="61"/>
      <c r="N217" s="61"/>
    </row>
    <row r="218" spans="1:14" s="228" customFormat="1" ht="36" customHeight="1">
      <c r="A218" s="141"/>
      <c r="B218" s="32" t="s">
        <v>91</v>
      </c>
      <c r="C218" s="28" t="s">
        <v>465</v>
      </c>
      <c r="D218" s="139" t="s">
        <v>466</v>
      </c>
      <c r="E218" s="33" t="s">
        <v>467</v>
      </c>
      <c r="F218" s="45">
        <v>1</v>
      </c>
      <c r="G218" s="140"/>
      <c r="H218" s="47">
        <f t="shared" si="5"/>
        <v>0</v>
      </c>
      <c r="I218" s="58"/>
      <c r="J218" s="59"/>
      <c r="K218" s="60"/>
      <c r="L218" s="61"/>
      <c r="M218" s="61"/>
      <c r="N218" s="61"/>
    </row>
    <row r="219" spans="1:14" s="228" customFormat="1" ht="36" customHeight="1">
      <c r="A219" s="141"/>
      <c r="B219" s="32" t="s">
        <v>207</v>
      </c>
      <c r="C219" s="28" t="s">
        <v>468</v>
      </c>
      <c r="D219" s="139" t="s">
        <v>469</v>
      </c>
      <c r="E219" s="33" t="s">
        <v>467</v>
      </c>
      <c r="F219" s="45">
        <v>1</v>
      </c>
      <c r="G219" s="140"/>
      <c r="H219" s="47">
        <f t="shared" si="5"/>
        <v>0</v>
      </c>
      <c r="I219" s="58"/>
      <c r="J219" s="59"/>
      <c r="K219" s="60"/>
      <c r="L219" s="61"/>
      <c r="M219" s="61"/>
      <c r="N219" s="61"/>
    </row>
    <row r="220" spans="1:14" s="236" customFormat="1" ht="36" customHeight="1">
      <c r="A220" s="169"/>
      <c r="B220" s="4" t="s">
        <v>208</v>
      </c>
      <c r="C220" s="10" t="s">
        <v>361</v>
      </c>
      <c r="D220" s="2" t="s">
        <v>498</v>
      </c>
      <c r="E220" s="11" t="s">
        <v>359</v>
      </c>
      <c r="F220" s="46">
        <v>50</v>
      </c>
      <c r="G220" s="140"/>
      <c r="H220" s="47">
        <f t="shared" si="5"/>
        <v>0</v>
      </c>
      <c r="I220" s="58"/>
      <c r="J220" s="59"/>
      <c r="K220" s="60"/>
      <c r="L220" s="61"/>
      <c r="M220" s="61"/>
      <c r="N220" s="61"/>
    </row>
    <row r="221" spans="1:256" s="236" customFormat="1" ht="36" customHeight="1">
      <c r="A221" s="170"/>
      <c r="B221" s="4" t="s">
        <v>209</v>
      </c>
      <c r="C221" s="171" t="s">
        <v>362</v>
      </c>
      <c r="D221" s="100" t="s">
        <v>454</v>
      </c>
      <c r="E221" s="106"/>
      <c r="F221" s="100"/>
      <c r="G221" s="143"/>
      <c r="H221" s="47">
        <f t="shared" si="5"/>
        <v>0</v>
      </c>
      <c r="I221" s="58"/>
      <c r="J221" s="59"/>
      <c r="K221" s="60"/>
      <c r="L221" s="61"/>
      <c r="M221" s="61"/>
      <c r="N221" s="61"/>
      <c r="O221" s="237"/>
      <c r="P221" s="237"/>
      <c r="Q221" s="237"/>
      <c r="R221" s="237"/>
      <c r="S221" s="237"/>
      <c r="T221" s="237"/>
      <c r="U221" s="237"/>
      <c r="V221" s="237"/>
      <c r="W221" s="237"/>
      <c r="X221" s="237"/>
      <c r="Y221" s="237"/>
      <c r="Z221" s="237"/>
      <c r="AA221" s="237"/>
      <c r="AB221" s="237"/>
      <c r="AC221" s="237"/>
      <c r="AD221" s="237"/>
      <c r="AE221" s="237"/>
      <c r="AF221" s="237"/>
      <c r="AG221" s="237"/>
      <c r="AH221" s="237"/>
      <c r="AI221" s="237"/>
      <c r="AJ221" s="237"/>
      <c r="AK221" s="237"/>
      <c r="AL221" s="237"/>
      <c r="AM221" s="237"/>
      <c r="AN221" s="237"/>
      <c r="AO221" s="237"/>
      <c r="AP221" s="237"/>
      <c r="AQ221" s="237"/>
      <c r="AR221" s="237"/>
      <c r="AS221" s="237"/>
      <c r="AT221" s="237"/>
      <c r="AU221" s="237"/>
      <c r="AV221" s="237"/>
      <c r="AW221" s="237"/>
      <c r="AX221" s="237"/>
      <c r="AY221" s="237"/>
      <c r="AZ221" s="237"/>
      <c r="BA221" s="237"/>
      <c r="BB221" s="237"/>
      <c r="BC221" s="237"/>
      <c r="BD221" s="237"/>
      <c r="BE221" s="237"/>
      <c r="BF221" s="237"/>
      <c r="BG221" s="237"/>
      <c r="BH221" s="237"/>
      <c r="BI221" s="237"/>
      <c r="BJ221" s="237"/>
      <c r="BK221" s="237"/>
      <c r="BL221" s="237"/>
      <c r="BM221" s="237"/>
      <c r="BN221" s="237"/>
      <c r="BO221" s="237"/>
      <c r="BP221" s="237"/>
      <c r="BQ221" s="237"/>
      <c r="BR221" s="237"/>
      <c r="BS221" s="237"/>
      <c r="BT221" s="237"/>
      <c r="BU221" s="237"/>
      <c r="BV221" s="237"/>
      <c r="BW221" s="237"/>
      <c r="BX221" s="237"/>
      <c r="BY221" s="237"/>
      <c r="BZ221" s="237"/>
      <c r="CA221" s="237"/>
      <c r="CB221" s="237"/>
      <c r="CC221" s="237"/>
      <c r="CD221" s="237"/>
      <c r="CE221" s="237"/>
      <c r="CF221" s="237"/>
      <c r="CG221" s="237"/>
      <c r="CH221" s="237"/>
      <c r="CI221" s="237"/>
      <c r="CJ221" s="237"/>
      <c r="CK221" s="237"/>
      <c r="CL221" s="237"/>
      <c r="CM221" s="237"/>
      <c r="CN221" s="237"/>
      <c r="CO221" s="237"/>
      <c r="CP221" s="237"/>
      <c r="CQ221" s="237"/>
      <c r="CR221" s="237"/>
      <c r="CS221" s="237"/>
      <c r="CT221" s="237"/>
      <c r="CU221" s="237"/>
      <c r="CV221" s="237"/>
      <c r="CW221" s="237"/>
      <c r="CX221" s="237"/>
      <c r="CY221" s="237"/>
      <c r="CZ221" s="237"/>
      <c r="DA221" s="237"/>
      <c r="DB221" s="237"/>
      <c r="DC221" s="237"/>
      <c r="DD221" s="237"/>
      <c r="DE221" s="237"/>
      <c r="DF221" s="237"/>
      <c r="DG221" s="237"/>
      <c r="DH221" s="237"/>
      <c r="DI221" s="237"/>
      <c r="DJ221" s="237"/>
      <c r="DK221" s="237"/>
      <c r="DL221" s="237"/>
      <c r="DM221" s="237"/>
      <c r="DN221" s="237"/>
      <c r="DO221" s="237"/>
      <c r="DP221" s="237"/>
      <c r="DQ221" s="237"/>
      <c r="DR221" s="237"/>
      <c r="DS221" s="237"/>
      <c r="DT221" s="237"/>
      <c r="DU221" s="237"/>
      <c r="DV221" s="237"/>
      <c r="DW221" s="237"/>
      <c r="DX221" s="237"/>
      <c r="DY221" s="237"/>
      <c r="DZ221" s="237"/>
      <c r="EA221" s="237"/>
      <c r="EB221" s="237"/>
      <c r="EC221" s="237"/>
      <c r="ED221" s="237"/>
      <c r="EE221" s="237"/>
      <c r="EF221" s="237"/>
      <c r="EG221" s="237"/>
      <c r="EH221" s="237"/>
      <c r="EI221" s="237"/>
      <c r="EJ221" s="237"/>
      <c r="EK221" s="237"/>
      <c r="EL221" s="237"/>
      <c r="EM221" s="237"/>
      <c r="EN221" s="237"/>
      <c r="EO221" s="237"/>
      <c r="EP221" s="237"/>
      <c r="EQ221" s="237"/>
      <c r="ER221" s="237"/>
      <c r="ES221" s="237"/>
      <c r="ET221" s="237"/>
      <c r="EU221" s="237"/>
      <c r="EV221" s="237"/>
      <c r="EW221" s="237"/>
      <c r="EX221" s="237"/>
      <c r="EY221" s="237"/>
      <c r="EZ221" s="237"/>
      <c r="FA221" s="237"/>
      <c r="FB221" s="237"/>
      <c r="FC221" s="237"/>
      <c r="FD221" s="237"/>
      <c r="FE221" s="237"/>
      <c r="FF221" s="237"/>
      <c r="FG221" s="237"/>
      <c r="FH221" s="237"/>
      <c r="FI221" s="237"/>
      <c r="FJ221" s="237"/>
      <c r="FK221" s="237"/>
      <c r="FL221" s="237"/>
      <c r="FM221" s="237"/>
      <c r="FN221" s="237"/>
      <c r="FO221" s="237"/>
      <c r="FP221" s="237"/>
      <c r="FQ221" s="237"/>
      <c r="FR221" s="237"/>
      <c r="FS221" s="237"/>
      <c r="FT221" s="237"/>
      <c r="FU221" s="237"/>
      <c r="FV221" s="237"/>
      <c r="FW221" s="237"/>
      <c r="FX221" s="237"/>
      <c r="FY221" s="237"/>
      <c r="FZ221" s="237"/>
      <c r="GA221" s="237"/>
      <c r="GB221" s="237"/>
      <c r="GC221" s="237"/>
      <c r="GD221" s="237"/>
      <c r="GE221" s="237"/>
      <c r="GF221" s="237"/>
      <c r="GG221" s="237"/>
      <c r="GH221" s="237"/>
      <c r="GI221" s="237"/>
      <c r="GJ221" s="237"/>
      <c r="GK221" s="237"/>
      <c r="GL221" s="237"/>
      <c r="GM221" s="237"/>
      <c r="GN221" s="237"/>
      <c r="GO221" s="237"/>
      <c r="GP221" s="237"/>
      <c r="GQ221" s="237"/>
      <c r="GR221" s="237"/>
      <c r="GS221" s="237"/>
      <c r="GT221" s="237"/>
      <c r="GU221" s="237"/>
      <c r="GV221" s="237"/>
      <c r="GW221" s="237"/>
      <c r="GX221" s="237"/>
      <c r="GY221" s="237"/>
      <c r="GZ221" s="237"/>
      <c r="HA221" s="237"/>
      <c r="HB221" s="237"/>
      <c r="HC221" s="237"/>
      <c r="HD221" s="237"/>
      <c r="HE221" s="237"/>
      <c r="HF221" s="237"/>
      <c r="HG221" s="237"/>
      <c r="HH221" s="237"/>
      <c r="HI221" s="237"/>
      <c r="HJ221" s="237"/>
      <c r="HK221" s="237"/>
      <c r="HL221" s="237"/>
      <c r="HM221" s="237"/>
      <c r="HN221" s="237"/>
      <c r="HO221" s="237"/>
      <c r="HP221" s="237"/>
      <c r="HQ221" s="237"/>
      <c r="HR221" s="237"/>
      <c r="HS221" s="237"/>
      <c r="HT221" s="237"/>
      <c r="HU221" s="237"/>
      <c r="HV221" s="237"/>
      <c r="HW221" s="237"/>
      <c r="HX221" s="237"/>
      <c r="HY221" s="237"/>
      <c r="HZ221" s="237"/>
      <c r="IA221" s="237"/>
      <c r="IB221" s="237"/>
      <c r="IC221" s="237"/>
      <c r="ID221" s="237"/>
      <c r="IE221" s="237"/>
      <c r="IF221" s="237"/>
      <c r="IG221" s="237"/>
      <c r="IH221" s="237"/>
      <c r="II221" s="237"/>
      <c r="IJ221" s="237"/>
      <c r="IK221" s="237"/>
      <c r="IL221" s="237"/>
      <c r="IM221" s="237"/>
      <c r="IN221" s="237"/>
      <c r="IO221" s="237"/>
      <c r="IP221" s="237"/>
      <c r="IQ221" s="237"/>
      <c r="IR221" s="237"/>
      <c r="IS221" s="237"/>
      <c r="IT221" s="237"/>
      <c r="IU221" s="237"/>
      <c r="IV221" s="237"/>
    </row>
    <row r="222" spans="1:256" s="236" customFormat="1" ht="36" customHeight="1">
      <c r="A222" s="150"/>
      <c r="B222" s="17" t="s">
        <v>29</v>
      </c>
      <c r="C222" s="10" t="s">
        <v>360</v>
      </c>
      <c r="D222" s="12"/>
      <c r="E222" s="11" t="s">
        <v>28</v>
      </c>
      <c r="F222" s="46">
        <v>65</v>
      </c>
      <c r="G222" s="140"/>
      <c r="H222" s="47">
        <f t="shared" si="5"/>
        <v>0</v>
      </c>
      <c r="I222" s="58"/>
      <c r="J222" s="59"/>
      <c r="K222" s="60"/>
      <c r="L222" s="61"/>
      <c r="M222" s="61"/>
      <c r="N222" s="61"/>
      <c r="O222" s="237"/>
      <c r="P222" s="237"/>
      <c r="Q222" s="237"/>
      <c r="R222" s="237"/>
      <c r="S222" s="237"/>
      <c r="T222" s="237"/>
      <c r="U222" s="237"/>
      <c r="V222" s="237"/>
      <c r="W222" s="237"/>
      <c r="X222" s="237"/>
      <c r="Y222" s="237"/>
      <c r="Z222" s="237"/>
      <c r="AA222" s="237"/>
      <c r="AB222" s="237"/>
      <c r="AC222" s="237"/>
      <c r="AD222" s="237"/>
      <c r="AE222" s="237"/>
      <c r="AF222" s="237"/>
      <c r="AG222" s="237"/>
      <c r="AH222" s="237"/>
      <c r="AI222" s="237"/>
      <c r="AJ222" s="237"/>
      <c r="AK222" s="237"/>
      <c r="AL222" s="237"/>
      <c r="AM222" s="237"/>
      <c r="AN222" s="237"/>
      <c r="AO222" s="237"/>
      <c r="AP222" s="237"/>
      <c r="AQ222" s="237"/>
      <c r="AR222" s="237"/>
      <c r="AS222" s="237"/>
      <c r="AT222" s="237"/>
      <c r="AU222" s="237"/>
      <c r="AV222" s="237"/>
      <c r="AW222" s="237"/>
      <c r="AX222" s="237"/>
      <c r="AY222" s="237"/>
      <c r="AZ222" s="237"/>
      <c r="BA222" s="237"/>
      <c r="BB222" s="237"/>
      <c r="BC222" s="237"/>
      <c r="BD222" s="237"/>
      <c r="BE222" s="237"/>
      <c r="BF222" s="237"/>
      <c r="BG222" s="237"/>
      <c r="BH222" s="237"/>
      <c r="BI222" s="237"/>
      <c r="BJ222" s="237"/>
      <c r="BK222" s="237"/>
      <c r="BL222" s="237"/>
      <c r="BM222" s="237"/>
      <c r="BN222" s="237"/>
      <c r="BO222" s="237"/>
      <c r="BP222" s="237"/>
      <c r="BQ222" s="237"/>
      <c r="BR222" s="237"/>
      <c r="BS222" s="237"/>
      <c r="BT222" s="237"/>
      <c r="BU222" s="237"/>
      <c r="BV222" s="237"/>
      <c r="BW222" s="237"/>
      <c r="BX222" s="237"/>
      <c r="BY222" s="237"/>
      <c r="BZ222" s="237"/>
      <c r="CA222" s="237"/>
      <c r="CB222" s="237"/>
      <c r="CC222" s="237"/>
      <c r="CD222" s="237"/>
      <c r="CE222" s="237"/>
      <c r="CF222" s="237"/>
      <c r="CG222" s="237"/>
      <c r="CH222" s="237"/>
      <c r="CI222" s="237"/>
      <c r="CJ222" s="237"/>
      <c r="CK222" s="237"/>
      <c r="CL222" s="237"/>
      <c r="CM222" s="237"/>
      <c r="CN222" s="237"/>
      <c r="CO222" s="237"/>
      <c r="CP222" s="237"/>
      <c r="CQ222" s="237"/>
      <c r="CR222" s="237"/>
      <c r="CS222" s="237"/>
      <c r="CT222" s="237"/>
      <c r="CU222" s="237"/>
      <c r="CV222" s="237"/>
      <c r="CW222" s="237"/>
      <c r="CX222" s="237"/>
      <c r="CY222" s="237"/>
      <c r="CZ222" s="237"/>
      <c r="DA222" s="237"/>
      <c r="DB222" s="237"/>
      <c r="DC222" s="237"/>
      <c r="DD222" s="237"/>
      <c r="DE222" s="237"/>
      <c r="DF222" s="237"/>
      <c r="DG222" s="237"/>
      <c r="DH222" s="237"/>
      <c r="DI222" s="237"/>
      <c r="DJ222" s="237"/>
      <c r="DK222" s="237"/>
      <c r="DL222" s="237"/>
      <c r="DM222" s="237"/>
      <c r="DN222" s="237"/>
      <c r="DO222" s="237"/>
      <c r="DP222" s="237"/>
      <c r="DQ222" s="237"/>
      <c r="DR222" s="237"/>
      <c r="DS222" s="237"/>
      <c r="DT222" s="237"/>
      <c r="DU222" s="237"/>
      <c r="DV222" s="237"/>
      <c r="DW222" s="237"/>
      <c r="DX222" s="237"/>
      <c r="DY222" s="237"/>
      <c r="DZ222" s="237"/>
      <c r="EA222" s="237"/>
      <c r="EB222" s="237"/>
      <c r="EC222" s="237"/>
      <c r="ED222" s="237"/>
      <c r="EE222" s="237"/>
      <c r="EF222" s="237"/>
      <c r="EG222" s="237"/>
      <c r="EH222" s="237"/>
      <c r="EI222" s="237"/>
      <c r="EJ222" s="237"/>
      <c r="EK222" s="237"/>
      <c r="EL222" s="237"/>
      <c r="EM222" s="237"/>
      <c r="EN222" s="237"/>
      <c r="EO222" s="237"/>
      <c r="EP222" s="237"/>
      <c r="EQ222" s="237"/>
      <c r="ER222" s="237"/>
      <c r="ES222" s="237"/>
      <c r="ET222" s="237"/>
      <c r="EU222" s="237"/>
      <c r="EV222" s="237"/>
      <c r="EW222" s="237"/>
      <c r="EX222" s="237"/>
      <c r="EY222" s="237"/>
      <c r="EZ222" s="237"/>
      <c r="FA222" s="237"/>
      <c r="FB222" s="237"/>
      <c r="FC222" s="237"/>
      <c r="FD222" s="237"/>
      <c r="FE222" s="237"/>
      <c r="FF222" s="237"/>
      <c r="FG222" s="237"/>
      <c r="FH222" s="237"/>
      <c r="FI222" s="237"/>
      <c r="FJ222" s="237"/>
      <c r="FK222" s="237"/>
      <c r="FL222" s="237"/>
      <c r="FM222" s="237"/>
      <c r="FN222" s="237"/>
      <c r="FO222" s="237"/>
      <c r="FP222" s="237"/>
      <c r="FQ222" s="237"/>
      <c r="FR222" s="237"/>
      <c r="FS222" s="237"/>
      <c r="FT222" s="237"/>
      <c r="FU222" s="237"/>
      <c r="FV222" s="237"/>
      <c r="FW222" s="237"/>
      <c r="FX222" s="237"/>
      <c r="FY222" s="237"/>
      <c r="FZ222" s="237"/>
      <c r="GA222" s="237"/>
      <c r="GB222" s="237"/>
      <c r="GC222" s="237"/>
      <c r="GD222" s="237"/>
      <c r="GE222" s="237"/>
      <c r="GF222" s="237"/>
      <c r="GG222" s="237"/>
      <c r="GH222" s="237"/>
      <c r="GI222" s="237"/>
      <c r="GJ222" s="237"/>
      <c r="GK222" s="237"/>
      <c r="GL222" s="237"/>
      <c r="GM222" s="237"/>
      <c r="GN222" s="237"/>
      <c r="GO222" s="237"/>
      <c r="GP222" s="237"/>
      <c r="GQ222" s="237"/>
      <c r="GR222" s="237"/>
      <c r="GS222" s="237"/>
      <c r="GT222" s="237"/>
      <c r="GU222" s="237"/>
      <c r="GV222" s="237"/>
      <c r="GW222" s="237"/>
      <c r="GX222" s="237"/>
      <c r="GY222" s="237"/>
      <c r="GZ222" s="237"/>
      <c r="HA222" s="237"/>
      <c r="HB222" s="237"/>
      <c r="HC222" s="237"/>
      <c r="HD222" s="237"/>
      <c r="HE222" s="237"/>
      <c r="HF222" s="237"/>
      <c r="HG222" s="237"/>
      <c r="HH222" s="237"/>
      <c r="HI222" s="237"/>
      <c r="HJ222" s="237"/>
      <c r="HK222" s="237"/>
      <c r="HL222" s="237"/>
      <c r="HM222" s="237"/>
      <c r="HN222" s="237"/>
      <c r="HO222" s="237"/>
      <c r="HP222" s="237"/>
      <c r="HQ222" s="237"/>
      <c r="HR222" s="237"/>
      <c r="HS222" s="237"/>
      <c r="HT222" s="237"/>
      <c r="HU222" s="237"/>
      <c r="HV222" s="237"/>
      <c r="HW222" s="237"/>
      <c r="HX222" s="237"/>
      <c r="HY222" s="237"/>
      <c r="HZ222" s="237"/>
      <c r="IA222" s="237"/>
      <c r="IB222" s="237"/>
      <c r="IC222" s="237"/>
      <c r="ID222" s="237"/>
      <c r="IE222" s="237"/>
      <c r="IF222" s="237"/>
      <c r="IG222" s="237"/>
      <c r="IH222" s="237"/>
      <c r="II222" s="237"/>
      <c r="IJ222" s="237"/>
      <c r="IK222" s="237"/>
      <c r="IL222" s="237"/>
      <c r="IM222" s="237"/>
      <c r="IN222" s="237"/>
      <c r="IO222" s="237"/>
      <c r="IP222" s="237"/>
      <c r="IQ222" s="237"/>
      <c r="IR222" s="237"/>
      <c r="IS222" s="237"/>
      <c r="IT222" s="237"/>
      <c r="IU222" s="237"/>
      <c r="IV222" s="237"/>
    </row>
    <row r="223" spans="1:256" s="239" customFormat="1" ht="36" customHeight="1">
      <c r="A223" s="150"/>
      <c r="B223" s="17" t="s">
        <v>32</v>
      </c>
      <c r="C223" s="5" t="s">
        <v>470</v>
      </c>
      <c r="D223" s="12"/>
      <c r="E223" s="11" t="s">
        <v>28</v>
      </c>
      <c r="F223" s="46">
        <v>500</v>
      </c>
      <c r="G223" s="140"/>
      <c r="H223" s="47">
        <f t="shared" si="5"/>
        <v>0</v>
      </c>
      <c r="I223" s="58"/>
      <c r="J223" s="59"/>
      <c r="K223" s="60"/>
      <c r="L223" s="61"/>
      <c r="M223" s="61"/>
      <c r="N223" s="61"/>
      <c r="O223" s="238"/>
      <c r="P223" s="238"/>
      <c r="Q223" s="238"/>
      <c r="R223" s="238"/>
      <c r="S223" s="238"/>
      <c r="T223" s="238"/>
      <c r="U223" s="238"/>
      <c r="V223" s="238"/>
      <c r="W223" s="238"/>
      <c r="X223" s="238"/>
      <c r="Y223" s="238"/>
      <c r="Z223" s="238"/>
      <c r="AA223" s="238"/>
      <c r="AB223" s="238"/>
      <c r="AC223" s="238"/>
      <c r="AD223" s="238"/>
      <c r="AE223" s="238"/>
      <c r="AF223" s="238"/>
      <c r="AG223" s="238"/>
      <c r="AH223" s="238"/>
      <c r="AI223" s="238"/>
      <c r="AJ223" s="238"/>
      <c r="AK223" s="238"/>
      <c r="AL223" s="238"/>
      <c r="AM223" s="238"/>
      <c r="AN223" s="238"/>
      <c r="AO223" s="238"/>
      <c r="AP223" s="238"/>
      <c r="AQ223" s="238"/>
      <c r="AR223" s="238"/>
      <c r="AS223" s="238"/>
      <c r="AT223" s="238"/>
      <c r="AU223" s="238"/>
      <c r="AV223" s="238"/>
      <c r="AW223" s="238"/>
      <c r="AX223" s="238"/>
      <c r="AY223" s="238"/>
      <c r="AZ223" s="238"/>
      <c r="BA223" s="238"/>
      <c r="BB223" s="238"/>
      <c r="BC223" s="238"/>
      <c r="BD223" s="238"/>
      <c r="BE223" s="238"/>
      <c r="BF223" s="238"/>
      <c r="BG223" s="238"/>
      <c r="BH223" s="238"/>
      <c r="BI223" s="238"/>
      <c r="BJ223" s="238"/>
      <c r="BK223" s="238"/>
      <c r="BL223" s="238"/>
      <c r="BM223" s="238"/>
      <c r="BN223" s="238"/>
      <c r="BO223" s="238"/>
      <c r="BP223" s="238"/>
      <c r="BQ223" s="238"/>
      <c r="BR223" s="238"/>
      <c r="BS223" s="238"/>
      <c r="BT223" s="238"/>
      <c r="BU223" s="238"/>
      <c r="BV223" s="238"/>
      <c r="BW223" s="238"/>
      <c r="BX223" s="238"/>
      <c r="BY223" s="238"/>
      <c r="BZ223" s="238"/>
      <c r="CA223" s="238"/>
      <c r="CB223" s="238"/>
      <c r="CC223" s="238"/>
      <c r="CD223" s="238"/>
      <c r="CE223" s="238"/>
      <c r="CF223" s="238"/>
      <c r="CG223" s="238"/>
      <c r="CH223" s="238"/>
      <c r="CI223" s="238"/>
      <c r="CJ223" s="238"/>
      <c r="CK223" s="238"/>
      <c r="CL223" s="238"/>
      <c r="CM223" s="238"/>
      <c r="CN223" s="238"/>
      <c r="CO223" s="238"/>
      <c r="CP223" s="238"/>
      <c r="CQ223" s="238"/>
      <c r="CR223" s="238"/>
      <c r="CS223" s="238"/>
      <c r="CT223" s="238"/>
      <c r="CU223" s="238"/>
      <c r="CV223" s="238"/>
      <c r="CW223" s="238"/>
      <c r="CX223" s="238"/>
      <c r="CY223" s="238"/>
      <c r="CZ223" s="238"/>
      <c r="DA223" s="238"/>
      <c r="DB223" s="238"/>
      <c r="DC223" s="238"/>
      <c r="DD223" s="238"/>
      <c r="DE223" s="238"/>
      <c r="DF223" s="238"/>
      <c r="DG223" s="238"/>
      <c r="DH223" s="238"/>
      <c r="DI223" s="238"/>
      <c r="DJ223" s="238"/>
      <c r="DK223" s="238"/>
      <c r="DL223" s="238"/>
      <c r="DM223" s="238"/>
      <c r="DN223" s="238"/>
      <c r="DO223" s="238"/>
      <c r="DP223" s="238"/>
      <c r="DQ223" s="238"/>
      <c r="DR223" s="238"/>
      <c r="DS223" s="238"/>
      <c r="DT223" s="238"/>
      <c r="DU223" s="238"/>
      <c r="DV223" s="238"/>
      <c r="DW223" s="238"/>
      <c r="DX223" s="238"/>
      <c r="DY223" s="238"/>
      <c r="DZ223" s="238"/>
      <c r="EA223" s="238"/>
      <c r="EB223" s="238"/>
      <c r="EC223" s="238"/>
      <c r="ED223" s="238"/>
      <c r="EE223" s="238"/>
      <c r="EF223" s="238"/>
      <c r="EG223" s="238"/>
      <c r="EH223" s="238"/>
      <c r="EI223" s="238"/>
      <c r="EJ223" s="238"/>
      <c r="EK223" s="238"/>
      <c r="EL223" s="238"/>
      <c r="EM223" s="238"/>
      <c r="EN223" s="238"/>
      <c r="EO223" s="238"/>
      <c r="EP223" s="238"/>
      <c r="EQ223" s="238"/>
      <c r="ER223" s="238"/>
      <c r="ES223" s="238"/>
      <c r="ET223" s="238"/>
      <c r="EU223" s="238"/>
      <c r="EV223" s="238"/>
      <c r="EW223" s="238"/>
      <c r="EX223" s="238"/>
      <c r="EY223" s="238"/>
      <c r="EZ223" s="238"/>
      <c r="FA223" s="238"/>
      <c r="FB223" s="238"/>
      <c r="FC223" s="238"/>
      <c r="FD223" s="238"/>
      <c r="FE223" s="238"/>
      <c r="FF223" s="238"/>
      <c r="FG223" s="238"/>
      <c r="FH223" s="238"/>
      <c r="FI223" s="238"/>
      <c r="FJ223" s="238"/>
      <c r="FK223" s="238"/>
      <c r="FL223" s="238"/>
      <c r="FM223" s="238"/>
      <c r="FN223" s="238"/>
      <c r="FO223" s="238"/>
      <c r="FP223" s="238"/>
      <c r="FQ223" s="238"/>
      <c r="FR223" s="238"/>
      <c r="FS223" s="238"/>
      <c r="FT223" s="238"/>
      <c r="FU223" s="238"/>
      <c r="FV223" s="238"/>
      <c r="FW223" s="238"/>
      <c r="FX223" s="238"/>
      <c r="FY223" s="238"/>
      <c r="FZ223" s="238"/>
      <c r="GA223" s="238"/>
      <c r="GB223" s="238"/>
      <c r="GC223" s="238"/>
      <c r="GD223" s="238"/>
      <c r="GE223" s="238"/>
      <c r="GF223" s="238"/>
      <c r="GG223" s="238"/>
      <c r="GH223" s="238"/>
      <c r="GI223" s="238"/>
      <c r="GJ223" s="238"/>
      <c r="GK223" s="238"/>
      <c r="GL223" s="238"/>
      <c r="GM223" s="238"/>
      <c r="GN223" s="238"/>
      <c r="GO223" s="238"/>
      <c r="GP223" s="238"/>
      <c r="GQ223" s="238"/>
      <c r="GR223" s="238"/>
      <c r="GS223" s="238"/>
      <c r="GT223" s="238"/>
      <c r="GU223" s="238"/>
      <c r="GV223" s="238"/>
      <c r="GW223" s="238"/>
      <c r="GX223" s="238"/>
      <c r="GY223" s="238"/>
      <c r="GZ223" s="238"/>
      <c r="HA223" s="238"/>
      <c r="HB223" s="238"/>
      <c r="HC223" s="238"/>
      <c r="HD223" s="238"/>
      <c r="HE223" s="238"/>
      <c r="HF223" s="238"/>
      <c r="HG223" s="238"/>
      <c r="HH223" s="238"/>
      <c r="HI223" s="238"/>
      <c r="HJ223" s="238"/>
      <c r="HK223" s="238"/>
      <c r="HL223" s="238"/>
      <c r="HM223" s="238"/>
      <c r="HN223" s="238"/>
      <c r="HO223" s="238"/>
      <c r="HP223" s="238"/>
      <c r="HQ223" s="238"/>
      <c r="HR223" s="238"/>
      <c r="HS223" s="238"/>
      <c r="HT223" s="238"/>
      <c r="HU223" s="238"/>
      <c r="HV223" s="238"/>
      <c r="HW223" s="238"/>
      <c r="HX223" s="238"/>
      <c r="HY223" s="238"/>
      <c r="HZ223" s="238"/>
      <c r="IA223" s="238"/>
      <c r="IB223" s="238"/>
      <c r="IC223" s="238"/>
      <c r="ID223" s="238"/>
      <c r="IE223" s="238"/>
      <c r="IF223" s="238"/>
      <c r="IG223" s="238"/>
      <c r="IH223" s="238"/>
      <c r="II223" s="238"/>
      <c r="IJ223" s="238"/>
      <c r="IK223" s="238"/>
      <c r="IL223" s="238"/>
      <c r="IM223" s="238"/>
      <c r="IN223" s="238"/>
      <c r="IO223" s="238"/>
      <c r="IP223" s="238"/>
      <c r="IQ223" s="238"/>
      <c r="IR223" s="238"/>
      <c r="IS223" s="238"/>
      <c r="IT223" s="238"/>
      <c r="IU223" s="238"/>
      <c r="IV223" s="238"/>
    </row>
    <row r="224" spans="1:256" s="239" customFormat="1" ht="36" customHeight="1">
      <c r="A224" s="150"/>
      <c r="B224" s="17" t="s">
        <v>47</v>
      </c>
      <c r="C224" s="5" t="s">
        <v>471</v>
      </c>
      <c r="D224" s="12"/>
      <c r="E224" s="11" t="s">
        <v>28</v>
      </c>
      <c r="F224" s="46">
        <v>330</v>
      </c>
      <c r="G224" s="140"/>
      <c r="H224" s="47">
        <f t="shared" si="5"/>
        <v>0</v>
      </c>
      <c r="I224" s="58"/>
      <c r="J224" s="59"/>
      <c r="K224" s="60"/>
      <c r="L224" s="61"/>
      <c r="M224" s="61"/>
      <c r="N224" s="61"/>
      <c r="O224" s="50"/>
      <c r="P224" s="50"/>
      <c r="Q224" s="49"/>
      <c r="R224" s="51"/>
      <c r="S224" s="52"/>
      <c r="T224" s="53"/>
      <c r="U224" s="54"/>
      <c r="V224" s="55"/>
      <c r="W224" s="50"/>
      <c r="X224" s="50"/>
      <c r="Y224" s="49"/>
      <c r="Z224" s="51"/>
      <c r="AA224" s="52"/>
      <c r="AB224" s="53"/>
      <c r="AC224" s="54"/>
      <c r="AD224" s="55"/>
      <c r="AE224" s="50"/>
      <c r="AF224" s="50"/>
      <c r="AG224" s="49"/>
      <c r="AH224" s="51"/>
      <c r="AI224" s="52"/>
      <c r="AJ224" s="53"/>
      <c r="AK224" s="54"/>
      <c r="AL224" s="55"/>
      <c r="AM224" s="50"/>
      <c r="AN224" s="50"/>
      <c r="AO224" s="49"/>
      <c r="AP224" s="51"/>
      <c r="AQ224" s="52"/>
      <c r="AR224" s="53"/>
      <c r="AS224" s="54"/>
      <c r="AT224" s="55"/>
      <c r="AU224" s="50"/>
      <c r="AV224" s="50"/>
      <c r="AW224" s="49"/>
      <c r="AX224" s="51"/>
      <c r="AY224" s="52"/>
      <c r="AZ224" s="53"/>
      <c r="BA224" s="54"/>
      <c r="BB224" s="55"/>
      <c r="BC224" s="50"/>
      <c r="BD224" s="50"/>
      <c r="BE224" s="49"/>
      <c r="BF224" s="51"/>
      <c r="BG224" s="52"/>
      <c r="BH224" s="53"/>
      <c r="BI224" s="54"/>
      <c r="BJ224" s="55"/>
      <c r="BK224" s="50"/>
      <c r="BL224" s="50"/>
      <c r="BM224" s="49"/>
      <c r="BN224" s="51"/>
      <c r="BO224" s="52"/>
      <c r="BP224" s="53"/>
      <c r="BQ224" s="54"/>
      <c r="BR224" s="55"/>
      <c r="BS224" s="50"/>
      <c r="BT224" s="50"/>
      <c r="BU224" s="49"/>
      <c r="BV224" s="51"/>
      <c r="BW224" s="52"/>
      <c r="BX224" s="53"/>
      <c r="BY224" s="54"/>
      <c r="BZ224" s="55"/>
      <c r="CA224" s="50"/>
      <c r="CB224" s="50"/>
      <c r="CC224" s="49"/>
      <c r="CD224" s="51"/>
      <c r="CE224" s="52"/>
      <c r="CF224" s="53"/>
      <c r="CG224" s="54"/>
      <c r="CH224" s="55"/>
      <c r="CI224" s="50"/>
      <c r="CJ224" s="50"/>
      <c r="CK224" s="49"/>
      <c r="CL224" s="51"/>
      <c r="CM224" s="52"/>
      <c r="CN224" s="53"/>
      <c r="CO224" s="54"/>
      <c r="CP224" s="55"/>
      <c r="CQ224" s="50"/>
      <c r="CR224" s="50"/>
      <c r="CS224" s="49"/>
      <c r="CT224" s="51"/>
      <c r="CU224" s="52"/>
      <c r="CV224" s="53"/>
      <c r="CW224" s="54"/>
      <c r="CX224" s="55"/>
      <c r="CY224" s="50"/>
      <c r="CZ224" s="50"/>
      <c r="DA224" s="49"/>
      <c r="DB224" s="51"/>
      <c r="DC224" s="52"/>
      <c r="DD224" s="53"/>
      <c r="DE224" s="54"/>
      <c r="DF224" s="55"/>
      <c r="DG224" s="50"/>
      <c r="DH224" s="50"/>
      <c r="DI224" s="49"/>
      <c r="DJ224" s="51"/>
      <c r="DK224" s="52"/>
      <c r="DL224" s="53"/>
      <c r="DM224" s="54"/>
      <c r="DN224" s="55"/>
      <c r="DO224" s="50"/>
      <c r="DP224" s="50"/>
      <c r="DQ224" s="49"/>
      <c r="DR224" s="51"/>
      <c r="DS224" s="52"/>
      <c r="DT224" s="53"/>
      <c r="DU224" s="54"/>
      <c r="DV224" s="55"/>
      <c r="DW224" s="50"/>
      <c r="DX224" s="50"/>
      <c r="DY224" s="49"/>
      <c r="DZ224" s="51"/>
      <c r="EA224" s="52"/>
      <c r="EB224" s="53"/>
      <c r="EC224" s="54"/>
      <c r="ED224" s="55"/>
      <c r="EE224" s="50"/>
      <c r="EF224" s="50"/>
      <c r="EG224" s="49"/>
      <c r="EH224" s="51"/>
      <c r="EI224" s="52"/>
      <c r="EJ224" s="53"/>
      <c r="EK224" s="54"/>
      <c r="EL224" s="55"/>
      <c r="EM224" s="50"/>
      <c r="EN224" s="50"/>
      <c r="EO224" s="49"/>
      <c r="EP224" s="51"/>
      <c r="EQ224" s="52"/>
      <c r="ER224" s="53"/>
      <c r="ES224" s="54"/>
      <c r="ET224" s="55"/>
      <c r="EU224" s="50"/>
      <c r="EV224" s="50"/>
      <c r="EW224" s="49"/>
      <c r="EX224" s="51"/>
      <c r="EY224" s="52"/>
      <c r="EZ224" s="53"/>
      <c r="FA224" s="54"/>
      <c r="FB224" s="55"/>
      <c r="FC224" s="50"/>
      <c r="FD224" s="50"/>
      <c r="FE224" s="49"/>
      <c r="FF224" s="51"/>
      <c r="FG224" s="52"/>
      <c r="FH224" s="53"/>
      <c r="FI224" s="54"/>
      <c r="FJ224" s="55"/>
      <c r="FK224" s="50"/>
      <c r="FL224" s="50"/>
      <c r="FM224" s="49"/>
      <c r="FN224" s="51"/>
      <c r="FO224" s="52"/>
      <c r="FP224" s="53"/>
      <c r="FQ224" s="54"/>
      <c r="FR224" s="55"/>
      <c r="FS224" s="50"/>
      <c r="FT224" s="50"/>
      <c r="FU224" s="49"/>
      <c r="FV224" s="51"/>
      <c r="FW224" s="52"/>
      <c r="FX224" s="53"/>
      <c r="FY224" s="54"/>
      <c r="FZ224" s="55"/>
      <c r="GA224" s="50"/>
      <c r="GB224" s="50"/>
      <c r="GC224" s="49"/>
      <c r="GD224" s="51"/>
      <c r="GE224" s="52"/>
      <c r="GF224" s="53"/>
      <c r="GG224" s="54"/>
      <c r="GH224" s="55"/>
      <c r="GI224" s="50"/>
      <c r="GJ224" s="50"/>
      <c r="GK224" s="49"/>
      <c r="GL224" s="51"/>
      <c r="GM224" s="52"/>
      <c r="GN224" s="53"/>
      <c r="GO224" s="54"/>
      <c r="GP224" s="55"/>
      <c r="GQ224" s="50"/>
      <c r="GR224" s="50"/>
      <c r="GS224" s="49"/>
      <c r="GT224" s="51"/>
      <c r="GU224" s="52"/>
      <c r="GV224" s="53"/>
      <c r="GW224" s="54"/>
      <c r="GX224" s="55"/>
      <c r="GY224" s="50"/>
      <c r="GZ224" s="50"/>
      <c r="HA224" s="49"/>
      <c r="HB224" s="51"/>
      <c r="HC224" s="52"/>
      <c r="HD224" s="53"/>
      <c r="HE224" s="54"/>
      <c r="HF224" s="55"/>
      <c r="HG224" s="50"/>
      <c r="HH224" s="50"/>
      <c r="HI224" s="49"/>
      <c r="HJ224" s="51"/>
      <c r="HK224" s="52"/>
      <c r="HL224" s="53"/>
      <c r="HM224" s="54"/>
      <c r="HN224" s="55"/>
      <c r="HO224" s="50"/>
      <c r="HP224" s="50"/>
      <c r="HQ224" s="49"/>
      <c r="HR224" s="51"/>
      <c r="HS224" s="52"/>
      <c r="HT224" s="53"/>
      <c r="HU224" s="54"/>
      <c r="HV224" s="55"/>
      <c r="HW224" s="50"/>
      <c r="HX224" s="50"/>
      <c r="HY224" s="49"/>
      <c r="HZ224" s="51"/>
      <c r="IA224" s="52"/>
      <c r="IB224" s="53"/>
      <c r="IC224" s="54"/>
      <c r="ID224" s="55"/>
      <c r="IE224" s="50"/>
      <c r="IF224" s="50"/>
      <c r="IG224" s="49"/>
      <c r="IH224" s="51"/>
      <c r="II224" s="52"/>
      <c r="IJ224" s="53"/>
      <c r="IK224" s="54"/>
      <c r="IL224" s="55"/>
      <c r="IM224" s="50"/>
      <c r="IN224" s="50"/>
      <c r="IO224" s="49"/>
      <c r="IP224" s="51"/>
      <c r="IQ224" s="52"/>
      <c r="IR224" s="53"/>
      <c r="IS224" s="54"/>
      <c r="IT224" s="55"/>
      <c r="IU224" s="50"/>
      <c r="IV224" s="50"/>
    </row>
    <row r="225" spans="1:256" s="239" customFormat="1" ht="36" customHeight="1">
      <c r="A225" s="150"/>
      <c r="B225" s="17" t="s">
        <v>61</v>
      </c>
      <c r="C225" s="5" t="s">
        <v>472</v>
      </c>
      <c r="D225" s="12"/>
      <c r="E225" s="11" t="s">
        <v>28</v>
      </c>
      <c r="F225" s="46">
        <v>177</v>
      </c>
      <c r="G225" s="140"/>
      <c r="H225" s="47">
        <f t="shared" si="5"/>
        <v>0</v>
      </c>
      <c r="I225" s="58"/>
      <c r="J225" s="59"/>
      <c r="K225" s="60"/>
      <c r="L225" s="61"/>
      <c r="M225" s="61"/>
      <c r="N225" s="61"/>
      <c r="O225" s="50"/>
      <c r="P225" s="50"/>
      <c r="Q225" s="49"/>
      <c r="R225" s="51"/>
      <c r="S225" s="52"/>
      <c r="T225" s="53"/>
      <c r="U225" s="54"/>
      <c r="V225" s="55"/>
      <c r="W225" s="50"/>
      <c r="X225" s="50"/>
      <c r="Y225" s="49"/>
      <c r="Z225" s="51"/>
      <c r="AA225" s="52"/>
      <c r="AB225" s="53"/>
      <c r="AC225" s="54"/>
      <c r="AD225" s="55"/>
      <c r="AE225" s="50"/>
      <c r="AF225" s="50"/>
      <c r="AG225" s="49"/>
      <c r="AH225" s="51"/>
      <c r="AI225" s="52"/>
      <c r="AJ225" s="53"/>
      <c r="AK225" s="54"/>
      <c r="AL225" s="55"/>
      <c r="AM225" s="50"/>
      <c r="AN225" s="50"/>
      <c r="AO225" s="49"/>
      <c r="AP225" s="51"/>
      <c r="AQ225" s="52"/>
      <c r="AR225" s="53"/>
      <c r="AS225" s="54"/>
      <c r="AT225" s="55"/>
      <c r="AU225" s="50"/>
      <c r="AV225" s="50"/>
      <c r="AW225" s="49"/>
      <c r="AX225" s="51"/>
      <c r="AY225" s="52"/>
      <c r="AZ225" s="53"/>
      <c r="BA225" s="54"/>
      <c r="BB225" s="55"/>
      <c r="BC225" s="50"/>
      <c r="BD225" s="50"/>
      <c r="BE225" s="49"/>
      <c r="BF225" s="51"/>
      <c r="BG225" s="52"/>
      <c r="BH225" s="53"/>
      <c r="BI225" s="54"/>
      <c r="BJ225" s="55"/>
      <c r="BK225" s="50"/>
      <c r="BL225" s="50"/>
      <c r="BM225" s="49"/>
      <c r="BN225" s="51"/>
      <c r="BO225" s="52"/>
      <c r="BP225" s="53"/>
      <c r="BQ225" s="54"/>
      <c r="BR225" s="55"/>
      <c r="BS225" s="50"/>
      <c r="BT225" s="50"/>
      <c r="BU225" s="49"/>
      <c r="BV225" s="51"/>
      <c r="BW225" s="52"/>
      <c r="BX225" s="53"/>
      <c r="BY225" s="54"/>
      <c r="BZ225" s="55"/>
      <c r="CA225" s="50"/>
      <c r="CB225" s="50"/>
      <c r="CC225" s="49"/>
      <c r="CD225" s="51"/>
      <c r="CE225" s="52"/>
      <c r="CF225" s="53"/>
      <c r="CG225" s="54"/>
      <c r="CH225" s="55"/>
      <c r="CI225" s="50"/>
      <c r="CJ225" s="50"/>
      <c r="CK225" s="49"/>
      <c r="CL225" s="51"/>
      <c r="CM225" s="52"/>
      <c r="CN225" s="53"/>
      <c r="CO225" s="54"/>
      <c r="CP225" s="55"/>
      <c r="CQ225" s="50"/>
      <c r="CR225" s="50"/>
      <c r="CS225" s="49"/>
      <c r="CT225" s="51"/>
      <c r="CU225" s="52"/>
      <c r="CV225" s="53"/>
      <c r="CW225" s="54"/>
      <c r="CX225" s="55"/>
      <c r="CY225" s="50"/>
      <c r="CZ225" s="50"/>
      <c r="DA225" s="49"/>
      <c r="DB225" s="51"/>
      <c r="DC225" s="52"/>
      <c r="DD225" s="53"/>
      <c r="DE225" s="54"/>
      <c r="DF225" s="55"/>
      <c r="DG225" s="50"/>
      <c r="DH225" s="50"/>
      <c r="DI225" s="49"/>
      <c r="DJ225" s="51"/>
      <c r="DK225" s="52"/>
      <c r="DL225" s="53"/>
      <c r="DM225" s="54"/>
      <c r="DN225" s="55"/>
      <c r="DO225" s="50"/>
      <c r="DP225" s="50"/>
      <c r="DQ225" s="49"/>
      <c r="DR225" s="51"/>
      <c r="DS225" s="52"/>
      <c r="DT225" s="53"/>
      <c r="DU225" s="54"/>
      <c r="DV225" s="55"/>
      <c r="DW225" s="50"/>
      <c r="DX225" s="50"/>
      <c r="DY225" s="49"/>
      <c r="DZ225" s="51"/>
      <c r="EA225" s="52"/>
      <c r="EB225" s="53"/>
      <c r="EC225" s="54"/>
      <c r="ED225" s="55"/>
      <c r="EE225" s="50"/>
      <c r="EF225" s="50"/>
      <c r="EG225" s="49"/>
      <c r="EH225" s="51"/>
      <c r="EI225" s="52"/>
      <c r="EJ225" s="53"/>
      <c r="EK225" s="54"/>
      <c r="EL225" s="55"/>
      <c r="EM225" s="50"/>
      <c r="EN225" s="50"/>
      <c r="EO225" s="49"/>
      <c r="EP225" s="51"/>
      <c r="EQ225" s="52"/>
      <c r="ER225" s="53"/>
      <c r="ES225" s="54"/>
      <c r="ET225" s="55"/>
      <c r="EU225" s="50"/>
      <c r="EV225" s="50"/>
      <c r="EW225" s="49"/>
      <c r="EX225" s="51"/>
      <c r="EY225" s="52"/>
      <c r="EZ225" s="53"/>
      <c r="FA225" s="54"/>
      <c r="FB225" s="55"/>
      <c r="FC225" s="50"/>
      <c r="FD225" s="50"/>
      <c r="FE225" s="49"/>
      <c r="FF225" s="51"/>
      <c r="FG225" s="52"/>
      <c r="FH225" s="53"/>
      <c r="FI225" s="54"/>
      <c r="FJ225" s="55"/>
      <c r="FK225" s="50"/>
      <c r="FL225" s="50"/>
      <c r="FM225" s="49"/>
      <c r="FN225" s="51"/>
      <c r="FO225" s="52"/>
      <c r="FP225" s="53"/>
      <c r="FQ225" s="54"/>
      <c r="FR225" s="55"/>
      <c r="FS225" s="50"/>
      <c r="FT225" s="50"/>
      <c r="FU225" s="49"/>
      <c r="FV225" s="51"/>
      <c r="FW225" s="52"/>
      <c r="FX225" s="53"/>
      <c r="FY225" s="54"/>
      <c r="FZ225" s="55"/>
      <c r="GA225" s="50"/>
      <c r="GB225" s="50"/>
      <c r="GC225" s="49"/>
      <c r="GD225" s="51"/>
      <c r="GE225" s="52"/>
      <c r="GF225" s="53"/>
      <c r="GG225" s="54"/>
      <c r="GH225" s="55"/>
      <c r="GI225" s="50"/>
      <c r="GJ225" s="50"/>
      <c r="GK225" s="49"/>
      <c r="GL225" s="51"/>
      <c r="GM225" s="52"/>
      <c r="GN225" s="53"/>
      <c r="GO225" s="54"/>
      <c r="GP225" s="55"/>
      <c r="GQ225" s="50"/>
      <c r="GR225" s="50"/>
      <c r="GS225" s="49"/>
      <c r="GT225" s="51"/>
      <c r="GU225" s="52"/>
      <c r="GV225" s="53"/>
      <c r="GW225" s="54"/>
      <c r="GX225" s="55"/>
      <c r="GY225" s="50"/>
      <c r="GZ225" s="50"/>
      <c r="HA225" s="49"/>
      <c r="HB225" s="51"/>
      <c r="HC225" s="52"/>
      <c r="HD225" s="53"/>
      <c r="HE225" s="54"/>
      <c r="HF225" s="55"/>
      <c r="HG225" s="50"/>
      <c r="HH225" s="50"/>
      <c r="HI225" s="49"/>
      <c r="HJ225" s="51"/>
      <c r="HK225" s="52"/>
      <c r="HL225" s="53"/>
      <c r="HM225" s="54"/>
      <c r="HN225" s="55"/>
      <c r="HO225" s="50"/>
      <c r="HP225" s="50"/>
      <c r="HQ225" s="49"/>
      <c r="HR225" s="51"/>
      <c r="HS225" s="52"/>
      <c r="HT225" s="53"/>
      <c r="HU225" s="54"/>
      <c r="HV225" s="55"/>
      <c r="HW225" s="50"/>
      <c r="HX225" s="50"/>
      <c r="HY225" s="49"/>
      <c r="HZ225" s="51"/>
      <c r="IA225" s="52"/>
      <c r="IB225" s="53"/>
      <c r="IC225" s="54"/>
      <c r="ID225" s="55"/>
      <c r="IE225" s="50"/>
      <c r="IF225" s="50"/>
      <c r="IG225" s="49"/>
      <c r="IH225" s="51"/>
      <c r="II225" s="52"/>
      <c r="IJ225" s="53"/>
      <c r="IK225" s="54"/>
      <c r="IL225" s="55"/>
      <c r="IM225" s="50"/>
      <c r="IN225" s="50"/>
      <c r="IO225" s="49"/>
      <c r="IP225" s="51"/>
      <c r="IQ225" s="52"/>
      <c r="IR225" s="53"/>
      <c r="IS225" s="54"/>
      <c r="IT225" s="55"/>
      <c r="IU225" s="50"/>
      <c r="IV225" s="50"/>
    </row>
    <row r="226" spans="1:256" s="239" customFormat="1" ht="36" customHeight="1">
      <c r="A226" s="150"/>
      <c r="B226" s="17" t="s">
        <v>64</v>
      </c>
      <c r="C226" s="5" t="s">
        <v>363</v>
      </c>
      <c r="D226" s="12"/>
      <c r="E226" s="11" t="s">
        <v>28</v>
      </c>
      <c r="F226" s="46">
        <v>245</v>
      </c>
      <c r="G226" s="140"/>
      <c r="H226" s="47">
        <f t="shared" si="5"/>
        <v>0</v>
      </c>
      <c r="I226" s="58"/>
      <c r="J226" s="59"/>
      <c r="K226" s="60"/>
      <c r="L226" s="61"/>
      <c r="M226" s="61"/>
      <c r="N226" s="61"/>
      <c r="O226" s="50"/>
      <c r="P226" s="50"/>
      <c r="Q226" s="49"/>
      <c r="R226" s="51"/>
      <c r="S226" s="52"/>
      <c r="T226" s="53"/>
      <c r="U226" s="54"/>
      <c r="V226" s="55"/>
      <c r="W226" s="50"/>
      <c r="X226" s="50"/>
      <c r="Y226" s="49"/>
      <c r="Z226" s="51"/>
      <c r="AA226" s="52"/>
      <c r="AB226" s="53"/>
      <c r="AC226" s="54"/>
      <c r="AD226" s="55"/>
      <c r="AE226" s="50"/>
      <c r="AF226" s="50"/>
      <c r="AG226" s="49"/>
      <c r="AH226" s="51"/>
      <c r="AI226" s="52"/>
      <c r="AJ226" s="53"/>
      <c r="AK226" s="54"/>
      <c r="AL226" s="55"/>
      <c r="AM226" s="50"/>
      <c r="AN226" s="50"/>
      <c r="AO226" s="49"/>
      <c r="AP226" s="51"/>
      <c r="AQ226" s="52"/>
      <c r="AR226" s="53"/>
      <c r="AS226" s="54"/>
      <c r="AT226" s="55"/>
      <c r="AU226" s="50"/>
      <c r="AV226" s="50"/>
      <c r="AW226" s="49"/>
      <c r="AX226" s="51"/>
      <c r="AY226" s="52"/>
      <c r="AZ226" s="53"/>
      <c r="BA226" s="54"/>
      <c r="BB226" s="55"/>
      <c r="BC226" s="50"/>
      <c r="BD226" s="50"/>
      <c r="BE226" s="49"/>
      <c r="BF226" s="51"/>
      <c r="BG226" s="52"/>
      <c r="BH226" s="53"/>
      <c r="BI226" s="54"/>
      <c r="BJ226" s="55"/>
      <c r="BK226" s="50"/>
      <c r="BL226" s="50"/>
      <c r="BM226" s="49"/>
      <c r="BN226" s="51"/>
      <c r="BO226" s="52"/>
      <c r="BP226" s="53"/>
      <c r="BQ226" s="54"/>
      <c r="BR226" s="55"/>
      <c r="BS226" s="50"/>
      <c r="BT226" s="50"/>
      <c r="BU226" s="49"/>
      <c r="BV226" s="51"/>
      <c r="BW226" s="52"/>
      <c r="BX226" s="53"/>
      <c r="BY226" s="54"/>
      <c r="BZ226" s="55"/>
      <c r="CA226" s="50"/>
      <c r="CB226" s="50"/>
      <c r="CC226" s="49"/>
      <c r="CD226" s="51"/>
      <c r="CE226" s="52"/>
      <c r="CF226" s="53"/>
      <c r="CG226" s="54"/>
      <c r="CH226" s="55"/>
      <c r="CI226" s="50"/>
      <c r="CJ226" s="50"/>
      <c r="CK226" s="49"/>
      <c r="CL226" s="51"/>
      <c r="CM226" s="52"/>
      <c r="CN226" s="53"/>
      <c r="CO226" s="54"/>
      <c r="CP226" s="55"/>
      <c r="CQ226" s="50"/>
      <c r="CR226" s="50"/>
      <c r="CS226" s="49"/>
      <c r="CT226" s="51"/>
      <c r="CU226" s="52"/>
      <c r="CV226" s="53"/>
      <c r="CW226" s="54"/>
      <c r="CX226" s="55"/>
      <c r="CY226" s="50"/>
      <c r="CZ226" s="50"/>
      <c r="DA226" s="49"/>
      <c r="DB226" s="51"/>
      <c r="DC226" s="52"/>
      <c r="DD226" s="53"/>
      <c r="DE226" s="54"/>
      <c r="DF226" s="55"/>
      <c r="DG226" s="50"/>
      <c r="DH226" s="50"/>
      <c r="DI226" s="49"/>
      <c r="DJ226" s="51"/>
      <c r="DK226" s="52"/>
      <c r="DL226" s="53"/>
      <c r="DM226" s="54"/>
      <c r="DN226" s="55"/>
      <c r="DO226" s="50"/>
      <c r="DP226" s="50"/>
      <c r="DQ226" s="49"/>
      <c r="DR226" s="51"/>
      <c r="DS226" s="52"/>
      <c r="DT226" s="53"/>
      <c r="DU226" s="54"/>
      <c r="DV226" s="55"/>
      <c r="DW226" s="50"/>
      <c r="DX226" s="50"/>
      <c r="DY226" s="49"/>
      <c r="DZ226" s="51"/>
      <c r="EA226" s="52"/>
      <c r="EB226" s="53"/>
      <c r="EC226" s="54"/>
      <c r="ED226" s="55"/>
      <c r="EE226" s="50"/>
      <c r="EF226" s="50"/>
      <c r="EG226" s="49"/>
      <c r="EH226" s="51"/>
      <c r="EI226" s="52"/>
      <c r="EJ226" s="53"/>
      <c r="EK226" s="54"/>
      <c r="EL226" s="55"/>
      <c r="EM226" s="50"/>
      <c r="EN226" s="50"/>
      <c r="EO226" s="49"/>
      <c r="EP226" s="51"/>
      <c r="EQ226" s="52"/>
      <c r="ER226" s="53"/>
      <c r="ES226" s="54"/>
      <c r="ET226" s="55"/>
      <c r="EU226" s="50"/>
      <c r="EV226" s="50"/>
      <c r="EW226" s="49"/>
      <c r="EX226" s="51"/>
      <c r="EY226" s="52"/>
      <c r="EZ226" s="53"/>
      <c r="FA226" s="54"/>
      <c r="FB226" s="55"/>
      <c r="FC226" s="50"/>
      <c r="FD226" s="50"/>
      <c r="FE226" s="49"/>
      <c r="FF226" s="51"/>
      <c r="FG226" s="52"/>
      <c r="FH226" s="53"/>
      <c r="FI226" s="54"/>
      <c r="FJ226" s="55"/>
      <c r="FK226" s="50"/>
      <c r="FL226" s="50"/>
      <c r="FM226" s="49"/>
      <c r="FN226" s="51"/>
      <c r="FO226" s="52"/>
      <c r="FP226" s="53"/>
      <c r="FQ226" s="54"/>
      <c r="FR226" s="55"/>
      <c r="FS226" s="50"/>
      <c r="FT226" s="50"/>
      <c r="FU226" s="49"/>
      <c r="FV226" s="51"/>
      <c r="FW226" s="52"/>
      <c r="FX226" s="53"/>
      <c r="FY226" s="54"/>
      <c r="FZ226" s="55"/>
      <c r="GA226" s="50"/>
      <c r="GB226" s="50"/>
      <c r="GC226" s="49"/>
      <c r="GD226" s="51"/>
      <c r="GE226" s="52"/>
      <c r="GF226" s="53"/>
      <c r="GG226" s="54"/>
      <c r="GH226" s="55"/>
      <c r="GI226" s="50"/>
      <c r="GJ226" s="50"/>
      <c r="GK226" s="49"/>
      <c r="GL226" s="51"/>
      <c r="GM226" s="52"/>
      <c r="GN226" s="53"/>
      <c r="GO226" s="54"/>
      <c r="GP226" s="55"/>
      <c r="GQ226" s="50"/>
      <c r="GR226" s="50"/>
      <c r="GS226" s="49"/>
      <c r="GT226" s="51"/>
      <c r="GU226" s="52"/>
      <c r="GV226" s="53"/>
      <c r="GW226" s="54"/>
      <c r="GX226" s="55"/>
      <c r="GY226" s="50"/>
      <c r="GZ226" s="50"/>
      <c r="HA226" s="49"/>
      <c r="HB226" s="51"/>
      <c r="HC226" s="52"/>
      <c r="HD226" s="53"/>
      <c r="HE226" s="54"/>
      <c r="HF226" s="55"/>
      <c r="HG226" s="50"/>
      <c r="HH226" s="50"/>
      <c r="HI226" s="49"/>
      <c r="HJ226" s="51"/>
      <c r="HK226" s="52"/>
      <c r="HL226" s="53"/>
      <c r="HM226" s="54"/>
      <c r="HN226" s="55"/>
      <c r="HO226" s="50"/>
      <c r="HP226" s="50"/>
      <c r="HQ226" s="49"/>
      <c r="HR226" s="51"/>
      <c r="HS226" s="52"/>
      <c r="HT226" s="53"/>
      <c r="HU226" s="54"/>
      <c r="HV226" s="55"/>
      <c r="HW226" s="50"/>
      <c r="HX226" s="50"/>
      <c r="HY226" s="49"/>
      <c r="HZ226" s="51"/>
      <c r="IA226" s="52"/>
      <c r="IB226" s="53"/>
      <c r="IC226" s="54"/>
      <c r="ID226" s="55"/>
      <c r="IE226" s="50"/>
      <c r="IF226" s="50"/>
      <c r="IG226" s="49"/>
      <c r="IH226" s="51"/>
      <c r="II226" s="52"/>
      <c r="IJ226" s="53"/>
      <c r="IK226" s="54"/>
      <c r="IL226" s="55"/>
      <c r="IM226" s="50"/>
      <c r="IN226" s="50"/>
      <c r="IO226" s="49"/>
      <c r="IP226" s="51"/>
      <c r="IQ226" s="52"/>
      <c r="IR226" s="53"/>
      <c r="IS226" s="54"/>
      <c r="IT226" s="55"/>
      <c r="IU226" s="50"/>
      <c r="IV226" s="50"/>
    </row>
    <row r="227" spans="1:256" s="236" customFormat="1" ht="36" customHeight="1">
      <c r="A227" s="150"/>
      <c r="B227" s="4" t="s">
        <v>210</v>
      </c>
      <c r="C227" s="5" t="s">
        <v>473</v>
      </c>
      <c r="D227" s="6" t="s">
        <v>454</v>
      </c>
      <c r="E227" s="7" t="s">
        <v>46</v>
      </c>
      <c r="F227" s="46">
        <v>200</v>
      </c>
      <c r="G227" s="140"/>
      <c r="H227" s="47">
        <f t="shared" si="5"/>
        <v>0</v>
      </c>
      <c r="I227" s="58"/>
      <c r="J227" s="59"/>
      <c r="K227" s="60"/>
      <c r="L227" s="61"/>
      <c r="M227" s="61"/>
      <c r="N227" s="61"/>
      <c r="O227" s="50"/>
      <c r="P227" s="50"/>
      <c r="Q227" s="49"/>
      <c r="R227" s="51"/>
      <c r="S227" s="52"/>
      <c r="T227" s="53"/>
      <c r="U227" s="54"/>
      <c r="V227" s="55"/>
      <c r="W227" s="50"/>
      <c r="X227" s="50"/>
      <c r="Y227" s="49"/>
      <c r="Z227" s="51"/>
      <c r="AA227" s="52"/>
      <c r="AB227" s="53"/>
      <c r="AC227" s="54"/>
      <c r="AD227" s="55"/>
      <c r="AE227" s="50"/>
      <c r="AF227" s="50"/>
      <c r="AG227" s="49"/>
      <c r="AH227" s="51"/>
      <c r="AI227" s="52"/>
      <c r="AJ227" s="53"/>
      <c r="AK227" s="54"/>
      <c r="AL227" s="55"/>
      <c r="AM227" s="50"/>
      <c r="AN227" s="50"/>
      <c r="AO227" s="49"/>
      <c r="AP227" s="51"/>
      <c r="AQ227" s="52"/>
      <c r="AR227" s="53"/>
      <c r="AS227" s="54"/>
      <c r="AT227" s="55"/>
      <c r="AU227" s="50"/>
      <c r="AV227" s="50"/>
      <c r="AW227" s="49"/>
      <c r="AX227" s="51"/>
      <c r="AY227" s="52"/>
      <c r="AZ227" s="53"/>
      <c r="BA227" s="54"/>
      <c r="BB227" s="55"/>
      <c r="BC227" s="50"/>
      <c r="BD227" s="50"/>
      <c r="BE227" s="49"/>
      <c r="BF227" s="51"/>
      <c r="BG227" s="52"/>
      <c r="BH227" s="53"/>
      <c r="BI227" s="54"/>
      <c r="BJ227" s="55"/>
      <c r="BK227" s="50"/>
      <c r="BL227" s="50"/>
      <c r="BM227" s="49"/>
      <c r="BN227" s="51"/>
      <c r="BO227" s="52"/>
      <c r="BP227" s="53"/>
      <c r="BQ227" s="54"/>
      <c r="BR227" s="55"/>
      <c r="BS227" s="50"/>
      <c r="BT227" s="50"/>
      <c r="BU227" s="49"/>
      <c r="BV227" s="51"/>
      <c r="BW227" s="52"/>
      <c r="BX227" s="53"/>
      <c r="BY227" s="54"/>
      <c r="BZ227" s="55"/>
      <c r="CA227" s="50"/>
      <c r="CB227" s="50"/>
      <c r="CC227" s="49"/>
      <c r="CD227" s="51"/>
      <c r="CE227" s="52"/>
      <c r="CF227" s="53"/>
      <c r="CG227" s="54"/>
      <c r="CH227" s="55"/>
      <c r="CI227" s="50"/>
      <c r="CJ227" s="50"/>
      <c r="CK227" s="49"/>
      <c r="CL227" s="51"/>
      <c r="CM227" s="52"/>
      <c r="CN227" s="53"/>
      <c r="CO227" s="54"/>
      <c r="CP227" s="55"/>
      <c r="CQ227" s="50"/>
      <c r="CR227" s="50"/>
      <c r="CS227" s="49"/>
      <c r="CT227" s="51"/>
      <c r="CU227" s="52"/>
      <c r="CV227" s="53"/>
      <c r="CW227" s="54"/>
      <c r="CX227" s="55"/>
      <c r="CY227" s="50"/>
      <c r="CZ227" s="50"/>
      <c r="DA227" s="49"/>
      <c r="DB227" s="51"/>
      <c r="DC227" s="52"/>
      <c r="DD227" s="53"/>
      <c r="DE227" s="54"/>
      <c r="DF227" s="55"/>
      <c r="DG227" s="50"/>
      <c r="DH227" s="50"/>
      <c r="DI227" s="49"/>
      <c r="DJ227" s="51"/>
      <c r="DK227" s="52"/>
      <c r="DL227" s="53"/>
      <c r="DM227" s="54"/>
      <c r="DN227" s="55"/>
      <c r="DO227" s="50"/>
      <c r="DP227" s="50"/>
      <c r="DQ227" s="49"/>
      <c r="DR227" s="51"/>
      <c r="DS227" s="52"/>
      <c r="DT227" s="53"/>
      <c r="DU227" s="54"/>
      <c r="DV227" s="55"/>
      <c r="DW227" s="50"/>
      <c r="DX227" s="50"/>
      <c r="DY227" s="49"/>
      <c r="DZ227" s="51"/>
      <c r="EA227" s="52"/>
      <c r="EB227" s="53"/>
      <c r="EC227" s="54"/>
      <c r="ED227" s="55"/>
      <c r="EE227" s="50"/>
      <c r="EF227" s="50"/>
      <c r="EG227" s="49"/>
      <c r="EH227" s="51"/>
      <c r="EI227" s="52"/>
      <c r="EJ227" s="53"/>
      <c r="EK227" s="54"/>
      <c r="EL227" s="55"/>
      <c r="EM227" s="50"/>
      <c r="EN227" s="50"/>
      <c r="EO227" s="49"/>
      <c r="EP227" s="51"/>
      <c r="EQ227" s="52"/>
      <c r="ER227" s="53"/>
      <c r="ES227" s="54"/>
      <c r="ET227" s="55"/>
      <c r="EU227" s="50"/>
      <c r="EV227" s="50"/>
      <c r="EW227" s="49"/>
      <c r="EX227" s="51"/>
      <c r="EY227" s="52"/>
      <c r="EZ227" s="53"/>
      <c r="FA227" s="54"/>
      <c r="FB227" s="55"/>
      <c r="FC227" s="50"/>
      <c r="FD227" s="50"/>
      <c r="FE227" s="49"/>
      <c r="FF227" s="51"/>
      <c r="FG227" s="52"/>
      <c r="FH227" s="53"/>
      <c r="FI227" s="54"/>
      <c r="FJ227" s="55"/>
      <c r="FK227" s="50"/>
      <c r="FL227" s="50"/>
      <c r="FM227" s="49"/>
      <c r="FN227" s="51"/>
      <c r="FO227" s="52"/>
      <c r="FP227" s="53"/>
      <c r="FQ227" s="54"/>
      <c r="FR227" s="55"/>
      <c r="FS227" s="50"/>
      <c r="FT227" s="50"/>
      <c r="FU227" s="49"/>
      <c r="FV227" s="51"/>
      <c r="FW227" s="52"/>
      <c r="FX227" s="53"/>
      <c r="FY227" s="54"/>
      <c r="FZ227" s="55"/>
      <c r="GA227" s="50"/>
      <c r="GB227" s="50"/>
      <c r="GC227" s="49"/>
      <c r="GD227" s="51"/>
      <c r="GE227" s="52"/>
      <c r="GF227" s="53"/>
      <c r="GG227" s="54"/>
      <c r="GH227" s="55"/>
      <c r="GI227" s="50"/>
      <c r="GJ227" s="50"/>
      <c r="GK227" s="49"/>
      <c r="GL227" s="51"/>
      <c r="GM227" s="52"/>
      <c r="GN227" s="53"/>
      <c r="GO227" s="54"/>
      <c r="GP227" s="55"/>
      <c r="GQ227" s="50"/>
      <c r="GR227" s="50"/>
      <c r="GS227" s="49"/>
      <c r="GT227" s="51"/>
      <c r="GU227" s="52"/>
      <c r="GV227" s="53"/>
      <c r="GW227" s="54"/>
      <c r="GX227" s="55"/>
      <c r="GY227" s="50"/>
      <c r="GZ227" s="50"/>
      <c r="HA227" s="49"/>
      <c r="HB227" s="51"/>
      <c r="HC227" s="52"/>
      <c r="HD227" s="53"/>
      <c r="HE227" s="54"/>
      <c r="HF227" s="55"/>
      <c r="HG227" s="50"/>
      <c r="HH227" s="50"/>
      <c r="HI227" s="49"/>
      <c r="HJ227" s="51"/>
      <c r="HK227" s="52"/>
      <c r="HL227" s="53"/>
      <c r="HM227" s="54"/>
      <c r="HN227" s="55"/>
      <c r="HO227" s="50"/>
      <c r="HP227" s="50"/>
      <c r="HQ227" s="49"/>
      <c r="HR227" s="51"/>
      <c r="HS227" s="52"/>
      <c r="HT227" s="53"/>
      <c r="HU227" s="54"/>
      <c r="HV227" s="55"/>
      <c r="HW227" s="50"/>
      <c r="HX227" s="50"/>
      <c r="HY227" s="49"/>
      <c r="HZ227" s="51"/>
      <c r="IA227" s="52"/>
      <c r="IB227" s="53"/>
      <c r="IC227" s="54"/>
      <c r="ID227" s="55"/>
      <c r="IE227" s="50"/>
      <c r="IF227" s="50"/>
      <c r="IG227" s="49"/>
      <c r="IH227" s="51"/>
      <c r="II227" s="52"/>
      <c r="IJ227" s="53"/>
      <c r="IK227" s="54"/>
      <c r="IL227" s="55"/>
      <c r="IM227" s="50"/>
      <c r="IN227" s="50"/>
      <c r="IO227" s="49"/>
      <c r="IP227" s="51"/>
      <c r="IQ227" s="52"/>
      <c r="IR227" s="53"/>
      <c r="IS227" s="54"/>
      <c r="IT227" s="55"/>
      <c r="IU227" s="50"/>
      <c r="IV227" s="50"/>
    </row>
    <row r="228" spans="1:256" s="236" customFormat="1" ht="36" customHeight="1">
      <c r="A228" s="150"/>
      <c r="B228" s="4" t="s">
        <v>211</v>
      </c>
      <c r="C228" s="5" t="s">
        <v>474</v>
      </c>
      <c r="D228" s="6" t="s">
        <v>454</v>
      </c>
      <c r="E228" s="7" t="s">
        <v>46</v>
      </c>
      <c r="F228" s="46">
        <v>40</v>
      </c>
      <c r="G228" s="140"/>
      <c r="H228" s="47">
        <f t="shared" si="5"/>
        <v>0</v>
      </c>
      <c r="I228" s="58"/>
      <c r="J228" s="59"/>
      <c r="K228" s="60"/>
      <c r="L228" s="61"/>
      <c r="M228" s="61"/>
      <c r="N228" s="61"/>
      <c r="O228" s="50"/>
      <c r="P228" s="50"/>
      <c r="Q228" s="49"/>
      <c r="R228" s="51"/>
      <c r="S228" s="52"/>
      <c r="T228" s="53"/>
      <c r="U228" s="54"/>
      <c r="V228" s="55"/>
      <c r="W228" s="50"/>
      <c r="X228" s="50"/>
      <c r="Y228" s="49"/>
      <c r="Z228" s="51"/>
      <c r="AA228" s="52"/>
      <c r="AB228" s="53"/>
      <c r="AC228" s="54"/>
      <c r="AD228" s="55"/>
      <c r="AE228" s="50"/>
      <c r="AF228" s="50"/>
      <c r="AG228" s="49"/>
      <c r="AH228" s="51"/>
      <c r="AI228" s="52"/>
      <c r="AJ228" s="53"/>
      <c r="AK228" s="54"/>
      <c r="AL228" s="55"/>
      <c r="AM228" s="50"/>
      <c r="AN228" s="50"/>
      <c r="AO228" s="49"/>
      <c r="AP228" s="51"/>
      <c r="AQ228" s="52"/>
      <c r="AR228" s="53"/>
      <c r="AS228" s="54"/>
      <c r="AT228" s="55"/>
      <c r="AU228" s="50"/>
      <c r="AV228" s="50"/>
      <c r="AW228" s="49"/>
      <c r="AX228" s="51"/>
      <c r="AY228" s="52"/>
      <c r="AZ228" s="53"/>
      <c r="BA228" s="54"/>
      <c r="BB228" s="55"/>
      <c r="BC228" s="50"/>
      <c r="BD228" s="50"/>
      <c r="BE228" s="49"/>
      <c r="BF228" s="51"/>
      <c r="BG228" s="52"/>
      <c r="BH228" s="53"/>
      <c r="BI228" s="54"/>
      <c r="BJ228" s="55"/>
      <c r="BK228" s="50"/>
      <c r="BL228" s="50"/>
      <c r="BM228" s="49"/>
      <c r="BN228" s="51"/>
      <c r="BO228" s="52"/>
      <c r="BP228" s="53"/>
      <c r="BQ228" s="54"/>
      <c r="BR228" s="55"/>
      <c r="BS228" s="50"/>
      <c r="BT228" s="50"/>
      <c r="BU228" s="49"/>
      <c r="BV228" s="51"/>
      <c r="BW228" s="52"/>
      <c r="BX228" s="53"/>
      <c r="BY228" s="54"/>
      <c r="BZ228" s="55"/>
      <c r="CA228" s="50"/>
      <c r="CB228" s="50"/>
      <c r="CC228" s="49"/>
      <c r="CD228" s="51"/>
      <c r="CE228" s="52"/>
      <c r="CF228" s="53"/>
      <c r="CG228" s="54"/>
      <c r="CH228" s="55"/>
      <c r="CI228" s="50"/>
      <c r="CJ228" s="50"/>
      <c r="CK228" s="49"/>
      <c r="CL228" s="51"/>
      <c r="CM228" s="52"/>
      <c r="CN228" s="53"/>
      <c r="CO228" s="54"/>
      <c r="CP228" s="55"/>
      <c r="CQ228" s="50"/>
      <c r="CR228" s="50"/>
      <c r="CS228" s="49"/>
      <c r="CT228" s="51"/>
      <c r="CU228" s="52"/>
      <c r="CV228" s="53"/>
      <c r="CW228" s="54"/>
      <c r="CX228" s="55"/>
      <c r="CY228" s="50"/>
      <c r="CZ228" s="50"/>
      <c r="DA228" s="49"/>
      <c r="DB228" s="51"/>
      <c r="DC228" s="52"/>
      <c r="DD228" s="53"/>
      <c r="DE228" s="54"/>
      <c r="DF228" s="55"/>
      <c r="DG228" s="50"/>
      <c r="DH228" s="50"/>
      <c r="DI228" s="49"/>
      <c r="DJ228" s="51"/>
      <c r="DK228" s="52"/>
      <c r="DL228" s="53"/>
      <c r="DM228" s="54"/>
      <c r="DN228" s="55"/>
      <c r="DO228" s="50"/>
      <c r="DP228" s="50"/>
      <c r="DQ228" s="49"/>
      <c r="DR228" s="51"/>
      <c r="DS228" s="52"/>
      <c r="DT228" s="53"/>
      <c r="DU228" s="54"/>
      <c r="DV228" s="55"/>
      <c r="DW228" s="50"/>
      <c r="DX228" s="50"/>
      <c r="DY228" s="49"/>
      <c r="DZ228" s="51"/>
      <c r="EA228" s="52"/>
      <c r="EB228" s="53"/>
      <c r="EC228" s="54"/>
      <c r="ED228" s="55"/>
      <c r="EE228" s="50"/>
      <c r="EF228" s="50"/>
      <c r="EG228" s="49"/>
      <c r="EH228" s="51"/>
      <c r="EI228" s="52"/>
      <c r="EJ228" s="53"/>
      <c r="EK228" s="54"/>
      <c r="EL228" s="55"/>
      <c r="EM228" s="50"/>
      <c r="EN228" s="50"/>
      <c r="EO228" s="49"/>
      <c r="EP228" s="51"/>
      <c r="EQ228" s="52"/>
      <c r="ER228" s="53"/>
      <c r="ES228" s="54"/>
      <c r="ET228" s="55"/>
      <c r="EU228" s="50"/>
      <c r="EV228" s="50"/>
      <c r="EW228" s="49"/>
      <c r="EX228" s="51"/>
      <c r="EY228" s="52"/>
      <c r="EZ228" s="53"/>
      <c r="FA228" s="54"/>
      <c r="FB228" s="55"/>
      <c r="FC228" s="50"/>
      <c r="FD228" s="50"/>
      <c r="FE228" s="49"/>
      <c r="FF228" s="51"/>
      <c r="FG228" s="52"/>
      <c r="FH228" s="53"/>
      <c r="FI228" s="54"/>
      <c r="FJ228" s="55"/>
      <c r="FK228" s="50"/>
      <c r="FL228" s="50"/>
      <c r="FM228" s="49"/>
      <c r="FN228" s="51"/>
      <c r="FO228" s="52"/>
      <c r="FP228" s="53"/>
      <c r="FQ228" s="54"/>
      <c r="FR228" s="55"/>
      <c r="FS228" s="50"/>
      <c r="FT228" s="50"/>
      <c r="FU228" s="49"/>
      <c r="FV228" s="51"/>
      <c r="FW228" s="52"/>
      <c r="FX228" s="53"/>
      <c r="FY228" s="54"/>
      <c r="FZ228" s="55"/>
      <c r="GA228" s="50"/>
      <c r="GB228" s="50"/>
      <c r="GC228" s="49"/>
      <c r="GD228" s="51"/>
      <c r="GE228" s="52"/>
      <c r="GF228" s="53"/>
      <c r="GG228" s="54"/>
      <c r="GH228" s="55"/>
      <c r="GI228" s="50"/>
      <c r="GJ228" s="50"/>
      <c r="GK228" s="49"/>
      <c r="GL228" s="51"/>
      <c r="GM228" s="52"/>
      <c r="GN228" s="53"/>
      <c r="GO228" s="54"/>
      <c r="GP228" s="55"/>
      <c r="GQ228" s="50"/>
      <c r="GR228" s="50"/>
      <c r="GS228" s="49"/>
      <c r="GT228" s="51"/>
      <c r="GU228" s="52"/>
      <c r="GV228" s="53"/>
      <c r="GW228" s="54"/>
      <c r="GX228" s="55"/>
      <c r="GY228" s="50"/>
      <c r="GZ228" s="50"/>
      <c r="HA228" s="49"/>
      <c r="HB228" s="51"/>
      <c r="HC228" s="52"/>
      <c r="HD228" s="53"/>
      <c r="HE228" s="54"/>
      <c r="HF228" s="55"/>
      <c r="HG228" s="50"/>
      <c r="HH228" s="50"/>
      <c r="HI228" s="49"/>
      <c r="HJ228" s="51"/>
      <c r="HK228" s="52"/>
      <c r="HL228" s="53"/>
      <c r="HM228" s="54"/>
      <c r="HN228" s="55"/>
      <c r="HO228" s="50"/>
      <c r="HP228" s="50"/>
      <c r="HQ228" s="49"/>
      <c r="HR228" s="51"/>
      <c r="HS228" s="52"/>
      <c r="HT228" s="53"/>
      <c r="HU228" s="54"/>
      <c r="HV228" s="55"/>
      <c r="HW228" s="50"/>
      <c r="HX228" s="50"/>
      <c r="HY228" s="49"/>
      <c r="HZ228" s="51"/>
      <c r="IA228" s="52"/>
      <c r="IB228" s="53"/>
      <c r="IC228" s="54"/>
      <c r="ID228" s="55"/>
      <c r="IE228" s="50"/>
      <c r="IF228" s="50"/>
      <c r="IG228" s="49"/>
      <c r="IH228" s="51"/>
      <c r="II228" s="52"/>
      <c r="IJ228" s="53"/>
      <c r="IK228" s="54"/>
      <c r="IL228" s="55"/>
      <c r="IM228" s="50"/>
      <c r="IN228" s="50"/>
      <c r="IO228" s="49"/>
      <c r="IP228" s="51"/>
      <c r="IQ228" s="52"/>
      <c r="IR228" s="53"/>
      <c r="IS228" s="54"/>
      <c r="IT228" s="55"/>
      <c r="IU228" s="50"/>
      <c r="IV228" s="50"/>
    </row>
    <row r="229" spans="1:256" s="236" customFormat="1" ht="36" customHeight="1">
      <c r="A229" s="150"/>
      <c r="B229" s="4" t="s">
        <v>213</v>
      </c>
      <c r="C229" s="5" t="s">
        <v>475</v>
      </c>
      <c r="D229" s="6" t="s">
        <v>454</v>
      </c>
      <c r="E229" s="7" t="s">
        <v>467</v>
      </c>
      <c r="F229" s="46">
        <v>1</v>
      </c>
      <c r="G229" s="140"/>
      <c r="H229" s="47">
        <f t="shared" si="5"/>
        <v>0</v>
      </c>
      <c r="I229" s="58"/>
      <c r="J229" s="59"/>
      <c r="K229" s="60"/>
      <c r="L229" s="61"/>
      <c r="M229" s="61"/>
      <c r="N229" s="61"/>
      <c r="O229" s="50"/>
      <c r="P229" s="50"/>
      <c r="Q229" s="49"/>
      <c r="R229" s="51"/>
      <c r="S229" s="52"/>
      <c r="T229" s="53"/>
      <c r="U229" s="54"/>
      <c r="V229" s="55"/>
      <c r="W229" s="50"/>
      <c r="X229" s="50"/>
      <c r="Y229" s="49"/>
      <c r="Z229" s="51"/>
      <c r="AA229" s="52"/>
      <c r="AB229" s="53"/>
      <c r="AC229" s="54"/>
      <c r="AD229" s="55"/>
      <c r="AE229" s="50"/>
      <c r="AF229" s="50"/>
      <c r="AG229" s="49"/>
      <c r="AH229" s="51"/>
      <c r="AI229" s="52"/>
      <c r="AJ229" s="53"/>
      <c r="AK229" s="54"/>
      <c r="AL229" s="55"/>
      <c r="AM229" s="50"/>
      <c r="AN229" s="50"/>
      <c r="AO229" s="49"/>
      <c r="AP229" s="51"/>
      <c r="AQ229" s="52"/>
      <c r="AR229" s="53"/>
      <c r="AS229" s="54"/>
      <c r="AT229" s="55"/>
      <c r="AU229" s="50"/>
      <c r="AV229" s="50"/>
      <c r="AW229" s="49"/>
      <c r="AX229" s="51"/>
      <c r="AY229" s="52"/>
      <c r="AZ229" s="53"/>
      <c r="BA229" s="54"/>
      <c r="BB229" s="55"/>
      <c r="BC229" s="50"/>
      <c r="BD229" s="50"/>
      <c r="BE229" s="49"/>
      <c r="BF229" s="51"/>
      <c r="BG229" s="52"/>
      <c r="BH229" s="53"/>
      <c r="BI229" s="54"/>
      <c r="BJ229" s="55"/>
      <c r="BK229" s="50"/>
      <c r="BL229" s="50"/>
      <c r="BM229" s="49"/>
      <c r="BN229" s="51"/>
      <c r="BO229" s="52"/>
      <c r="BP229" s="53"/>
      <c r="BQ229" s="54"/>
      <c r="BR229" s="55"/>
      <c r="BS229" s="50"/>
      <c r="BT229" s="50"/>
      <c r="BU229" s="49"/>
      <c r="BV229" s="51"/>
      <c r="BW229" s="52"/>
      <c r="BX229" s="53"/>
      <c r="BY229" s="54"/>
      <c r="BZ229" s="55"/>
      <c r="CA229" s="50"/>
      <c r="CB229" s="50"/>
      <c r="CC229" s="49"/>
      <c r="CD229" s="51"/>
      <c r="CE229" s="52"/>
      <c r="CF229" s="53"/>
      <c r="CG229" s="54"/>
      <c r="CH229" s="55"/>
      <c r="CI229" s="50"/>
      <c r="CJ229" s="50"/>
      <c r="CK229" s="49"/>
      <c r="CL229" s="51"/>
      <c r="CM229" s="52"/>
      <c r="CN229" s="53"/>
      <c r="CO229" s="54"/>
      <c r="CP229" s="55"/>
      <c r="CQ229" s="50"/>
      <c r="CR229" s="50"/>
      <c r="CS229" s="49"/>
      <c r="CT229" s="51"/>
      <c r="CU229" s="52"/>
      <c r="CV229" s="53"/>
      <c r="CW229" s="54"/>
      <c r="CX229" s="55"/>
      <c r="CY229" s="50"/>
      <c r="CZ229" s="50"/>
      <c r="DA229" s="49"/>
      <c r="DB229" s="51"/>
      <c r="DC229" s="52"/>
      <c r="DD229" s="53"/>
      <c r="DE229" s="54"/>
      <c r="DF229" s="55"/>
      <c r="DG229" s="50"/>
      <c r="DH229" s="50"/>
      <c r="DI229" s="49"/>
      <c r="DJ229" s="51"/>
      <c r="DK229" s="52"/>
      <c r="DL229" s="53"/>
      <c r="DM229" s="54"/>
      <c r="DN229" s="55"/>
      <c r="DO229" s="50"/>
      <c r="DP229" s="50"/>
      <c r="DQ229" s="49"/>
      <c r="DR229" s="51"/>
      <c r="DS229" s="52"/>
      <c r="DT229" s="53"/>
      <c r="DU229" s="54"/>
      <c r="DV229" s="55"/>
      <c r="DW229" s="50"/>
      <c r="DX229" s="50"/>
      <c r="DY229" s="49"/>
      <c r="DZ229" s="51"/>
      <c r="EA229" s="52"/>
      <c r="EB229" s="53"/>
      <c r="EC229" s="54"/>
      <c r="ED229" s="55"/>
      <c r="EE229" s="50"/>
      <c r="EF229" s="50"/>
      <c r="EG229" s="49"/>
      <c r="EH229" s="51"/>
      <c r="EI229" s="52"/>
      <c r="EJ229" s="53"/>
      <c r="EK229" s="54"/>
      <c r="EL229" s="55"/>
      <c r="EM229" s="50"/>
      <c r="EN229" s="50"/>
      <c r="EO229" s="49"/>
      <c r="EP229" s="51"/>
      <c r="EQ229" s="52"/>
      <c r="ER229" s="53"/>
      <c r="ES229" s="54"/>
      <c r="ET229" s="55"/>
      <c r="EU229" s="50"/>
      <c r="EV229" s="50"/>
      <c r="EW229" s="49"/>
      <c r="EX229" s="51"/>
      <c r="EY229" s="52"/>
      <c r="EZ229" s="53"/>
      <c r="FA229" s="54"/>
      <c r="FB229" s="55"/>
      <c r="FC229" s="50"/>
      <c r="FD229" s="50"/>
      <c r="FE229" s="49"/>
      <c r="FF229" s="51"/>
      <c r="FG229" s="52"/>
      <c r="FH229" s="53"/>
      <c r="FI229" s="54"/>
      <c r="FJ229" s="55"/>
      <c r="FK229" s="50"/>
      <c r="FL229" s="50"/>
      <c r="FM229" s="49"/>
      <c r="FN229" s="51"/>
      <c r="FO229" s="52"/>
      <c r="FP229" s="53"/>
      <c r="FQ229" s="54"/>
      <c r="FR229" s="55"/>
      <c r="FS229" s="50"/>
      <c r="FT229" s="50"/>
      <c r="FU229" s="49"/>
      <c r="FV229" s="51"/>
      <c r="FW229" s="52"/>
      <c r="FX229" s="53"/>
      <c r="FY229" s="54"/>
      <c r="FZ229" s="55"/>
      <c r="GA229" s="50"/>
      <c r="GB229" s="50"/>
      <c r="GC229" s="49"/>
      <c r="GD229" s="51"/>
      <c r="GE229" s="52"/>
      <c r="GF229" s="53"/>
      <c r="GG229" s="54"/>
      <c r="GH229" s="55"/>
      <c r="GI229" s="50"/>
      <c r="GJ229" s="50"/>
      <c r="GK229" s="49"/>
      <c r="GL229" s="51"/>
      <c r="GM229" s="52"/>
      <c r="GN229" s="53"/>
      <c r="GO229" s="54"/>
      <c r="GP229" s="55"/>
      <c r="GQ229" s="50"/>
      <c r="GR229" s="50"/>
      <c r="GS229" s="49"/>
      <c r="GT229" s="51"/>
      <c r="GU229" s="52"/>
      <c r="GV229" s="53"/>
      <c r="GW229" s="54"/>
      <c r="GX229" s="55"/>
      <c r="GY229" s="50"/>
      <c r="GZ229" s="50"/>
      <c r="HA229" s="49"/>
      <c r="HB229" s="51"/>
      <c r="HC229" s="52"/>
      <c r="HD229" s="53"/>
      <c r="HE229" s="54"/>
      <c r="HF229" s="55"/>
      <c r="HG229" s="50"/>
      <c r="HH229" s="50"/>
      <c r="HI229" s="49"/>
      <c r="HJ229" s="51"/>
      <c r="HK229" s="52"/>
      <c r="HL229" s="53"/>
      <c r="HM229" s="54"/>
      <c r="HN229" s="55"/>
      <c r="HO229" s="50"/>
      <c r="HP229" s="50"/>
      <c r="HQ229" s="49"/>
      <c r="HR229" s="51"/>
      <c r="HS229" s="52"/>
      <c r="HT229" s="53"/>
      <c r="HU229" s="54"/>
      <c r="HV229" s="55"/>
      <c r="HW229" s="50"/>
      <c r="HX229" s="50"/>
      <c r="HY229" s="49"/>
      <c r="HZ229" s="51"/>
      <c r="IA229" s="52"/>
      <c r="IB229" s="53"/>
      <c r="IC229" s="54"/>
      <c r="ID229" s="55"/>
      <c r="IE229" s="50"/>
      <c r="IF229" s="50"/>
      <c r="IG229" s="49"/>
      <c r="IH229" s="51"/>
      <c r="II229" s="52"/>
      <c r="IJ229" s="53"/>
      <c r="IK229" s="54"/>
      <c r="IL229" s="55"/>
      <c r="IM229" s="50"/>
      <c r="IN229" s="50"/>
      <c r="IO229" s="49"/>
      <c r="IP229" s="51"/>
      <c r="IQ229" s="52"/>
      <c r="IR229" s="53"/>
      <c r="IS229" s="54"/>
      <c r="IT229" s="55"/>
      <c r="IU229" s="50"/>
      <c r="IV229" s="50"/>
    </row>
    <row r="230" spans="1:256" s="236" customFormat="1" ht="36" customHeight="1">
      <c r="A230" s="150"/>
      <c r="B230" s="4" t="s">
        <v>214</v>
      </c>
      <c r="C230" s="10" t="s">
        <v>364</v>
      </c>
      <c r="D230" s="6" t="s">
        <v>456</v>
      </c>
      <c r="E230" s="11" t="s">
        <v>26</v>
      </c>
      <c r="F230" s="46">
        <v>60</v>
      </c>
      <c r="G230" s="140"/>
      <c r="H230" s="47">
        <f t="shared" si="5"/>
        <v>0</v>
      </c>
      <c r="I230" s="58"/>
      <c r="J230" s="59"/>
      <c r="K230" s="60"/>
      <c r="L230" s="61"/>
      <c r="M230" s="61"/>
      <c r="N230" s="61"/>
      <c r="O230" s="50"/>
      <c r="P230" s="50"/>
      <c r="Q230" s="49"/>
      <c r="R230" s="51"/>
      <c r="S230" s="52"/>
      <c r="T230" s="53"/>
      <c r="U230" s="54"/>
      <c r="V230" s="55"/>
      <c r="W230" s="50"/>
      <c r="X230" s="50"/>
      <c r="Y230" s="49"/>
      <c r="Z230" s="51"/>
      <c r="AA230" s="52"/>
      <c r="AB230" s="53"/>
      <c r="AC230" s="54"/>
      <c r="AD230" s="55"/>
      <c r="AE230" s="50"/>
      <c r="AF230" s="50"/>
      <c r="AG230" s="49"/>
      <c r="AH230" s="51"/>
      <c r="AI230" s="52"/>
      <c r="AJ230" s="53"/>
      <c r="AK230" s="54"/>
      <c r="AL230" s="55"/>
      <c r="AM230" s="50"/>
      <c r="AN230" s="50"/>
      <c r="AO230" s="49"/>
      <c r="AP230" s="51"/>
      <c r="AQ230" s="52"/>
      <c r="AR230" s="53"/>
      <c r="AS230" s="54"/>
      <c r="AT230" s="55"/>
      <c r="AU230" s="50"/>
      <c r="AV230" s="50"/>
      <c r="AW230" s="49"/>
      <c r="AX230" s="51"/>
      <c r="AY230" s="52"/>
      <c r="AZ230" s="53"/>
      <c r="BA230" s="54"/>
      <c r="BB230" s="55"/>
      <c r="BC230" s="50"/>
      <c r="BD230" s="50"/>
      <c r="BE230" s="49"/>
      <c r="BF230" s="51"/>
      <c r="BG230" s="52"/>
      <c r="BH230" s="53"/>
      <c r="BI230" s="54"/>
      <c r="BJ230" s="55"/>
      <c r="BK230" s="50"/>
      <c r="BL230" s="50"/>
      <c r="BM230" s="49"/>
      <c r="BN230" s="51"/>
      <c r="BO230" s="52"/>
      <c r="BP230" s="53"/>
      <c r="BQ230" s="54"/>
      <c r="BR230" s="55"/>
      <c r="BS230" s="50"/>
      <c r="BT230" s="50"/>
      <c r="BU230" s="49"/>
      <c r="BV230" s="51"/>
      <c r="BW230" s="52"/>
      <c r="BX230" s="53"/>
      <c r="BY230" s="54"/>
      <c r="BZ230" s="55"/>
      <c r="CA230" s="50"/>
      <c r="CB230" s="50"/>
      <c r="CC230" s="49"/>
      <c r="CD230" s="51"/>
      <c r="CE230" s="52"/>
      <c r="CF230" s="53"/>
      <c r="CG230" s="54"/>
      <c r="CH230" s="55"/>
      <c r="CI230" s="50"/>
      <c r="CJ230" s="50"/>
      <c r="CK230" s="49"/>
      <c r="CL230" s="51"/>
      <c r="CM230" s="52"/>
      <c r="CN230" s="53"/>
      <c r="CO230" s="54"/>
      <c r="CP230" s="55"/>
      <c r="CQ230" s="50"/>
      <c r="CR230" s="50"/>
      <c r="CS230" s="49"/>
      <c r="CT230" s="51"/>
      <c r="CU230" s="52"/>
      <c r="CV230" s="53"/>
      <c r="CW230" s="54"/>
      <c r="CX230" s="55"/>
      <c r="CY230" s="50"/>
      <c r="CZ230" s="50"/>
      <c r="DA230" s="49"/>
      <c r="DB230" s="51"/>
      <c r="DC230" s="52"/>
      <c r="DD230" s="53"/>
      <c r="DE230" s="54"/>
      <c r="DF230" s="55"/>
      <c r="DG230" s="50"/>
      <c r="DH230" s="50"/>
      <c r="DI230" s="49"/>
      <c r="DJ230" s="51"/>
      <c r="DK230" s="52"/>
      <c r="DL230" s="53"/>
      <c r="DM230" s="54"/>
      <c r="DN230" s="55"/>
      <c r="DO230" s="50"/>
      <c r="DP230" s="50"/>
      <c r="DQ230" s="49"/>
      <c r="DR230" s="51"/>
      <c r="DS230" s="52"/>
      <c r="DT230" s="53"/>
      <c r="DU230" s="54"/>
      <c r="DV230" s="55"/>
      <c r="DW230" s="50"/>
      <c r="DX230" s="50"/>
      <c r="DY230" s="49"/>
      <c r="DZ230" s="51"/>
      <c r="EA230" s="52"/>
      <c r="EB230" s="53"/>
      <c r="EC230" s="54"/>
      <c r="ED230" s="55"/>
      <c r="EE230" s="50"/>
      <c r="EF230" s="50"/>
      <c r="EG230" s="49"/>
      <c r="EH230" s="51"/>
      <c r="EI230" s="52"/>
      <c r="EJ230" s="53"/>
      <c r="EK230" s="54"/>
      <c r="EL230" s="55"/>
      <c r="EM230" s="50"/>
      <c r="EN230" s="50"/>
      <c r="EO230" s="49"/>
      <c r="EP230" s="51"/>
      <c r="EQ230" s="52"/>
      <c r="ER230" s="53"/>
      <c r="ES230" s="54"/>
      <c r="ET230" s="55"/>
      <c r="EU230" s="50"/>
      <c r="EV230" s="50"/>
      <c r="EW230" s="49"/>
      <c r="EX230" s="51"/>
      <c r="EY230" s="52"/>
      <c r="EZ230" s="53"/>
      <c r="FA230" s="54"/>
      <c r="FB230" s="55"/>
      <c r="FC230" s="50"/>
      <c r="FD230" s="50"/>
      <c r="FE230" s="49"/>
      <c r="FF230" s="51"/>
      <c r="FG230" s="52"/>
      <c r="FH230" s="53"/>
      <c r="FI230" s="54"/>
      <c r="FJ230" s="55"/>
      <c r="FK230" s="50"/>
      <c r="FL230" s="50"/>
      <c r="FM230" s="49"/>
      <c r="FN230" s="51"/>
      <c r="FO230" s="52"/>
      <c r="FP230" s="53"/>
      <c r="FQ230" s="54"/>
      <c r="FR230" s="55"/>
      <c r="FS230" s="50"/>
      <c r="FT230" s="50"/>
      <c r="FU230" s="49"/>
      <c r="FV230" s="51"/>
      <c r="FW230" s="52"/>
      <c r="FX230" s="53"/>
      <c r="FY230" s="54"/>
      <c r="FZ230" s="55"/>
      <c r="GA230" s="50"/>
      <c r="GB230" s="50"/>
      <c r="GC230" s="49"/>
      <c r="GD230" s="51"/>
      <c r="GE230" s="52"/>
      <c r="GF230" s="53"/>
      <c r="GG230" s="54"/>
      <c r="GH230" s="55"/>
      <c r="GI230" s="50"/>
      <c r="GJ230" s="50"/>
      <c r="GK230" s="49"/>
      <c r="GL230" s="51"/>
      <c r="GM230" s="52"/>
      <c r="GN230" s="53"/>
      <c r="GO230" s="54"/>
      <c r="GP230" s="55"/>
      <c r="GQ230" s="50"/>
      <c r="GR230" s="50"/>
      <c r="GS230" s="49"/>
      <c r="GT230" s="51"/>
      <c r="GU230" s="52"/>
      <c r="GV230" s="53"/>
      <c r="GW230" s="54"/>
      <c r="GX230" s="55"/>
      <c r="GY230" s="50"/>
      <c r="GZ230" s="50"/>
      <c r="HA230" s="49"/>
      <c r="HB230" s="51"/>
      <c r="HC230" s="52"/>
      <c r="HD230" s="53"/>
      <c r="HE230" s="54"/>
      <c r="HF230" s="55"/>
      <c r="HG230" s="50"/>
      <c r="HH230" s="50"/>
      <c r="HI230" s="49"/>
      <c r="HJ230" s="51"/>
      <c r="HK230" s="52"/>
      <c r="HL230" s="53"/>
      <c r="HM230" s="54"/>
      <c r="HN230" s="55"/>
      <c r="HO230" s="50"/>
      <c r="HP230" s="50"/>
      <c r="HQ230" s="49"/>
      <c r="HR230" s="51"/>
      <c r="HS230" s="52"/>
      <c r="HT230" s="53"/>
      <c r="HU230" s="54"/>
      <c r="HV230" s="55"/>
      <c r="HW230" s="50"/>
      <c r="HX230" s="50"/>
      <c r="HY230" s="49"/>
      <c r="HZ230" s="51"/>
      <c r="IA230" s="52"/>
      <c r="IB230" s="53"/>
      <c r="IC230" s="54"/>
      <c r="ID230" s="55"/>
      <c r="IE230" s="50"/>
      <c r="IF230" s="50"/>
      <c r="IG230" s="49"/>
      <c r="IH230" s="51"/>
      <c r="II230" s="52"/>
      <c r="IJ230" s="53"/>
      <c r="IK230" s="54"/>
      <c r="IL230" s="55"/>
      <c r="IM230" s="50"/>
      <c r="IN230" s="50"/>
      <c r="IO230" s="49"/>
      <c r="IP230" s="51"/>
      <c r="IQ230" s="52"/>
      <c r="IR230" s="53"/>
      <c r="IS230" s="54"/>
      <c r="IT230" s="55"/>
      <c r="IU230" s="50"/>
      <c r="IV230" s="50"/>
    </row>
    <row r="231" spans="1:256" s="236" customFormat="1" ht="36" customHeight="1">
      <c r="A231" s="150"/>
      <c r="B231" s="4" t="s">
        <v>215</v>
      </c>
      <c r="C231" s="10" t="s">
        <v>365</v>
      </c>
      <c r="D231" s="6" t="s">
        <v>455</v>
      </c>
      <c r="E231" s="7" t="s">
        <v>467</v>
      </c>
      <c r="F231" s="46">
        <v>1</v>
      </c>
      <c r="G231" s="140"/>
      <c r="H231" s="47">
        <f t="shared" si="5"/>
        <v>0</v>
      </c>
      <c r="I231" s="58"/>
      <c r="J231" s="59"/>
      <c r="K231" s="60"/>
      <c r="L231" s="61"/>
      <c r="M231" s="61"/>
      <c r="N231" s="61"/>
      <c r="O231" s="50"/>
      <c r="P231" s="50"/>
      <c r="Q231" s="49"/>
      <c r="R231" s="51"/>
      <c r="S231" s="52"/>
      <c r="T231" s="53"/>
      <c r="U231" s="54"/>
      <c r="V231" s="55"/>
      <c r="W231" s="50"/>
      <c r="X231" s="50"/>
      <c r="Y231" s="49"/>
      <c r="Z231" s="51"/>
      <c r="AA231" s="52"/>
      <c r="AB231" s="53"/>
      <c r="AC231" s="54"/>
      <c r="AD231" s="55"/>
      <c r="AE231" s="50"/>
      <c r="AF231" s="50"/>
      <c r="AG231" s="49"/>
      <c r="AH231" s="51"/>
      <c r="AI231" s="52"/>
      <c r="AJ231" s="53"/>
      <c r="AK231" s="54"/>
      <c r="AL231" s="55"/>
      <c r="AM231" s="50"/>
      <c r="AN231" s="50"/>
      <c r="AO231" s="49"/>
      <c r="AP231" s="51"/>
      <c r="AQ231" s="52"/>
      <c r="AR231" s="53"/>
      <c r="AS231" s="54"/>
      <c r="AT231" s="55"/>
      <c r="AU231" s="50"/>
      <c r="AV231" s="50"/>
      <c r="AW231" s="49"/>
      <c r="AX231" s="51"/>
      <c r="AY231" s="52"/>
      <c r="AZ231" s="53"/>
      <c r="BA231" s="54"/>
      <c r="BB231" s="55"/>
      <c r="BC231" s="50"/>
      <c r="BD231" s="50"/>
      <c r="BE231" s="49"/>
      <c r="BF231" s="51"/>
      <c r="BG231" s="52"/>
      <c r="BH231" s="53"/>
      <c r="BI231" s="54"/>
      <c r="BJ231" s="55"/>
      <c r="BK231" s="50"/>
      <c r="BL231" s="50"/>
      <c r="BM231" s="49"/>
      <c r="BN231" s="51"/>
      <c r="BO231" s="52"/>
      <c r="BP231" s="53"/>
      <c r="BQ231" s="54"/>
      <c r="BR231" s="55"/>
      <c r="BS231" s="50"/>
      <c r="BT231" s="50"/>
      <c r="BU231" s="49"/>
      <c r="BV231" s="51"/>
      <c r="BW231" s="52"/>
      <c r="BX231" s="53"/>
      <c r="BY231" s="54"/>
      <c r="BZ231" s="55"/>
      <c r="CA231" s="50"/>
      <c r="CB231" s="50"/>
      <c r="CC231" s="49"/>
      <c r="CD231" s="51"/>
      <c r="CE231" s="52"/>
      <c r="CF231" s="53"/>
      <c r="CG231" s="54"/>
      <c r="CH231" s="55"/>
      <c r="CI231" s="50"/>
      <c r="CJ231" s="50"/>
      <c r="CK231" s="49"/>
      <c r="CL231" s="51"/>
      <c r="CM231" s="52"/>
      <c r="CN231" s="53"/>
      <c r="CO231" s="54"/>
      <c r="CP231" s="55"/>
      <c r="CQ231" s="50"/>
      <c r="CR231" s="50"/>
      <c r="CS231" s="49"/>
      <c r="CT231" s="51"/>
      <c r="CU231" s="52"/>
      <c r="CV231" s="53"/>
      <c r="CW231" s="54"/>
      <c r="CX231" s="55"/>
      <c r="CY231" s="50"/>
      <c r="CZ231" s="50"/>
      <c r="DA231" s="49"/>
      <c r="DB231" s="51"/>
      <c r="DC231" s="52"/>
      <c r="DD231" s="53"/>
      <c r="DE231" s="54"/>
      <c r="DF231" s="55"/>
      <c r="DG231" s="50"/>
      <c r="DH231" s="50"/>
      <c r="DI231" s="49"/>
      <c r="DJ231" s="51"/>
      <c r="DK231" s="52"/>
      <c r="DL231" s="53"/>
      <c r="DM231" s="54"/>
      <c r="DN231" s="55"/>
      <c r="DO231" s="50"/>
      <c r="DP231" s="50"/>
      <c r="DQ231" s="49"/>
      <c r="DR231" s="51"/>
      <c r="DS231" s="52"/>
      <c r="DT231" s="53"/>
      <c r="DU231" s="54"/>
      <c r="DV231" s="55"/>
      <c r="DW231" s="50"/>
      <c r="DX231" s="50"/>
      <c r="DY231" s="49"/>
      <c r="DZ231" s="51"/>
      <c r="EA231" s="52"/>
      <c r="EB231" s="53"/>
      <c r="EC231" s="54"/>
      <c r="ED231" s="55"/>
      <c r="EE231" s="50"/>
      <c r="EF231" s="50"/>
      <c r="EG231" s="49"/>
      <c r="EH231" s="51"/>
      <c r="EI231" s="52"/>
      <c r="EJ231" s="53"/>
      <c r="EK231" s="54"/>
      <c r="EL231" s="55"/>
      <c r="EM231" s="50"/>
      <c r="EN231" s="50"/>
      <c r="EO231" s="49"/>
      <c r="EP231" s="51"/>
      <c r="EQ231" s="52"/>
      <c r="ER231" s="53"/>
      <c r="ES231" s="54"/>
      <c r="ET231" s="55"/>
      <c r="EU231" s="50"/>
      <c r="EV231" s="50"/>
      <c r="EW231" s="49"/>
      <c r="EX231" s="51"/>
      <c r="EY231" s="52"/>
      <c r="EZ231" s="53"/>
      <c r="FA231" s="54"/>
      <c r="FB231" s="55"/>
      <c r="FC231" s="50"/>
      <c r="FD231" s="50"/>
      <c r="FE231" s="49"/>
      <c r="FF231" s="51"/>
      <c r="FG231" s="52"/>
      <c r="FH231" s="53"/>
      <c r="FI231" s="54"/>
      <c r="FJ231" s="55"/>
      <c r="FK231" s="50"/>
      <c r="FL231" s="50"/>
      <c r="FM231" s="49"/>
      <c r="FN231" s="51"/>
      <c r="FO231" s="52"/>
      <c r="FP231" s="53"/>
      <c r="FQ231" s="54"/>
      <c r="FR231" s="55"/>
      <c r="FS231" s="50"/>
      <c r="FT231" s="50"/>
      <c r="FU231" s="49"/>
      <c r="FV231" s="51"/>
      <c r="FW231" s="52"/>
      <c r="FX231" s="53"/>
      <c r="FY231" s="54"/>
      <c r="FZ231" s="55"/>
      <c r="GA231" s="50"/>
      <c r="GB231" s="50"/>
      <c r="GC231" s="49"/>
      <c r="GD231" s="51"/>
      <c r="GE231" s="52"/>
      <c r="GF231" s="53"/>
      <c r="GG231" s="54"/>
      <c r="GH231" s="55"/>
      <c r="GI231" s="50"/>
      <c r="GJ231" s="50"/>
      <c r="GK231" s="49"/>
      <c r="GL231" s="51"/>
      <c r="GM231" s="52"/>
      <c r="GN231" s="53"/>
      <c r="GO231" s="54"/>
      <c r="GP231" s="55"/>
      <c r="GQ231" s="50"/>
      <c r="GR231" s="50"/>
      <c r="GS231" s="49"/>
      <c r="GT231" s="51"/>
      <c r="GU231" s="52"/>
      <c r="GV231" s="53"/>
      <c r="GW231" s="54"/>
      <c r="GX231" s="55"/>
      <c r="GY231" s="50"/>
      <c r="GZ231" s="50"/>
      <c r="HA231" s="49"/>
      <c r="HB231" s="51"/>
      <c r="HC231" s="52"/>
      <c r="HD231" s="53"/>
      <c r="HE231" s="54"/>
      <c r="HF231" s="55"/>
      <c r="HG231" s="50"/>
      <c r="HH231" s="50"/>
      <c r="HI231" s="49"/>
      <c r="HJ231" s="51"/>
      <c r="HK231" s="52"/>
      <c r="HL231" s="53"/>
      <c r="HM231" s="54"/>
      <c r="HN231" s="55"/>
      <c r="HO231" s="50"/>
      <c r="HP231" s="50"/>
      <c r="HQ231" s="49"/>
      <c r="HR231" s="51"/>
      <c r="HS231" s="52"/>
      <c r="HT231" s="53"/>
      <c r="HU231" s="54"/>
      <c r="HV231" s="55"/>
      <c r="HW231" s="50"/>
      <c r="HX231" s="50"/>
      <c r="HY231" s="49"/>
      <c r="HZ231" s="51"/>
      <c r="IA231" s="52"/>
      <c r="IB231" s="53"/>
      <c r="IC231" s="54"/>
      <c r="ID231" s="55"/>
      <c r="IE231" s="50"/>
      <c r="IF231" s="50"/>
      <c r="IG231" s="49"/>
      <c r="IH231" s="51"/>
      <c r="II231" s="52"/>
      <c r="IJ231" s="53"/>
      <c r="IK231" s="54"/>
      <c r="IL231" s="55"/>
      <c r="IM231" s="50"/>
      <c r="IN231" s="50"/>
      <c r="IO231" s="49"/>
      <c r="IP231" s="51"/>
      <c r="IQ231" s="52"/>
      <c r="IR231" s="53"/>
      <c r="IS231" s="54"/>
      <c r="IT231" s="55"/>
      <c r="IU231" s="50"/>
      <c r="IV231" s="50"/>
    </row>
    <row r="232" spans="1:256" s="236" customFormat="1" ht="36" customHeight="1">
      <c r="A232" s="172"/>
      <c r="B232" s="4" t="s">
        <v>217</v>
      </c>
      <c r="C232" s="173" t="s">
        <v>476</v>
      </c>
      <c r="D232" s="174" t="s">
        <v>457</v>
      </c>
      <c r="E232" s="175"/>
      <c r="F232" s="176"/>
      <c r="G232" s="143"/>
      <c r="H232" s="47">
        <f t="shared" si="5"/>
        <v>0</v>
      </c>
      <c r="I232" s="58"/>
      <c r="J232" s="59"/>
      <c r="K232" s="60"/>
      <c r="L232" s="61"/>
      <c r="M232" s="61"/>
      <c r="N232" s="61"/>
      <c r="O232" s="237"/>
      <c r="P232" s="237"/>
      <c r="Q232" s="237"/>
      <c r="R232" s="237"/>
      <c r="S232" s="237"/>
      <c r="T232" s="237"/>
      <c r="U232" s="237"/>
      <c r="V232" s="237"/>
      <c r="W232" s="237"/>
      <c r="X232" s="237"/>
      <c r="Y232" s="237"/>
      <c r="Z232" s="237"/>
      <c r="AA232" s="237"/>
      <c r="AB232" s="237"/>
      <c r="AC232" s="237"/>
      <c r="AD232" s="237"/>
      <c r="AE232" s="237"/>
      <c r="AF232" s="237"/>
      <c r="AG232" s="237"/>
      <c r="AH232" s="237"/>
      <c r="AI232" s="237"/>
      <c r="AJ232" s="237"/>
      <c r="AK232" s="237"/>
      <c r="AL232" s="237"/>
      <c r="AM232" s="237"/>
      <c r="AN232" s="237"/>
      <c r="AO232" s="237"/>
      <c r="AP232" s="237"/>
      <c r="AQ232" s="237"/>
      <c r="AR232" s="237"/>
      <c r="AS232" s="237"/>
      <c r="AT232" s="237"/>
      <c r="AU232" s="237"/>
      <c r="AV232" s="237"/>
      <c r="AW232" s="237"/>
      <c r="AX232" s="237"/>
      <c r="AY232" s="237"/>
      <c r="AZ232" s="237"/>
      <c r="BA232" s="237"/>
      <c r="BB232" s="237"/>
      <c r="BC232" s="237"/>
      <c r="BD232" s="237"/>
      <c r="BE232" s="237"/>
      <c r="BF232" s="237"/>
      <c r="BG232" s="237"/>
      <c r="BH232" s="237"/>
      <c r="BI232" s="237"/>
      <c r="BJ232" s="237"/>
      <c r="BK232" s="237"/>
      <c r="BL232" s="237"/>
      <c r="BM232" s="237"/>
      <c r="BN232" s="237"/>
      <c r="BO232" s="237"/>
      <c r="BP232" s="237"/>
      <c r="BQ232" s="237"/>
      <c r="BR232" s="237"/>
      <c r="BS232" s="237"/>
      <c r="BT232" s="237"/>
      <c r="BU232" s="237"/>
      <c r="BV232" s="237"/>
      <c r="BW232" s="237"/>
      <c r="BX232" s="237"/>
      <c r="BY232" s="237"/>
      <c r="BZ232" s="237"/>
      <c r="CA232" s="237"/>
      <c r="CB232" s="237"/>
      <c r="CC232" s="237"/>
      <c r="CD232" s="237"/>
      <c r="CE232" s="237"/>
      <c r="CF232" s="237"/>
      <c r="CG232" s="237"/>
      <c r="CH232" s="237"/>
      <c r="CI232" s="237"/>
      <c r="CJ232" s="237"/>
      <c r="CK232" s="237"/>
      <c r="CL232" s="237"/>
      <c r="CM232" s="237"/>
      <c r="CN232" s="237"/>
      <c r="CO232" s="237"/>
      <c r="CP232" s="237"/>
      <c r="CQ232" s="237"/>
      <c r="CR232" s="237"/>
      <c r="CS232" s="237"/>
      <c r="CT232" s="237"/>
      <c r="CU232" s="237"/>
      <c r="CV232" s="237"/>
      <c r="CW232" s="237"/>
      <c r="CX232" s="237"/>
      <c r="CY232" s="237"/>
      <c r="CZ232" s="237"/>
      <c r="DA232" s="237"/>
      <c r="DB232" s="237"/>
      <c r="DC232" s="237"/>
      <c r="DD232" s="237"/>
      <c r="DE232" s="237"/>
      <c r="DF232" s="237"/>
      <c r="DG232" s="237"/>
      <c r="DH232" s="237"/>
      <c r="DI232" s="237"/>
      <c r="DJ232" s="237"/>
      <c r="DK232" s="237"/>
      <c r="DL232" s="237"/>
      <c r="DM232" s="237"/>
      <c r="DN232" s="237"/>
      <c r="DO232" s="237"/>
      <c r="DP232" s="237"/>
      <c r="DQ232" s="237"/>
      <c r="DR232" s="237"/>
      <c r="DS232" s="237"/>
      <c r="DT232" s="237"/>
      <c r="DU232" s="237"/>
      <c r="DV232" s="237"/>
      <c r="DW232" s="237"/>
      <c r="DX232" s="237"/>
      <c r="DY232" s="237"/>
      <c r="DZ232" s="237"/>
      <c r="EA232" s="237"/>
      <c r="EB232" s="237"/>
      <c r="EC232" s="237"/>
      <c r="ED232" s="237"/>
      <c r="EE232" s="237"/>
      <c r="EF232" s="237"/>
      <c r="EG232" s="237"/>
      <c r="EH232" s="237"/>
      <c r="EI232" s="237"/>
      <c r="EJ232" s="237"/>
      <c r="EK232" s="237"/>
      <c r="EL232" s="237"/>
      <c r="EM232" s="237"/>
      <c r="EN232" s="237"/>
      <c r="EO232" s="237"/>
      <c r="EP232" s="237"/>
      <c r="EQ232" s="237"/>
      <c r="ER232" s="237"/>
      <c r="ES232" s="237"/>
      <c r="ET232" s="237"/>
      <c r="EU232" s="237"/>
      <c r="EV232" s="237"/>
      <c r="EW232" s="237"/>
      <c r="EX232" s="237"/>
      <c r="EY232" s="237"/>
      <c r="EZ232" s="237"/>
      <c r="FA232" s="237"/>
      <c r="FB232" s="237"/>
      <c r="FC232" s="237"/>
      <c r="FD232" s="237"/>
      <c r="FE232" s="237"/>
      <c r="FF232" s="237"/>
      <c r="FG232" s="237"/>
      <c r="FH232" s="237"/>
      <c r="FI232" s="237"/>
      <c r="FJ232" s="237"/>
      <c r="FK232" s="237"/>
      <c r="FL232" s="237"/>
      <c r="FM232" s="237"/>
      <c r="FN232" s="237"/>
      <c r="FO232" s="237"/>
      <c r="FP232" s="237"/>
      <c r="FQ232" s="237"/>
      <c r="FR232" s="237"/>
      <c r="FS232" s="237"/>
      <c r="FT232" s="237"/>
      <c r="FU232" s="237"/>
      <c r="FV232" s="237"/>
      <c r="FW232" s="237"/>
      <c r="FX232" s="237"/>
      <c r="FY232" s="237"/>
      <c r="FZ232" s="237"/>
      <c r="GA232" s="237"/>
      <c r="GB232" s="237"/>
      <c r="GC232" s="237"/>
      <c r="GD232" s="237"/>
      <c r="GE232" s="237"/>
      <c r="GF232" s="237"/>
      <c r="GG232" s="237"/>
      <c r="GH232" s="237"/>
      <c r="GI232" s="237"/>
      <c r="GJ232" s="237"/>
      <c r="GK232" s="237"/>
      <c r="GL232" s="237"/>
      <c r="GM232" s="237"/>
      <c r="GN232" s="237"/>
      <c r="GO232" s="237"/>
      <c r="GP232" s="237"/>
      <c r="GQ232" s="237"/>
      <c r="GR232" s="237"/>
      <c r="GS232" s="237"/>
      <c r="GT232" s="237"/>
      <c r="GU232" s="237"/>
      <c r="GV232" s="237"/>
      <c r="GW232" s="237"/>
      <c r="GX232" s="237"/>
      <c r="GY232" s="237"/>
      <c r="GZ232" s="237"/>
      <c r="HA232" s="237"/>
      <c r="HB232" s="237"/>
      <c r="HC232" s="237"/>
      <c r="HD232" s="237"/>
      <c r="HE232" s="237"/>
      <c r="HF232" s="237"/>
      <c r="HG232" s="237"/>
      <c r="HH232" s="237"/>
      <c r="HI232" s="237"/>
      <c r="HJ232" s="237"/>
      <c r="HK232" s="237"/>
      <c r="HL232" s="237"/>
      <c r="HM232" s="237"/>
      <c r="HN232" s="237"/>
      <c r="HO232" s="237"/>
      <c r="HP232" s="237"/>
      <c r="HQ232" s="237"/>
      <c r="HR232" s="237"/>
      <c r="HS232" s="237"/>
      <c r="HT232" s="237"/>
      <c r="HU232" s="237"/>
      <c r="HV232" s="237"/>
      <c r="HW232" s="237"/>
      <c r="HX232" s="237"/>
      <c r="HY232" s="237"/>
      <c r="HZ232" s="237"/>
      <c r="IA232" s="237"/>
      <c r="IB232" s="237"/>
      <c r="IC232" s="237"/>
      <c r="ID232" s="237"/>
      <c r="IE232" s="237"/>
      <c r="IF232" s="237"/>
      <c r="IG232" s="237"/>
      <c r="IH232" s="237"/>
      <c r="II232" s="237"/>
      <c r="IJ232" s="237"/>
      <c r="IK232" s="237"/>
      <c r="IL232" s="237"/>
      <c r="IM232" s="237"/>
      <c r="IN232" s="237"/>
      <c r="IO232" s="237"/>
      <c r="IP232" s="237"/>
      <c r="IQ232" s="237"/>
      <c r="IR232" s="237"/>
      <c r="IS232" s="237"/>
      <c r="IT232" s="237"/>
      <c r="IU232" s="237"/>
      <c r="IV232" s="237"/>
    </row>
    <row r="233" spans="1:256" s="236" customFormat="1" ht="36" customHeight="1">
      <c r="A233" s="172"/>
      <c r="B233" s="177" t="s">
        <v>29</v>
      </c>
      <c r="C233" s="173" t="s">
        <v>477</v>
      </c>
      <c r="D233" s="178"/>
      <c r="E233" s="175" t="s">
        <v>46</v>
      </c>
      <c r="F233" s="176">
        <v>194</v>
      </c>
      <c r="G233" s="140"/>
      <c r="H233" s="47">
        <f t="shared" si="5"/>
        <v>0</v>
      </c>
      <c r="I233" s="58"/>
      <c r="J233" s="59"/>
      <c r="K233" s="60"/>
      <c r="L233" s="61"/>
      <c r="M233" s="61"/>
      <c r="N233" s="61"/>
      <c r="O233" s="237"/>
      <c r="P233" s="237"/>
      <c r="Q233" s="237"/>
      <c r="R233" s="237"/>
      <c r="S233" s="237"/>
      <c r="T233" s="237"/>
      <c r="U233" s="237"/>
      <c r="V233" s="237"/>
      <c r="W233" s="237"/>
      <c r="X233" s="237"/>
      <c r="Y233" s="237"/>
      <c r="Z233" s="237"/>
      <c r="AA233" s="237"/>
      <c r="AB233" s="237"/>
      <c r="AC233" s="237"/>
      <c r="AD233" s="237"/>
      <c r="AE233" s="237"/>
      <c r="AF233" s="237"/>
      <c r="AG233" s="237"/>
      <c r="AH233" s="237"/>
      <c r="AI233" s="237"/>
      <c r="AJ233" s="237"/>
      <c r="AK233" s="237"/>
      <c r="AL233" s="237"/>
      <c r="AM233" s="237"/>
      <c r="AN233" s="237"/>
      <c r="AO233" s="237"/>
      <c r="AP233" s="237"/>
      <c r="AQ233" s="237"/>
      <c r="AR233" s="237"/>
      <c r="AS233" s="237"/>
      <c r="AT233" s="237"/>
      <c r="AU233" s="237"/>
      <c r="AV233" s="237"/>
      <c r="AW233" s="237"/>
      <c r="AX233" s="237"/>
      <c r="AY233" s="237"/>
      <c r="AZ233" s="237"/>
      <c r="BA233" s="237"/>
      <c r="BB233" s="237"/>
      <c r="BC233" s="237"/>
      <c r="BD233" s="237"/>
      <c r="BE233" s="237"/>
      <c r="BF233" s="237"/>
      <c r="BG233" s="237"/>
      <c r="BH233" s="237"/>
      <c r="BI233" s="237"/>
      <c r="BJ233" s="237"/>
      <c r="BK233" s="237"/>
      <c r="BL233" s="237"/>
      <c r="BM233" s="237"/>
      <c r="BN233" s="237"/>
      <c r="BO233" s="237"/>
      <c r="BP233" s="237"/>
      <c r="BQ233" s="237"/>
      <c r="BR233" s="237"/>
      <c r="BS233" s="237"/>
      <c r="BT233" s="237"/>
      <c r="BU233" s="237"/>
      <c r="BV233" s="237"/>
      <c r="BW233" s="237"/>
      <c r="BX233" s="237"/>
      <c r="BY233" s="237"/>
      <c r="BZ233" s="237"/>
      <c r="CA233" s="237"/>
      <c r="CB233" s="237"/>
      <c r="CC233" s="237"/>
      <c r="CD233" s="237"/>
      <c r="CE233" s="237"/>
      <c r="CF233" s="237"/>
      <c r="CG233" s="237"/>
      <c r="CH233" s="237"/>
      <c r="CI233" s="237"/>
      <c r="CJ233" s="237"/>
      <c r="CK233" s="237"/>
      <c r="CL233" s="237"/>
      <c r="CM233" s="237"/>
      <c r="CN233" s="237"/>
      <c r="CO233" s="237"/>
      <c r="CP233" s="237"/>
      <c r="CQ233" s="237"/>
      <c r="CR233" s="237"/>
      <c r="CS233" s="237"/>
      <c r="CT233" s="237"/>
      <c r="CU233" s="237"/>
      <c r="CV233" s="237"/>
      <c r="CW233" s="237"/>
      <c r="CX233" s="237"/>
      <c r="CY233" s="237"/>
      <c r="CZ233" s="237"/>
      <c r="DA233" s="237"/>
      <c r="DB233" s="237"/>
      <c r="DC233" s="237"/>
      <c r="DD233" s="237"/>
      <c r="DE233" s="237"/>
      <c r="DF233" s="237"/>
      <c r="DG233" s="237"/>
      <c r="DH233" s="237"/>
      <c r="DI233" s="237"/>
      <c r="DJ233" s="237"/>
      <c r="DK233" s="237"/>
      <c r="DL233" s="237"/>
      <c r="DM233" s="237"/>
      <c r="DN233" s="237"/>
      <c r="DO233" s="237"/>
      <c r="DP233" s="237"/>
      <c r="DQ233" s="237"/>
      <c r="DR233" s="237"/>
      <c r="DS233" s="237"/>
      <c r="DT233" s="237"/>
      <c r="DU233" s="237"/>
      <c r="DV233" s="237"/>
      <c r="DW233" s="237"/>
      <c r="DX233" s="237"/>
      <c r="DY233" s="237"/>
      <c r="DZ233" s="237"/>
      <c r="EA233" s="237"/>
      <c r="EB233" s="237"/>
      <c r="EC233" s="237"/>
      <c r="ED233" s="237"/>
      <c r="EE233" s="237"/>
      <c r="EF233" s="237"/>
      <c r="EG233" s="237"/>
      <c r="EH233" s="237"/>
      <c r="EI233" s="237"/>
      <c r="EJ233" s="237"/>
      <c r="EK233" s="237"/>
      <c r="EL233" s="237"/>
      <c r="EM233" s="237"/>
      <c r="EN233" s="237"/>
      <c r="EO233" s="237"/>
      <c r="EP233" s="237"/>
      <c r="EQ233" s="237"/>
      <c r="ER233" s="237"/>
      <c r="ES233" s="237"/>
      <c r="ET233" s="237"/>
      <c r="EU233" s="237"/>
      <c r="EV233" s="237"/>
      <c r="EW233" s="237"/>
      <c r="EX233" s="237"/>
      <c r="EY233" s="237"/>
      <c r="EZ233" s="237"/>
      <c r="FA233" s="237"/>
      <c r="FB233" s="237"/>
      <c r="FC233" s="237"/>
      <c r="FD233" s="237"/>
      <c r="FE233" s="237"/>
      <c r="FF233" s="237"/>
      <c r="FG233" s="237"/>
      <c r="FH233" s="237"/>
      <c r="FI233" s="237"/>
      <c r="FJ233" s="237"/>
      <c r="FK233" s="237"/>
      <c r="FL233" s="237"/>
      <c r="FM233" s="237"/>
      <c r="FN233" s="237"/>
      <c r="FO233" s="237"/>
      <c r="FP233" s="237"/>
      <c r="FQ233" s="237"/>
      <c r="FR233" s="237"/>
      <c r="FS233" s="237"/>
      <c r="FT233" s="237"/>
      <c r="FU233" s="237"/>
      <c r="FV233" s="237"/>
      <c r="FW233" s="237"/>
      <c r="FX233" s="237"/>
      <c r="FY233" s="237"/>
      <c r="FZ233" s="237"/>
      <c r="GA233" s="237"/>
      <c r="GB233" s="237"/>
      <c r="GC233" s="237"/>
      <c r="GD233" s="237"/>
      <c r="GE233" s="237"/>
      <c r="GF233" s="237"/>
      <c r="GG233" s="237"/>
      <c r="GH233" s="237"/>
      <c r="GI233" s="237"/>
      <c r="GJ233" s="237"/>
      <c r="GK233" s="237"/>
      <c r="GL233" s="237"/>
      <c r="GM233" s="237"/>
      <c r="GN233" s="237"/>
      <c r="GO233" s="237"/>
      <c r="GP233" s="237"/>
      <c r="GQ233" s="237"/>
      <c r="GR233" s="237"/>
      <c r="GS233" s="237"/>
      <c r="GT233" s="237"/>
      <c r="GU233" s="237"/>
      <c r="GV233" s="237"/>
      <c r="GW233" s="237"/>
      <c r="GX233" s="237"/>
      <c r="GY233" s="237"/>
      <c r="GZ233" s="237"/>
      <c r="HA233" s="237"/>
      <c r="HB233" s="237"/>
      <c r="HC233" s="237"/>
      <c r="HD233" s="237"/>
      <c r="HE233" s="237"/>
      <c r="HF233" s="237"/>
      <c r="HG233" s="237"/>
      <c r="HH233" s="237"/>
      <c r="HI233" s="237"/>
      <c r="HJ233" s="237"/>
      <c r="HK233" s="237"/>
      <c r="HL233" s="237"/>
      <c r="HM233" s="237"/>
      <c r="HN233" s="237"/>
      <c r="HO233" s="237"/>
      <c r="HP233" s="237"/>
      <c r="HQ233" s="237"/>
      <c r="HR233" s="237"/>
      <c r="HS233" s="237"/>
      <c r="HT233" s="237"/>
      <c r="HU233" s="237"/>
      <c r="HV233" s="237"/>
      <c r="HW233" s="237"/>
      <c r="HX233" s="237"/>
      <c r="HY233" s="237"/>
      <c r="HZ233" s="237"/>
      <c r="IA233" s="237"/>
      <c r="IB233" s="237"/>
      <c r="IC233" s="237"/>
      <c r="ID233" s="237"/>
      <c r="IE233" s="237"/>
      <c r="IF233" s="237"/>
      <c r="IG233" s="237"/>
      <c r="IH233" s="237"/>
      <c r="II233" s="237"/>
      <c r="IJ233" s="237"/>
      <c r="IK233" s="237"/>
      <c r="IL233" s="237"/>
      <c r="IM233" s="237"/>
      <c r="IN233" s="237"/>
      <c r="IO233" s="237"/>
      <c r="IP233" s="237"/>
      <c r="IQ233" s="237"/>
      <c r="IR233" s="237"/>
      <c r="IS233" s="237"/>
      <c r="IT233" s="237"/>
      <c r="IU233" s="237"/>
      <c r="IV233" s="237"/>
    </row>
    <row r="234" spans="1:256" s="236" customFormat="1" ht="36" customHeight="1">
      <c r="A234" s="172"/>
      <c r="B234" s="179" t="s">
        <v>32</v>
      </c>
      <c r="C234" s="173" t="s">
        <v>366</v>
      </c>
      <c r="D234" s="178"/>
      <c r="E234" s="175" t="s">
        <v>46</v>
      </c>
      <c r="F234" s="176">
        <v>166</v>
      </c>
      <c r="G234" s="140"/>
      <c r="H234" s="47">
        <f aca="true" t="shared" si="6" ref="H234:H265">ROUND(F234*G234,2)</f>
        <v>0</v>
      </c>
      <c r="I234" s="58"/>
      <c r="J234" s="59"/>
      <c r="K234" s="60"/>
      <c r="L234" s="61"/>
      <c r="M234" s="61"/>
      <c r="N234" s="61"/>
      <c r="O234" s="237"/>
      <c r="P234" s="237"/>
      <c r="Q234" s="237"/>
      <c r="R234" s="237"/>
      <c r="S234" s="237"/>
      <c r="T234" s="237"/>
      <c r="U234" s="237"/>
      <c r="V234" s="237"/>
      <c r="W234" s="237"/>
      <c r="X234" s="237"/>
      <c r="Y234" s="237"/>
      <c r="Z234" s="237"/>
      <c r="AA234" s="237"/>
      <c r="AB234" s="237"/>
      <c r="AC234" s="237"/>
      <c r="AD234" s="237"/>
      <c r="AE234" s="237"/>
      <c r="AF234" s="237"/>
      <c r="AG234" s="237"/>
      <c r="AH234" s="237"/>
      <c r="AI234" s="237"/>
      <c r="AJ234" s="237"/>
      <c r="AK234" s="237"/>
      <c r="AL234" s="237"/>
      <c r="AM234" s="237"/>
      <c r="AN234" s="237"/>
      <c r="AO234" s="237"/>
      <c r="AP234" s="237"/>
      <c r="AQ234" s="237"/>
      <c r="AR234" s="237"/>
      <c r="AS234" s="237"/>
      <c r="AT234" s="237"/>
      <c r="AU234" s="237"/>
      <c r="AV234" s="237"/>
      <c r="AW234" s="237"/>
      <c r="AX234" s="237"/>
      <c r="AY234" s="237"/>
      <c r="AZ234" s="237"/>
      <c r="BA234" s="237"/>
      <c r="BB234" s="237"/>
      <c r="BC234" s="237"/>
      <c r="BD234" s="237"/>
      <c r="BE234" s="237"/>
      <c r="BF234" s="237"/>
      <c r="BG234" s="237"/>
      <c r="BH234" s="237"/>
      <c r="BI234" s="237"/>
      <c r="BJ234" s="237"/>
      <c r="BK234" s="237"/>
      <c r="BL234" s="237"/>
      <c r="BM234" s="237"/>
      <c r="BN234" s="237"/>
      <c r="BO234" s="237"/>
      <c r="BP234" s="237"/>
      <c r="BQ234" s="237"/>
      <c r="BR234" s="237"/>
      <c r="BS234" s="237"/>
      <c r="BT234" s="237"/>
      <c r="BU234" s="237"/>
      <c r="BV234" s="237"/>
      <c r="BW234" s="237"/>
      <c r="BX234" s="237"/>
      <c r="BY234" s="237"/>
      <c r="BZ234" s="237"/>
      <c r="CA234" s="237"/>
      <c r="CB234" s="237"/>
      <c r="CC234" s="237"/>
      <c r="CD234" s="237"/>
      <c r="CE234" s="237"/>
      <c r="CF234" s="237"/>
      <c r="CG234" s="237"/>
      <c r="CH234" s="237"/>
      <c r="CI234" s="237"/>
      <c r="CJ234" s="237"/>
      <c r="CK234" s="237"/>
      <c r="CL234" s="237"/>
      <c r="CM234" s="237"/>
      <c r="CN234" s="237"/>
      <c r="CO234" s="237"/>
      <c r="CP234" s="237"/>
      <c r="CQ234" s="237"/>
      <c r="CR234" s="237"/>
      <c r="CS234" s="237"/>
      <c r="CT234" s="237"/>
      <c r="CU234" s="237"/>
      <c r="CV234" s="237"/>
      <c r="CW234" s="237"/>
      <c r="CX234" s="237"/>
      <c r="CY234" s="237"/>
      <c r="CZ234" s="237"/>
      <c r="DA234" s="237"/>
      <c r="DB234" s="237"/>
      <c r="DC234" s="237"/>
      <c r="DD234" s="237"/>
      <c r="DE234" s="237"/>
      <c r="DF234" s="237"/>
      <c r="DG234" s="237"/>
      <c r="DH234" s="237"/>
      <c r="DI234" s="237"/>
      <c r="DJ234" s="237"/>
      <c r="DK234" s="237"/>
      <c r="DL234" s="237"/>
      <c r="DM234" s="237"/>
      <c r="DN234" s="237"/>
      <c r="DO234" s="237"/>
      <c r="DP234" s="237"/>
      <c r="DQ234" s="237"/>
      <c r="DR234" s="237"/>
      <c r="DS234" s="237"/>
      <c r="DT234" s="237"/>
      <c r="DU234" s="237"/>
      <c r="DV234" s="237"/>
      <c r="DW234" s="237"/>
      <c r="DX234" s="237"/>
      <c r="DY234" s="237"/>
      <c r="DZ234" s="237"/>
      <c r="EA234" s="237"/>
      <c r="EB234" s="237"/>
      <c r="EC234" s="237"/>
      <c r="ED234" s="237"/>
      <c r="EE234" s="237"/>
      <c r="EF234" s="237"/>
      <c r="EG234" s="237"/>
      <c r="EH234" s="237"/>
      <c r="EI234" s="237"/>
      <c r="EJ234" s="237"/>
      <c r="EK234" s="237"/>
      <c r="EL234" s="237"/>
      <c r="EM234" s="237"/>
      <c r="EN234" s="237"/>
      <c r="EO234" s="237"/>
      <c r="EP234" s="237"/>
      <c r="EQ234" s="237"/>
      <c r="ER234" s="237"/>
      <c r="ES234" s="237"/>
      <c r="ET234" s="237"/>
      <c r="EU234" s="237"/>
      <c r="EV234" s="237"/>
      <c r="EW234" s="237"/>
      <c r="EX234" s="237"/>
      <c r="EY234" s="237"/>
      <c r="EZ234" s="237"/>
      <c r="FA234" s="237"/>
      <c r="FB234" s="237"/>
      <c r="FC234" s="237"/>
      <c r="FD234" s="237"/>
      <c r="FE234" s="237"/>
      <c r="FF234" s="237"/>
      <c r="FG234" s="237"/>
      <c r="FH234" s="237"/>
      <c r="FI234" s="237"/>
      <c r="FJ234" s="237"/>
      <c r="FK234" s="237"/>
      <c r="FL234" s="237"/>
      <c r="FM234" s="237"/>
      <c r="FN234" s="237"/>
      <c r="FO234" s="237"/>
      <c r="FP234" s="237"/>
      <c r="FQ234" s="237"/>
      <c r="FR234" s="237"/>
      <c r="FS234" s="237"/>
      <c r="FT234" s="237"/>
      <c r="FU234" s="237"/>
      <c r="FV234" s="237"/>
      <c r="FW234" s="237"/>
      <c r="FX234" s="237"/>
      <c r="FY234" s="237"/>
      <c r="FZ234" s="237"/>
      <c r="GA234" s="237"/>
      <c r="GB234" s="237"/>
      <c r="GC234" s="237"/>
      <c r="GD234" s="237"/>
      <c r="GE234" s="237"/>
      <c r="GF234" s="237"/>
      <c r="GG234" s="237"/>
      <c r="GH234" s="237"/>
      <c r="GI234" s="237"/>
      <c r="GJ234" s="237"/>
      <c r="GK234" s="237"/>
      <c r="GL234" s="237"/>
      <c r="GM234" s="237"/>
      <c r="GN234" s="237"/>
      <c r="GO234" s="237"/>
      <c r="GP234" s="237"/>
      <c r="GQ234" s="237"/>
      <c r="GR234" s="237"/>
      <c r="GS234" s="237"/>
      <c r="GT234" s="237"/>
      <c r="GU234" s="237"/>
      <c r="GV234" s="237"/>
      <c r="GW234" s="237"/>
      <c r="GX234" s="237"/>
      <c r="GY234" s="237"/>
      <c r="GZ234" s="237"/>
      <c r="HA234" s="237"/>
      <c r="HB234" s="237"/>
      <c r="HC234" s="237"/>
      <c r="HD234" s="237"/>
      <c r="HE234" s="237"/>
      <c r="HF234" s="237"/>
      <c r="HG234" s="237"/>
      <c r="HH234" s="237"/>
      <c r="HI234" s="237"/>
      <c r="HJ234" s="237"/>
      <c r="HK234" s="237"/>
      <c r="HL234" s="237"/>
      <c r="HM234" s="237"/>
      <c r="HN234" s="237"/>
      <c r="HO234" s="237"/>
      <c r="HP234" s="237"/>
      <c r="HQ234" s="237"/>
      <c r="HR234" s="237"/>
      <c r="HS234" s="237"/>
      <c r="HT234" s="237"/>
      <c r="HU234" s="237"/>
      <c r="HV234" s="237"/>
      <c r="HW234" s="237"/>
      <c r="HX234" s="237"/>
      <c r="HY234" s="237"/>
      <c r="HZ234" s="237"/>
      <c r="IA234" s="237"/>
      <c r="IB234" s="237"/>
      <c r="IC234" s="237"/>
      <c r="ID234" s="237"/>
      <c r="IE234" s="237"/>
      <c r="IF234" s="237"/>
      <c r="IG234" s="237"/>
      <c r="IH234" s="237"/>
      <c r="II234" s="237"/>
      <c r="IJ234" s="237"/>
      <c r="IK234" s="237"/>
      <c r="IL234" s="237"/>
      <c r="IM234" s="237"/>
      <c r="IN234" s="237"/>
      <c r="IO234" s="237"/>
      <c r="IP234" s="237"/>
      <c r="IQ234" s="237"/>
      <c r="IR234" s="237"/>
      <c r="IS234" s="237"/>
      <c r="IT234" s="237"/>
      <c r="IU234" s="237"/>
      <c r="IV234" s="237"/>
    </row>
    <row r="235" spans="1:256" s="236" customFormat="1" ht="36" customHeight="1">
      <c r="A235" s="172"/>
      <c r="B235" s="180" t="s">
        <v>47</v>
      </c>
      <c r="C235" s="181" t="s">
        <v>478</v>
      </c>
      <c r="D235" s="182"/>
      <c r="E235" s="183" t="s">
        <v>46</v>
      </c>
      <c r="F235" s="184">
        <v>13</v>
      </c>
      <c r="G235" s="148"/>
      <c r="H235" s="48">
        <f t="shared" si="6"/>
        <v>0</v>
      </c>
      <c r="I235" s="58"/>
      <c r="J235" s="59"/>
      <c r="K235" s="60"/>
      <c r="L235" s="61"/>
      <c r="M235" s="61"/>
      <c r="N235" s="61"/>
      <c r="O235" s="237"/>
      <c r="P235" s="237"/>
      <c r="Q235" s="237"/>
      <c r="R235" s="237"/>
      <c r="S235" s="237"/>
      <c r="T235" s="237"/>
      <c r="U235" s="237"/>
      <c r="V235" s="237"/>
      <c r="W235" s="237"/>
      <c r="X235" s="237"/>
      <c r="Y235" s="237"/>
      <c r="Z235" s="237"/>
      <c r="AA235" s="237"/>
      <c r="AB235" s="237"/>
      <c r="AC235" s="237"/>
      <c r="AD235" s="237"/>
      <c r="AE235" s="237"/>
      <c r="AF235" s="237"/>
      <c r="AG235" s="237"/>
      <c r="AH235" s="237"/>
      <c r="AI235" s="237"/>
      <c r="AJ235" s="237"/>
      <c r="AK235" s="237"/>
      <c r="AL235" s="237"/>
      <c r="AM235" s="237"/>
      <c r="AN235" s="237"/>
      <c r="AO235" s="237"/>
      <c r="AP235" s="237"/>
      <c r="AQ235" s="237"/>
      <c r="AR235" s="237"/>
      <c r="AS235" s="237"/>
      <c r="AT235" s="237"/>
      <c r="AU235" s="237"/>
      <c r="AV235" s="237"/>
      <c r="AW235" s="237"/>
      <c r="AX235" s="237"/>
      <c r="AY235" s="237"/>
      <c r="AZ235" s="237"/>
      <c r="BA235" s="237"/>
      <c r="BB235" s="237"/>
      <c r="BC235" s="237"/>
      <c r="BD235" s="237"/>
      <c r="BE235" s="237"/>
      <c r="BF235" s="237"/>
      <c r="BG235" s="237"/>
      <c r="BH235" s="237"/>
      <c r="BI235" s="237"/>
      <c r="BJ235" s="237"/>
      <c r="BK235" s="237"/>
      <c r="BL235" s="237"/>
      <c r="BM235" s="237"/>
      <c r="BN235" s="237"/>
      <c r="BO235" s="237"/>
      <c r="BP235" s="237"/>
      <c r="BQ235" s="237"/>
      <c r="BR235" s="237"/>
      <c r="BS235" s="237"/>
      <c r="BT235" s="237"/>
      <c r="BU235" s="237"/>
      <c r="BV235" s="237"/>
      <c r="BW235" s="237"/>
      <c r="BX235" s="237"/>
      <c r="BY235" s="237"/>
      <c r="BZ235" s="237"/>
      <c r="CA235" s="237"/>
      <c r="CB235" s="237"/>
      <c r="CC235" s="237"/>
      <c r="CD235" s="237"/>
      <c r="CE235" s="237"/>
      <c r="CF235" s="237"/>
      <c r="CG235" s="237"/>
      <c r="CH235" s="237"/>
      <c r="CI235" s="237"/>
      <c r="CJ235" s="237"/>
      <c r="CK235" s="237"/>
      <c r="CL235" s="237"/>
      <c r="CM235" s="237"/>
      <c r="CN235" s="237"/>
      <c r="CO235" s="237"/>
      <c r="CP235" s="237"/>
      <c r="CQ235" s="237"/>
      <c r="CR235" s="237"/>
      <c r="CS235" s="237"/>
      <c r="CT235" s="237"/>
      <c r="CU235" s="237"/>
      <c r="CV235" s="237"/>
      <c r="CW235" s="237"/>
      <c r="CX235" s="237"/>
      <c r="CY235" s="237"/>
      <c r="CZ235" s="237"/>
      <c r="DA235" s="237"/>
      <c r="DB235" s="237"/>
      <c r="DC235" s="237"/>
      <c r="DD235" s="237"/>
      <c r="DE235" s="237"/>
      <c r="DF235" s="237"/>
      <c r="DG235" s="237"/>
      <c r="DH235" s="237"/>
      <c r="DI235" s="237"/>
      <c r="DJ235" s="237"/>
      <c r="DK235" s="237"/>
      <c r="DL235" s="237"/>
      <c r="DM235" s="237"/>
      <c r="DN235" s="237"/>
      <c r="DO235" s="237"/>
      <c r="DP235" s="237"/>
      <c r="DQ235" s="237"/>
      <c r="DR235" s="237"/>
      <c r="DS235" s="237"/>
      <c r="DT235" s="237"/>
      <c r="DU235" s="237"/>
      <c r="DV235" s="237"/>
      <c r="DW235" s="237"/>
      <c r="DX235" s="237"/>
      <c r="DY235" s="237"/>
      <c r="DZ235" s="237"/>
      <c r="EA235" s="237"/>
      <c r="EB235" s="237"/>
      <c r="EC235" s="237"/>
      <c r="ED235" s="237"/>
      <c r="EE235" s="237"/>
      <c r="EF235" s="237"/>
      <c r="EG235" s="237"/>
      <c r="EH235" s="237"/>
      <c r="EI235" s="237"/>
      <c r="EJ235" s="237"/>
      <c r="EK235" s="237"/>
      <c r="EL235" s="237"/>
      <c r="EM235" s="237"/>
      <c r="EN235" s="237"/>
      <c r="EO235" s="237"/>
      <c r="EP235" s="237"/>
      <c r="EQ235" s="237"/>
      <c r="ER235" s="237"/>
      <c r="ES235" s="237"/>
      <c r="ET235" s="237"/>
      <c r="EU235" s="237"/>
      <c r="EV235" s="237"/>
      <c r="EW235" s="237"/>
      <c r="EX235" s="237"/>
      <c r="EY235" s="237"/>
      <c r="EZ235" s="237"/>
      <c r="FA235" s="237"/>
      <c r="FB235" s="237"/>
      <c r="FC235" s="237"/>
      <c r="FD235" s="237"/>
      <c r="FE235" s="237"/>
      <c r="FF235" s="237"/>
      <c r="FG235" s="237"/>
      <c r="FH235" s="237"/>
      <c r="FI235" s="237"/>
      <c r="FJ235" s="237"/>
      <c r="FK235" s="237"/>
      <c r="FL235" s="237"/>
      <c r="FM235" s="237"/>
      <c r="FN235" s="237"/>
      <c r="FO235" s="237"/>
      <c r="FP235" s="237"/>
      <c r="FQ235" s="237"/>
      <c r="FR235" s="237"/>
      <c r="FS235" s="237"/>
      <c r="FT235" s="237"/>
      <c r="FU235" s="237"/>
      <c r="FV235" s="237"/>
      <c r="FW235" s="237"/>
      <c r="FX235" s="237"/>
      <c r="FY235" s="237"/>
      <c r="FZ235" s="237"/>
      <c r="GA235" s="237"/>
      <c r="GB235" s="237"/>
      <c r="GC235" s="237"/>
      <c r="GD235" s="237"/>
      <c r="GE235" s="237"/>
      <c r="GF235" s="237"/>
      <c r="GG235" s="237"/>
      <c r="GH235" s="237"/>
      <c r="GI235" s="237"/>
      <c r="GJ235" s="237"/>
      <c r="GK235" s="237"/>
      <c r="GL235" s="237"/>
      <c r="GM235" s="237"/>
      <c r="GN235" s="237"/>
      <c r="GO235" s="237"/>
      <c r="GP235" s="237"/>
      <c r="GQ235" s="237"/>
      <c r="GR235" s="237"/>
      <c r="GS235" s="237"/>
      <c r="GT235" s="237"/>
      <c r="GU235" s="237"/>
      <c r="GV235" s="237"/>
      <c r="GW235" s="237"/>
      <c r="GX235" s="237"/>
      <c r="GY235" s="237"/>
      <c r="GZ235" s="237"/>
      <c r="HA235" s="237"/>
      <c r="HB235" s="237"/>
      <c r="HC235" s="237"/>
      <c r="HD235" s="237"/>
      <c r="HE235" s="237"/>
      <c r="HF235" s="237"/>
      <c r="HG235" s="237"/>
      <c r="HH235" s="237"/>
      <c r="HI235" s="237"/>
      <c r="HJ235" s="237"/>
      <c r="HK235" s="237"/>
      <c r="HL235" s="237"/>
      <c r="HM235" s="237"/>
      <c r="HN235" s="237"/>
      <c r="HO235" s="237"/>
      <c r="HP235" s="237"/>
      <c r="HQ235" s="237"/>
      <c r="HR235" s="237"/>
      <c r="HS235" s="237"/>
      <c r="HT235" s="237"/>
      <c r="HU235" s="237"/>
      <c r="HV235" s="237"/>
      <c r="HW235" s="237"/>
      <c r="HX235" s="237"/>
      <c r="HY235" s="237"/>
      <c r="HZ235" s="237"/>
      <c r="IA235" s="237"/>
      <c r="IB235" s="237"/>
      <c r="IC235" s="237"/>
      <c r="ID235" s="237"/>
      <c r="IE235" s="237"/>
      <c r="IF235" s="237"/>
      <c r="IG235" s="237"/>
      <c r="IH235" s="237"/>
      <c r="II235" s="237"/>
      <c r="IJ235" s="237"/>
      <c r="IK235" s="237"/>
      <c r="IL235" s="237"/>
      <c r="IM235" s="237"/>
      <c r="IN235" s="237"/>
      <c r="IO235" s="237"/>
      <c r="IP235" s="237"/>
      <c r="IQ235" s="237"/>
      <c r="IR235" s="237"/>
      <c r="IS235" s="237"/>
      <c r="IT235" s="237"/>
      <c r="IU235" s="237"/>
      <c r="IV235" s="237"/>
    </row>
    <row r="236" spans="1:256" s="236" customFormat="1" ht="36" customHeight="1">
      <c r="A236" s="172"/>
      <c r="B236" s="185" t="s">
        <v>219</v>
      </c>
      <c r="C236" s="173" t="s">
        <v>479</v>
      </c>
      <c r="D236" s="174" t="s">
        <v>458</v>
      </c>
      <c r="E236" s="186" t="s">
        <v>467</v>
      </c>
      <c r="F236" s="176">
        <v>1</v>
      </c>
      <c r="G236" s="140"/>
      <c r="H236" s="47">
        <f t="shared" si="6"/>
        <v>0</v>
      </c>
      <c r="I236" s="58"/>
      <c r="J236" s="59"/>
      <c r="K236" s="60"/>
      <c r="L236" s="61"/>
      <c r="M236" s="61"/>
      <c r="N236" s="61"/>
      <c r="O236" s="237"/>
      <c r="P236" s="237"/>
      <c r="Q236" s="237"/>
      <c r="R236" s="237"/>
      <c r="S236" s="237"/>
      <c r="T236" s="237"/>
      <c r="U236" s="237"/>
      <c r="V236" s="237"/>
      <c r="W236" s="237"/>
      <c r="X236" s="237"/>
      <c r="Y236" s="237"/>
      <c r="Z236" s="237"/>
      <c r="AA236" s="237"/>
      <c r="AB236" s="237"/>
      <c r="AC236" s="237"/>
      <c r="AD236" s="237"/>
      <c r="AE236" s="237"/>
      <c r="AF236" s="237"/>
      <c r="AG236" s="237"/>
      <c r="AH236" s="237"/>
      <c r="AI236" s="237"/>
      <c r="AJ236" s="237"/>
      <c r="AK236" s="237"/>
      <c r="AL236" s="237"/>
      <c r="AM236" s="237"/>
      <c r="AN236" s="237"/>
      <c r="AO236" s="237"/>
      <c r="AP236" s="237"/>
      <c r="AQ236" s="237"/>
      <c r="AR236" s="237"/>
      <c r="AS236" s="237"/>
      <c r="AT236" s="237"/>
      <c r="AU236" s="237"/>
      <c r="AV236" s="237"/>
      <c r="AW236" s="237"/>
      <c r="AX236" s="237"/>
      <c r="AY236" s="237"/>
      <c r="AZ236" s="237"/>
      <c r="BA236" s="237"/>
      <c r="BB236" s="237"/>
      <c r="BC236" s="237"/>
      <c r="BD236" s="237"/>
      <c r="BE236" s="237"/>
      <c r="BF236" s="237"/>
      <c r="BG236" s="237"/>
      <c r="BH236" s="237"/>
      <c r="BI236" s="237"/>
      <c r="BJ236" s="237"/>
      <c r="BK236" s="237"/>
      <c r="BL236" s="237"/>
      <c r="BM236" s="237"/>
      <c r="BN236" s="237"/>
      <c r="BO236" s="237"/>
      <c r="BP236" s="237"/>
      <c r="BQ236" s="237"/>
      <c r="BR236" s="237"/>
      <c r="BS236" s="237"/>
      <c r="BT236" s="237"/>
      <c r="BU236" s="237"/>
      <c r="BV236" s="237"/>
      <c r="BW236" s="237"/>
      <c r="BX236" s="237"/>
      <c r="BY236" s="237"/>
      <c r="BZ236" s="237"/>
      <c r="CA236" s="237"/>
      <c r="CB236" s="237"/>
      <c r="CC236" s="237"/>
      <c r="CD236" s="237"/>
      <c r="CE236" s="237"/>
      <c r="CF236" s="237"/>
      <c r="CG236" s="237"/>
      <c r="CH236" s="237"/>
      <c r="CI236" s="237"/>
      <c r="CJ236" s="237"/>
      <c r="CK236" s="237"/>
      <c r="CL236" s="237"/>
      <c r="CM236" s="237"/>
      <c r="CN236" s="237"/>
      <c r="CO236" s="237"/>
      <c r="CP236" s="237"/>
      <c r="CQ236" s="237"/>
      <c r="CR236" s="237"/>
      <c r="CS236" s="237"/>
      <c r="CT236" s="237"/>
      <c r="CU236" s="237"/>
      <c r="CV236" s="237"/>
      <c r="CW236" s="237"/>
      <c r="CX236" s="237"/>
      <c r="CY236" s="237"/>
      <c r="CZ236" s="237"/>
      <c r="DA236" s="237"/>
      <c r="DB236" s="237"/>
      <c r="DC236" s="237"/>
      <c r="DD236" s="237"/>
      <c r="DE236" s="237"/>
      <c r="DF236" s="237"/>
      <c r="DG236" s="237"/>
      <c r="DH236" s="237"/>
      <c r="DI236" s="237"/>
      <c r="DJ236" s="237"/>
      <c r="DK236" s="237"/>
      <c r="DL236" s="237"/>
      <c r="DM236" s="237"/>
      <c r="DN236" s="237"/>
      <c r="DO236" s="237"/>
      <c r="DP236" s="237"/>
      <c r="DQ236" s="237"/>
      <c r="DR236" s="237"/>
      <c r="DS236" s="237"/>
      <c r="DT236" s="237"/>
      <c r="DU236" s="237"/>
      <c r="DV236" s="237"/>
      <c r="DW236" s="237"/>
      <c r="DX236" s="237"/>
      <c r="DY236" s="237"/>
      <c r="DZ236" s="237"/>
      <c r="EA236" s="237"/>
      <c r="EB236" s="237"/>
      <c r="EC236" s="237"/>
      <c r="ED236" s="237"/>
      <c r="EE236" s="237"/>
      <c r="EF236" s="237"/>
      <c r="EG236" s="237"/>
      <c r="EH236" s="237"/>
      <c r="EI236" s="237"/>
      <c r="EJ236" s="237"/>
      <c r="EK236" s="237"/>
      <c r="EL236" s="237"/>
      <c r="EM236" s="237"/>
      <c r="EN236" s="237"/>
      <c r="EO236" s="237"/>
      <c r="EP236" s="237"/>
      <c r="EQ236" s="237"/>
      <c r="ER236" s="237"/>
      <c r="ES236" s="237"/>
      <c r="ET236" s="237"/>
      <c r="EU236" s="237"/>
      <c r="EV236" s="237"/>
      <c r="EW236" s="237"/>
      <c r="EX236" s="237"/>
      <c r="EY236" s="237"/>
      <c r="EZ236" s="237"/>
      <c r="FA236" s="237"/>
      <c r="FB236" s="237"/>
      <c r="FC236" s="237"/>
      <c r="FD236" s="237"/>
      <c r="FE236" s="237"/>
      <c r="FF236" s="237"/>
      <c r="FG236" s="237"/>
      <c r="FH236" s="237"/>
      <c r="FI236" s="237"/>
      <c r="FJ236" s="237"/>
      <c r="FK236" s="237"/>
      <c r="FL236" s="237"/>
      <c r="FM236" s="237"/>
      <c r="FN236" s="237"/>
      <c r="FO236" s="237"/>
      <c r="FP236" s="237"/>
      <c r="FQ236" s="237"/>
      <c r="FR236" s="237"/>
      <c r="FS236" s="237"/>
      <c r="FT236" s="237"/>
      <c r="FU236" s="237"/>
      <c r="FV236" s="237"/>
      <c r="FW236" s="237"/>
      <c r="FX236" s="237"/>
      <c r="FY236" s="237"/>
      <c r="FZ236" s="237"/>
      <c r="GA236" s="237"/>
      <c r="GB236" s="237"/>
      <c r="GC236" s="237"/>
      <c r="GD236" s="237"/>
      <c r="GE236" s="237"/>
      <c r="GF236" s="237"/>
      <c r="GG236" s="237"/>
      <c r="GH236" s="237"/>
      <c r="GI236" s="237"/>
      <c r="GJ236" s="237"/>
      <c r="GK236" s="237"/>
      <c r="GL236" s="237"/>
      <c r="GM236" s="237"/>
      <c r="GN236" s="237"/>
      <c r="GO236" s="237"/>
      <c r="GP236" s="237"/>
      <c r="GQ236" s="237"/>
      <c r="GR236" s="237"/>
      <c r="GS236" s="237"/>
      <c r="GT236" s="237"/>
      <c r="GU236" s="237"/>
      <c r="GV236" s="237"/>
      <c r="GW236" s="237"/>
      <c r="GX236" s="237"/>
      <c r="GY236" s="237"/>
      <c r="GZ236" s="237"/>
      <c r="HA236" s="237"/>
      <c r="HB236" s="237"/>
      <c r="HC236" s="237"/>
      <c r="HD236" s="237"/>
      <c r="HE236" s="237"/>
      <c r="HF236" s="237"/>
      <c r="HG236" s="237"/>
      <c r="HH236" s="237"/>
      <c r="HI236" s="237"/>
      <c r="HJ236" s="237"/>
      <c r="HK236" s="237"/>
      <c r="HL236" s="237"/>
      <c r="HM236" s="237"/>
      <c r="HN236" s="237"/>
      <c r="HO236" s="237"/>
      <c r="HP236" s="237"/>
      <c r="HQ236" s="237"/>
      <c r="HR236" s="237"/>
      <c r="HS236" s="237"/>
      <c r="HT236" s="237"/>
      <c r="HU236" s="237"/>
      <c r="HV236" s="237"/>
      <c r="HW236" s="237"/>
      <c r="HX236" s="237"/>
      <c r="HY236" s="237"/>
      <c r="HZ236" s="237"/>
      <c r="IA236" s="237"/>
      <c r="IB236" s="237"/>
      <c r="IC236" s="237"/>
      <c r="ID236" s="237"/>
      <c r="IE236" s="237"/>
      <c r="IF236" s="237"/>
      <c r="IG236" s="237"/>
      <c r="IH236" s="237"/>
      <c r="II236" s="237"/>
      <c r="IJ236" s="237"/>
      <c r="IK236" s="237"/>
      <c r="IL236" s="237"/>
      <c r="IM236" s="237"/>
      <c r="IN236" s="237"/>
      <c r="IO236" s="237"/>
      <c r="IP236" s="237"/>
      <c r="IQ236" s="237"/>
      <c r="IR236" s="237"/>
      <c r="IS236" s="237"/>
      <c r="IT236" s="237"/>
      <c r="IU236" s="237"/>
      <c r="IV236" s="237"/>
    </row>
    <row r="237" spans="1:256" s="236" customFormat="1" ht="36" customHeight="1">
      <c r="A237" s="172"/>
      <c r="B237" s="185" t="s">
        <v>220</v>
      </c>
      <c r="C237" s="5" t="s">
        <v>480</v>
      </c>
      <c r="D237" s="174" t="s">
        <v>464</v>
      </c>
      <c r="E237" s="186" t="s">
        <v>46</v>
      </c>
      <c r="F237" s="176">
        <v>120</v>
      </c>
      <c r="G237" s="140"/>
      <c r="H237" s="47">
        <f t="shared" si="6"/>
        <v>0</v>
      </c>
      <c r="I237" s="58"/>
      <c r="J237" s="59"/>
      <c r="K237" s="60"/>
      <c r="L237" s="61"/>
      <c r="M237" s="61"/>
      <c r="N237" s="61"/>
      <c r="O237" s="237"/>
      <c r="P237" s="237"/>
      <c r="Q237" s="237"/>
      <c r="R237" s="237"/>
      <c r="S237" s="237"/>
      <c r="T237" s="237"/>
      <c r="U237" s="237"/>
      <c r="V237" s="237"/>
      <c r="W237" s="237"/>
      <c r="X237" s="237"/>
      <c r="Y237" s="237"/>
      <c r="Z237" s="237"/>
      <c r="AA237" s="237"/>
      <c r="AB237" s="237"/>
      <c r="AC237" s="237"/>
      <c r="AD237" s="237"/>
      <c r="AE237" s="237"/>
      <c r="AF237" s="237"/>
      <c r="AG237" s="237"/>
      <c r="AH237" s="237"/>
      <c r="AI237" s="237"/>
      <c r="AJ237" s="237"/>
      <c r="AK237" s="237"/>
      <c r="AL237" s="237"/>
      <c r="AM237" s="237"/>
      <c r="AN237" s="237"/>
      <c r="AO237" s="237"/>
      <c r="AP237" s="237"/>
      <c r="AQ237" s="237"/>
      <c r="AR237" s="237"/>
      <c r="AS237" s="237"/>
      <c r="AT237" s="237"/>
      <c r="AU237" s="237"/>
      <c r="AV237" s="237"/>
      <c r="AW237" s="237"/>
      <c r="AX237" s="237"/>
      <c r="AY237" s="237"/>
      <c r="AZ237" s="237"/>
      <c r="BA237" s="237"/>
      <c r="BB237" s="237"/>
      <c r="BC237" s="237"/>
      <c r="BD237" s="237"/>
      <c r="BE237" s="237"/>
      <c r="BF237" s="237"/>
      <c r="BG237" s="237"/>
      <c r="BH237" s="237"/>
      <c r="BI237" s="237"/>
      <c r="BJ237" s="237"/>
      <c r="BK237" s="237"/>
      <c r="BL237" s="237"/>
      <c r="BM237" s="237"/>
      <c r="BN237" s="237"/>
      <c r="BO237" s="237"/>
      <c r="BP237" s="237"/>
      <c r="BQ237" s="237"/>
      <c r="BR237" s="237"/>
      <c r="BS237" s="237"/>
      <c r="BT237" s="237"/>
      <c r="BU237" s="237"/>
      <c r="BV237" s="237"/>
      <c r="BW237" s="237"/>
      <c r="BX237" s="237"/>
      <c r="BY237" s="237"/>
      <c r="BZ237" s="237"/>
      <c r="CA237" s="237"/>
      <c r="CB237" s="237"/>
      <c r="CC237" s="237"/>
      <c r="CD237" s="237"/>
      <c r="CE237" s="237"/>
      <c r="CF237" s="237"/>
      <c r="CG237" s="237"/>
      <c r="CH237" s="237"/>
      <c r="CI237" s="237"/>
      <c r="CJ237" s="237"/>
      <c r="CK237" s="237"/>
      <c r="CL237" s="237"/>
      <c r="CM237" s="237"/>
      <c r="CN237" s="237"/>
      <c r="CO237" s="237"/>
      <c r="CP237" s="237"/>
      <c r="CQ237" s="237"/>
      <c r="CR237" s="237"/>
      <c r="CS237" s="237"/>
      <c r="CT237" s="237"/>
      <c r="CU237" s="237"/>
      <c r="CV237" s="237"/>
      <c r="CW237" s="237"/>
      <c r="CX237" s="237"/>
      <c r="CY237" s="237"/>
      <c r="CZ237" s="237"/>
      <c r="DA237" s="237"/>
      <c r="DB237" s="237"/>
      <c r="DC237" s="237"/>
      <c r="DD237" s="237"/>
      <c r="DE237" s="237"/>
      <c r="DF237" s="237"/>
      <c r="DG237" s="237"/>
      <c r="DH237" s="237"/>
      <c r="DI237" s="237"/>
      <c r="DJ237" s="237"/>
      <c r="DK237" s="237"/>
      <c r="DL237" s="237"/>
      <c r="DM237" s="237"/>
      <c r="DN237" s="237"/>
      <c r="DO237" s="237"/>
      <c r="DP237" s="237"/>
      <c r="DQ237" s="237"/>
      <c r="DR237" s="237"/>
      <c r="DS237" s="237"/>
      <c r="DT237" s="237"/>
      <c r="DU237" s="237"/>
      <c r="DV237" s="237"/>
      <c r="DW237" s="237"/>
      <c r="DX237" s="237"/>
      <c r="DY237" s="237"/>
      <c r="DZ237" s="237"/>
      <c r="EA237" s="237"/>
      <c r="EB237" s="237"/>
      <c r="EC237" s="237"/>
      <c r="ED237" s="237"/>
      <c r="EE237" s="237"/>
      <c r="EF237" s="237"/>
      <c r="EG237" s="237"/>
      <c r="EH237" s="237"/>
      <c r="EI237" s="237"/>
      <c r="EJ237" s="237"/>
      <c r="EK237" s="237"/>
      <c r="EL237" s="237"/>
      <c r="EM237" s="237"/>
      <c r="EN237" s="237"/>
      <c r="EO237" s="237"/>
      <c r="EP237" s="237"/>
      <c r="EQ237" s="237"/>
      <c r="ER237" s="237"/>
      <c r="ES237" s="237"/>
      <c r="ET237" s="237"/>
      <c r="EU237" s="237"/>
      <c r="EV237" s="237"/>
      <c r="EW237" s="237"/>
      <c r="EX237" s="237"/>
      <c r="EY237" s="237"/>
      <c r="EZ237" s="237"/>
      <c r="FA237" s="237"/>
      <c r="FB237" s="237"/>
      <c r="FC237" s="237"/>
      <c r="FD237" s="237"/>
      <c r="FE237" s="237"/>
      <c r="FF237" s="237"/>
      <c r="FG237" s="237"/>
      <c r="FH237" s="237"/>
      <c r="FI237" s="237"/>
      <c r="FJ237" s="237"/>
      <c r="FK237" s="237"/>
      <c r="FL237" s="237"/>
      <c r="FM237" s="237"/>
      <c r="FN237" s="237"/>
      <c r="FO237" s="237"/>
      <c r="FP237" s="237"/>
      <c r="FQ237" s="237"/>
      <c r="FR237" s="237"/>
      <c r="FS237" s="237"/>
      <c r="FT237" s="237"/>
      <c r="FU237" s="237"/>
      <c r="FV237" s="237"/>
      <c r="FW237" s="237"/>
      <c r="FX237" s="237"/>
      <c r="FY237" s="237"/>
      <c r="FZ237" s="237"/>
      <c r="GA237" s="237"/>
      <c r="GB237" s="237"/>
      <c r="GC237" s="237"/>
      <c r="GD237" s="237"/>
      <c r="GE237" s="237"/>
      <c r="GF237" s="237"/>
      <c r="GG237" s="237"/>
      <c r="GH237" s="237"/>
      <c r="GI237" s="237"/>
      <c r="GJ237" s="237"/>
      <c r="GK237" s="237"/>
      <c r="GL237" s="237"/>
      <c r="GM237" s="237"/>
      <c r="GN237" s="237"/>
      <c r="GO237" s="237"/>
      <c r="GP237" s="237"/>
      <c r="GQ237" s="237"/>
      <c r="GR237" s="237"/>
      <c r="GS237" s="237"/>
      <c r="GT237" s="237"/>
      <c r="GU237" s="237"/>
      <c r="GV237" s="237"/>
      <c r="GW237" s="237"/>
      <c r="GX237" s="237"/>
      <c r="GY237" s="237"/>
      <c r="GZ237" s="237"/>
      <c r="HA237" s="237"/>
      <c r="HB237" s="237"/>
      <c r="HC237" s="237"/>
      <c r="HD237" s="237"/>
      <c r="HE237" s="237"/>
      <c r="HF237" s="237"/>
      <c r="HG237" s="237"/>
      <c r="HH237" s="237"/>
      <c r="HI237" s="237"/>
      <c r="HJ237" s="237"/>
      <c r="HK237" s="237"/>
      <c r="HL237" s="237"/>
      <c r="HM237" s="237"/>
      <c r="HN237" s="237"/>
      <c r="HO237" s="237"/>
      <c r="HP237" s="237"/>
      <c r="HQ237" s="237"/>
      <c r="HR237" s="237"/>
      <c r="HS237" s="237"/>
      <c r="HT237" s="237"/>
      <c r="HU237" s="237"/>
      <c r="HV237" s="237"/>
      <c r="HW237" s="237"/>
      <c r="HX237" s="237"/>
      <c r="HY237" s="237"/>
      <c r="HZ237" s="237"/>
      <c r="IA237" s="237"/>
      <c r="IB237" s="237"/>
      <c r="IC237" s="237"/>
      <c r="ID237" s="237"/>
      <c r="IE237" s="237"/>
      <c r="IF237" s="237"/>
      <c r="IG237" s="237"/>
      <c r="IH237" s="237"/>
      <c r="II237" s="237"/>
      <c r="IJ237" s="237"/>
      <c r="IK237" s="237"/>
      <c r="IL237" s="237"/>
      <c r="IM237" s="237"/>
      <c r="IN237" s="237"/>
      <c r="IO237" s="237"/>
      <c r="IP237" s="237"/>
      <c r="IQ237" s="237"/>
      <c r="IR237" s="237"/>
      <c r="IS237" s="237"/>
      <c r="IT237" s="237"/>
      <c r="IU237" s="237"/>
      <c r="IV237" s="237"/>
    </row>
    <row r="238" spans="1:14" s="228" customFormat="1" ht="36" customHeight="1">
      <c r="A238" s="150" t="s">
        <v>38</v>
      </c>
      <c r="B238" s="4" t="s">
        <v>221</v>
      </c>
      <c r="C238" s="10" t="s">
        <v>39</v>
      </c>
      <c r="D238" s="12" t="s">
        <v>276</v>
      </c>
      <c r="E238" s="11"/>
      <c r="F238" s="46"/>
      <c r="G238" s="143"/>
      <c r="H238" s="47">
        <f t="shared" si="6"/>
        <v>0</v>
      </c>
      <c r="I238" s="58"/>
      <c r="J238" s="59"/>
      <c r="K238" s="60"/>
      <c r="L238" s="61"/>
      <c r="M238" s="61"/>
      <c r="N238" s="61"/>
    </row>
    <row r="239" spans="1:14" s="228" customFormat="1" ht="36" customHeight="1">
      <c r="A239" s="150" t="s">
        <v>40</v>
      </c>
      <c r="B239" s="17" t="s">
        <v>29</v>
      </c>
      <c r="C239" s="10" t="s">
        <v>41</v>
      </c>
      <c r="D239" s="12" t="s">
        <v>2</v>
      </c>
      <c r="E239" s="11" t="s">
        <v>31</v>
      </c>
      <c r="F239" s="46">
        <v>3200</v>
      </c>
      <c r="G239" s="140"/>
      <c r="H239" s="47">
        <f t="shared" si="6"/>
        <v>0</v>
      </c>
      <c r="I239" s="58"/>
      <c r="J239" s="59"/>
      <c r="K239" s="60"/>
      <c r="L239" s="61"/>
      <c r="M239" s="61"/>
      <c r="N239" s="61"/>
    </row>
    <row r="240" spans="1:14" s="235" customFormat="1" ht="30" customHeight="1">
      <c r="A240" s="9" t="s">
        <v>459</v>
      </c>
      <c r="B240" s="96" t="s">
        <v>222</v>
      </c>
      <c r="C240" s="91" t="s">
        <v>460</v>
      </c>
      <c r="D240" s="92" t="s">
        <v>513</v>
      </c>
      <c r="E240" s="93"/>
      <c r="F240" s="145"/>
      <c r="G240" s="143"/>
      <c r="H240" s="94"/>
      <c r="I240" s="58"/>
      <c r="J240" s="59"/>
      <c r="K240" s="60"/>
      <c r="L240" s="61"/>
      <c r="M240" s="61"/>
      <c r="N240" s="61"/>
    </row>
    <row r="241" spans="1:14" s="235" customFormat="1" ht="30" customHeight="1">
      <c r="A241" s="9" t="s">
        <v>461</v>
      </c>
      <c r="B241" s="95" t="s">
        <v>29</v>
      </c>
      <c r="C241" s="91" t="s">
        <v>462</v>
      </c>
      <c r="D241" s="92"/>
      <c r="E241" s="93" t="s">
        <v>46</v>
      </c>
      <c r="F241" s="146">
        <v>45</v>
      </c>
      <c r="G241" s="140"/>
      <c r="H241" s="94">
        <f>ROUND(G241*F241,2)</f>
        <v>0</v>
      </c>
      <c r="I241" s="58"/>
      <c r="J241" s="59"/>
      <c r="K241" s="60"/>
      <c r="L241" s="61"/>
      <c r="M241" s="61"/>
      <c r="N241" s="61"/>
    </row>
    <row r="242" spans="1:14" s="235" customFormat="1" ht="30" customHeight="1">
      <c r="A242" s="150"/>
      <c r="B242" s="95" t="s">
        <v>32</v>
      </c>
      <c r="C242" s="91" t="s">
        <v>463</v>
      </c>
      <c r="D242" s="92"/>
      <c r="E242" s="93" t="s">
        <v>46</v>
      </c>
      <c r="F242" s="146">
        <v>45</v>
      </c>
      <c r="G242" s="140"/>
      <c r="H242" s="94">
        <f>ROUND(G242*F242,2)</f>
        <v>0</v>
      </c>
      <c r="I242" s="58"/>
      <c r="J242" s="59"/>
      <c r="K242" s="60"/>
      <c r="L242" s="61"/>
      <c r="M242" s="61"/>
      <c r="N242" s="61"/>
    </row>
    <row r="243" spans="1:14" s="236" customFormat="1" ht="36" customHeight="1">
      <c r="A243" s="187"/>
      <c r="B243" s="4" t="s">
        <v>223</v>
      </c>
      <c r="C243" s="10" t="s">
        <v>367</v>
      </c>
      <c r="D243" s="6" t="s">
        <v>458</v>
      </c>
      <c r="E243" s="11"/>
      <c r="F243" s="46"/>
      <c r="G243" s="143"/>
      <c r="H243" s="47">
        <f t="shared" si="6"/>
        <v>0</v>
      </c>
      <c r="I243" s="58"/>
      <c r="J243" s="59"/>
      <c r="K243" s="60"/>
      <c r="L243" s="61"/>
      <c r="M243" s="61"/>
      <c r="N243" s="61"/>
    </row>
    <row r="244" spans="1:14" s="236" customFormat="1" ht="36" customHeight="1">
      <c r="A244" s="187"/>
      <c r="B244" s="17" t="s">
        <v>29</v>
      </c>
      <c r="C244" s="10" t="s">
        <v>368</v>
      </c>
      <c r="D244" s="12"/>
      <c r="E244" s="11" t="s">
        <v>26</v>
      </c>
      <c r="F244" s="46">
        <v>111</v>
      </c>
      <c r="G244" s="140"/>
      <c r="H244" s="47">
        <f t="shared" si="6"/>
        <v>0</v>
      </c>
      <c r="I244" s="58"/>
      <c r="J244" s="59"/>
      <c r="K244" s="60"/>
      <c r="L244" s="61"/>
      <c r="M244" s="61"/>
      <c r="N244" s="61"/>
    </row>
    <row r="245" spans="1:14" s="236" customFormat="1" ht="36" customHeight="1">
      <c r="A245" s="187"/>
      <c r="B245" s="17" t="s">
        <v>32</v>
      </c>
      <c r="C245" s="10" t="s">
        <v>369</v>
      </c>
      <c r="D245" s="12"/>
      <c r="E245" s="11" t="s">
        <v>26</v>
      </c>
      <c r="F245" s="46">
        <v>223</v>
      </c>
      <c r="G245" s="140"/>
      <c r="H245" s="47">
        <f t="shared" si="6"/>
        <v>0</v>
      </c>
      <c r="I245" s="58"/>
      <c r="J245" s="59"/>
      <c r="K245" s="60"/>
      <c r="L245" s="61"/>
      <c r="M245" s="61"/>
      <c r="N245" s="61"/>
    </row>
    <row r="246" spans="1:14" s="236" customFormat="1" ht="36" customHeight="1">
      <c r="A246" s="187"/>
      <c r="B246" s="17" t="s">
        <v>47</v>
      </c>
      <c r="C246" s="10" t="s">
        <v>370</v>
      </c>
      <c r="D246" s="12"/>
      <c r="E246" s="11" t="s">
        <v>26</v>
      </c>
      <c r="F246" s="46">
        <v>47</v>
      </c>
      <c r="G246" s="140"/>
      <c r="H246" s="47">
        <f t="shared" si="6"/>
        <v>0</v>
      </c>
      <c r="I246" s="58"/>
      <c r="J246" s="59"/>
      <c r="K246" s="60"/>
      <c r="L246" s="61"/>
      <c r="M246" s="61"/>
      <c r="N246" s="61"/>
    </row>
    <row r="247" spans="1:14" s="236" customFormat="1" ht="36" customHeight="1">
      <c r="A247" s="187"/>
      <c r="B247" s="17" t="s">
        <v>61</v>
      </c>
      <c r="C247" s="10" t="s">
        <v>371</v>
      </c>
      <c r="D247" s="12"/>
      <c r="E247" s="11" t="s">
        <v>26</v>
      </c>
      <c r="F247" s="46">
        <v>45</v>
      </c>
      <c r="G247" s="140"/>
      <c r="H247" s="47">
        <f t="shared" si="6"/>
        <v>0</v>
      </c>
      <c r="I247" s="58"/>
      <c r="J247" s="59"/>
      <c r="K247" s="60"/>
      <c r="L247" s="61"/>
      <c r="M247" s="61"/>
      <c r="N247" s="61"/>
    </row>
    <row r="248" spans="1:14" s="236" customFormat="1" ht="36" customHeight="1">
      <c r="A248" s="187"/>
      <c r="B248" s="17" t="s">
        <v>64</v>
      </c>
      <c r="C248" s="10" t="s">
        <v>372</v>
      </c>
      <c r="D248" s="12"/>
      <c r="E248" s="11" t="s">
        <v>26</v>
      </c>
      <c r="F248" s="46">
        <v>60</v>
      </c>
      <c r="G248" s="140"/>
      <c r="H248" s="47">
        <f t="shared" si="6"/>
        <v>0</v>
      </c>
      <c r="I248" s="58"/>
      <c r="J248" s="59"/>
      <c r="K248" s="60"/>
      <c r="L248" s="61"/>
      <c r="M248" s="61"/>
      <c r="N248" s="61"/>
    </row>
    <row r="249" spans="1:14" s="236" customFormat="1" ht="36" customHeight="1">
      <c r="A249" s="187"/>
      <c r="B249" s="17" t="s">
        <v>155</v>
      </c>
      <c r="C249" s="5" t="s">
        <v>481</v>
      </c>
      <c r="D249" s="12"/>
      <c r="E249" s="11" t="s">
        <v>26</v>
      </c>
      <c r="F249" s="46">
        <v>125</v>
      </c>
      <c r="G249" s="140"/>
      <c r="H249" s="47">
        <f t="shared" si="6"/>
        <v>0</v>
      </c>
      <c r="I249" s="58"/>
      <c r="J249" s="59"/>
      <c r="K249" s="60"/>
      <c r="L249" s="61"/>
      <c r="M249" s="61"/>
      <c r="N249" s="61"/>
    </row>
    <row r="250" spans="1:14" s="236" customFormat="1" ht="36" customHeight="1">
      <c r="A250" s="187"/>
      <c r="B250" s="8" t="s">
        <v>156</v>
      </c>
      <c r="C250" s="5" t="s">
        <v>510</v>
      </c>
      <c r="D250" s="12"/>
      <c r="E250" s="11" t="s">
        <v>26</v>
      </c>
      <c r="F250" s="216">
        <v>1.25</v>
      </c>
      <c r="G250" s="140"/>
      <c r="H250" s="47">
        <f t="shared" si="6"/>
        <v>0</v>
      </c>
      <c r="I250" s="58"/>
      <c r="J250" s="59"/>
      <c r="K250" s="60"/>
      <c r="L250" s="61"/>
      <c r="M250" s="61"/>
      <c r="N250" s="61"/>
    </row>
    <row r="251" spans="1:14" s="236" customFormat="1" ht="36" customHeight="1">
      <c r="A251" s="187"/>
      <c r="B251" s="4" t="s">
        <v>224</v>
      </c>
      <c r="C251" s="5" t="s">
        <v>482</v>
      </c>
      <c r="D251" s="6" t="s">
        <v>206</v>
      </c>
      <c r="E251" s="11"/>
      <c r="F251" s="46"/>
      <c r="G251" s="143"/>
      <c r="H251" s="47"/>
      <c r="I251" s="58"/>
      <c r="J251" s="59"/>
      <c r="K251" s="60"/>
      <c r="L251" s="61"/>
      <c r="M251" s="61"/>
      <c r="N251" s="61"/>
    </row>
    <row r="252" spans="1:14" s="236" customFormat="1" ht="36" customHeight="1">
      <c r="A252" s="187"/>
      <c r="B252" s="8" t="s">
        <v>29</v>
      </c>
      <c r="C252" s="10" t="s">
        <v>373</v>
      </c>
      <c r="D252" s="12"/>
      <c r="E252" s="11" t="s">
        <v>374</v>
      </c>
      <c r="F252" s="188">
        <v>4680</v>
      </c>
      <c r="G252" s="140"/>
      <c r="H252" s="47">
        <f t="shared" si="6"/>
        <v>0</v>
      </c>
      <c r="I252" s="58"/>
      <c r="J252" s="59"/>
      <c r="K252" s="60"/>
      <c r="L252" s="61"/>
      <c r="M252" s="61"/>
      <c r="N252" s="61"/>
    </row>
    <row r="253" spans="1:14" s="236" customFormat="1" ht="36" customHeight="1">
      <c r="A253" s="187"/>
      <c r="B253" s="8" t="s">
        <v>32</v>
      </c>
      <c r="C253" s="5" t="s">
        <v>501</v>
      </c>
      <c r="D253" s="12"/>
      <c r="E253" s="11" t="s">
        <v>374</v>
      </c>
      <c r="F253" s="188">
        <v>30100</v>
      </c>
      <c r="G253" s="140"/>
      <c r="H253" s="47">
        <f t="shared" si="6"/>
        <v>0</v>
      </c>
      <c r="I253" s="58"/>
      <c r="J253" s="59"/>
      <c r="K253" s="60"/>
      <c r="L253" s="61"/>
      <c r="M253" s="61"/>
      <c r="N253" s="61"/>
    </row>
    <row r="254" spans="1:14" s="236" customFormat="1" ht="36" customHeight="1">
      <c r="A254" s="187"/>
      <c r="B254" s="8" t="s">
        <v>47</v>
      </c>
      <c r="C254" s="10" t="s">
        <v>375</v>
      </c>
      <c r="D254" s="12"/>
      <c r="E254" s="11" t="s">
        <v>374</v>
      </c>
      <c r="F254" s="188">
        <v>34765</v>
      </c>
      <c r="G254" s="140"/>
      <c r="H254" s="47">
        <f t="shared" si="6"/>
        <v>0</v>
      </c>
      <c r="I254" s="58"/>
      <c r="J254" s="59"/>
      <c r="K254" s="60"/>
      <c r="L254" s="61"/>
      <c r="M254" s="61"/>
      <c r="N254" s="61"/>
    </row>
    <row r="255" spans="1:14" s="236" customFormat="1" ht="36" customHeight="1">
      <c r="A255" s="187"/>
      <c r="B255" s="4" t="s">
        <v>225</v>
      </c>
      <c r="C255" s="5" t="s">
        <v>483</v>
      </c>
      <c r="D255" s="6" t="s">
        <v>484</v>
      </c>
      <c r="E255" s="7" t="s">
        <v>467</v>
      </c>
      <c r="F255" s="188">
        <v>1</v>
      </c>
      <c r="G255" s="140"/>
      <c r="H255" s="47">
        <f t="shared" si="6"/>
        <v>0</v>
      </c>
      <c r="I255" s="58"/>
      <c r="J255" s="59"/>
      <c r="K255" s="60"/>
      <c r="L255" s="61"/>
      <c r="M255" s="61"/>
      <c r="N255" s="61"/>
    </row>
    <row r="256" spans="1:14" s="236" customFormat="1" ht="36" customHeight="1">
      <c r="A256" s="187"/>
      <c r="B256" s="4" t="s">
        <v>226</v>
      </c>
      <c r="C256" s="5" t="s">
        <v>486</v>
      </c>
      <c r="D256" s="6" t="s">
        <v>487</v>
      </c>
      <c r="E256" s="11" t="s">
        <v>26</v>
      </c>
      <c r="F256" s="188">
        <v>100</v>
      </c>
      <c r="G256" s="140"/>
      <c r="H256" s="47">
        <f t="shared" si="6"/>
        <v>0</v>
      </c>
      <c r="I256" s="58"/>
      <c r="J256" s="59"/>
      <c r="K256" s="60"/>
      <c r="L256" s="61"/>
      <c r="M256" s="61"/>
      <c r="N256" s="61"/>
    </row>
    <row r="257" spans="1:14" s="236" customFormat="1" ht="36" customHeight="1">
      <c r="A257" s="187"/>
      <c r="B257" s="4" t="s">
        <v>228</v>
      </c>
      <c r="C257" s="5" t="s">
        <v>485</v>
      </c>
      <c r="D257" s="6" t="s">
        <v>397</v>
      </c>
      <c r="E257" s="7" t="s">
        <v>46</v>
      </c>
      <c r="F257" s="188">
        <v>19</v>
      </c>
      <c r="G257" s="140"/>
      <c r="H257" s="47">
        <f t="shared" si="6"/>
        <v>0</v>
      </c>
      <c r="I257" s="58"/>
      <c r="J257" s="59"/>
      <c r="K257" s="60"/>
      <c r="L257" s="61"/>
      <c r="M257" s="61"/>
      <c r="N257" s="61"/>
    </row>
    <row r="258" spans="1:14" s="236" customFormat="1" ht="36" customHeight="1">
      <c r="A258" s="187"/>
      <c r="B258" s="4" t="s">
        <v>233</v>
      </c>
      <c r="C258" s="5" t="s">
        <v>488</v>
      </c>
      <c r="D258" s="6" t="s">
        <v>397</v>
      </c>
      <c r="E258" s="7" t="s">
        <v>31</v>
      </c>
      <c r="F258" s="188">
        <v>2</v>
      </c>
      <c r="G258" s="140"/>
      <c r="H258" s="47">
        <f t="shared" si="6"/>
        <v>0</v>
      </c>
      <c r="I258" s="58"/>
      <c r="J258" s="59"/>
      <c r="K258" s="60"/>
      <c r="L258" s="61"/>
      <c r="M258" s="61"/>
      <c r="N258" s="61"/>
    </row>
    <row r="259" spans="1:14" s="236" customFormat="1" ht="36" customHeight="1">
      <c r="A259" s="187"/>
      <c r="B259" s="4" t="s">
        <v>235</v>
      </c>
      <c r="C259" s="5" t="s">
        <v>505</v>
      </c>
      <c r="D259" s="6" t="s">
        <v>404</v>
      </c>
      <c r="E259" s="7" t="s">
        <v>467</v>
      </c>
      <c r="F259" s="188">
        <v>1</v>
      </c>
      <c r="G259" s="140"/>
      <c r="H259" s="47">
        <f t="shared" si="6"/>
        <v>0</v>
      </c>
      <c r="I259" s="58"/>
      <c r="J259" s="59"/>
      <c r="K259" s="60"/>
      <c r="L259" s="61"/>
      <c r="M259" s="61"/>
      <c r="N259" s="61"/>
    </row>
    <row r="260" spans="1:14" s="236" customFormat="1" ht="36" customHeight="1">
      <c r="A260" s="187"/>
      <c r="B260" s="158" t="s">
        <v>237</v>
      </c>
      <c r="C260" s="189" t="s">
        <v>489</v>
      </c>
      <c r="D260" s="160" t="s">
        <v>447</v>
      </c>
      <c r="E260" s="190" t="s">
        <v>31</v>
      </c>
      <c r="F260" s="191">
        <v>5</v>
      </c>
      <c r="G260" s="148"/>
      <c r="H260" s="48">
        <f t="shared" si="6"/>
        <v>0</v>
      </c>
      <c r="I260" s="58"/>
      <c r="J260" s="59"/>
      <c r="K260" s="60"/>
      <c r="L260" s="61"/>
      <c r="M260" s="61"/>
      <c r="N260" s="61"/>
    </row>
    <row r="261" spans="1:14" s="236" customFormat="1" ht="36" customHeight="1">
      <c r="A261" s="187"/>
      <c r="B261" s="4" t="s">
        <v>240</v>
      </c>
      <c r="C261" s="5" t="s">
        <v>490</v>
      </c>
      <c r="D261" s="6" t="s">
        <v>491</v>
      </c>
      <c r="E261" s="11" t="s">
        <v>26</v>
      </c>
      <c r="F261" s="188">
        <v>7</v>
      </c>
      <c r="G261" s="140"/>
      <c r="H261" s="47">
        <f>ROUND(F261*G261,2)</f>
        <v>0</v>
      </c>
      <c r="I261" s="58"/>
      <c r="J261" s="59"/>
      <c r="K261" s="60"/>
      <c r="L261" s="61"/>
      <c r="M261" s="61"/>
      <c r="N261" s="61"/>
    </row>
    <row r="262" spans="1:14" s="236" customFormat="1" ht="36" customHeight="1">
      <c r="A262" s="187"/>
      <c r="B262" s="4" t="s">
        <v>493</v>
      </c>
      <c r="C262" s="5" t="s">
        <v>502</v>
      </c>
      <c r="D262" s="6" t="s">
        <v>503</v>
      </c>
      <c r="E262" s="7" t="s">
        <v>46</v>
      </c>
      <c r="F262" s="188">
        <v>65</v>
      </c>
      <c r="G262" s="140"/>
      <c r="H262" s="47">
        <f>ROUND(F262*G262,2)</f>
        <v>0</v>
      </c>
      <c r="I262" s="58"/>
      <c r="J262" s="59"/>
      <c r="K262" s="60"/>
      <c r="L262" s="61"/>
      <c r="M262" s="61"/>
      <c r="N262" s="61"/>
    </row>
    <row r="263" spans="1:14" ht="36" customHeight="1">
      <c r="A263" s="135"/>
      <c r="B263" s="99"/>
      <c r="C263" s="97" t="s">
        <v>21</v>
      </c>
      <c r="D263" s="100"/>
      <c r="E263" s="152"/>
      <c r="F263" s="99"/>
      <c r="G263" s="143"/>
      <c r="H263" s="47">
        <f t="shared" si="6"/>
        <v>0</v>
      </c>
      <c r="I263" s="58"/>
      <c r="J263" s="59"/>
      <c r="K263" s="60"/>
      <c r="L263" s="61"/>
      <c r="M263" s="61"/>
      <c r="N263" s="61"/>
    </row>
    <row r="264" spans="1:14" s="229" customFormat="1" ht="30" customHeight="1">
      <c r="A264" s="3" t="s">
        <v>172</v>
      </c>
      <c r="B264" s="90" t="s">
        <v>494</v>
      </c>
      <c r="C264" s="91" t="s">
        <v>174</v>
      </c>
      <c r="D264" s="92" t="s">
        <v>175</v>
      </c>
      <c r="E264" s="93" t="s">
        <v>46</v>
      </c>
      <c r="F264" s="146">
        <v>150</v>
      </c>
      <c r="G264" s="140"/>
      <c r="H264" s="94">
        <f>ROUND(F264*G264,2)</f>
        <v>0</v>
      </c>
      <c r="I264" s="58"/>
      <c r="J264" s="59"/>
      <c r="K264" s="60"/>
      <c r="L264" s="61"/>
      <c r="M264" s="61"/>
      <c r="N264" s="61"/>
    </row>
    <row r="265" spans="1:14" ht="36" customHeight="1">
      <c r="A265" s="135"/>
      <c r="C265" s="97" t="s">
        <v>22</v>
      </c>
      <c r="D265" s="100"/>
      <c r="E265" s="152"/>
      <c r="F265" s="99"/>
      <c r="G265" s="143"/>
      <c r="H265" s="47">
        <f t="shared" si="6"/>
        <v>0</v>
      </c>
      <c r="I265" s="58"/>
      <c r="J265" s="59"/>
      <c r="K265" s="60"/>
      <c r="L265" s="61"/>
      <c r="M265" s="61"/>
      <c r="N265" s="61"/>
    </row>
    <row r="266" spans="1:14" ht="36" customHeight="1">
      <c r="A266" s="138" t="s">
        <v>85</v>
      </c>
      <c r="B266" s="32" t="s">
        <v>495</v>
      </c>
      <c r="C266" s="23" t="s">
        <v>104</v>
      </c>
      <c r="D266" s="26" t="s">
        <v>177</v>
      </c>
      <c r="E266" s="24" t="s">
        <v>31</v>
      </c>
      <c r="F266" s="45">
        <v>2</v>
      </c>
      <c r="G266" s="140"/>
      <c r="H266" s="47">
        <f>ROUND(F266*G266,2)</f>
        <v>0</v>
      </c>
      <c r="I266" s="58"/>
      <c r="J266" s="59"/>
      <c r="K266" s="60"/>
      <c r="L266" s="61"/>
      <c r="M266" s="61"/>
      <c r="N266" s="61"/>
    </row>
    <row r="267" spans="1:14" ht="36" customHeight="1">
      <c r="A267" s="135"/>
      <c r="B267" s="136"/>
      <c r="C267" s="97" t="s">
        <v>23</v>
      </c>
      <c r="D267" s="100"/>
      <c r="E267" s="106"/>
      <c r="F267" s="100"/>
      <c r="G267" s="143"/>
      <c r="H267" s="47">
        <f>ROUND(F267*G267,2)</f>
        <v>0</v>
      </c>
      <c r="I267" s="58"/>
      <c r="J267" s="59"/>
      <c r="K267" s="60"/>
      <c r="L267" s="61"/>
      <c r="M267" s="61"/>
      <c r="N267" s="61"/>
    </row>
    <row r="268" spans="1:14" ht="36" customHeight="1">
      <c r="A268" s="144" t="s">
        <v>62</v>
      </c>
      <c r="B268" s="32" t="s">
        <v>496</v>
      </c>
      <c r="C268" s="23" t="s">
        <v>63</v>
      </c>
      <c r="D268" s="26" t="s">
        <v>186</v>
      </c>
      <c r="E268" s="24"/>
      <c r="F268" s="142"/>
      <c r="G268" s="143"/>
      <c r="H268" s="47">
        <f>ROUND(F268*G268,2)</f>
        <v>0</v>
      </c>
      <c r="I268" s="58"/>
      <c r="J268" s="59"/>
      <c r="K268" s="60"/>
      <c r="L268" s="61"/>
      <c r="M268" s="61"/>
      <c r="N268" s="61"/>
    </row>
    <row r="269" spans="1:14" ht="36" customHeight="1">
      <c r="A269" s="144" t="s">
        <v>187</v>
      </c>
      <c r="B269" s="25" t="s">
        <v>29</v>
      </c>
      <c r="C269" s="23" t="s">
        <v>188</v>
      </c>
      <c r="D269" s="26"/>
      <c r="E269" s="24" t="s">
        <v>28</v>
      </c>
      <c r="F269" s="45">
        <v>675</v>
      </c>
      <c r="G269" s="140"/>
      <c r="H269" s="47">
        <f>ROUND(F269*G269,2)</f>
        <v>0</v>
      </c>
      <c r="I269" s="58"/>
      <c r="J269" s="59"/>
      <c r="K269" s="60"/>
      <c r="L269" s="61"/>
      <c r="M269" s="61"/>
      <c r="N269" s="61"/>
    </row>
    <row r="270" spans="1:14" ht="36" customHeight="1">
      <c r="A270" s="144" t="s">
        <v>356</v>
      </c>
      <c r="B270" s="32" t="s">
        <v>504</v>
      </c>
      <c r="C270" s="23" t="s">
        <v>357</v>
      </c>
      <c r="D270" s="29" t="s">
        <v>445</v>
      </c>
      <c r="E270" s="24" t="s">
        <v>28</v>
      </c>
      <c r="F270" s="45">
        <v>400</v>
      </c>
      <c r="G270" s="148"/>
      <c r="H270" s="47">
        <f>ROUND(F270*G270,2)</f>
        <v>0</v>
      </c>
      <c r="I270" s="58"/>
      <c r="J270" s="59"/>
      <c r="K270" s="60"/>
      <c r="L270" s="61"/>
      <c r="M270" s="61"/>
      <c r="N270" s="61"/>
    </row>
    <row r="271" spans="1:14" s="226" customFormat="1" ht="36" customHeight="1" thickBot="1">
      <c r="A271" s="62"/>
      <c r="B271" s="65" t="str">
        <f>B213</f>
        <v>C</v>
      </c>
      <c r="C271" s="264" t="str">
        <f>C213</f>
        <v>ARCHIBALD UNDERPASS</v>
      </c>
      <c r="D271" s="265"/>
      <c r="E271" s="265"/>
      <c r="F271" s="265"/>
      <c r="G271" s="218" t="s">
        <v>16</v>
      </c>
      <c r="H271" s="66">
        <f>ROUND(SUM(H213:H270),2)</f>
        <v>0</v>
      </c>
      <c r="I271" s="58"/>
      <c r="J271" s="59"/>
      <c r="K271" s="60"/>
      <c r="L271" s="61"/>
      <c r="M271" s="61"/>
      <c r="N271" s="61"/>
    </row>
    <row r="272" spans="1:14" s="240" customFormat="1" ht="36" customHeight="1" thickTop="1">
      <c r="A272" s="67"/>
      <c r="B272" s="68" t="s">
        <v>15</v>
      </c>
      <c r="C272" s="251" t="s">
        <v>377</v>
      </c>
      <c r="D272" s="252"/>
      <c r="E272" s="252"/>
      <c r="F272" s="252"/>
      <c r="G272" s="210"/>
      <c r="H272" s="69"/>
      <c r="I272" s="58"/>
      <c r="J272" s="59"/>
      <c r="K272" s="60"/>
      <c r="L272" s="61"/>
      <c r="M272" s="61"/>
      <c r="N272" s="61"/>
    </row>
    <row r="273" spans="1:22" s="222" customFormat="1" ht="36" customHeight="1">
      <c r="A273" s="138" t="s">
        <v>312</v>
      </c>
      <c r="B273" s="32" t="s">
        <v>92</v>
      </c>
      <c r="C273" s="28" t="s">
        <v>431</v>
      </c>
      <c r="D273" s="26" t="s">
        <v>162</v>
      </c>
      <c r="E273" s="24"/>
      <c r="F273" s="151"/>
      <c r="G273" s="143"/>
      <c r="H273" s="47"/>
      <c r="I273" s="58"/>
      <c r="J273" s="59"/>
      <c r="K273" s="60"/>
      <c r="L273" s="61"/>
      <c r="M273" s="61"/>
      <c r="N273" s="61"/>
      <c r="O273" s="241"/>
      <c r="P273" s="241"/>
      <c r="Q273" s="241"/>
      <c r="R273" s="241"/>
      <c r="S273" s="241"/>
      <c r="T273" s="241"/>
      <c r="U273" s="241"/>
      <c r="V273" s="241"/>
    </row>
    <row r="274" spans="1:22" s="222" customFormat="1" ht="36" customHeight="1">
      <c r="A274" s="138" t="s">
        <v>313</v>
      </c>
      <c r="B274" s="25" t="s">
        <v>29</v>
      </c>
      <c r="C274" s="28" t="s">
        <v>391</v>
      </c>
      <c r="D274" s="26"/>
      <c r="E274" s="24"/>
      <c r="F274" s="151"/>
      <c r="G274" s="143"/>
      <c r="H274" s="47">
        <f aca="true" t="shared" si="7" ref="H274:H306">ROUND(F274*G274,2)</f>
        <v>0</v>
      </c>
      <c r="I274" s="58"/>
      <c r="J274" s="59"/>
      <c r="K274" s="60"/>
      <c r="L274" s="61"/>
      <c r="M274" s="61"/>
      <c r="N274" s="61"/>
      <c r="O274" s="241"/>
      <c r="P274" s="241"/>
      <c r="Q274" s="241"/>
      <c r="R274" s="241"/>
      <c r="S274" s="241"/>
      <c r="T274" s="241"/>
      <c r="U274" s="241"/>
      <c r="V274" s="241"/>
    </row>
    <row r="275" spans="1:22" s="222" customFormat="1" ht="36" customHeight="1">
      <c r="A275" s="138" t="s">
        <v>314</v>
      </c>
      <c r="B275" s="16" t="s">
        <v>126</v>
      </c>
      <c r="C275" s="23" t="s">
        <v>349</v>
      </c>
      <c r="D275" s="26"/>
      <c r="E275" s="24" t="s">
        <v>31</v>
      </c>
      <c r="F275" s="45">
        <v>7</v>
      </c>
      <c r="G275" s="140"/>
      <c r="H275" s="47">
        <f t="shared" si="7"/>
        <v>0</v>
      </c>
      <c r="I275" s="58"/>
      <c r="J275" s="59"/>
      <c r="K275" s="60"/>
      <c r="L275" s="61"/>
      <c r="M275" s="61"/>
      <c r="N275" s="61"/>
      <c r="O275" s="241"/>
      <c r="P275" s="241"/>
      <c r="Q275" s="241"/>
      <c r="R275" s="241"/>
      <c r="S275" s="241"/>
      <c r="T275" s="241"/>
      <c r="U275" s="241"/>
      <c r="V275" s="241"/>
    </row>
    <row r="276" spans="1:22" s="222" customFormat="1" ht="36" customHeight="1">
      <c r="A276" s="138" t="s">
        <v>313</v>
      </c>
      <c r="B276" s="27" t="s">
        <v>32</v>
      </c>
      <c r="C276" s="28" t="s">
        <v>417</v>
      </c>
      <c r="D276" s="26"/>
      <c r="E276" s="24"/>
      <c r="F276" s="151"/>
      <c r="G276" s="143"/>
      <c r="H276" s="47">
        <f t="shared" si="7"/>
        <v>0</v>
      </c>
      <c r="I276" s="58"/>
      <c r="J276" s="59"/>
      <c r="K276" s="60"/>
      <c r="L276" s="61"/>
      <c r="M276" s="61"/>
      <c r="N276" s="61"/>
      <c r="O276" s="241"/>
      <c r="P276" s="241"/>
      <c r="Q276" s="241"/>
      <c r="R276" s="241"/>
      <c r="S276" s="241"/>
      <c r="T276" s="241"/>
      <c r="U276" s="241"/>
      <c r="V276" s="241"/>
    </row>
    <row r="277" spans="1:22" s="222" customFormat="1" ht="36" customHeight="1">
      <c r="A277" s="138" t="s">
        <v>314</v>
      </c>
      <c r="B277" s="16" t="s">
        <v>126</v>
      </c>
      <c r="C277" s="23" t="s">
        <v>349</v>
      </c>
      <c r="D277" s="26"/>
      <c r="E277" s="24" t="s">
        <v>31</v>
      </c>
      <c r="F277" s="45">
        <v>1</v>
      </c>
      <c r="G277" s="140"/>
      <c r="H277" s="47">
        <f t="shared" si="7"/>
        <v>0</v>
      </c>
      <c r="I277" s="58"/>
      <c r="J277" s="59"/>
      <c r="K277" s="60"/>
      <c r="L277" s="61"/>
      <c r="M277" s="61"/>
      <c r="N277" s="61"/>
      <c r="O277" s="241"/>
      <c r="P277" s="241"/>
      <c r="Q277" s="241"/>
      <c r="R277" s="241"/>
      <c r="S277" s="241"/>
      <c r="T277" s="241"/>
      <c r="U277" s="241"/>
      <c r="V277" s="241"/>
    </row>
    <row r="278" spans="1:22" s="222" customFormat="1" ht="36" customHeight="1">
      <c r="A278" s="138" t="s">
        <v>353</v>
      </c>
      <c r="B278" s="32" t="s">
        <v>93</v>
      </c>
      <c r="C278" s="28" t="s">
        <v>432</v>
      </c>
      <c r="D278" s="26" t="s">
        <v>162</v>
      </c>
      <c r="E278" s="24"/>
      <c r="F278" s="151"/>
      <c r="G278" s="143"/>
      <c r="H278" s="47">
        <f t="shared" si="7"/>
        <v>0</v>
      </c>
      <c r="I278" s="58"/>
      <c r="J278" s="59"/>
      <c r="K278" s="60"/>
      <c r="L278" s="61"/>
      <c r="M278" s="61"/>
      <c r="N278" s="61"/>
      <c r="O278" s="241"/>
      <c r="P278" s="241"/>
      <c r="Q278" s="241"/>
      <c r="R278" s="241"/>
      <c r="S278" s="241"/>
      <c r="T278" s="241"/>
      <c r="U278" s="241"/>
      <c r="V278" s="241"/>
    </row>
    <row r="279" spans="1:22" s="222" customFormat="1" ht="36" customHeight="1">
      <c r="A279" s="138" t="s">
        <v>354</v>
      </c>
      <c r="B279" s="25" t="s">
        <v>29</v>
      </c>
      <c r="C279" s="28" t="s">
        <v>391</v>
      </c>
      <c r="D279" s="26"/>
      <c r="E279" s="24"/>
      <c r="F279" s="151"/>
      <c r="G279" s="143"/>
      <c r="H279" s="47">
        <f t="shared" si="7"/>
        <v>0</v>
      </c>
      <c r="I279" s="58"/>
      <c r="J279" s="59"/>
      <c r="K279" s="60"/>
      <c r="L279" s="61"/>
      <c r="M279" s="61"/>
      <c r="N279" s="61"/>
      <c r="O279" s="241"/>
      <c r="P279" s="241"/>
      <c r="Q279" s="241"/>
      <c r="R279" s="241"/>
      <c r="S279" s="241"/>
      <c r="T279" s="241"/>
      <c r="U279" s="241"/>
      <c r="V279" s="241"/>
    </row>
    <row r="280" spans="1:22" s="222" customFormat="1" ht="36" customHeight="1">
      <c r="A280" s="138" t="s">
        <v>355</v>
      </c>
      <c r="B280" s="16" t="s">
        <v>126</v>
      </c>
      <c r="C280" s="23" t="s">
        <v>349</v>
      </c>
      <c r="D280" s="26"/>
      <c r="E280" s="24" t="s">
        <v>46</v>
      </c>
      <c r="F280" s="45">
        <v>20</v>
      </c>
      <c r="G280" s="140"/>
      <c r="H280" s="47">
        <f t="shared" si="7"/>
        <v>0</v>
      </c>
      <c r="I280" s="58"/>
      <c r="J280" s="59"/>
      <c r="K280" s="60"/>
      <c r="L280" s="61"/>
      <c r="M280" s="61"/>
      <c r="N280" s="61"/>
      <c r="O280" s="241"/>
      <c r="P280" s="241"/>
      <c r="Q280" s="241"/>
      <c r="R280" s="241"/>
      <c r="S280" s="241"/>
      <c r="T280" s="241"/>
      <c r="U280" s="241"/>
      <c r="V280" s="241"/>
    </row>
    <row r="281" spans="1:22" s="222" customFormat="1" ht="36" customHeight="1">
      <c r="A281" s="138" t="s">
        <v>354</v>
      </c>
      <c r="B281" s="27" t="s">
        <v>32</v>
      </c>
      <c r="C281" s="28" t="s">
        <v>417</v>
      </c>
      <c r="D281" s="26"/>
      <c r="E281" s="24"/>
      <c r="F281" s="45"/>
      <c r="G281" s="143"/>
      <c r="H281" s="47">
        <f t="shared" si="7"/>
        <v>0</v>
      </c>
      <c r="I281" s="58"/>
      <c r="J281" s="59"/>
      <c r="K281" s="60"/>
      <c r="L281" s="61"/>
      <c r="M281" s="61"/>
      <c r="N281" s="61"/>
      <c r="O281" s="241"/>
      <c r="P281" s="241"/>
      <c r="Q281" s="241"/>
      <c r="R281" s="241"/>
      <c r="S281" s="241"/>
      <c r="T281" s="241"/>
      <c r="U281" s="241"/>
      <c r="V281" s="241"/>
    </row>
    <row r="282" spans="1:22" s="222" customFormat="1" ht="36" customHeight="1">
      <c r="A282" s="138" t="s">
        <v>355</v>
      </c>
      <c r="B282" s="192" t="s">
        <v>126</v>
      </c>
      <c r="C282" s="28" t="s">
        <v>349</v>
      </c>
      <c r="D282" s="26"/>
      <c r="E282" s="33" t="s">
        <v>46</v>
      </c>
      <c r="F282" s="45">
        <v>18</v>
      </c>
      <c r="G282" s="140"/>
      <c r="H282" s="47">
        <f t="shared" si="7"/>
        <v>0</v>
      </c>
      <c r="I282" s="58"/>
      <c r="J282" s="59"/>
      <c r="K282" s="60"/>
      <c r="L282" s="61"/>
      <c r="M282" s="61"/>
      <c r="N282" s="61"/>
      <c r="O282" s="241"/>
      <c r="P282" s="241"/>
      <c r="Q282" s="241"/>
      <c r="R282" s="241"/>
      <c r="S282" s="241"/>
      <c r="T282" s="241"/>
      <c r="U282" s="241"/>
      <c r="V282" s="241"/>
    </row>
    <row r="283" spans="1:22" s="243" customFormat="1" ht="36" customHeight="1">
      <c r="A283" s="138" t="s">
        <v>236</v>
      </c>
      <c r="B283" s="32" t="s">
        <v>241</v>
      </c>
      <c r="C283" s="193" t="s">
        <v>238</v>
      </c>
      <c r="D283" s="26" t="s">
        <v>162</v>
      </c>
      <c r="E283" s="24"/>
      <c r="F283" s="45"/>
      <c r="G283" s="143"/>
      <c r="H283" s="47">
        <f t="shared" si="7"/>
        <v>0</v>
      </c>
      <c r="I283" s="58"/>
      <c r="J283" s="59"/>
      <c r="K283" s="60"/>
      <c r="L283" s="61"/>
      <c r="M283" s="61"/>
      <c r="N283" s="61"/>
      <c r="O283" s="242"/>
      <c r="P283" s="242"/>
      <c r="Q283" s="242"/>
      <c r="R283" s="242"/>
      <c r="S283" s="242"/>
      <c r="T283" s="242"/>
      <c r="U283" s="242"/>
      <c r="V283" s="242"/>
    </row>
    <row r="284" spans="1:22" s="243" customFormat="1" ht="36" customHeight="1">
      <c r="A284" s="138" t="s">
        <v>239</v>
      </c>
      <c r="B284" s="27" t="s">
        <v>29</v>
      </c>
      <c r="C284" s="193" t="s">
        <v>389</v>
      </c>
      <c r="D284" s="26"/>
      <c r="E284" s="33" t="s">
        <v>31</v>
      </c>
      <c r="F284" s="45">
        <v>3</v>
      </c>
      <c r="G284" s="140"/>
      <c r="H284" s="47">
        <f t="shared" si="7"/>
        <v>0</v>
      </c>
      <c r="I284" s="58"/>
      <c r="J284" s="59"/>
      <c r="K284" s="60"/>
      <c r="L284" s="61"/>
      <c r="M284" s="61"/>
      <c r="N284" s="61"/>
      <c r="O284" s="242"/>
      <c r="P284" s="242"/>
      <c r="Q284" s="242"/>
      <c r="R284" s="242"/>
      <c r="S284" s="242"/>
      <c r="T284" s="242"/>
      <c r="U284" s="242"/>
      <c r="V284" s="242"/>
    </row>
    <row r="285" spans="1:22" s="243" customFormat="1" ht="36" customHeight="1">
      <c r="A285" s="138" t="s">
        <v>239</v>
      </c>
      <c r="B285" s="27" t="s">
        <v>32</v>
      </c>
      <c r="C285" s="193" t="s">
        <v>514</v>
      </c>
      <c r="D285" s="26"/>
      <c r="E285" s="33" t="s">
        <v>31</v>
      </c>
      <c r="F285" s="45">
        <v>1</v>
      </c>
      <c r="G285" s="140"/>
      <c r="H285" s="47">
        <f t="shared" si="7"/>
        <v>0</v>
      </c>
      <c r="I285" s="58"/>
      <c r="J285" s="59"/>
      <c r="K285" s="60"/>
      <c r="L285" s="61"/>
      <c r="M285" s="61"/>
      <c r="N285" s="61"/>
      <c r="O285" s="242"/>
      <c r="P285" s="242"/>
      <c r="Q285" s="242"/>
      <c r="R285" s="242"/>
      <c r="S285" s="242"/>
      <c r="T285" s="242"/>
      <c r="U285" s="242"/>
      <c r="V285" s="242"/>
    </row>
    <row r="286" spans="1:22" s="243" customFormat="1" ht="36" customHeight="1">
      <c r="A286" s="138" t="s">
        <v>392</v>
      </c>
      <c r="B286" s="32" t="s">
        <v>242</v>
      </c>
      <c r="C286" s="193" t="s">
        <v>390</v>
      </c>
      <c r="D286" s="26" t="s">
        <v>162</v>
      </c>
      <c r="E286" s="33"/>
      <c r="F286" s="45"/>
      <c r="G286" s="143"/>
      <c r="H286" s="47">
        <f t="shared" si="7"/>
        <v>0</v>
      </c>
      <c r="I286" s="58"/>
      <c r="J286" s="59"/>
      <c r="K286" s="60"/>
      <c r="L286" s="61"/>
      <c r="M286" s="61"/>
      <c r="N286" s="61"/>
      <c r="O286" s="242"/>
      <c r="P286" s="242"/>
      <c r="Q286" s="242"/>
      <c r="R286" s="242"/>
      <c r="S286" s="242"/>
      <c r="T286" s="242"/>
      <c r="U286" s="242"/>
      <c r="V286" s="242"/>
    </row>
    <row r="287" spans="1:22" s="243" customFormat="1" ht="36" customHeight="1">
      <c r="A287" s="138" t="s">
        <v>393</v>
      </c>
      <c r="B287" s="27" t="s">
        <v>29</v>
      </c>
      <c r="C287" s="193" t="s">
        <v>391</v>
      </c>
      <c r="D287" s="26"/>
      <c r="E287" s="33" t="s">
        <v>31</v>
      </c>
      <c r="F287" s="45">
        <v>5</v>
      </c>
      <c r="G287" s="140"/>
      <c r="H287" s="47">
        <f t="shared" si="7"/>
        <v>0</v>
      </c>
      <c r="I287" s="58"/>
      <c r="J287" s="59"/>
      <c r="K287" s="60"/>
      <c r="L287" s="61"/>
      <c r="M287" s="61"/>
      <c r="N287" s="61"/>
      <c r="O287" s="242"/>
      <c r="P287" s="242"/>
      <c r="Q287" s="242"/>
      <c r="R287" s="242"/>
      <c r="S287" s="242"/>
      <c r="T287" s="242"/>
      <c r="U287" s="242"/>
      <c r="V287" s="242"/>
    </row>
    <row r="288" spans="1:22" s="243" customFormat="1" ht="36" customHeight="1">
      <c r="A288" s="138" t="s">
        <v>393</v>
      </c>
      <c r="B288" s="27" t="s">
        <v>32</v>
      </c>
      <c r="C288" s="193" t="s">
        <v>417</v>
      </c>
      <c r="D288" s="26"/>
      <c r="E288" s="33" t="s">
        <v>31</v>
      </c>
      <c r="F288" s="45">
        <v>2</v>
      </c>
      <c r="G288" s="140"/>
      <c r="H288" s="47">
        <f t="shared" si="7"/>
        <v>0</v>
      </c>
      <c r="I288" s="58"/>
      <c r="J288" s="59"/>
      <c r="K288" s="60"/>
      <c r="L288" s="61"/>
      <c r="M288" s="61"/>
      <c r="N288" s="61"/>
      <c r="O288" s="242"/>
      <c r="P288" s="242"/>
      <c r="Q288" s="242"/>
      <c r="R288" s="242"/>
      <c r="S288" s="242"/>
      <c r="T288" s="242"/>
      <c r="U288" s="242"/>
      <c r="V288" s="242"/>
    </row>
    <row r="289" spans="1:14" s="222" customFormat="1" ht="36" customHeight="1">
      <c r="A289" s="194"/>
      <c r="B289" s="32" t="s">
        <v>243</v>
      </c>
      <c r="C289" s="171" t="s">
        <v>418</v>
      </c>
      <c r="D289" s="29" t="s">
        <v>429</v>
      </c>
      <c r="E289" s="99"/>
      <c r="F289" s="99"/>
      <c r="G289" s="143"/>
      <c r="H289" s="47">
        <f t="shared" si="7"/>
        <v>0</v>
      </c>
      <c r="I289" s="58"/>
      <c r="J289" s="59"/>
      <c r="K289" s="60"/>
      <c r="L289" s="61"/>
      <c r="M289" s="61"/>
      <c r="N289" s="61"/>
    </row>
    <row r="290" spans="1:14" s="222" customFormat="1" ht="36" customHeight="1">
      <c r="A290" s="194"/>
      <c r="B290" s="99" t="s">
        <v>29</v>
      </c>
      <c r="C290" s="171" t="s">
        <v>430</v>
      </c>
      <c r="D290" s="100"/>
      <c r="E290" s="99"/>
      <c r="F290" s="99"/>
      <c r="G290" s="143"/>
      <c r="H290" s="47">
        <f t="shared" si="7"/>
        <v>0</v>
      </c>
      <c r="I290" s="58"/>
      <c r="J290" s="59"/>
      <c r="K290" s="60"/>
      <c r="L290" s="61"/>
      <c r="M290" s="61"/>
      <c r="N290" s="61"/>
    </row>
    <row r="291" spans="1:14" s="222" customFormat="1" ht="36" customHeight="1">
      <c r="A291" s="194"/>
      <c r="B291" s="195" t="s">
        <v>126</v>
      </c>
      <c r="C291" s="171" t="s">
        <v>419</v>
      </c>
      <c r="D291" s="100"/>
      <c r="E291" s="99" t="s">
        <v>46</v>
      </c>
      <c r="F291" s="99">
        <v>30</v>
      </c>
      <c r="G291" s="140"/>
      <c r="H291" s="47">
        <f t="shared" si="7"/>
        <v>0</v>
      </c>
      <c r="I291" s="58"/>
      <c r="J291" s="59"/>
      <c r="K291" s="60"/>
      <c r="L291" s="61"/>
      <c r="M291" s="61"/>
      <c r="N291" s="61"/>
    </row>
    <row r="292" spans="1:14" s="222" customFormat="1" ht="36" customHeight="1">
      <c r="A292" s="194"/>
      <c r="B292" s="32" t="s">
        <v>244</v>
      </c>
      <c r="C292" s="171" t="s">
        <v>420</v>
      </c>
      <c r="D292" s="29" t="s">
        <v>429</v>
      </c>
      <c r="E292" s="99"/>
      <c r="F292" s="99"/>
      <c r="G292" s="143"/>
      <c r="H292" s="47">
        <f t="shared" si="7"/>
        <v>0</v>
      </c>
      <c r="I292" s="58"/>
      <c r="J292" s="59"/>
      <c r="K292" s="60"/>
      <c r="L292" s="61"/>
      <c r="M292" s="61"/>
      <c r="N292" s="61"/>
    </row>
    <row r="293" spans="1:14" s="222" customFormat="1" ht="36" customHeight="1">
      <c r="A293" s="194"/>
      <c r="B293" s="99" t="s">
        <v>29</v>
      </c>
      <c r="C293" s="171" t="s">
        <v>428</v>
      </c>
      <c r="D293" s="100"/>
      <c r="E293" s="99" t="s">
        <v>31</v>
      </c>
      <c r="F293" s="99">
        <v>2</v>
      </c>
      <c r="G293" s="140"/>
      <c r="H293" s="47">
        <f t="shared" si="7"/>
        <v>0</v>
      </c>
      <c r="I293" s="58"/>
      <c r="J293" s="59"/>
      <c r="K293" s="60"/>
      <c r="L293" s="61"/>
      <c r="M293" s="61"/>
      <c r="N293" s="61"/>
    </row>
    <row r="294" spans="1:14" s="222" customFormat="1" ht="36" customHeight="1">
      <c r="A294" s="194"/>
      <c r="B294" s="40" t="s">
        <v>245</v>
      </c>
      <c r="C294" s="196" t="s">
        <v>421</v>
      </c>
      <c r="D294" s="108" t="s">
        <v>429</v>
      </c>
      <c r="E294" s="197"/>
      <c r="F294" s="197"/>
      <c r="G294" s="165"/>
      <c r="H294" s="48">
        <f t="shared" si="7"/>
        <v>0</v>
      </c>
      <c r="I294" s="58"/>
      <c r="J294" s="59"/>
      <c r="K294" s="60"/>
      <c r="L294" s="61"/>
      <c r="M294" s="61"/>
      <c r="N294" s="61"/>
    </row>
    <row r="295" spans="1:14" s="222" customFormat="1" ht="36" customHeight="1">
      <c r="A295" s="194"/>
      <c r="B295" s="99" t="s">
        <v>29</v>
      </c>
      <c r="C295" s="171" t="s">
        <v>430</v>
      </c>
      <c r="D295" s="100"/>
      <c r="E295" s="99" t="s">
        <v>31</v>
      </c>
      <c r="F295" s="99">
        <v>1</v>
      </c>
      <c r="G295" s="140"/>
      <c r="H295" s="47">
        <f t="shared" si="7"/>
        <v>0</v>
      </c>
      <c r="I295" s="58"/>
      <c r="J295" s="59"/>
      <c r="K295" s="60"/>
      <c r="L295" s="61"/>
      <c r="M295" s="61"/>
      <c r="N295" s="61"/>
    </row>
    <row r="296" spans="1:14" s="222" customFormat="1" ht="36" customHeight="1">
      <c r="A296" s="194"/>
      <c r="B296" s="32" t="s">
        <v>246</v>
      </c>
      <c r="C296" s="198" t="s">
        <v>376</v>
      </c>
      <c r="D296" s="29" t="s">
        <v>429</v>
      </c>
      <c r="E296" s="99"/>
      <c r="F296" s="99"/>
      <c r="G296" s="143"/>
      <c r="H296" s="47">
        <f t="shared" si="7"/>
        <v>0</v>
      </c>
      <c r="I296" s="58"/>
      <c r="J296" s="59"/>
      <c r="K296" s="60"/>
      <c r="L296" s="61"/>
      <c r="M296" s="61"/>
      <c r="N296" s="61"/>
    </row>
    <row r="297" spans="1:14" s="222" customFormat="1" ht="36" customHeight="1">
      <c r="A297" s="194"/>
      <c r="B297" s="27" t="s">
        <v>29</v>
      </c>
      <c r="C297" s="171" t="s">
        <v>427</v>
      </c>
      <c r="D297" s="100"/>
      <c r="E297" s="99" t="s">
        <v>31</v>
      </c>
      <c r="F297" s="99">
        <v>2</v>
      </c>
      <c r="G297" s="140"/>
      <c r="H297" s="47">
        <f t="shared" si="7"/>
        <v>0</v>
      </c>
      <c r="I297" s="58"/>
      <c r="J297" s="59"/>
      <c r="K297" s="60"/>
      <c r="L297" s="61"/>
      <c r="M297" s="61"/>
      <c r="N297" s="61"/>
    </row>
    <row r="298" spans="1:14" s="222" customFormat="1" ht="36" customHeight="1">
      <c r="A298" s="194"/>
      <c r="B298" s="32" t="s">
        <v>247</v>
      </c>
      <c r="C298" s="171" t="s">
        <v>497</v>
      </c>
      <c r="D298" s="29" t="s">
        <v>429</v>
      </c>
      <c r="E298" s="152"/>
      <c r="F298" s="99"/>
      <c r="G298" s="143"/>
      <c r="H298" s="47">
        <f t="shared" si="7"/>
        <v>0</v>
      </c>
      <c r="I298" s="58"/>
      <c r="J298" s="59"/>
      <c r="K298" s="60"/>
      <c r="L298" s="61"/>
      <c r="M298" s="61"/>
      <c r="N298" s="61"/>
    </row>
    <row r="299" spans="1:14" s="222" customFormat="1" ht="36" customHeight="1">
      <c r="A299" s="194"/>
      <c r="B299" s="199" t="s">
        <v>29</v>
      </c>
      <c r="C299" s="171" t="s">
        <v>422</v>
      </c>
      <c r="D299" s="100"/>
      <c r="E299" s="99" t="s">
        <v>31</v>
      </c>
      <c r="F299" s="99">
        <v>1</v>
      </c>
      <c r="G299" s="140"/>
      <c r="H299" s="47">
        <f t="shared" si="7"/>
        <v>0</v>
      </c>
      <c r="I299" s="58"/>
      <c r="J299" s="59"/>
      <c r="K299" s="60"/>
      <c r="L299" s="61"/>
      <c r="M299" s="61"/>
      <c r="N299" s="61"/>
    </row>
    <row r="300" spans="1:14" s="222" customFormat="1" ht="36" customHeight="1">
      <c r="A300" s="194"/>
      <c r="B300" s="32" t="s">
        <v>248</v>
      </c>
      <c r="C300" s="171" t="s">
        <v>423</v>
      </c>
      <c r="D300" s="29" t="s">
        <v>429</v>
      </c>
      <c r="E300" s="99"/>
      <c r="F300" s="99"/>
      <c r="G300" s="143"/>
      <c r="H300" s="47">
        <f t="shared" si="7"/>
        <v>0</v>
      </c>
      <c r="I300" s="58"/>
      <c r="J300" s="59"/>
      <c r="K300" s="60"/>
      <c r="L300" s="61"/>
      <c r="M300" s="61"/>
      <c r="N300" s="61"/>
    </row>
    <row r="301" spans="1:14" s="222" customFormat="1" ht="36" customHeight="1">
      <c r="A301" s="194"/>
      <c r="B301" s="199" t="s">
        <v>29</v>
      </c>
      <c r="C301" s="171" t="s">
        <v>424</v>
      </c>
      <c r="D301" s="100"/>
      <c r="E301" s="99" t="s">
        <v>31</v>
      </c>
      <c r="F301" s="99">
        <v>1</v>
      </c>
      <c r="G301" s="140"/>
      <c r="H301" s="47">
        <f t="shared" si="7"/>
        <v>0</v>
      </c>
      <c r="I301" s="58"/>
      <c r="J301" s="59"/>
      <c r="K301" s="60"/>
      <c r="L301" s="61"/>
      <c r="M301" s="61"/>
      <c r="N301" s="61"/>
    </row>
    <row r="302" spans="1:14" s="222" customFormat="1" ht="36" customHeight="1">
      <c r="A302" s="194"/>
      <c r="B302" s="32" t="s">
        <v>249</v>
      </c>
      <c r="C302" s="171" t="s">
        <v>425</v>
      </c>
      <c r="D302" s="29" t="s">
        <v>429</v>
      </c>
      <c r="E302" s="99"/>
      <c r="F302" s="99"/>
      <c r="G302" s="143"/>
      <c r="H302" s="47">
        <f t="shared" si="7"/>
        <v>0</v>
      </c>
      <c r="I302" s="58"/>
      <c r="J302" s="59"/>
      <c r="K302" s="60"/>
      <c r="L302" s="61"/>
      <c r="M302" s="61"/>
      <c r="N302" s="61"/>
    </row>
    <row r="303" spans="1:14" s="222" customFormat="1" ht="36" customHeight="1">
      <c r="A303" s="194"/>
      <c r="B303" s="199" t="s">
        <v>29</v>
      </c>
      <c r="C303" s="171" t="s">
        <v>424</v>
      </c>
      <c r="D303" s="100"/>
      <c r="E303" s="99" t="s">
        <v>31</v>
      </c>
      <c r="F303" s="99">
        <v>1</v>
      </c>
      <c r="G303" s="140"/>
      <c r="H303" s="47">
        <f t="shared" si="7"/>
        <v>0</v>
      </c>
      <c r="I303" s="58"/>
      <c r="J303" s="59"/>
      <c r="K303" s="60"/>
      <c r="L303" s="61"/>
      <c r="M303" s="61"/>
      <c r="N303" s="61"/>
    </row>
    <row r="304" spans="1:14" s="222" customFormat="1" ht="36" customHeight="1">
      <c r="A304" s="194"/>
      <c r="B304" s="32" t="s">
        <v>250</v>
      </c>
      <c r="C304" s="171" t="s">
        <v>426</v>
      </c>
      <c r="D304" s="29" t="s">
        <v>429</v>
      </c>
      <c r="E304" s="99"/>
      <c r="F304" s="99"/>
      <c r="G304" s="143"/>
      <c r="H304" s="47">
        <f t="shared" si="7"/>
        <v>0</v>
      </c>
      <c r="I304" s="58"/>
      <c r="J304" s="59"/>
      <c r="K304" s="60"/>
      <c r="L304" s="61"/>
      <c r="M304" s="61"/>
      <c r="N304" s="61"/>
    </row>
    <row r="305" spans="1:14" s="222" customFormat="1" ht="36" customHeight="1">
      <c r="A305" s="194"/>
      <c r="B305" s="199" t="s">
        <v>29</v>
      </c>
      <c r="C305" s="171" t="s">
        <v>424</v>
      </c>
      <c r="D305" s="100"/>
      <c r="E305" s="99" t="s">
        <v>31</v>
      </c>
      <c r="F305" s="99">
        <v>1</v>
      </c>
      <c r="G305" s="140"/>
      <c r="H305" s="47">
        <f t="shared" si="7"/>
        <v>0</v>
      </c>
      <c r="I305" s="58"/>
      <c r="J305" s="59"/>
      <c r="K305" s="60"/>
      <c r="L305" s="61"/>
      <c r="M305" s="61"/>
      <c r="N305" s="61"/>
    </row>
    <row r="306" spans="1:14" s="222" customFormat="1" ht="36" customHeight="1">
      <c r="A306" s="200"/>
      <c r="B306" s="201" t="s">
        <v>251</v>
      </c>
      <c r="C306" s="171" t="s">
        <v>448</v>
      </c>
      <c r="D306" s="100" t="s">
        <v>453</v>
      </c>
      <c r="E306" s="99" t="s">
        <v>31</v>
      </c>
      <c r="F306" s="99">
        <v>3</v>
      </c>
      <c r="G306" s="148"/>
      <c r="H306" s="47">
        <f t="shared" si="7"/>
        <v>0</v>
      </c>
      <c r="I306" s="58"/>
      <c r="J306" s="59"/>
      <c r="K306" s="60"/>
      <c r="L306" s="61"/>
      <c r="M306" s="61"/>
      <c r="N306" s="61"/>
    </row>
    <row r="307" spans="1:14" s="240" customFormat="1" ht="36" customHeight="1" thickBot="1">
      <c r="A307" s="70"/>
      <c r="B307" s="71" t="s">
        <v>15</v>
      </c>
      <c r="C307" s="257" t="str">
        <f>C272</f>
        <v>MAJOR UNDERGROUND WORKS</v>
      </c>
      <c r="D307" s="254"/>
      <c r="E307" s="254"/>
      <c r="F307" s="254"/>
      <c r="G307" s="219" t="s">
        <v>16</v>
      </c>
      <c r="H307" s="72">
        <f>ROUND(SUM(H273:H305),2)</f>
        <v>0</v>
      </c>
      <c r="I307" s="58"/>
      <c r="J307" s="59"/>
      <c r="K307" s="60"/>
      <c r="L307" s="61"/>
      <c r="M307" s="61"/>
      <c r="N307" s="61"/>
    </row>
    <row r="308" spans="1:14" s="240" customFormat="1" ht="15.75" customHeight="1" thickTop="1">
      <c r="A308" s="67"/>
      <c r="B308" s="73"/>
      <c r="C308" s="74"/>
      <c r="D308" s="75"/>
      <c r="E308" s="75"/>
      <c r="F308" s="76"/>
      <c r="G308" s="211"/>
      <c r="H308" s="77"/>
      <c r="I308" s="58"/>
      <c r="J308" s="59"/>
      <c r="K308" s="60"/>
      <c r="L308" s="61"/>
      <c r="M308" s="61"/>
      <c r="N308" s="61"/>
    </row>
    <row r="309" spans="1:14" s="240" customFormat="1" ht="15.75" customHeight="1">
      <c r="A309" s="78"/>
      <c r="B309" s="79"/>
      <c r="C309" s="80" t="s">
        <v>17</v>
      </c>
      <c r="D309" s="81"/>
      <c r="E309" s="82"/>
      <c r="F309" s="81"/>
      <c r="G309" s="212"/>
      <c r="H309" s="83"/>
      <c r="I309" s="58"/>
      <c r="J309" s="59"/>
      <c r="K309" s="60"/>
      <c r="L309" s="61"/>
      <c r="M309" s="61"/>
      <c r="N309" s="61"/>
    </row>
    <row r="310" spans="1:14" s="240" customFormat="1" ht="36" customHeight="1" thickBot="1">
      <c r="A310" s="84"/>
      <c r="B310" s="71" t="s">
        <v>12</v>
      </c>
      <c r="C310" s="253" t="str">
        <f>C6</f>
        <v>ARCHIBALD - NAIRIN BLVD. TO CHALMERS AVE. MILL &amp; FILL</v>
      </c>
      <c r="D310" s="254"/>
      <c r="E310" s="254"/>
      <c r="F310" s="254"/>
      <c r="G310" s="220" t="s">
        <v>16</v>
      </c>
      <c r="H310" s="72">
        <f>H103</f>
        <v>0</v>
      </c>
      <c r="I310" s="58"/>
      <c r="J310" s="59"/>
      <c r="K310" s="60"/>
      <c r="L310" s="61"/>
      <c r="M310" s="61"/>
      <c r="N310" s="61"/>
    </row>
    <row r="311" spans="1:14" s="240" customFormat="1" ht="36" customHeight="1" thickBot="1" thickTop="1">
      <c r="A311" s="84"/>
      <c r="B311" s="85" t="s">
        <v>13</v>
      </c>
      <c r="C311" s="255" t="str">
        <f>C104</f>
        <v>ARCHIBALD - 80 ARCHIBALD ST.TO NAIRIN BLVD. REHABILITATION</v>
      </c>
      <c r="D311" s="256"/>
      <c r="E311" s="256"/>
      <c r="F311" s="256"/>
      <c r="G311" s="221" t="s">
        <v>16</v>
      </c>
      <c r="H311" s="86">
        <f>H212</f>
        <v>0</v>
      </c>
      <c r="I311" s="58"/>
      <c r="J311" s="59"/>
      <c r="K311" s="60"/>
      <c r="L311" s="61"/>
      <c r="M311" s="61"/>
      <c r="N311" s="61"/>
    </row>
    <row r="312" spans="1:14" s="240" customFormat="1" ht="36" customHeight="1" thickBot="1" thickTop="1">
      <c r="A312" s="84"/>
      <c r="B312" s="85" t="s">
        <v>14</v>
      </c>
      <c r="C312" s="255" t="str">
        <f>C213</f>
        <v>ARCHIBALD UNDERPASS</v>
      </c>
      <c r="D312" s="256"/>
      <c r="E312" s="256"/>
      <c r="F312" s="256"/>
      <c r="G312" s="221" t="s">
        <v>16</v>
      </c>
      <c r="H312" s="86">
        <f>H271</f>
        <v>0</v>
      </c>
      <c r="I312" s="58"/>
      <c r="J312" s="59"/>
      <c r="K312" s="60"/>
      <c r="L312" s="61"/>
      <c r="M312" s="61"/>
      <c r="N312" s="61"/>
    </row>
    <row r="313" spans="1:14" s="240" customFormat="1" ht="36" customHeight="1" thickBot="1" thickTop="1">
      <c r="A313" s="87"/>
      <c r="B313" s="85" t="s">
        <v>15</v>
      </c>
      <c r="C313" s="255" t="str">
        <f>C272</f>
        <v>MAJOR UNDERGROUND WORKS</v>
      </c>
      <c r="D313" s="256"/>
      <c r="E313" s="256"/>
      <c r="F313" s="256"/>
      <c r="G313" s="221" t="s">
        <v>16</v>
      </c>
      <c r="H313" s="86">
        <f>H307</f>
        <v>0</v>
      </c>
      <c r="I313" s="58"/>
      <c r="J313" s="59"/>
      <c r="K313" s="60"/>
      <c r="L313" s="61"/>
      <c r="M313" s="61"/>
      <c r="N313" s="61"/>
    </row>
    <row r="314" spans="1:14" s="240" customFormat="1" ht="36" customHeight="1" thickTop="1">
      <c r="A314" s="88"/>
      <c r="B314" s="249" t="s">
        <v>25</v>
      </c>
      <c r="C314" s="249"/>
      <c r="D314" s="249"/>
      <c r="E314" s="249"/>
      <c r="F314" s="250"/>
      <c r="G314" s="247">
        <f>ROUND(SUM(H310:H313),2)</f>
        <v>0</v>
      </c>
      <c r="H314" s="248"/>
      <c r="I314" s="58"/>
      <c r="J314" s="59"/>
      <c r="K314" s="60"/>
      <c r="L314" s="61"/>
      <c r="M314" s="61"/>
      <c r="N314" s="61"/>
    </row>
    <row r="315" spans="1:14" s="240" customFormat="1" ht="15.75" customHeight="1">
      <c r="A315" s="89"/>
      <c r="B315" s="244"/>
      <c r="C315" s="245"/>
      <c r="D315" s="245"/>
      <c r="E315" s="245"/>
      <c r="F315" s="245"/>
      <c r="G315" s="245"/>
      <c r="H315" s="246"/>
      <c r="I315" s="58"/>
      <c r="J315" s="59"/>
      <c r="K315" s="60"/>
      <c r="L315" s="61"/>
      <c r="M315" s="61"/>
      <c r="N315" s="61"/>
    </row>
  </sheetData>
  <sheetProtection password="CBDC" sheet="1" selectLockedCells="1"/>
  <mergeCells count="15">
    <mergeCell ref="C6:F6"/>
    <mergeCell ref="C103:F103"/>
    <mergeCell ref="C213:F213"/>
    <mergeCell ref="C104:F104"/>
    <mergeCell ref="C212:F212"/>
    <mergeCell ref="C271:F271"/>
    <mergeCell ref="B315:H315"/>
    <mergeCell ref="G314:H314"/>
    <mergeCell ref="B314:F314"/>
    <mergeCell ref="C272:F272"/>
    <mergeCell ref="C310:F310"/>
    <mergeCell ref="C311:F311"/>
    <mergeCell ref="C312:F312"/>
    <mergeCell ref="C313:F313"/>
    <mergeCell ref="C307:F307"/>
  </mergeCells>
  <conditionalFormatting sqref="D11 D13 D18:D24 D146:D151 D173">
    <cfRule type="cellIs" priority="247" dxfId="219" operator="equal" stopIfTrue="1">
      <formula>"CW 2130-R11"</formula>
    </cfRule>
    <cfRule type="cellIs" priority="248" dxfId="219" operator="equal" stopIfTrue="1">
      <formula>"CW 3120-R2"</formula>
    </cfRule>
    <cfRule type="cellIs" priority="249" dxfId="219" operator="equal" stopIfTrue="1">
      <formula>"CW 3240-R7"</formula>
    </cfRule>
  </conditionalFormatting>
  <conditionalFormatting sqref="D112">
    <cfRule type="cellIs" priority="241" dxfId="219" operator="equal" stopIfTrue="1">
      <formula>"CW 2130-R11"</formula>
    </cfRule>
    <cfRule type="cellIs" priority="242" dxfId="219" operator="equal" stopIfTrue="1">
      <formula>"CW 3120-R2"</formula>
    </cfRule>
    <cfRule type="cellIs" priority="243" dxfId="219" operator="equal" stopIfTrue="1">
      <formula>"CW 3240-R7"</formula>
    </cfRule>
  </conditionalFormatting>
  <conditionalFormatting sqref="D12">
    <cfRule type="cellIs" priority="259" dxfId="219" operator="equal" stopIfTrue="1">
      <formula>"CW 2130-R11"</formula>
    </cfRule>
    <cfRule type="cellIs" priority="260" dxfId="219" operator="equal" stopIfTrue="1">
      <formula>"CW 3120-R2"</formula>
    </cfRule>
    <cfRule type="cellIs" priority="261" dxfId="219" operator="equal" stopIfTrue="1">
      <formula>"CW 3240-R7"</formula>
    </cfRule>
  </conditionalFormatting>
  <conditionalFormatting sqref="D9">
    <cfRule type="cellIs" priority="253" dxfId="219" operator="equal" stopIfTrue="1">
      <formula>"CW 2130-R11"</formula>
    </cfRule>
    <cfRule type="cellIs" priority="254" dxfId="219" operator="equal" stopIfTrue="1">
      <formula>"CW 3120-R2"</formula>
    </cfRule>
    <cfRule type="cellIs" priority="255" dxfId="219" operator="equal" stopIfTrue="1">
      <formula>"CW 3240-R7"</formula>
    </cfRule>
  </conditionalFormatting>
  <conditionalFormatting sqref="D10">
    <cfRule type="cellIs" priority="250" dxfId="219" operator="equal" stopIfTrue="1">
      <formula>"CW 2130-R11"</formula>
    </cfRule>
    <cfRule type="cellIs" priority="251" dxfId="219" operator="equal" stopIfTrue="1">
      <formula>"CW 3120-R2"</formula>
    </cfRule>
    <cfRule type="cellIs" priority="252" dxfId="219" operator="equal" stopIfTrue="1">
      <formula>"CW 3240-R7"</formula>
    </cfRule>
  </conditionalFormatting>
  <conditionalFormatting sqref="D111">
    <cfRule type="cellIs" priority="244" dxfId="219" operator="equal" stopIfTrue="1">
      <formula>"CW 2130-R11"</formula>
    </cfRule>
    <cfRule type="cellIs" priority="245" dxfId="219" operator="equal" stopIfTrue="1">
      <formula>"CW 3120-R2"</formula>
    </cfRule>
    <cfRule type="cellIs" priority="246" dxfId="219" operator="equal" stopIfTrue="1">
      <formula>"CW 3240-R7"</formula>
    </cfRule>
  </conditionalFormatting>
  <conditionalFormatting sqref="D14">
    <cfRule type="cellIs" priority="238" dxfId="219" operator="equal" stopIfTrue="1">
      <formula>"CW 2130-R11"</formula>
    </cfRule>
    <cfRule type="cellIs" priority="239" dxfId="219" operator="equal" stopIfTrue="1">
      <formula>"CW 3120-R2"</formula>
    </cfRule>
    <cfRule type="cellIs" priority="240" dxfId="219" operator="equal" stopIfTrue="1">
      <formula>"CW 3240-R7"</formula>
    </cfRule>
  </conditionalFormatting>
  <conditionalFormatting sqref="D15">
    <cfRule type="cellIs" priority="235" dxfId="219" operator="equal" stopIfTrue="1">
      <formula>"CW 2130-R11"</formula>
    </cfRule>
    <cfRule type="cellIs" priority="236" dxfId="219" operator="equal" stopIfTrue="1">
      <formula>"CW 3120-R2"</formula>
    </cfRule>
    <cfRule type="cellIs" priority="237" dxfId="219" operator="equal" stopIfTrue="1">
      <formula>"CW 3240-R7"</formula>
    </cfRule>
  </conditionalFormatting>
  <conditionalFormatting sqref="D23">
    <cfRule type="cellIs" priority="232" dxfId="219" operator="equal" stopIfTrue="1">
      <formula>"CW 2130-R11"</formula>
    </cfRule>
    <cfRule type="cellIs" priority="233" dxfId="219" operator="equal" stopIfTrue="1">
      <formula>"CW 3120-R2"</formula>
    </cfRule>
    <cfRule type="cellIs" priority="234" dxfId="219" operator="equal" stopIfTrue="1">
      <formula>"CW 3240-R7"</formula>
    </cfRule>
  </conditionalFormatting>
  <conditionalFormatting sqref="D18">
    <cfRule type="cellIs" priority="223" dxfId="219" operator="equal" stopIfTrue="1">
      <formula>"CW 2130-R11"</formula>
    </cfRule>
    <cfRule type="cellIs" priority="224" dxfId="219" operator="equal" stopIfTrue="1">
      <formula>"CW 3120-R2"</formula>
    </cfRule>
    <cfRule type="cellIs" priority="225" dxfId="219" operator="equal" stopIfTrue="1">
      <formula>"CW 3240-R7"</formula>
    </cfRule>
  </conditionalFormatting>
  <conditionalFormatting sqref="D24">
    <cfRule type="cellIs" priority="226" dxfId="219" operator="equal" stopIfTrue="1">
      <formula>"CW 2130-R11"</formula>
    </cfRule>
    <cfRule type="cellIs" priority="227" dxfId="219" operator="equal" stopIfTrue="1">
      <formula>"CW 3120-R2"</formula>
    </cfRule>
    <cfRule type="cellIs" priority="228" dxfId="219" operator="equal" stopIfTrue="1">
      <formula>"CW 3240-R7"</formula>
    </cfRule>
  </conditionalFormatting>
  <conditionalFormatting sqref="D26:D29">
    <cfRule type="cellIs" priority="214" dxfId="219" operator="equal" stopIfTrue="1">
      <formula>"CW 2130-R11"</formula>
    </cfRule>
    <cfRule type="cellIs" priority="215" dxfId="219" operator="equal" stopIfTrue="1">
      <formula>"CW 3120-R2"</formula>
    </cfRule>
    <cfRule type="cellIs" priority="216" dxfId="219" operator="equal" stopIfTrue="1">
      <formula>"CW 3240-R7"</formula>
    </cfRule>
  </conditionalFormatting>
  <conditionalFormatting sqref="D25">
    <cfRule type="cellIs" priority="217" dxfId="219" operator="equal" stopIfTrue="1">
      <formula>"CW 2130-R11"</formula>
    </cfRule>
    <cfRule type="cellIs" priority="218" dxfId="219" operator="equal" stopIfTrue="1">
      <formula>"CW 3120-R2"</formula>
    </cfRule>
    <cfRule type="cellIs" priority="219" dxfId="219" operator="equal" stopIfTrue="1">
      <formula>"CW 3240-R7"</formula>
    </cfRule>
  </conditionalFormatting>
  <conditionalFormatting sqref="D36">
    <cfRule type="cellIs" priority="196" dxfId="219" operator="equal" stopIfTrue="1">
      <formula>"CW 2130-R11"</formula>
    </cfRule>
    <cfRule type="cellIs" priority="197" dxfId="219" operator="equal" stopIfTrue="1">
      <formula>"CW 3120-R2"</formula>
    </cfRule>
    <cfRule type="cellIs" priority="198" dxfId="219" operator="equal" stopIfTrue="1">
      <formula>"CW 3240-R7"</formula>
    </cfRule>
  </conditionalFormatting>
  <conditionalFormatting sqref="D30:D31">
    <cfRule type="cellIs" priority="211" dxfId="219" operator="equal" stopIfTrue="1">
      <formula>"CW 2130-R11"</formula>
    </cfRule>
    <cfRule type="cellIs" priority="212" dxfId="219" operator="equal" stopIfTrue="1">
      <formula>"CW 3120-R2"</formula>
    </cfRule>
    <cfRule type="cellIs" priority="213" dxfId="219" operator="equal" stopIfTrue="1">
      <formula>"CW 3240-R7"</formula>
    </cfRule>
  </conditionalFormatting>
  <conditionalFormatting sqref="D32">
    <cfRule type="cellIs" priority="208" dxfId="219" operator="equal" stopIfTrue="1">
      <formula>"CW 2130-R11"</formula>
    </cfRule>
    <cfRule type="cellIs" priority="209" dxfId="219" operator="equal" stopIfTrue="1">
      <formula>"CW 3120-R2"</formula>
    </cfRule>
    <cfRule type="cellIs" priority="210" dxfId="219" operator="equal" stopIfTrue="1">
      <formula>"CW 3240-R7"</formula>
    </cfRule>
  </conditionalFormatting>
  <conditionalFormatting sqref="D33">
    <cfRule type="cellIs" priority="205" dxfId="219" operator="equal" stopIfTrue="1">
      <formula>"CW 2130-R11"</formula>
    </cfRule>
    <cfRule type="cellIs" priority="206" dxfId="219" operator="equal" stopIfTrue="1">
      <formula>"CW 3120-R2"</formula>
    </cfRule>
    <cfRule type="cellIs" priority="207" dxfId="219" operator="equal" stopIfTrue="1">
      <formula>"CW 3240-R7"</formula>
    </cfRule>
  </conditionalFormatting>
  <conditionalFormatting sqref="D34">
    <cfRule type="cellIs" priority="202" dxfId="219" operator="equal" stopIfTrue="1">
      <formula>"CW 2130-R11"</formula>
    </cfRule>
    <cfRule type="cellIs" priority="203" dxfId="219" operator="equal" stopIfTrue="1">
      <formula>"CW 3120-R2"</formula>
    </cfRule>
    <cfRule type="cellIs" priority="204" dxfId="219" operator="equal" stopIfTrue="1">
      <formula>"CW 3240-R7"</formula>
    </cfRule>
  </conditionalFormatting>
  <conditionalFormatting sqref="D35">
    <cfRule type="cellIs" priority="199" dxfId="219" operator="equal" stopIfTrue="1">
      <formula>"CW 2130-R11"</formula>
    </cfRule>
    <cfRule type="cellIs" priority="200" dxfId="219" operator="equal" stopIfTrue="1">
      <formula>"CW 3120-R2"</formula>
    </cfRule>
    <cfRule type="cellIs" priority="201" dxfId="219" operator="equal" stopIfTrue="1">
      <formula>"CW 3240-R7"</formula>
    </cfRule>
  </conditionalFormatting>
  <conditionalFormatting sqref="D42">
    <cfRule type="cellIs" priority="187" dxfId="219" operator="equal" stopIfTrue="1">
      <formula>"CW 2130-R11"</formula>
    </cfRule>
    <cfRule type="cellIs" priority="188" dxfId="219" operator="equal" stopIfTrue="1">
      <formula>"CW 3120-R2"</formula>
    </cfRule>
    <cfRule type="cellIs" priority="189" dxfId="219" operator="equal" stopIfTrue="1">
      <formula>"CW 3240-R7"</formula>
    </cfRule>
  </conditionalFormatting>
  <conditionalFormatting sqref="D45">
    <cfRule type="cellIs" priority="178" dxfId="219" operator="equal" stopIfTrue="1">
      <formula>"CW 2130-R11"</formula>
    </cfRule>
    <cfRule type="cellIs" priority="179" dxfId="219" operator="equal" stopIfTrue="1">
      <formula>"CW 3120-R2"</formula>
    </cfRule>
    <cfRule type="cellIs" priority="180" dxfId="219" operator="equal" stopIfTrue="1">
      <formula>"CW 3240-R7"</formula>
    </cfRule>
  </conditionalFormatting>
  <conditionalFormatting sqref="D37:D40">
    <cfRule type="cellIs" priority="193" dxfId="219" operator="equal" stopIfTrue="1">
      <formula>"CW 2130-R11"</formula>
    </cfRule>
    <cfRule type="cellIs" priority="194" dxfId="219" operator="equal" stopIfTrue="1">
      <formula>"CW 3120-R2"</formula>
    </cfRule>
    <cfRule type="cellIs" priority="195" dxfId="219" operator="equal" stopIfTrue="1">
      <formula>"CW 3240-R7"</formula>
    </cfRule>
  </conditionalFormatting>
  <conditionalFormatting sqref="D41">
    <cfRule type="cellIs" priority="190" dxfId="219" operator="equal" stopIfTrue="1">
      <formula>"CW 2130-R11"</formula>
    </cfRule>
    <cfRule type="cellIs" priority="191" dxfId="219" operator="equal" stopIfTrue="1">
      <formula>"CW 3120-R2"</formula>
    </cfRule>
    <cfRule type="cellIs" priority="192" dxfId="219" operator="equal" stopIfTrue="1">
      <formula>"CW 3240-R7"</formula>
    </cfRule>
  </conditionalFormatting>
  <conditionalFormatting sqref="D56">
    <cfRule type="cellIs" priority="160" dxfId="219" operator="equal" stopIfTrue="1">
      <formula>"CW 2130-R11"</formula>
    </cfRule>
    <cfRule type="cellIs" priority="161" dxfId="219" operator="equal" stopIfTrue="1">
      <formula>"CW 3120-R2"</formula>
    </cfRule>
    <cfRule type="cellIs" priority="162" dxfId="219" operator="equal" stopIfTrue="1">
      <formula>"CW 3240-R7"</formula>
    </cfRule>
  </conditionalFormatting>
  <conditionalFormatting sqref="D43">
    <cfRule type="cellIs" priority="184" dxfId="219" operator="equal" stopIfTrue="1">
      <formula>"CW 2130-R11"</formula>
    </cfRule>
    <cfRule type="cellIs" priority="185" dxfId="219" operator="equal" stopIfTrue="1">
      <formula>"CW 3120-R2"</formula>
    </cfRule>
    <cfRule type="cellIs" priority="186" dxfId="219" operator="equal" stopIfTrue="1">
      <formula>"CW 3240-R7"</formula>
    </cfRule>
  </conditionalFormatting>
  <conditionalFormatting sqref="D44">
    <cfRule type="cellIs" priority="181" dxfId="219" operator="equal" stopIfTrue="1">
      <formula>"CW 2130-R11"</formula>
    </cfRule>
    <cfRule type="cellIs" priority="182" dxfId="219" operator="equal" stopIfTrue="1">
      <formula>"CW 3120-R2"</formula>
    </cfRule>
    <cfRule type="cellIs" priority="183" dxfId="219" operator="equal" stopIfTrue="1">
      <formula>"CW 3240-R7"</formula>
    </cfRule>
  </conditionalFormatting>
  <conditionalFormatting sqref="D60:D61 D65">
    <cfRule type="cellIs" priority="151" dxfId="219" operator="equal" stopIfTrue="1">
      <formula>"CW 2130-R11"</formula>
    </cfRule>
    <cfRule type="cellIs" priority="152" dxfId="219" operator="equal" stopIfTrue="1">
      <formula>"CW 3120-R2"</formula>
    </cfRule>
    <cfRule type="cellIs" priority="153" dxfId="219" operator="equal" stopIfTrue="1">
      <formula>"CW 3240-R7"</formula>
    </cfRule>
  </conditionalFormatting>
  <conditionalFormatting sqref="D46:D49">
    <cfRule type="cellIs" priority="175" dxfId="219" operator="equal" stopIfTrue="1">
      <formula>"CW 2130-R11"</formula>
    </cfRule>
    <cfRule type="cellIs" priority="176" dxfId="219" operator="equal" stopIfTrue="1">
      <formula>"CW 3120-R2"</formula>
    </cfRule>
    <cfRule type="cellIs" priority="177" dxfId="219" operator="equal" stopIfTrue="1">
      <formula>"CW 3240-R7"</formula>
    </cfRule>
  </conditionalFormatting>
  <conditionalFormatting sqref="D50">
    <cfRule type="cellIs" priority="172" dxfId="219" operator="equal" stopIfTrue="1">
      <formula>"CW 2130-R11"</formula>
    </cfRule>
    <cfRule type="cellIs" priority="173" dxfId="219" operator="equal" stopIfTrue="1">
      <formula>"CW 3120-R2"</formula>
    </cfRule>
    <cfRule type="cellIs" priority="174" dxfId="219" operator="equal" stopIfTrue="1">
      <formula>"CW 3240-R7"</formula>
    </cfRule>
  </conditionalFormatting>
  <conditionalFormatting sqref="D51">
    <cfRule type="cellIs" priority="169" dxfId="219" operator="equal" stopIfTrue="1">
      <formula>"CW 2130-R11"</formula>
    </cfRule>
    <cfRule type="cellIs" priority="170" dxfId="219" operator="equal" stopIfTrue="1">
      <formula>"CW 3120-R2"</formula>
    </cfRule>
    <cfRule type="cellIs" priority="171" dxfId="219" operator="equal" stopIfTrue="1">
      <formula>"CW 3240-R7"</formula>
    </cfRule>
  </conditionalFormatting>
  <conditionalFormatting sqref="D52">
    <cfRule type="cellIs" priority="166" dxfId="219" operator="equal" stopIfTrue="1">
      <formula>"CW 2130-R11"</formula>
    </cfRule>
    <cfRule type="cellIs" priority="167" dxfId="219" operator="equal" stopIfTrue="1">
      <formula>"CW 3120-R2"</formula>
    </cfRule>
    <cfRule type="cellIs" priority="168" dxfId="219" operator="equal" stopIfTrue="1">
      <formula>"CW 3240-R7"</formula>
    </cfRule>
  </conditionalFormatting>
  <conditionalFormatting sqref="D54">
    <cfRule type="cellIs" priority="163" dxfId="219" operator="equal" stopIfTrue="1">
      <formula>"CW 2130-R11"</formula>
    </cfRule>
    <cfRule type="cellIs" priority="164" dxfId="219" operator="equal" stopIfTrue="1">
      <formula>"CW 3120-R2"</formula>
    </cfRule>
    <cfRule type="cellIs" priority="165" dxfId="219" operator="equal" stopIfTrue="1">
      <formula>"CW 3240-R7"</formula>
    </cfRule>
  </conditionalFormatting>
  <conditionalFormatting sqref="D67">
    <cfRule type="cellIs" priority="142" dxfId="219" operator="equal" stopIfTrue="1">
      <formula>"CW 2130-R11"</formula>
    </cfRule>
    <cfRule type="cellIs" priority="143" dxfId="219" operator="equal" stopIfTrue="1">
      <formula>"CW 3120-R2"</formula>
    </cfRule>
    <cfRule type="cellIs" priority="144" dxfId="219" operator="equal" stopIfTrue="1">
      <formula>"CW 3240-R7"</formula>
    </cfRule>
  </conditionalFormatting>
  <conditionalFormatting sqref="D57">
    <cfRule type="cellIs" priority="157" dxfId="219" operator="equal" stopIfTrue="1">
      <formula>"CW 2130-R11"</formula>
    </cfRule>
    <cfRule type="cellIs" priority="158" dxfId="219" operator="equal" stopIfTrue="1">
      <formula>"CW 3120-R2"</formula>
    </cfRule>
    <cfRule type="cellIs" priority="159" dxfId="219" operator="equal" stopIfTrue="1">
      <formula>"CW 3240-R7"</formula>
    </cfRule>
  </conditionalFormatting>
  <conditionalFormatting sqref="D58:D59">
    <cfRule type="cellIs" priority="154" dxfId="219" operator="equal" stopIfTrue="1">
      <formula>"CW 2130-R11"</formula>
    </cfRule>
    <cfRule type="cellIs" priority="155" dxfId="219" operator="equal" stopIfTrue="1">
      <formula>"CW 3120-R2"</formula>
    </cfRule>
    <cfRule type="cellIs" priority="156" dxfId="219" operator="equal" stopIfTrue="1">
      <formula>"CW 3240-R7"</formula>
    </cfRule>
  </conditionalFormatting>
  <conditionalFormatting sqref="D62:D64">
    <cfRule type="cellIs" priority="148" dxfId="219" operator="equal" stopIfTrue="1">
      <formula>"CW 2130-R11"</formula>
    </cfRule>
    <cfRule type="cellIs" priority="149" dxfId="219" operator="equal" stopIfTrue="1">
      <formula>"CW 3120-R2"</formula>
    </cfRule>
    <cfRule type="cellIs" priority="150" dxfId="219" operator="equal" stopIfTrue="1">
      <formula>"CW 3240-R7"</formula>
    </cfRule>
  </conditionalFormatting>
  <conditionalFormatting sqref="D66">
    <cfRule type="cellIs" priority="145" dxfId="219" operator="equal" stopIfTrue="1">
      <formula>"CW 2130-R11"</formula>
    </cfRule>
    <cfRule type="cellIs" priority="146" dxfId="219" operator="equal" stopIfTrue="1">
      <formula>"CW 3120-R2"</formula>
    </cfRule>
    <cfRule type="cellIs" priority="147" dxfId="219" operator="equal" stopIfTrue="1">
      <formula>"CW 3240-R7"</formula>
    </cfRule>
  </conditionalFormatting>
  <conditionalFormatting sqref="D69">
    <cfRule type="cellIs" priority="139" dxfId="219" operator="equal" stopIfTrue="1">
      <formula>"CW 2130-R11"</formula>
    </cfRule>
    <cfRule type="cellIs" priority="140" dxfId="219" operator="equal" stopIfTrue="1">
      <formula>"CW 3120-R2"</formula>
    </cfRule>
    <cfRule type="cellIs" priority="141" dxfId="219" operator="equal" stopIfTrue="1">
      <formula>"CW 3240-R7"</formula>
    </cfRule>
  </conditionalFormatting>
  <conditionalFormatting sqref="D70">
    <cfRule type="cellIs" priority="133" dxfId="219" operator="equal" stopIfTrue="1">
      <formula>"CW 2130-R11"</formula>
    </cfRule>
    <cfRule type="cellIs" priority="134" dxfId="219" operator="equal" stopIfTrue="1">
      <formula>"CW 3120-R2"</formula>
    </cfRule>
    <cfRule type="cellIs" priority="135" dxfId="219" operator="equal" stopIfTrue="1">
      <formula>"CW 3240-R7"</formula>
    </cfRule>
  </conditionalFormatting>
  <conditionalFormatting sqref="D72">
    <cfRule type="cellIs" priority="130" dxfId="219" operator="equal" stopIfTrue="1">
      <formula>"CW 2130-R11"</formula>
    </cfRule>
    <cfRule type="cellIs" priority="131" dxfId="219" operator="equal" stopIfTrue="1">
      <formula>"CW 3120-R2"</formula>
    </cfRule>
    <cfRule type="cellIs" priority="132" dxfId="219" operator="equal" stopIfTrue="1">
      <formula>"CW 3240-R7"</formula>
    </cfRule>
  </conditionalFormatting>
  <conditionalFormatting sqref="D74:D75">
    <cfRule type="cellIs" priority="128" dxfId="219" operator="equal" stopIfTrue="1">
      <formula>"CW 3120-R2"</formula>
    </cfRule>
    <cfRule type="cellIs" priority="129" dxfId="219" operator="equal" stopIfTrue="1">
      <formula>"CW 3240-R7"</formula>
    </cfRule>
  </conditionalFormatting>
  <conditionalFormatting sqref="D76">
    <cfRule type="cellIs" priority="126" dxfId="219" operator="equal" stopIfTrue="1">
      <formula>"CW 3120-R2"</formula>
    </cfRule>
    <cfRule type="cellIs" priority="127" dxfId="219" operator="equal" stopIfTrue="1">
      <formula>"CW 3240-R7"</formula>
    </cfRule>
  </conditionalFormatting>
  <conditionalFormatting sqref="D77">
    <cfRule type="cellIs" priority="122" dxfId="219" operator="equal" stopIfTrue="1">
      <formula>"CW 3120-R2"</formula>
    </cfRule>
    <cfRule type="cellIs" priority="123" dxfId="219" operator="equal" stopIfTrue="1">
      <formula>"CW 3240-R7"</formula>
    </cfRule>
  </conditionalFormatting>
  <conditionalFormatting sqref="D78">
    <cfRule type="cellIs" priority="119" dxfId="219" operator="equal" stopIfTrue="1">
      <formula>"CW 2130-R11"</formula>
    </cfRule>
    <cfRule type="cellIs" priority="120" dxfId="219" operator="equal" stopIfTrue="1">
      <formula>"CW 3120-R2"</formula>
    </cfRule>
    <cfRule type="cellIs" priority="121" dxfId="219" operator="equal" stopIfTrue="1">
      <formula>"CW 3240-R7"</formula>
    </cfRule>
  </conditionalFormatting>
  <conditionalFormatting sqref="D79">
    <cfRule type="cellIs" priority="116" dxfId="219" operator="equal" stopIfTrue="1">
      <formula>"CW 2130-R11"</formula>
    </cfRule>
    <cfRule type="cellIs" priority="117" dxfId="219" operator="equal" stopIfTrue="1">
      <formula>"CW 3120-R2"</formula>
    </cfRule>
    <cfRule type="cellIs" priority="118" dxfId="219" operator="equal" stopIfTrue="1">
      <formula>"CW 3240-R7"</formula>
    </cfRule>
  </conditionalFormatting>
  <conditionalFormatting sqref="D80:D83">
    <cfRule type="cellIs" priority="113" dxfId="219" operator="equal" stopIfTrue="1">
      <formula>"CW 2130-R11"</formula>
    </cfRule>
    <cfRule type="cellIs" priority="114" dxfId="219" operator="equal" stopIfTrue="1">
      <formula>"CW 3120-R2"</formula>
    </cfRule>
    <cfRule type="cellIs" priority="115" dxfId="219" operator="equal" stopIfTrue="1">
      <formula>"CW 3240-R7"</formula>
    </cfRule>
  </conditionalFormatting>
  <conditionalFormatting sqref="D84">
    <cfRule type="cellIs" priority="109" dxfId="219" operator="equal" stopIfTrue="1">
      <formula>"CW 3120-R2"</formula>
    </cfRule>
    <cfRule type="cellIs" priority="110" dxfId="219" operator="equal" stopIfTrue="1">
      <formula>"CW 3240-R7"</formula>
    </cfRule>
  </conditionalFormatting>
  <conditionalFormatting sqref="D88">
    <cfRule type="cellIs" priority="99" dxfId="219" operator="equal" stopIfTrue="1">
      <formula>"CW 2130-R11"</formula>
    </cfRule>
    <cfRule type="cellIs" priority="100" dxfId="219" operator="equal" stopIfTrue="1">
      <formula>"CW 3120-R2"</formula>
    </cfRule>
    <cfRule type="cellIs" priority="101" dxfId="219" operator="equal" stopIfTrue="1">
      <formula>"CW 3240-R7"</formula>
    </cfRule>
  </conditionalFormatting>
  <conditionalFormatting sqref="D89:D92">
    <cfRule type="cellIs" priority="96" dxfId="219" operator="equal" stopIfTrue="1">
      <formula>"CW 2130-R11"</formula>
    </cfRule>
    <cfRule type="cellIs" priority="97" dxfId="219" operator="equal" stopIfTrue="1">
      <formula>"CW 3120-R2"</formula>
    </cfRule>
    <cfRule type="cellIs" priority="98" dxfId="219" operator="equal" stopIfTrue="1">
      <formula>"CW 3240-R7"</formula>
    </cfRule>
  </conditionalFormatting>
  <conditionalFormatting sqref="D87">
    <cfRule type="cellIs" priority="102" dxfId="219" operator="equal" stopIfTrue="1">
      <formula>"CW 3120-R2"</formula>
    </cfRule>
    <cfRule type="cellIs" priority="103" dxfId="219" operator="equal" stopIfTrue="1">
      <formula>"CW 3240-R7"</formula>
    </cfRule>
  </conditionalFormatting>
  <conditionalFormatting sqref="D96:D98">
    <cfRule type="cellIs" priority="78" dxfId="219" operator="equal" stopIfTrue="1">
      <formula>"CW 2130-R11"</formula>
    </cfRule>
    <cfRule type="cellIs" priority="79" dxfId="219" operator="equal" stopIfTrue="1">
      <formula>"CW 3120-R2"</formula>
    </cfRule>
    <cfRule type="cellIs" priority="80" dxfId="219" operator="equal" stopIfTrue="1">
      <formula>"CW 3240-R7"</formula>
    </cfRule>
  </conditionalFormatting>
  <conditionalFormatting sqref="D100:D101">
    <cfRule type="cellIs" priority="75" dxfId="219" operator="equal" stopIfTrue="1">
      <formula>"CW 2130-R11"</formula>
    </cfRule>
    <cfRule type="cellIs" priority="76" dxfId="219" operator="equal" stopIfTrue="1">
      <formula>"CW 3120-R2"</formula>
    </cfRule>
    <cfRule type="cellIs" priority="77" dxfId="219" operator="equal" stopIfTrue="1">
      <formula>"CW 3240-R7"</formula>
    </cfRule>
  </conditionalFormatting>
  <conditionalFormatting sqref="D93">
    <cfRule type="cellIs" priority="93" dxfId="219" operator="equal" stopIfTrue="1">
      <formula>"CW 2130-R11"</formula>
    </cfRule>
    <cfRule type="cellIs" priority="94" dxfId="219" operator="equal" stopIfTrue="1">
      <formula>"CW 3120-R2"</formula>
    </cfRule>
    <cfRule type="cellIs" priority="95" dxfId="219" operator="equal" stopIfTrue="1">
      <formula>"CW 3240-R7"</formula>
    </cfRule>
  </conditionalFormatting>
  <conditionalFormatting sqref="D94">
    <cfRule type="cellIs" priority="90" dxfId="219" operator="equal" stopIfTrue="1">
      <formula>"CW 2130-R11"</formula>
    </cfRule>
    <cfRule type="cellIs" priority="91" dxfId="219" operator="equal" stopIfTrue="1">
      <formula>"CW 3120-R2"</formula>
    </cfRule>
    <cfRule type="cellIs" priority="92" dxfId="219" operator="equal" stopIfTrue="1">
      <formula>"CW 3240-R7"</formula>
    </cfRule>
  </conditionalFormatting>
  <conditionalFormatting sqref="D95">
    <cfRule type="cellIs" priority="81" dxfId="219" operator="equal" stopIfTrue="1">
      <formula>"CW 2130-R11"</formula>
    </cfRule>
    <cfRule type="cellIs" priority="82" dxfId="219" operator="equal" stopIfTrue="1">
      <formula>"CW 3120-R2"</formula>
    </cfRule>
    <cfRule type="cellIs" priority="83" dxfId="219" operator="equal" stopIfTrue="1">
      <formula>"CW 3240-R7"</formula>
    </cfRule>
  </conditionalFormatting>
  <conditionalFormatting sqref="D171">
    <cfRule type="cellIs" priority="69" dxfId="219" operator="equal" stopIfTrue="1">
      <formula>"CW 2130-R11"</formula>
    </cfRule>
    <cfRule type="cellIs" priority="70" dxfId="219" operator="equal" stopIfTrue="1">
      <formula>"CW 3120-R2"</formula>
    </cfRule>
    <cfRule type="cellIs" priority="71" dxfId="219" operator="equal" stopIfTrue="1">
      <formula>"CW 3240-R7"</formula>
    </cfRule>
  </conditionalFormatting>
  <conditionalFormatting sqref="D273:D275">
    <cfRule type="cellIs" priority="67" dxfId="219" operator="equal" stopIfTrue="1">
      <formula>"CW 3120-R2"</formula>
    </cfRule>
    <cfRule type="cellIs" priority="68" dxfId="219" operator="equal" stopIfTrue="1">
      <formula>"CW 3240-R7"</formula>
    </cfRule>
  </conditionalFormatting>
  <conditionalFormatting sqref="D172">
    <cfRule type="cellIs" priority="64" dxfId="219" operator="equal" stopIfTrue="1">
      <formula>"CW 2130-R11"</formula>
    </cfRule>
    <cfRule type="cellIs" priority="65" dxfId="219" operator="equal" stopIfTrue="1">
      <formula>"CW 3120-R2"</formula>
    </cfRule>
    <cfRule type="cellIs" priority="66" dxfId="219" operator="equal" stopIfTrue="1">
      <formula>"CW 3240-R7"</formula>
    </cfRule>
  </conditionalFormatting>
  <conditionalFormatting sqref="D162">
    <cfRule type="cellIs" priority="61" dxfId="219" operator="equal" stopIfTrue="1">
      <formula>"CW 2130-R11"</formula>
    </cfRule>
    <cfRule type="cellIs" priority="62" dxfId="219" operator="equal" stopIfTrue="1">
      <formula>"CW 3120-R2"</formula>
    </cfRule>
    <cfRule type="cellIs" priority="63" dxfId="219" operator="equal" stopIfTrue="1">
      <formula>"CW 3240-R7"</formula>
    </cfRule>
  </conditionalFormatting>
  <conditionalFormatting sqref="D192:D193">
    <cfRule type="cellIs" priority="52" dxfId="219" operator="equal" stopIfTrue="1">
      <formula>"CW 2130-R11"</formula>
    </cfRule>
    <cfRule type="cellIs" priority="53" dxfId="219" operator="equal" stopIfTrue="1">
      <formula>"CW 3120-R2"</formula>
    </cfRule>
    <cfRule type="cellIs" priority="54" dxfId="219" operator="equal" stopIfTrue="1">
      <formula>"CW 3240-R7"</formula>
    </cfRule>
  </conditionalFormatting>
  <conditionalFormatting sqref="D16">
    <cfRule type="cellIs" priority="40" dxfId="219" operator="equal" stopIfTrue="1">
      <formula>"CW 2130-R11"</formula>
    </cfRule>
    <cfRule type="cellIs" priority="41" dxfId="219" operator="equal" stopIfTrue="1">
      <formula>"CW 3120-R2"</formula>
    </cfRule>
    <cfRule type="cellIs" priority="42" dxfId="219" operator="equal" stopIfTrue="1">
      <formula>"CW 3240-R7"</formula>
    </cfRule>
  </conditionalFormatting>
  <conditionalFormatting sqref="D208">
    <cfRule type="cellIs" priority="43" dxfId="219" operator="equal" stopIfTrue="1">
      <formula>"CW 2130-R11"</formula>
    </cfRule>
    <cfRule type="cellIs" priority="44" dxfId="219" operator="equal" stopIfTrue="1">
      <formula>"CW 3120-R2"</formula>
    </cfRule>
    <cfRule type="cellIs" priority="45" dxfId="219" operator="equal" stopIfTrue="1">
      <formula>"CW 3240-R7"</formula>
    </cfRule>
  </conditionalFormatting>
  <conditionalFormatting sqref="D194:D195">
    <cfRule type="cellIs" priority="55" dxfId="219" operator="equal" stopIfTrue="1">
      <formula>"CW 2130-R11"</formula>
    </cfRule>
    <cfRule type="cellIs" priority="56" dxfId="219" operator="equal" stopIfTrue="1">
      <formula>"CW 3120-R2"</formula>
    </cfRule>
    <cfRule type="cellIs" priority="57" dxfId="219" operator="equal" stopIfTrue="1">
      <formula>"CW 3240-R7"</formula>
    </cfRule>
  </conditionalFormatting>
  <conditionalFormatting sqref="D116">
    <cfRule type="cellIs" priority="32" dxfId="219" operator="equal" stopIfTrue="1">
      <formula>"CW 2130-R11"</formula>
    </cfRule>
    <cfRule type="cellIs" priority="33" dxfId="219" operator="equal" stopIfTrue="1">
      <formula>"CW 3120-R2"</formula>
    </cfRule>
    <cfRule type="cellIs" priority="34" dxfId="219" operator="equal" stopIfTrue="1">
      <formula>"CW 3240-R7"</formula>
    </cfRule>
  </conditionalFormatting>
  <conditionalFormatting sqref="D118">
    <cfRule type="cellIs" priority="26" dxfId="219" operator="equal" stopIfTrue="1">
      <formula>"CW 2130-R11"</formula>
    </cfRule>
    <cfRule type="cellIs" priority="27" dxfId="219" operator="equal" stopIfTrue="1">
      <formula>"CW 3120-R2"</formula>
    </cfRule>
    <cfRule type="cellIs" priority="28" dxfId="219" operator="equal" stopIfTrue="1">
      <formula>"CW 3240-R7"</formula>
    </cfRule>
  </conditionalFormatting>
  <conditionalFormatting sqref="D17">
    <cfRule type="cellIs" priority="37" dxfId="219" operator="equal" stopIfTrue="1">
      <formula>"CW 2130-R11"</formula>
    </cfRule>
    <cfRule type="cellIs" priority="38" dxfId="219" operator="equal" stopIfTrue="1">
      <formula>"CW 3120-R2"</formula>
    </cfRule>
    <cfRule type="cellIs" priority="39" dxfId="219" operator="equal" stopIfTrue="1">
      <formula>"CW 3240-R7"</formula>
    </cfRule>
  </conditionalFormatting>
  <conditionalFormatting sqref="D85">
    <cfRule type="cellIs" priority="35" dxfId="219" operator="equal" stopIfTrue="1">
      <formula>"CW 2130-R11"</formula>
    </cfRule>
    <cfRule type="cellIs" priority="36" dxfId="219" operator="equal" stopIfTrue="1">
      <formula>"CW 3240-R7"</formula>
    </cfRule>
  </conditionalFormatting>
  <conditionalFormatting sqref="D209:D210">
    <cfRule type="cellIs" priority="18" dxfId="219" operator="equal" stopIfTrue="1">
      <formula>"CW 2130-R11"</formula>
    </cfRule>
    <cfRule type="cellIs" priority="19" dxfId="219" operator="equal" stopIfTrue="1">
      <formula>"CW 3120-R2"</formula>
    </cfRule>
    <cfRule type="cellIs" priority="20" dxfId="219" operator="equal" stopIfTrue="1">
      <formula>"CW 3240-R7"</formula>
    </cfRule>
  </conditionalFormatting>
  <conditionalFormatting sqref="D156">
    <cfRule type="cellIs" priority="23" dxfId="219" operator="equal" stopIfTrue="1">
      <formula>"CW 2130-R11"</formula>
    </cfRule>
    <cfRule type="cellIs" priority="24" dxfId="219" operator="equal" stopIfTrue="1">
      <formula>"CW 3120-R2"</formula>
    </cfRule>
    <cfRule type="cellIs" priority="25" dxfId="219" operator="equal" stopIfTrue="1">
      <formula>"CW 3240-R7"</formula>
    </cfRule>
  </conditionalFormatting>
  <conditionalFormatting sqref="D199">
    <cfRule type="cellIs" priority="21" dxfId="219" operator="equal" stopIfTrue="1">
      <formula>"CW 2130-R11"</formula>
    </cfRule>
    <cfRule type="cellIs" priority="22" dxfId="219" operator="equal" stopIfTrue="1">
      <formula>"CW 3240-R7"</formula>
    </cfRule>
  </conditionalFormatting>
  <conditionalFormatting sqref="D211">
    <cfRule type="cellIs" priority="15" dxfId="219" operator="equal" stopIfTrue="1">
      <formula>"CW 2130-R11"</formula>
    </cfRule>
    <cfRule type="cellIs" priority="16" dxfId="219" operator="equal" stopIfTrue="1">
      <formula>"CW 3120-R2"</formula>
    </cfRule>
    <cfRule type="cellIs" priority="17" dxfId="219" operator="equal" stopIfTrue="1">
      <formula>"CW 3240-R7"</formula>
    </cfRule>
  </conditionalFormatting>
  <conditionalFormatting sqref="D102">
    <cfRule type="cellIs" priority="12" dxfId="219" operator="equal" stopIfTrue="1">
      <formula>"CW 2130-R11"</formula>
    </cfRule>
    <cfRule type="cellIs" priority="13" dxfId="219" operator="equal" stopIfTrue="1">
      <formula>"CW 3120-R2"</formula>
    </cfRule>
    <cfRule type="cellIs" priority="14" dxfId="219" operator="equal" stopIfTrue="1">
      <formula>"CW 3240-R7"</formula>
    </cfRule>
  </conditionalFormatting>
  <conditionalFormatting sqref="D117">
    <cfRule type="cellIs" priority="9" dxfId="219" operator="equal" stopIfTrue="1">
      <formula>"CW 2130-R11"</formula>
    </cfRule>
    <cfRule type="cellIs" priority="10" dxfId="219" operator="equal" stopIfTrue="1">
      <formula>"CW 3120-R2"</formula>
    </cfRule>
    <cfRule type="cellIs" priority="11" dxfId="219" operator="equal" stopIfTrue="1">
      <formula>"CW 3240-R7"</formula>
    </cfRule>
  </conditionalFormatting>
  <conditionalFormatting sqref="D264">
    <cfRule type="cellIs" priority="7" dxfId="219" operator="equal" stopIfTrue="1">
      <formula>"CW 2130-R11"</formula>
    </cfRule>
    <cfRule type="cellIs" priority="8" dxfId="219" operator="equal" stopIfTrue="1">
      <formula>"CW 3240-R7"</formula>
    </cfRule>
  </conditionalFormatting>
  <conditionalFormatting sqref="D240">
    <cfRule type="cellIs" priority="4" dxfId="219" operator="equal" stopIfTrue="1">
      <formula>"CW 2130-R11"</formula>
    </cfRule>
    <cfRule type="cellIs" priority="5" dxfId="219" operator="equal" stopIfTrue="1">
      <formula>"CW 3120-R2"</formula>
    </cfRule>
    <cfRule type="cellIs" priority="6" dxfId="219" operator="equal" stopIfTrue="1">
      <formula>"CW 3240-R7"</formula>
    </cfRule>
  </conditionalFormatting>
  <conditionalFormatting sqref="D241:D242">
    <cfRule type="cellIs" priority="1" dxfId="219" operator="equal" stopIfTrue="1">
      <formula>"CW 2130-R11"</formula>
    </cfRule>
    <cfRule type="cellIs" priority="2" dxfId="219" operator="equal" stopIfTrue="1">
      <formula>"CW 3120-R2"</formula>
    </cfRule>
    <cfRule type="cellIs" priority="3" dxfId="219" operator="equal" stopIfTrue="1">
      <formula>"CW 3240-R7"</formula>
    </cfRule>
  </conditionalFormatting>
  <dataValidations count="4">
    <dataValidation operator="notBetween" allowBlank="1" showInputMessage="1" showErrorMessage="1" sqref="H8"/>
    <dataValidation type="decimal" operator="equal" allowBlank="1" showInputMessage="1" showErrorMessage="1" sqref="G273:G274">
      <formula1>IF(G273&gt;=0.01,ROUND(G273,2),0.01)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17 F85 F102 F156 F199 F211 F117:F118 F264 F241:F242">
      <formula1>IF(F17&gt;=0,ROUND(F17,0),0)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8:G102 G106:G211 G214:G270 G275:G306">
      <formula1>IF(G8&gt;=0.01,ROUND(G8,2),0.01)</formula1>
    </dataValidation>
  </dataValidations>
  <printOptions/>
  <pageMargins left="0.5118110236220472" right="0.5118110236220472" top="0.7480314960629921" bottom="0.7480314960629921" header="0.2362204724409449" footer="0.2362204724409449"/>
  <pageSetup fitToHeight="0" fitToWidth="1" horizontalDpi="600" verticalDpi="600" orientation="portrait" scale="76" r:id="rId1"/>
  <headerFooter alignWithMargins="0">
    <oddHeader>&amp;L&amp;10The City of Winnipeg
Bid Opportunity No. 561-2016 
&amp;XTemplate Version: C420160226-RW&amp;R&amp;10Bid Submission
Page &amp;P+3 of 23</oddHeader>
    <oddFooter xml:space="preserve">&amp;R__________________
Name of Bidder                    </oddFooter>
  </headerFooter>
  <rowBreaks count="13" manualBreakCount="13">
    <brk id="28" max="7" man="1"/>
    <brk id="50" max="7" man="1"/>
    <brk id="72" max="7" man="1"/>
    <brk id="103" max="7" man="1"/>
    <brk id="125" max="7" man="1"/>
    <brk id="148" max="7" man="1"/>
    <brk id="171" max="7" man="1"/>
    <brk id="194" max="7" man="1"/>
    <brk id="212" max="7" man="1"/>
    <brk id="235" max="7" man="1"/>
    <brk id="259" max="7" man="1"/>
    <brk id="271" max="7" man="1"/>
    <brk id="30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by:C.D.H
Date: 7/5/2016
File Size 171,008</dc:description>
  <cp:lastModifiedBy>Kevin Amy</cp:lastModifiedBy>
  <cp:lastPrinted>2016-07-05T13:21:46Z</cp:lastPrinted>
  <dcterms:created xsi:type="dcterms:W3CDTF">1999-03-31T15:44:33Z</dcterms:created>
  <dcterms:modified xsi:type="dcterms:W3CDTF">2016-07-06T17:04:16Z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