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50" windowWidth="14460" windowHeight="816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PRICES'!$B$6:$H$385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PRICES'!$B$1:$IV$42</definedName>
    <definedName name="XITEMS">'FORM B - PRICES'!$B$6:$IV$42</definedName>
  </definedNames>
  <calcPr fullCalcOnLoad="1" fullPrecision="0"/>
</workbook>
</file>

<file path=xl/sharedStrings.xml><?xml version="1.0" encoding="utf-8"?>
<sst xmlns="http://schemas.openxmlformats.org/spreadsheetml/2006/main" count="1332" uniqueCount="618">
  <si>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</si>
  <si>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</si>
  <si>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</si>
  <si>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</si>
  <si>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</si>
  <si>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</si>
  <si>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</si>
  <si>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</si>
  <si>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</si>
  <si>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</si>
  <si>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</si>
  <si>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</si>
  <si>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</si>
  <si>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</si>
  <si>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</si>
  <si>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</si>
  <si>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</si>
  <si>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</si>
  <si>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</si>
  <si>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</si>
  <si>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</si>
  <si>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</si>
  <si>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</si>
  <si>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</si>
  <si>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</si>
  <si>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</si>
  <si>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</si>
  <si>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</si>
  <si>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</si>
  <si>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</si>
  <si>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</si>
  <si>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</si>
  <si>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</si>
  <si>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</si>
  <si>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</si>
  <si>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</si>
  <si>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</si>
  <si>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</si>
  <si>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</si>
  <si>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</si>
  <si>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</si>
  <si>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</si>
  <si>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</si>
  <si>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</si>
  <si>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</si>
  <si>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</si>
  <si>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</si>
  <si>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</si>
  <si>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</si>
  <si>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</si>
  <si>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</si>
  <si>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</si>
  <si>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</si>
  <si>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</si>
  <si>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</si>
  <si>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</si>
  <si>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</si>
  <si>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iv)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</si>
  <si>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</si>
  <si>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</si>
  <si>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</si>
  <si>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</si>
  <si>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</si>
  <si>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</si>
  <si>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</si>
  <si>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</si>
  <si>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</si>
  <si>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</si>
  <si>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</si>
  <si>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</si>
  <si>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</si>
  <si>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</si>
  <si>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</si>
  <si>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</si>
  <si>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</si>
  <si>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</si>
  <si>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</si>
  <si>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</si>
  <si>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</si>
  <si>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</si>
  <si>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</si>
  <si>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</si>
  <si>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SD-200</t>
  </si>
  <si>
    <t>C.1</t>
  </si>
  <si>
    <t>C008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</si>
  <si>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</si>
  <si>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</si>
  <si>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</si>
  <si>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</si>
  <si>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</si>
  <si>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</si>
  <si>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</si>
  <si>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</si>
  <si>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</si>
  <si>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</si>
  <si>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</si>
  <si>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</si>
  <si>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</si>
  <si>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</si>
  <si>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</si>
  <si>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</si>
  <si>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</si>
  <si>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</si>
  <si>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</si>
  <si>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</si>
  <si>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</si>
  <si>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</si>
  <si>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</si>
  <si>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</si>
  <si>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F.7</t>
  </si>
  <si>
    <t>G</t>
  </si>
  <si>
    <t>G.1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</si>
  <si>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</si>
  <si>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</si>
  <si>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</si>
  <si>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</si>
  <si>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</si>
  <si>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</si>
  <si>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</si>
  <si>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</si>
  <si>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</si>
  <si>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</si>
  <si>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</si>
  <si>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</si>
  <si>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</si>
  <si>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</si>
  <si>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</si>
  <si>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</si>
  <si>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</si>
  <si>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</si>
  <si>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</si>
  <si>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</si>
  <si>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</si>
  <si>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</si>
  <si>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</si>
  <si>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</si>
  <si>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</si>
  <si>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</si>
  <si>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</si>
  <si>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</si>
  <si>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c)</t>
  </si>
  <si>
    <t>A.12</t>
  </si>
  <si>
    <t xml:space="preserve">CW 3240-R10 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</si>
  <si>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</si>
  <si>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</si>
  <si>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</si>
  <si>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</si>
  <si>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</si>
  <si>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</si>
  <si>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</si>
  <si>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</si>
  <si>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</si>
  <si>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</si>
  <si>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Construction of  Barrier (150 mm ht, Dowelled)</t>
  </si>
  <si>
    <t>SD-205</t>
  </si>
  <si>
    <t>C038</t>
  </si>
  <si>
    <t>C039</t>
  </si>
  <si>
    <t>SD-200            SD-203B</t>
  </si>
  <si>
    <t>C040</t>
  </si>
  <si>
    <t>SD-200            SD-202B</t>
  </si>
  <si>
    <t>C041</t>
  </si>
  <si>
    <t>vi)</t>
  </si>
  <si>
    <t>Construction of Curb and Gutter (8-12 mm ht, Curb Ramp,  Integral, 600 mm width, 150 mm Plain Concrete Pavement)</t>
  </si>
  <si>
    <t xml:space="preserve">SD-200          SD-229E        </t>
  </si>
  <si>
    <t>vii)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</si>
  <si>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</si>
  <si>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</si>
  <si>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</si>
  <si>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</si>
  <si>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</si>
  <si>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</si>
  <si>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</si>
  <si>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</si>
  <si>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</si>
  <si>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</si>
  <si>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E003</t>
  </si>
  <si>
    <t>A.19</t>
  </si>
  <si>
    <t>CW 2130-R12</t>
  </si>
  <si>
    <t>E004</t>
  </si>
  <si>
    <t>SD-024, 1800 mm deep</t>
  </si>
  <si>
    <t>E008</t>
  </si>
  <si>
    <t>A.20</t>
  </si>
  <si>
    <t>Sewer Service</t>
  </si>
  <si>
    <t>E009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</si>
  <si>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</si>
  <si>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</si>
  <si>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</si>
  <si>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</si>
  <si>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</si>
  <si>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</si>
  <si>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</si>
  <si>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</si>
  <si>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</si>
  <si>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</si>
  <si>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</si>
  <si>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</si>
  <si>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</si>
  <si>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</si>
  <si>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</si>
  <si>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</si>
  <si>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</si>
  <si>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</si>
  <si>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</si>
  <si>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</si>
  <si>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</si>
  <si>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</si>
  <si>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</si>
  <si>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</si>
  <si>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B.14</t>
  </si>
  <si>
    <t>B.15</t>
  </si>
  <si>
    <t>B.16</t>
  </si>
  <si>
    <t>B.17</t>
  </si>
  <si>
    <t>B.18</t>
  </si>
  <si>
    <t>B.19</t>
  </si>
  <si>
    <t>B.20</t>
  </si>
  <si>
    <t>E038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</si>
  <si>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</si>
  <si>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</si>
  <si>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</si>
  <si>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</si>
  <si>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</si>
  <si>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</si>
  <si>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</si>
  <si>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</si>
  <si>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</si>
  <si>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</si>
  <si>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</si>
  <si>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A007A</t>
  </si>
  <si>
    <t xml:space="preserve">50 mm </t>
  </si>
  <si>
    <t>B100r</t>
  </si>
  <si>
    <t>Miscellaneous Concrete Slab Removal</t>
  </si>
  <si>
    <t>B104r</t>
  </si>
  <si>
    <t>E012</t>
  </si>
  <si>
    <t>Drainage Connection Pipe</t>
  </si>
  <si>
    <t>E034</t>
  </si>
  <si>
    <t>E035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</si>
  <si>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</si>
  <si>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</si>
  <si>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</si>
  <si>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</si>
  <si>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</si>
  <si>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</si>
  <si>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</si>
  <si>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</si>
  <si>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</si>
  <si>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</si>
  <si>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</si>
  <si>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</si>
  <si>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</si>
  <si>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</si>
  <si>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</si>
  <si>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</si>
  <si>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</si>
  <si>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</si>
  <si>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</si>
  <si>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</si>
  <si>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</si>
  <si>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</si>
  <si>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</si>
  <si>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</si>
  <si>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</si>
  <si>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</si>
  <si>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</si>
  <si>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</si>
  <si>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</si>
  <si>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</si>
  <si>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</si>
  <si>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E039</t>
  </si>
  <si>
    <t>F.8</t>
  </si>
  <si>
    <t>F.9</t>
  </si>
  <si>
    <t>F.10</t>
  </si>
  <si>
    <t>B126r</t>
  </si>
  <si>
    <t>F.11</t>
  </si>
  <si>
    <t>Concrete Curb Removal</t>
  </si>
  <si>
    <t>B127r</t>
  </si>
  <si>
    <t>F.12</t>
  </si>
  <si>
    <t>F.13</t>
  </si>
  <si>
    <t>F.14</t>
  </si>
  <si>
    <t>C051</t>
  </si>
  <si>
    <t>F.15</t>
  </si>
  <si>
    <t xml:space="preserve">CW 3325-R5  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</si>
  <si>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</si>
  <si>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</si>
  <si>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</si>
  <si>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</si>
  <si>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</si>
  <si>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</si>
  <si>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</si>
  <si>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</si>
  <si>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</si>
  <si>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</si>
  <si>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G.3</t>
  </si>
  <si>
    <t>G.4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</si>
  <si>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</si>
  <si>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</si>
  <si>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</si>
  <si>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</si>
  <si>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</si>
  <si>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</si>
  <si>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</si>
  <si>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</si>
  <si>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</si>
  <si>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</si>
  <si>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</si>
  <si>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</si>
  <si>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</si>
  <si>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</si>
  <si>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</si>
  <si>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</si>
  <si>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ROADWORKS: LILY STREET - MARKET AVE TO DISRAELI FWY</t>
  </si>
  <si>
    <t>CW 3110-R19</t>
  </si>
  <si>
    <t>A016</t>
  </si>
  <si>
    <t>Removal of Existing Concrete Bases</t>
  </si>
  <si>
    <t>A017</t>
  </si>
  <si>
    <t>600 mm Diameter or Less</t>
  </si>
  <si>
    <t xml:space="preserve">CW 3230-R8
</t>
  </si>
  <si>
    <t>Barrier Integral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</si>
  <si>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</si>
  <si>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</si>
  <si>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CW 3326-R3</t>
  </si>
  <si>
    <t>CW 3310-R17</t>
  </si>
  <si>
    <t>Construction of 200 mm Concrete Pavement (Reinforced) with Concrete Block Outs</t>
  </si>
  <si>
    <t>Construction of  Barrier (180 mm ht, Dowelled)</t>
  </si>
  <si>
    <t>100 mm Concrete Sidewalk with Concrete Block Outs</t>
  </si>
  <si>
    <t xml:space="preserve">CW 3410-R11 </t>
  </si>
  <si>
    <t>C063</t>
  </si>
  <si>
    <t>Construction of Asphaltic Concrete Base Course (Type III)</t>
  </si>
  <si>
    <t>C064</t>
  </si>
  <si>
    <t>Construction of Asphalt Patches</t>
  </si>
  <si>
    <t>D001</t>
  </si>
  <si>
    <t>Joint Sealing</t>
  </si>
  <si>
    <t>Catch Basin c/w Barrier Curb and Gutter Frame and Cover</t>
  </si>
  <si>
    <t>SD-024, 1200 mm deep</t>
  </si>
  <si>
    <t>Manhole c/w Standard Frame and Cover</t>
  </si>
  <si>
    <t>SD-010, 2000 mm deep</t>
  </si>
  <si>
    <t>E033</t>
  </si>
  <si>
    <t>350 mm Catch Basin Lead</t>
  </si>
  <si>
    <t>E011</t>
  </si>
  <si>
    <t>250 mm Catch Basin Lead</t>
  </si>
  <si>
    <t>Connecting to Catch Basin</t>
  </si>
  <si>
    <t>250 mm Drainage Connection Pipe</t>
  </si>
  <si>
    <t>250 mm (Type SDR-35) Connecting Pipe</t>
  </si>
  <si>
    <t>Connecting to 375 mm Sewer</t>
  </si>
  <si>
    <t>E040</t>
  </si>
  <si>
    <t>Connecting to 450 mm Sewer</t>
  </si>
  <si>
    <t>Connecting to 1500 mm Brick Sewer</t>
  </si>
  <si>
    <t>E026</t>
  </si>
  <si>
    <t>AP-006 - Standard Grated Cover for Standard Frame</t>
  </si>
  <si>
    <t>E047</t>
  </si>
  <si>
    <t>Removal of Existing Curb Inlets</t>
  </si>
  <si>
    <t>E046</t>
  </si>
  <si>
    <t>Removal of Existing Catch Basins</t>
  </si>
  <si>
    <t>F004</t>
  </si>
  <si>
    <t>38 mm</t>
  </si>
  <si>
    <t>STREETSCAPING: LILY STREET - MARKET AVE TO DISRAELI FWY</t>
  </si>
  <si>
    <t>REMOVALS</t>
  </si>
  <si>
    <t>A.1</t>
  </si>
  <si>
    <t>EXISTING TREE PROTECTION &amp; PRUNING</t>
  </si>
  <si>
    <t>Tree Protection, Pruning, Root Pruning &amp; Temporary Root Cover Material</t>
  </si>
  <si>
    <t>TREE VAULTS</t>
  </si>
  <si>
    <t>Construction of Tree Vaults</t>
  </si>
  <si>
    <t>m3</t>
  </si>
  <si>
    <t xml:space="preserve">Perf. Drainage Pipe </t>
  </si>
  <si>
    <t>CONCRETE &amp; ACCESSORIES</t>
  </si>
  <si>
    <t>ls</t>
  </si>
  <si>
    <t>Precast Concrete Sidewalk Panel</t>
  </si>
  <si>
    <t>Type A - Lily</t>
  </si>
  <si>
    <t>Type B - Lily</t>
  </si>
  <si>
    <t>Type C - James, Rupert, Pacific, Alexander, Galt</t>
  </si>
  <si>
    <t>Type D - Alexander</t>
  </si>
  <si>
    <t>Mortar bed for:</t>
  </si>
  <si>
    <t>Granite Pavers</t>
  </si>
  <si>
    <t>Endicott Pavers at Tree Vaults</t>
  </si>
  <si>
    <t>UNIT PAVING</t>
  </si>
  <si>
    <t>600 x 300 x 100 Broadway Paver, Buff Colour - Between Roadway Letters</t>
  </si>
  <si>
    <t>210 x 105 x 60 Holland Paver, Sierra Grey Colour</t>
  </si>
  <si>
    <t>600 x 300 x 60 Broadway Paver w/letters, Buff Colour</t>
  </si>
  <si>
    <t>194 x 93 x 57 Endicott Paver, Medium Ironspot #46</t>
  </si>
  <si>
    <t>194 x 93 x 57 Endicott Paver, Dark Ironspot</t>
  </si>
  <si>
    <t>Stockpiled Granite Pavers 200 x 100 x 60</t>
  </si>
  <si>
    <t>Stockpiled Granite Pavers 400 x 150 x 60</t>
  </si>
  <si>
    <t>EXTERIOR METAL FABRICATION</t>
  </si>
  <si>
    <t>Tree Cover: Lily</t>
  </si>
  <si>
    <t>2 Piece Galvanized Steel Plate</t>
  </si>
  <si>
    <t>2 Piece Galvanized Steel Plate w/Opening</t>
  </si>
  <si>
    <t>Tree Cover: James, Rupert, Pacific, Alexander &amp; Galt 2 Piece Galvanized Steel Plate w/Opening</t>
  </si>
  <si>
    <t>Tripod</t>
  </si>
  <si>
    <t>Trellis Post W/Horiz. Beam</t>
  </si>
  <si>
    <t>Parking Screen Fence - In-Ground</t>
  </si>
  <si>
    <t>Entry Map Silouhette East Side</t>
  </si>
  <si>
    <t>Entry Map Silouhette West Side</t>
  </si>
  <si>
    <t>SITE FURNISHINGS</t>
  </si>
  <si>
    <t>Greenscreen Panels</t>
  </si>
  <si>
    <t>Victor Stanley Inc. Classic Series C-140 Bench with Centre Arm Rest, Black Powdercoated, IPE Hardwood Slats</t>
  </si>
  <si>
    <t>G.2</t>
  </si>
  <si>
    <t>Dual Stream Waste Receptacle</t>
  </si>
  <si>
    <t>Hoop Style Bike Racks</t>
  </si>
  <si>
    <t>SOFT LANDSCAPE</t>
  </si>
  <si>
    <t>Planting Medium</t>
  </si>
  <si>
    <t>Wood Chip Mulch</t>
  </si>
  <si>
    <t>Black Granite Mulch</t>
  </si>
  <si>
    <t>Amur Maple</t>
  </si>
  <si>
    <t>Fall Gold Black Ash</t>
  </si>
  <si>
    <t>Alpine Currant</t>
  </si>
  <si>
    <t>Dwarf European Cranberry</t>
  </si>
  <si>
    <t>Miss Kim Lilac</t>
  </si>
  <si>
    <t>Dart's Gold Ninebark</t>
  </si>
  <si>
    <t>Engleman's Ivy</t>
  </si>
  <si>
    <t>Blue Wedgewood Hosta</t>
  </si>
  <si>
    <t xml:space="preserve"> </t>
  </si>
  <si>
    <t>LANDSCAPE MAINTENANCE</t>
  </si>
  <si>
    <t>Year One Maintenance</t>
  </si>
  <si>
    <t>l.s.</t>
  </si>
  <si>
    <t>Year Two Maintenance</t>
  </si>
  <si>
    <t>ELECTRICAL: LILY STREET - MARKET AVE TO DISRAELI FWY</t>
  </si>
  <si>
    <t>PEDESTRIAN AND FEATURE LIGHTING</t>
  </si>
  <si>
    <t>Sidewalk Lighting</t>
  </si>
  <si>
    <t>Washington Kline Pole Lighting</t>
  </si>
  <si>
    <t>53mm red PVC Conduit</t>
  </si>
  <si>
    <t>#1/0 AWG Triplex Cu. Wire</t>
  </si>
  <si>
    <t>New pole to match existing in area</t>
  </si>
  <si>
    <t>#12 AWG RW90 Cu. Wire</t>
  </si>
  <si>
    <t>Trellis Lighting</t>
  </si>
  <si>
    <t>Bega Luminaires</t>
  </si>
  <si>
    <t>Square 4" Junction Boxes (Painted Black)</t>
  </si>
  <si>
    <t>Specialty Lighting</t>
  </si>
  <si>
    <t>Pole Mounted feature lighting</t>
  </si>
  <si>
    <t>Flood Lighting</t>
  </si>
  <si>
    <t>Site Services</t>
  </si>
  <si>
    <t>120/208V, 1-phase, 3W 100A Panelboard c/w weatherproof enclosure</t>
  </si>
  <si>
    <t>Manitoba Hydro service c/w meter</t>
  </si>
  <si>
    <t>ROADWORKS: JOHN HIRSCH PLACE - RORIE ST TO BANNATYNE AVE</t>
  </si>
  <si>
    <t>Construction of 200 mm Concrete Pavement (Reinforced)</t>
  </si>
  <si>
    <t>Construction of 150 mm Concrete Pavement (Reinforced) with Concrete Block Outs</t>
  </si>
  <si>
    <t>STRATA CELL: JOHN HIRSCH PLACE - RORIE ST TO BANNATYNE AVE</t>
  </si>
  <si>
    <t>Strata Cell 60 Series</t>
  </si>
  <si>
    <t>Strata Cell Catchbasin</t>
  </si>
  <si>
    <t>Distribution Pipe</t>
  </si>
  <si>
    <t>125mm perforated HDPE pipe</t>
  </si>
  <si>
    <t>125mm solid HDPE pipe</t>
  </si>
  <si>
    <t>150mm solid HDPE pipe</t>
  </si>
  <si>
    <t>Vertical Pipe</t>
  </si>
  <si>
    <t>150mm solid HDPE</t>
  </si>
  <si>
    <t>Square Shape RootRain Arborvent</t>
  </si>
  <si>
    <t>Fittings</t>
  </si>
  <si>
    <t>125mm x 150mm x 125mm Tee</t>
  </si>
  <si>
    <t>125mm x 125mm x 125mm Tee</t>
  </si>
  <si>
    <t>150mm x 125mm x 150mm Tee</t>
  </si>
  <si>
    <t>125mm  x 125mm Cross</t>
  </si>
  <si>
    <t>125mm 22.5 Bend</t>
  </si>
  <si>
    <t>150mm 45 Bend</t>
  </si>
  <si>
    <t>150mm x 125mm Reducer</t>
  </si>
  <si>
    <t>Subdrain</t>
  </si>
  <si>
    <t>150mm perforated HDPE subdrain</t>
  </si>
  <si>
    <t>150mm solid HDPE subdrain</t>
  </si>
  <si>
    <t>Subdrain Cleanout Assembly</t>
  </si>
  <si>
    <t>Biaxial Geogrid</t>
  </si>
  <si>
    <t>Reroot Root Barrier</t>
  </si>
  <si>
    <t>LAND DRAINAGE SEWER</t>
  </si>
  <si>
    <t>E032</t>
  </si>
  <si>
    <t>Connecting to Existing Manhole</t>
  </si>
  <si>
    <t>Connecting to 1125 mm Sewer</t>
  </si>
  <si>
    <t>STREETSCAPING: JOHN HIRSCH PLACE - RORIE ST TO BANNATYNE AVE</t>
  </si>
  <si>
    <t>Supply and Install CIP Reinforced Concrete Pile for Steel Trellis (Including excavation)</t>
  </si>
  <si>
    <t>Supply and Install CIP Retaining Wall (incl. Footings, and Base Course)</t>
  </si>
  <si>
    <t>300 x 300 x 100 Broadway Paver, Buff Colour</t>
  </si>
  <si>
    <t>200 x 100 x 60 Stockpiled Granite Pavers</t>
  </si>
  <si>
    <t>400 x 150 x 60 Stockpiled Granite Pavers</t>
  </si>
  <si>
    <t>Trellis Post</t>
  </si>
  <si>
    <t>Information Panel</t>
  </si>
  <si>
    <t>I-Beam Bollard - Surface Mounted</t>
  </si>
  <si>
    <t>Parking Screen Fence</t>
  </si>
  <si>
    <t>In-Ground</t>
  </si>
  <si>
    <t>Surface Mounted</t>
  </si>
  <si>
    <t>SITE CARPENTRY</t>
  </si>
  <si>
    <t>Timber Planter</t>
  </si>
  <si>
    <t>5019 x 1385</t>
  </si>
  <si>
    <t>4375 x 1385</t>
  </si>
  <si>
    <t>Maglin MLB-872 wall mounted bench</t>
  </si>
  <si>
    <t>Limestone Seating Block</t>
  </si>
  <si>
    <t>Granite Bollard From Stockpile</t>
  </si>
  <si>
    <t>Brandon Elm 65 cal.</t>
  </si>
  <si>
    <t>Brandon Elm 75 cal.</t>
  </si>
  <si>
    <t>Red Osier Dogwood</t>
  </si>
  <si>
    <t>ELECTRICAL: JOHN HIRSCH PLACE - RORIE ST TO BANNATYNE AVE</t>
  </si>
  <si>
    <t>New mounting for feature lighting</t>
  </si>
  <si>
    <t>Parking Receptacles</t>
  </si>
  <si>
    <t>IPLC Pedestals</t>
  </si>
  <si>
    <t>27mm PVC Conduit</t>
  </si>
  <si>
    <t>A.33</t>
  </si>
  <si>
    <t>A.34</t>
  </si>
  <si>
    <t>A.35</t>
  </si>
  <si>
    <t>A.36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</si>
  <si>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</si>
  <si>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</si>
  <si>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</si>
  <si>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</si>
  <si>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</si>
  <si>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</si>
  <si>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</si>
  <si>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</si>
  <si>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</si>
  <si>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</si>
  <si>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</si>
  <si>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</si>
  <si>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</si>
  <si>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</si>
  <si>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</si>
  <si>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</si>
  <si>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</si>
  <si>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</si>
  <si>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</si>
  <si>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</si>
  <si>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</si>
  <si>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</si>
  <si>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</si>
  <si>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</si>
  <si>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</si>
  <si>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Construction of Curb and Gutter (150 mm ht, Barrier, Integral, 600 mm width, 150 mm Plain Concrete Pavement), Slip Form Paving</t>
  </si>
  <si>
    <t>Construction of Curb and Gutter (150 mm ht, Barrier, Integral, 600 mm width, 150 mm Plain Concrete Pavement)</t>
  </si>
  <si>
    <t>Removal and Stockpile Granite Bollard for Reinstallation</t>
  </si>
  <si>
    <t>E14</t>
  </si>
  <si>
    <t>E16</t>
  </si>
  <si>
    <t>E27</t>
  </si>
  <si>
    <t>E17</t>
  </si>
  <si>
    <t>Mortar Bed for Granite Pavers</t>
  </si>
  <si>
    <t>Supply and Install CIP Reinforced Concrete Pile for Pedestrian Light (including excavation, anchor rods and conduit for electrical)</t>
  </si>
  <si>
    <t>Supply and Install Light CIP Reinforced Concrete Pile for Pedestrian Light (including excavation, anchor rods and conduit for electrical)</t>
  </si>
  <si>
    <t>E19</t>
  </si>
  <si>
    <t>Removal &amp; Disposal of Trees</t>
  </si>
  <si>
    <t>Stockpile Granite Pavers for Reinstallation</t>
  </si>
  <si>
    <t>B.47</t>
  </si>
  <si>
    <t>B.48</t>
  </si>
  <si>
    <t>B.49</t>
  </si>
  <si>
    <t>Abandonment of 145 Pacific Avenue Areaway</t>
  </si>
  <si>
    <t>Areaway Backfill</t>
  </si>
  <si>
    <t>Hydro Excavation</t>
  </si>
  <si>
    <t>hr</t>
  </si>
  <si>
    <t>Strata Cells Maintenance Year One</t>
  </si>
  <si>
    <t>Strata Cells Maintenance Year Two</t>
  </si>
  <si>
    <t>C047</t>
  </si>
  <si>
    <t>SD-206B</t>
  </si>
  <si>
    <t>Construction of  Safety Curb (330 mm ht)</t>
  </si>
  <si>
    <t>194 x 93 x 57 Endicott Paver, Dark Ironspot - indicator strips</t>
  </si>
  <si>
    <t>300 x 151 x 100 Broadway Paver, Mahogony Colour - pedestrian crossings</t>
  </si>
  <si>
    <t>C-Channel Bollard - In-Ground inc conc. piers</t>
  </si>
  <si>
    <t>Museum Anchor Bracket &amp; Silouette</t>
  </si>
  <si>
    <t>Wood Bench</t>
  </si>
  <si>
    <t>Brandon Elm</t>
  </si>
  <si>
    <t>Pygmy Caragana</t>
  </si>
  <si>
    <t>B.50</t>
  </si>
  <si>
    <t>(SEE B9)</t>
  </si>
  <si>
    <t>Construction of Curb and Gutter (40 mm ht, Lip Curb, Integral, 600 mm width, 150 mm Plain Concrete Pavement)</t>
  </si>
  <si>
    <t>Construction of Curb and Gutter (150 mm ht, Modified Barrier, Integral, 600 mm width, 150 mm Plain Concrete Pavement)</t>
  </si>
  <si>
    <t>v.m</t>
  </si>
  <si>
    <t>Placement of Utility Conduits</t>
  </si>
  <si>
    <t>E022A</t>
  </si>
  <si>
    <t>Sewer Inspection ( following repair)</t>
  </si>
  <si>
    <t>CW2145-R3</t>
  </si>
  <si>
    <t>E022B</t>
  </si>
  <si>
    <t>350 mm, PVC</t>
  </si>
  <si>
    <t>A.37</t>
  </si>
  <si>
    <t>PAVEMENT MARKING</t>
  </si>
  <si>
    <t>Line Painting</t>
  </si>
  <si>
    <t>I</t>
  </si>
  <si>
    <t>DELETABLE ITEMS</t>
  </si>
  <si>
    <t>PROVISIONAL ITEMS</t>
  </si>
  <si>
    <t>I.1</t>
  </si>
  <si>
    <t>I.2</t>
  </si>
  <si>
    <t>I.3</t>
  </si>
  <si>
    <t>I.4</t>
  </si>
  <si>
    <t>I.5</t>
  </si>
  <si>
    <t>Dual Garbage Bin Enclosure</t>
  </si>
  <si>
    <t>Single Garbage Bin Enclosure</t>
  </si>
  <si>
    <t>Hydro Anchor Bracket &amp; Silouette</t>
  </si>
  <si>
    <t>LILY STREET ENTRY MAP</t>
  </si>
  <si>
    <t>JOHN HIRSCH FEATURE LIGHTING</t>
  </si>
  <si>
    <t>Steel Pipe Bollard</t>
  </si>
  <si>
    <t>Placement of Utility Vaults</t>
  </si>
  <si>
    <t>JOHN HIRSCH PARKING LOT</t>
  </si>
  <si>
    <t>300 x 151 x 100 Broadway Paver, Charcoal Colour - museum loading area indicator strips</t>
  </si>
  <si>
    <t>300 x 151 x 100 Broadway Paver, Buff Colour - Lily Roadway Intersections &amp; Elgin</t>
  </si>
  <si>
    <t>Supply and Install CIP Reinforced Concrete Pile for Entry Map (Including excavation, pile cap and grade beams)</t>
  </si>
  <si>
    <t>1200 mm width</t>
  </si>
  <si>
    <t>E2,E15</t>
  </si>
  <si>
    <t>E26</t>
  </si>
  <si>
    <t>E18</t>
  </si>
  <si>
    <t>E23</t>
  </si>
  <si>
    <t>E24</t>
  </si>
  <si>
    <t>E25</t>
  </si>
  <si>
    <t>E12</t>
  </si>
  <si>
    <t>E28</t>
  </si>
  <si>
    <t>26 50 00 (Dwg E1.4)</t>
  </si>
  <si>
    <t>26 24 16   (Dwg E1.4)</t>
  </si>
  <si>
    <t>E13</t>
  </si>
  <si>
    <t>26 06 22 (Dwg E1.4)</t>
  </si>
  <si>
    <t>Appendix A</t>
  </si>
  <si>
    <t>CW 3110-R19, E30</t>
  </si>
  <si>
    <t>E31</t>
  </si>
  <si>
    <t>CW 3110-R19, E32</t>
  </si>
  <si>
    <t>CW 3130-R4 , E32</t>
  </si>
  <si>
    <t>CW 3310-R17, E32</t>
  </si>
  <si>
    <t>CW 3410-R11 , E32</t>
  </si>
  <si>
    <t>E17,E32</t>
  </si>
  <si>
    <t>E19, E32</t>
  </si>
  <si>
    <t>E18, E32</t>
  </si>
  <si>
    <t>Supply and install Strata Cell (including excavation, base, bioretention soil and compaction)</t>
  </si>
  <si>
    <t>Construction of Tree Vaults over Hydro Duct</t>
  </si>
  <si>
    <t>300 x 151 x 100 Broadway Paver, Copper Canyon Colour - museum loading area sidewalk</t>
  </si>
  <si>
    <t>Supply</t>
  </si>
  <si>
    <t>Installation of Letter Pavers</t>
  </si>
  <si>
    <t>B.51</t>
  </si>
  <si>
    <t>Wall Mounted Slihouette Lighting</t>
  </si>
  <si>
    <t>New Mounting for Feature Lighting</t>
  </si>
  <si>
    <t>A.38</t>
  </si>
  <si>
    <t>350 mm, SDR-35</t>
  </si>
  <si>
    <t>250 mm, SDR-35</t>
  </si>
  <si>
    <t>Trenchless Installation, Class B Type Bedding, Class 3 Backfill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</si>
</sst>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7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10"/>
      <name val="Arial"/>
      <family val="2"/>
    </font>
    <font>
      <sz val="24"/>
      <color indexed="8"/>
      <name val="MS Sans Serif"/>
      <family val="2"/>
    </font>
    <font>
      <sz val="10"/>
      <color indexed="10"/>
      <name val="MS Sans Serif"/>
      <family val="2"/>
    </font>
    <font>
      <strike/>
      <sz val="10"/>
      <color indexed="8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sz val="12"/>
      <color rgb="FF000000"/>
      <name val="Arial"/>
      <family val="2"/>
    </font>
    <font>
      <strike/>
      <sz val="10"/>
      <color theme="1"/>
      <name val="MS Sans Serif"/>
      <family val="2"/>
    </font>
    <font>
      <sz val="10"/>
      <color rgb="FF0000FF"/>
      <name val="MS Sans Serif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-0.24997000396251678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2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39" fillId="4" borderId="0" applyNumberFormat="0" applyBorder="0" applyAlignment="0" applyProtection="0"/>
    <xf numFmtId="0" fontId="47" fillId="5" borderId="0" applyNumberFormat="0" applyBorder="0" applyAlignment="0" applyProtection="0"/>
    <xf numFmtId="0" fontId="39" fillId="6" borderId="0" applyNumberFormat="0" applyBorder="0" applyAlignment="0" applyProtection="0"/>
    <xf numFmtId="0" fontId="47" fillId="7" borderId="0" applyNumberFormat="0" applyBorder="0" applyAlignment="0" applyProtection="0"/>
    <xf numFmtId="0" fontId="39" fillId="8" borderId="0" applyNumberFormat="0" applyBorder="0" applyAlignment="0" applyProtection="0"/>
    <xf numFmtId="0" fontId="47" fillId="9" borderId="0" applyNumberFormat="0" applyBorder="0" applyAlignment="0" applyProtection="0"/>
    <xf numFmtId="0" fontId="39" fillId="10" borderId="0" applyNumberFormat="0" applyBorder="0" applyAlignment="0" applyProtection="0"/>
    <xf numFmtId="0" fontId="47" fillId="11" borderId="0" applyNumberFormat="0" applyBorder="0" applyAlignment="0" applyProtection="0"/>
    <xf numFmtId="0" fontId="39" fillId="12" borderId="0" applyNumberFormat="0" applyBorder="0" applyAlignment="0" applyProtection="0"/>
    <xf numFmtId="0" fontId="47" fillId="13" borderId="0" applyNumberFormat="0" applyBorder="0" applyAlignment="0" applyProtection="0"/>
    <xf numFmtId="0" fontId="39" fillId="14" borderId="0" applyNumberFormat="0" applyBorder="0" applyAlignment="0" applyProtection="0"/>
    <xf numFmtId="0" fontId="47" fillId="15" borderId="0" applyNumberFormat="0" applyBorder="0" applyAlignment="0" applyProtection="0"/>
    <xf numFmtId="0" fontId="39" fillId="16" borderId="0" applyNumberFormat="0" applyBorder="0" applyAlignment="0" applyProtection="0"/>
    <xf numFmtId="0" fontId="47" fillId="17" borderId="0" applyNumberFormat="0" applyBorder="0" applyAlignment="0" applyProtection="0"/>
    <xf numFmtId="0" fontId="39" fillId="18" borderId="0" applyNumberFormat="0" applyBorder="0" applyAlignment="0" applyProtection="0"/>
    <xf numFmtId="0" fontId="47" fillId="19" borderId="0" applyNumberFormat="0" applyBorder="0" applyAlignment="0" applyProtection="0"/>
    <xf numFmtId="0" fontId="39" fillId="20" borderId="0" applyNumberFormat="0" applyBorder="0" applyAlignment="0" applyProtection="0"/>
    <xf numFmtId="0" fontId="47" fillId="21" borderId="0" applyNumberFormat="0" applyBorder="0" applyAlignment="0" applyProtection="0"/>
    <xf numFmtId="0" fontId="39" fillId="10" borderId="0" applyNumberFormat="0" applyBorder="0" applyAlignment="0" applyProtection="0"/>
    <xf numFmtId="0" fontId="47" fillId="22" borderId="0" applyNumberFormat="0" applyBorder="0" applyAlignment="0" applyProtection="0"/>
    <xf numFmtId="0" fontId="39" fillId="16" borderId="0" applyNumberFormat="0" applyBorder="0" applyAlignment="0" applyProtection="0"/>
    <xf numFmtId="0" fontId="47" fillId="23" borderId="0" applyNumberFormat="0" applyBorder="0" applyAlignment="0" applyProtection="0"/>
    <xf numFmtId="0" fontId="39" fillId="24" borderId="0" applyNumberFormat="0" applyBorder="0" applyAlignment="0" applyProtection="0"/>
    <xf numFmtId="0" fontId="48" fillId="25" borderId="0" applyNumberFormat="0" applyBorder="0" applyAlignment="0" applyProtection="0"/>
    <xf numFmtId="0" fontId="38" fillId="26" borderId="0" applyNumberFormat="0" applyBorder="0" applyAlignment="0" applyProtection="0"/>
    <xf numFmtId="0" fontId="48" fillId="27" borderId="0" applyNumberFormat="0" applyBorder="0" applyAlignment="0" applyProtection="0"/>
    <xf numFmtId="0" fontId="38" fillId="18" borderId="0" applyNumberFormat="0" applyBorder="0" applyAlignment="0" applyProtection="0"/>
    <xf numFmtId="0" fontId="48" fillId="28" borderId="0" applyNumberFormat="0" applyBorder="0" applyAlignment="0" applyProtection="0"/>
    <xf numFmtId="0" fontId="38" fillId="20" borderId="0" applyNumberFormat="0" applyBorder="0" applyAlignment="0" applyProtection="0"/>
    <xf numFmtId="0" fontId="48" fillId="29" borderId="0" applyNumberFormat="0" applyBorder="0" applyAlignment="0" applyProtection="0"/>
    <xf numFmtId="0" fontId="38" fillId="30" borderId="0" applyNumberFormat="0" applyBorder="0" applyAlignment="0" applyProtection="0"/>
    <xf numFmtId="0" fontId="48" fillId="31" borderId="0" applyNumberFormat="0" applyBorder="0" applyAlignment="0" applyProtection="0"/>
    <xf numFmtId="0" fontId="38" fillId="32" borderId="0" applyNumberFormat="0" applyBorder="0" applyAlignment="0" applyProtection="0"/>
    <xf numFmtId="0" fontId="48" fillId="33" borderId="0" applyNumberFormat="0" applyBorder="0" applyAlignment="0" applyProtection="0"/>
    <xf numFmtId="0" fontId="38" fillId="34" borderId="0" applyNumberFormat="0" applyBorder="0" applyAlignment="0" applyProtection="0"/>
    <xf numFmtId="0" fontId="48" fillId="35" borderId="0" applyNumberFormat="0" applyBorder="0" applyAlignment="0" applyProtection="0"/>
    <xf numFmtId="0" fontId="38" fillId="36" borderId="0" applyNumberFormat="0" applyBorder="0" applyAlignment="0" applyProtection="0"/>
    <xf numFmtId="0" fontId="48" fillId="37" borderId="0" applyNumberFormat="0" applyBorder="0" applyAlignment="0" applyProtection="0"/>
    <xf numFmtId="0" fontId="38" fillId="38" borderId="0" applyNumberFormat="0" applyBorder="0" applyAlignment="0" applyProtection="0"/>
    <xf numFmtId="0" fontId="48" fillId="39" borderId="0" applyNumberFormat="0" applyBorder="0" applyAlignment="0" applyProtection="0"/>
    <xf numFmtId="0" fontId="38" fillId="40" borderId="0" applyNumberFormat="0" applyBorder="0" applyAlignment="0" applyProtection="0"/>
    <xf numFmtId="0" fontId="48" fillId="41" borderId="0" applyNumberFormat="0" applyBorder="0" applyAlignment="0" applyProtection="0"/>
    <xf numFmtId="0" fontId="38" fillId="30" borderId="0" applyNumberFormat="0" applyBorder="0" applyAlignment="0" applyProtection="0"/>
    <xf numFmtId="0" fontId="48" fillId="42" borderId="0" applyNumberFormat="0" applyBorder="0" applyAlignment="0" applyProtection="0"/>
    <xf numFmtId="0" fontId="38" fillId="32" borderId="0" applyNumberFormat="0" applyBorder="0" applyAlignment="0" applyProtection="0"/>
    <xf numFmtId="0" fontId="48" fillId="43" borderId="0" applyNumberFormat="0" applyBorder="0" applyAlignment="0" applyProtection="0"/>
    <xf numFmtId="0" fontId="38" fillId="44" borderId="0" applyNumberFormat="0" applyBorder="0" applyAlignment="0" applyProtection="0"/>
    <xf numFmtId="0" fontId="49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50" fillId="46" borderId="5" applyNumberFormat="0" applyAlignment="0" applyProtection="0"/>
    <xf numFmtId="0" fontId="32" fillId="47" borderId="6" applyNumberFormat="0" applyAlignment="0" applyProtection="0"/>
    <xf numFmtId="0" fontId="51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7" fillId="8" borderId="0" applyNumberFormat="0" applyBorder="0" applyAlignment="0" applyProtection="0"/>
    <xf numFmtId="0" fontId="54" fillId="0" borderId="9" applyNumberFormat="0" applyFill="0" applyAlignment="0" applyProtection="0"/>
    <xf numFmtId="0" fontId="24" fillId="0" borderId="10" applyNumberFormat="0" applyFill="0" applyAlignment="0" applyProtection="0"/>
    <xf numFmtId="0" fontId="55" fillId="0" borderId="11" applyNumberFormat="0" applyFill="0" applyAlignment="0" applyProtection="0"/>
    <xf numFmtId="0" fontId="25" fillId="0" borderId="12" applyNumberFormat="0" applyFill="0" applyAlignment="0" applyProtection="0"/>
    <xf numFmtId="0" fontId="56" fillId="0" borderId="13" applyNumberFormat="0" applyFill="0" applyAlignment="0" applyProtection="0"/>
    <xf numFmtId="0" fontId="2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1" borderId="5" applyNumberFormat="0" applyAlignment="0" applyProtection="0"/>
    <xf numFmtId="0" fontId="30" fillId="14" borderId="6" applyNumberFormat="0" applyAlignment="0" applyProtection="0"/>
    <xf numFmtId="0" fontId="58" fillId="0" borderId="15" applyNumberFormat="0" applyFill="0" applyAlignment="0" applyProtection="0"/>
    <xf numFmtId="0" fontId="33" fillId="0" borderId="16" applyNumberFormat="0" applyFill="0" applyAlignment="0" applyProtection="0"/>
    <xf numFmtId="0" fontId="59" fillId="52" borderId="0" applyNumberFormat="0" applyBorder="0" applyAlignment="0" applyProtection="0"/>
    <xf numFmtId="0" fontId="29" fillId="53" borderId="0" applyNumberFormat="0" applyBorder="0" applyAlignment="0" applyProtection="0"/>
    <xf numFmtId="0" fontId="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60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62" fillId="0" borderId="22" applyNumberFormat="0" applyFill="0" applyAlignment="0" applyProtection="0"/>
    <xf numFmtId="0" fontId="37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17">
    <xf numFmtId="0" fontId="0" fillId="2" borderId="0" xfId="0" applyNumberFormat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72" fontId="2" fillId="56" borderId="30" xfId="0" applyNumberFormat="1" applyFont="1" applyFill="1" applyBorder="1" applyAlignment="1" applyProtection="1">
      <alignment horizontal="left" vertical="center"/>
      <protection/>
    </xf>
    <xf numFmtId="172" fontId="2" fillId="56" borderId="3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8" xfId="0" applyNumberFormat="1" applyBorder="1" applyAlignment="1">
      <alignment horizontal="right"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2" borderId="24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0" fillId="2" borderId="0" xfId="0" applyNumberFormat="1" applyBorder="1" applyAlignment="1">
      <alignment/>
    </xf>
    <xf numFmtId="7" fontId="5" fillId="2" borderId="0" xfId="179" applyNumberFormat="1" applyFont="1" applyAlignment="1">
      <alignment horizontal="centerContinuous" vertical="center"/>
      <protection/>
    </xf>
    <xf numFmtId="1" fontId="4" fillId="2" borderId="0" xfId="179" applyNumberFormat="1" applyFont="1" applyAlignment="1">
      <alignment horizontal="centerContinuous" vertical="top"/>
      <protection/>
    </xf>
    <xf numFmtId="0" fontId="4" fillId="2" borderId="0" xfId="179" applyNumberFormat="1" applyFont="1" applyAlignment="1">
      <alignment horizontal="centerContinuous" vertical="center"/>
      <protection/>
    </xf>
    <xf numFmtId="7" fontId="1" fillId="2" borderId="0" xfId="179" applyNumberFormat="1" applyFont="1" applyAlignment="1">
      <alignment horizontal="centerContinuous" vertical="center"/>
      <protection/>
    </xf>
    <xf numFmtId="1" fontId="0" fillId="2" borderId="0" xfId="179" applyNumberFormat="1" applyAlignment="1">
      <alignment horizontal="centerContinuous" vertical="top"/>
      <protection/>
    </xf>
    <xf numFmtId="0" fontId="0" fillId="2" borderId="0" xfId="179" applyNumberFormat="1" applyAlignment="1">
      <alignment horizontal="centerContinuous" vertical="center"/>
      <protection/>
    </xf>
    <xf numFmtId="7" fontId="0" fillId="2" borderId="0" xfId="179" applyNumberFormat="1" applyAlignment="1">
      <alignment horizontal="right"/>
      <protection/>
    </xf>
    <xf numFmtId="0" fontId="0" fillId="2" borderId="0" xfId="179" applyNumberFormat="1" applyAlignment="1">
      <alignment vertical="top"/>
      <protection/>
    </xf>
    <xf numFmtId="0" fontId="0" fillId="2" borderId="0" xfId="179" applyNumberFormat="1" applyAlignment="1">
      <alignment/>
      <protection/>
    </xf>
    <xf numFmtId="7" fontId="0" fillId="2" borderId="0" xfId="179" applyNumberFormat="1" applyAlignment="1">
      <alignment horizontal="centerContinuous" vertical="center"/>
      <protection/>
    </xf>
    <xf numFmtId="2" fontId="0" fillId="2" borderId="0" xfId="179" applyNumberFormat="1" applyAlignment="1">
      <alignment horizontal="centerContinuous"/>
      <protection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2" borderId="0" xfId="0" applyNumberFormat="1" applyAlignment="1" applyProtection="1">
      <alignment/>
      <protection/>
    </xf>
    <xf numFmtId="4" fontId="40" fillId="0" borderId="1" xfId="0" applyNumberFormat="1" applyFont="1" applyFill="1" applyBorder="1" applyAlignment="1" applyProtection="1">
      <alignment horizontal="center" vertical="top"/>
      <protection/>
    </xf>
    <xf numFmtId="4" fontId="4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176" fontId="40" fillId="57" borderId="1" xfId="0" applyNumberFormat="1" applyFont="1" applyFill="1" applyBorder="1" applyAlignment="1" applyProtection="1">
      <alignment horizontal="center" vertical="top"/>
      <protection/>
    </xf>
    <xf numFmtId="0" fontId="41" fillId="57" borderId="0" xfId="0" applyFont="1" applyFill="1" applyAlignment="1">
      <alignment/>
    </xf>
    <xf numFmtId="0" fontId="64" fillId="0" borderId="1" xfId="0" applyNumberFormat="1" applyFont="1" applyFill="1" applyBorder="1" applyAlignment="1" applyProtection="1">
      <alignment vertical="center"/>
      <protection/>
    </xf>
    <xf numFmtId="0" fontId="41" fillId="57" borderId="0" xfId="0" applyFont="1" applyFill="1" applyAlignment="1">
      <alignment/>
    </xf>
    <xf numFmtId="173" fontId="64" fillId="0" borderId="1" xfId="0" applyNumberFormat="1" applyFont="1" applyFill="1" applyBorder="1" applyAlignment="1" applyProtection="1">
      <alignment horizontal="center" vertical="top" wrapText="1"/>
      <protection/>
    </xf>
    <xf numFmtId="4" fontId="40" fillId="57" borderId="1" xfId="0" applyNumberFormat="1" applyFont="1" applyFill="1" applyBorder="1" applyAlignment="1" applyProtection="1">
      <alignment horizontal="center" vertical="top"/>
      <protection/>
    </xf>
    <xf numFmtId="173" fontId="64" fillId="0" borderId="1" xfId="0" applyNumberFormat="1" applyFont="1" applyFill="1" applyBorder="1" applyAlignment="1" applyProtection="1">
      <alignment horizontal="right" vertical="top" wrapText="1"/>
      <protection/>
    </xf>
    <xf numFmtId="172" fontId="64" fillId="57" borderId="1" xfId="0" applyNumberFormat="1" applyFont="1" applyFill="1" applyBorder="1" applyAlignment="1" applyProtection="1">
      <alignment horizontal="center" vertical="top" wrapText="1"/>
      <protection/>
    </xf>
    <xf numFmtId="0" fontId="41" fillId="57" borderId="0" xfId="0" applyFont="1" applyFill="1" applyAlignment="1">
      <alignment vertical="top"/>
    </xf>
    <xf numFmtId="4" fontId="40" fillId="57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>
      <alignment vertical="top" wrapText="1"/>
    </xf>
    <xf numFmtId="0" fontId="41" fillId="57" borderId="0" xfId="0" applyFont="1" applyFill="1" applyBorder="1" applyAlignment="1">
      <alignment vertical="top"/>
    </xf>
    <xf numFmtId="7" fontId="0" fillId="2" borderId="0" xfId="0" applyNumberFormat="1" applyBorder="1" applyAlignment="1">
      <alignment horizontal="right"/>
    </xf>
    <xf numFmtId="172" fontId="40" fillId="56" borderId="0" xfId="0" applyNumberFormat="1" applyFont="1" applyFill="1" applyBorder="1" applyAlignment="1" applyProtection="1">
      <alignment horizontal="left" vertical="top" wrapText="1"/>
      <protection/>
    </xf>
    <xf numFmtId="174" fontId="64" fillId="0" borderId="1" xfId="0" applyNumberFormat="1" applyFont="1" applyFill="1" applyBorder="1" applyAlignment="1" applyProtection="1">
      <alignment vertical="top" wrapText="1"/>
      <protection/>
    </xf>
    <xf numFmtId="173" fontId="64" fillId="0" borderId="35" xfId="0" applyNumberFormat="1" applyFont="1" applyFill="1" applyBorder="1" applyAlignment="1" applyProtection="1">
      <alignment horizontal="center" vertical="top" wrapText="1"/>
      <protection/>
    </xf>
    <xf numFmtId="172" fontId="64" fillId="0" borderId="35" xfId="0" applyNumberFormat="1" applyFont="1" applyFill="1" applyBorder="1" applyAlignment="1" applyProtection="1">
      <alignment horizontal="left" vertical="top" wrapText="1"/>
      <protection/>
    </xf>
    <xf numFmtId="0" fontId="64" fillId="0" borderId="35" xfId="0" applyNumberFormat="1" applyFont="1" applyFill="1" applyBorder="1" applyAlignment="1" applyProtection="1">
      <alignment horizontal="center" vertical="top" wrapText="1"/>
      <protection/>
    </xf>
    <xf numFmtId="1" fontId="64" fillId="0" borderId="35" xfId="0" applyNumberFormat="1" applyFont="1" applyFill="1" applyBorder="1" applyAlignment="1" applyProtection="1">
      <alignment horizontal="right" vertical="top" wrapText="1"/>
      <protection/>
    </xf>
    <xf numFmtId="174" fontId="64" fillId="0" borderId="35" xfId="0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vertical="top" wrapText="1" shrinkToFit="1"/>
    </xf>
    <xf numFmtId="0" fontId="41" fillId="57" borderId="0" xfId="0" applyFont="1" applyFill="1" applyBorder="1" applyAlignment="1">
      <alignment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40" fillId="0" borderId="30" xfId="0" applyNumberFormat="1" applyFont="1" applyFill="1" applyBorder="1" applyAlignment="1" applyProtection="1">
      <alignment horizontal="left" vertical="top" wrapText="1"/>
      <protection/>
    </xf>
    <xf numFmtId="173" fontId="64" fillId="0" borderId="36" xfId="0" applyNumberFormat="1" applyFont="1" applyFill="1" applyBorder="1" applyAlignment="1" applyProtection="1">
      <alignment horizontal="center" vertical="top" wrapText="1"/>
      <protection/>
    </xf>
    <xf numFmtId="172" fontId="64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3" fontId="64" fillId="0" borderId="0" xfId="0" applyNumberFormat="1" applyFont="1" applyFill="1" applyBorder="1" applyAlignment="1" applyProtection="1">
      <alignment horizontal="left" vertical="top" wrapText="1"/>
      <protection/>
    </xf>
    <xf numFmtId="172" fontId="40" fillId="0" borderId="37" xfId="0" applyNumberFormat="1" applyFont="1" applyFill="1" applyBorder="1" applyAlignment="1" applyProtection="1">
      <alignment horizontal="left" vertical="top" wrapText="1"/>
      <protection/>
    </xf>
    <xf numFmtId="172" fontId="40" fillId="0" borderId="37" xfId="0" applyNumberFormat="1" applyFont="1" applyFill="1" applyBorder="1" applyAlignment="1" applyProtection="1">
      <alignment vertical="top" wrapText="1"/>
      <protection/>
    </xf>
    <xf numFmtId="172" fontId="40" fillId="56" borderId="1" xfId="0" applyNumberFormat="1" applyFont="1" applyFill="1" applyBorder="1" applyAlignment="1" applyProtection="1">
      <alignment horizontal="left" vertical="top" wrapText="1"/>
      <protection/>
    </xf>
    <xf numFmtId="0" fontId="41" fillId="57" borderId="0" xfId="0" applyFont="1" applyFill="1" applyBorder="1" applyAlignment="1">
      <alignment/>
    </xf>
    <xf numFmtId="172" fontId="64" fillId="0" borderId="0" xfId="0" applyNumberFormat="1" applyFont="1" applyFill="1" applyBorder="1" applyAlignment="1" applyProtection="1">
      <alignment horizontal="center" vertical="top" wrapText="1"/>
      <protection/>
    </xf>
    <xf numFmtId="173" fontId="64" fillId="0" borderId="35" xfId="0" applyNumberFormat="1" applyFont="1" applyFill="1" applyBorder="1" applyAlignment="1" applyProtection="1">
      <alignment horizontal="left" vertical="top" wrapText="1"/>
      <protection/>
    </xf>
    <xf numFmtId="3" fontId="64" fillId="57" borderId="1" xfId="0" applyNumberFormat="1" applyFont="1" applyFill="1" applyBorder="1" applyAlignment="1" applyProtection="1">
      <alignment vertical="top"/>
      <protection/>
    </xf>
    <xf numFmtId="173" fontId="64" fillId="0" borderId="1" xfId="0" applyNumberFormat="1" applyFont="1" applyFill="1" applyBorder="1" applyAlignment="1" applyProtection="1">
      <alignment horizontal="left" vertical="top" wrapText="1"/>
      <protection/>
    </xf>
    <xf numFmtId="4" fontId="40" fillId="57" borderId="1" xfId="182" applyNumberFormat="1" applyFont="1" applyFill="1" applyBorder="1" applyAlignment="1" applyProtection="1">
      <alignment horizontal="center" vertical="top" wrapText="1"/>
      <protection/>
    </xf>
    <xf numFmtId="172" fontId="64" fillId="0" borderId="1" xfId="182" applyNumberFormat="1" applyFont="1" applyFill="1" applyBorder="1" applyAlignment="1" applyProtection="1">
      <alignment horizontal="center" vertical="top" wrapText="1"/>
      <protection/>
    </xf>
    <xf numFmtId="173" fontId="64" fillId="0" borderId="1" xfId="182" applyNumberFormat="1" applyFont="1" applyFill="1" applyBorder="1" applyAlignment="1" applyProtection="1">
      <alignment horizontal="center" vertical="top" wrapText="1"/>
      <protection/>
    </xf>
    <xf numFmtId="172" fontId="64" fillId="0" borderId="1" xfId="182" applyNumberFormat="1" applyFont="1" applyFill="1" applyBorder="1" applyAlignment="1" applyProtection="1">
      <alignment horizontal="left" vertical="top" wrapText="1"/>
      <protection/>
    </xf>
    <xf numFmtId="4" fontId="40" fillId="57" borderId="1" xfId="182" applyNumberFormat="1" applyFont="1" applyFill="1" applyBorder="1" applyAlignment="1" applyProtection="1">
      <alignment horizontal="center" vertical="top" wrapText="1"/>
      <protection/>
    </xf>
    <xf numFmtId="0" fontId="66" fillId="57" borderId="0" xfId="0" applyFont="1" applyFill="1" applyAlignment="1">
      <alignment/>
    </xf>
    <xf numFmtId="4" fontId="0" fillId="57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178" applyNumberFormat="1" applyFont="1" applyFill="1" applyBorder="1" applyAlignment="1" applyProtection="1">
      <alignment horizontal="left" vertical="top" wrapText="1"/>
      <protection/>
    </xf>
    <xf numFmtId="172" fontId="0" fillId="57" borderId="1" xfId="178" applyNumberFormat="1" applyFont="1" applyFill="1" applyBorder="1" applyAlignment="1" applyProtection="1">
      <alignment horizontal="center" vertical="top" wrapText="1"/>
      <protection/>
    </xf>
    <xf numFmtId="1" fontId="0" fillId="57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183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Font="1" applyAlignment="1">
      <alignment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3" fontId="64" fillId="0" borderId="1" xfId="0" applyNumberFormat="1" applyFont="1" applyFill="1" applyBorder="1" applyAlignment="1" applyProtection="1">
      <alignment vertical="top"/>
      <protection/>
    </xf>
    <xf numFmtId="7" fontId="0" fillId="2" borderId="0" xfId="0" applyNumberFormat="1" applyAlignment="1">
      <alignment/>
    </xf>
    <xf numFmtId="172" fontId="64" fillId="0" borderId="1" xfId="0" applyNumberFormat="1" applyFont="1" applyFill="1" applyBorder="1" applyAlignment="1" applyProtection="1">
      <alignment horizontal="left" vertical="top" wrapText="1"/>
      <protection/>
    </xf>
    <xf numFmtId="0" fontId="64" fillId="0" borderId="1" xfId="0" applyNumberFormat="1" applyFont="1" applyFill="1" applyBorder="1" applyAlignment="1" applyProtection="1">
      <alignment horizontal="center" vertical="top" wrapText="1"/>
      <protection/>
    </xf>
    <xf numFmtId="1" fontId="64" fillId="0" borderId="1" xfId="0" applyNumberFormat="1" applyFont="1" applyFill="1" applyBorder="1" applyAlignment="1" applyProtection="1">
      <alignment horizontal="right" vertical="top"/>
      <protection/>
    </xf>
    <xf numFmtId="174" fontId="64" fillId="0" borderId="1" xfId="0" applyNumberFormat="1" applyFont="1" applyFill="1" applyBorder="1" applyAlignment="1" applyProtection="1">
      <alignment vertical="top"/>
      <protection locked="0"/>
    </xf>
    <xf numFmtId="174" fontId="64" fillId="0" borderId="1" xfId="0" applyNumberFormat="1" applyFont="1" applyFill="1" applyBorder="1" applyAlignment="1" applyProtection="1">
      <alignment vertical="top"/>
      <protection/>
    </xf>
    <xf numFmtId="172" fontId="64" fillId="0" borderId="1" xfId="0" applyNumberFormat="1" applyFont="1" applyFill="1" applyBorder="1" applyAlignment="1" applyProtection="1">
      <alignment horizontal="center" vertical="top" wrapText="1"/>
      <protection/>
    </xf>
    <xf numFmtId="1" fontId="64" fillId="0" borderId="1" xfId="0" applyNumberFormat="1" applyFont="1" applyFill="1" applyBorder="1" applyAlignment="1" applyProtection="1">
      <alignment horizontal="right" vertical="top" wrapText="1"/>
      <protection/>
    </xf>
    <xf numFmtId="172" fontId="64" fillId="0" borderId="1" xfId="0" applyNumberFormat="1" applyFont="1" applyFill="1" applyBorder="1" applyAlignment="1" applyProtection="1">
      <alignment vertical="top" wrapText="1"/>
      <protection/>
    </xf>
    <xf numFmtId="172" fontId="64" fillId="0" borderId="35" xfId="0" applyNumberFormat="1" applyFont="1" applyFill="1" applyBorder="1" applyAlignment="1" applyProtection="1">
      <alignment horizontal="center" vertical="top" wrapText="1"/>
      <protection/>
    </xf>
    <xf numFmtId="172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2" borderId="30" xfId="0" applyNumberFormat="1" applyFont="1" applyBorder="1" applyAlignment="1" applyProtection="1">
      <alignment horizontal="center" vertical="center"/>
      <protection/>
    </xf>
    <xf numFmtId="7" fontId="0" fillId="2" borderId="27" xfId="0" applyNumberFormat="1" applyBorder="1" applyAlignment="1" applyProtection="1">
      <alignment horizontal="right" vertical="center"/>
      <protection/>
    </xf>
    <xf numFmtId="7" fontId="0" fillId="2" borderId="30" xfId="0" applyNumberFormat="1" applyBorder="1" applyAlignment="1" applyProtection="1">
      <alignment horizontal="right" vertical="center"/>
      <protection/>
    </xf>
    <xf numFmtId="0" fontId="2" fillId="2" borderId="30" xfId="0" applyNumberFormat="1" applyFont="1" applyBorder="1" applyAlignment="1" applyProtection="1">
      <alignment vertical="top"/>
      <protection/>
    </xf>
    <xf numFmtId="1" fontId="0" fillId="2" borderId="27" xfId="0" applyNumberFormat="1" applyBorder="1" applyAlignment="1" applyProtection="1">
      <alignment horizontal="center" vertical="top"/>
      <protection/>
    </xf>
    <xf numFmtId="0" fontId="0" fillId="2" borderId="27" xfId="0" applyNumberFormat="1" applyBorder="1" applyAlignment="1" applyProtection="1">
      <alignment horizontal="center" vertical="top"/>
      <protection/>
    </xf>
    <xf numFmtId="7" fontId="0" fillId="2" borderId="27" xfId="0" applyNumberFormat="1" applyBorder="1" applyAlignment="1" applyProtection="1">
      <alignment horizontal="right"/>
      <protection/>
    </xf>
    <xf numFmtId="7" fontId="0" fillId="2" borderId="30" xfId="0" applyNumberFormat="1" applyBorder="1" applyAlignment="1" applyProtection="1">
      <alignment horizontal="right"/>
      <protection/>
    </xf>
    <xf numFmtId="1" fontId="0" fillId="2" borderId="27" xfId="0" applyNumberFormat="1" applyBorder="1" applyAlignment="1" applyProtection="1">
      <alignment vertical="top"/>
      <protection/>
    </xf>
    <xf numFmtId="0" fontId="0" fillId="2" borderId="30" xfId="0" applyNumberFormat="1" applyBorder="1" applyAlignment="1" applyProtection="1">
      <alignment horizontal="center" vertical="top"/>
      <protection/>
    </xf>
    <xf numFmtId="0" fontId="65" fillId="0" borderId="0" xfId="0" applyFont="1" applyFill="1" applyAlignment="1" applyProtection="1">
      <alignment/>
      <protection/>
    </xf>
    <xf numFmtId="0" fontId="0" fillId="2" borderId="27" xfId="0" applyNumberFormat="1" applyBorder="1" applyAlignment="1" applyProtection="1">
      <alignment vertical="top"/>
      <protection/>
    </xf>
    <xf numFmtId="3" fontId="0" fillId="57" borderId="1" xfId="0" applyNumberFormat="1" applyFont="1" applyFill="1" applyBorder="1" applyAlignment="1" applyProtection="1">
      <alignment vertical="top"/>
      <protection/>
    </xf>
    <xf numFmtId="0" fontId="0" fillId="2" borderId="30" xfId="0" applyNumberFormat="1" applyBorder="1" applyAlignment="1" applyProtection="1">
      <alignment vertical="top"/>
      <protection/>
    </xf>
    <xf numFmtId="0" fontId="2" fillId="2" borderId="28" xfId="0" applyNumberFormat="1" applyFont="1" applyBorder="1" applyAlignment="1" applyProtection="1">
      <alignment horizontal="center" vertical="center"/>
      <protection/>
    </xf>
    <xf numFmtId="7" fontId="0" fillId="2" borderId="28" xfId="0" applyNumberFormat="1" applyBorder="1" applyAlignment="1" applyProtection="1">
      <alignment horizontal="right" vertical="center"/>
      <protection/>
    </xf>
    <xf numFmtId="0" fontId="2" fillId="2" borderId="30" xfId="0" applyNumberFormat="1" applyFont="1" applyBorder="1" applyAlignment="1" applyProtection="1">
      <alignment vertical="top"/>
      <protection/>
    </xf>
    <xf numFmtId="1" fontId="0" fillId="0" borderId="27" xfId="0" applyNumberFormat="1" applyFill="1" applyBorder="1" applyAlignment="1" applyProtection="1">
      <alignment horizontal="center" vertical="top"/>
      <protection/>
    </xf>
    <xf numFmtId="0" fontId="0" fillId="2" borderId="1" xfId="0" applyNumberFormat="1" applyBorder="1" applyAlignment="1" applyProtection="1">
      <alignment horizontal="left" vertical="top"/>
      <protection/>
    </xf>
    <xf numFmtId="1" fontId="0" fillId="0" borderId="35" xfId="0" applyNumberFormat="1" applyFont="1" applyFill="1" applyBorder="1" applyAlignment="1" applyProtection="1">
      <alignment horizontal="center" vertical="top"/>
      <protection/>
    </xf>
    <xf numFmtId="0" fontId="0" fillId="2" borderId="35" xfId="0" applyNumberFormat="1" applyBorder="1" applyAlignment="1" applyProtection="1">
      <alignment horizontal="center" vertical="top"/>
      <protection/>
    </xf>
    <xf numFmtId="0" fontId="0" fillId="2" borderId="1" xfId="0" applyNumberFormat="1" applyBorder="1" applyAlignment="1" applyProtection="1">
      <alignment horizontal="right" vertical="top"/>
      <protection/>
    </xf>
    <xf numFmtId="174" fontId="64" fillId="0" borderId="35" xfId="0" applyNumberFormat="1" applyFont="1" applyFill="1" applyBorder="1" applyAlignment="1" applyProtection="1">
      <alignment vertical="top"/>
      <protection/>
    </xf>
    <xf numFmtId="0" fontId="0" fillId="0" borderId="30" xfId="0" applyNumberFormat="1" applyFill="1" applyBorder="1" applyAlignment="1" applyProtection="1">
      <alignment horizontal="center" vertical="top"/>
      <protection/>
    </xf>
    <xf numFmtId="0" fontId="0" fillId="0" borderId="30" xfId="0" applyNumberFormat="1" applyFill="1" applyBorder="1" applyAlignment="1" applyProtection="1">
      <alignment vertical="top"/>
      <protection/>
    </xf>
    <xf numFmtId="0" fontId="2" fillId="0" borderId="30" xfId="0" applyNumberFormat="1" applyFont="1" applyFill="1" applyBorder="1" applyAlignment="1" applyProtection="1">
      <alignment vertical="top"/>
      <protection/>
    </xf>
    <xf numFmtId="1" fontId="0" fillId="2" borderId="27" xfId="0" applyNumberFormat="1" applyBorder="1" applyAlignment="1" applyProtection="1">
      <alignment horizontal="right" vertical="top"/>
      <protection/>
    </xf>
    <xf numFmtId="0" fontId="0" fillId="2" borderId="27" xfId="0" applyNumberFormat="1" applyFont="1" applyBorder="1" applyAlignment="1" applyProtection="1">
      <alignment horizontal="right" vertical="top"/>
      <protection/>
    </xf>
    <xf numFmtId="0" fontId="0" fillId="0" borderId="30" xfId="0" applyNumberFormat="1" applyFill="1" applyBorder="1" applyAlignment="1" applyProtection="1">
      <alignment horizontal="left" vertical="top"/>
      <protection/>
    </xf>
    <xf numFmtId="0" fontId="0" fillId="2" borderId="27" xfId="0" applyNumberFormat="1" applyFont="1" applyBorder="1" applyAlignment="1" applyProtection="1">
      <alignment horizontal="center" vertical="top"/>
      <protection/>
    </xf>
    <xf numFmtId="0" fontId="40" fillId="0" borderId="38" xfId="0" applyNumberFormat="1" applyFont="1" applyFill="1" applyBorder="1" applyAlignment="1" applyProtection="1">
      <alignment vertical="top"/>
      <protection/>
    </xf>
    <xf numFmtId="1" fontId="0" fillId="0" borderId="27" xfId="0" applyNumberFormat="1" applyFont="1" applyFill="1" applyBorder="1" applyAlignment="1" applyProtection="1">
      <alignment horizontal="center" vertical="top"/>
      <protection/>
    </xf>
    <xf numFmtId="0" fontId="0" fillId="58" borderId="1" xfId="0" applyNumberForma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0" fontId="0" fillId="58" borderId="1" xfId="0" applyNumberFormat="1" applyFill="1" applyBorder="1" applyAlignment="1" applyProtection="1">
      <alignment horizontal="center" vertical="top"/>
      <protection/>
    </xf>
    <xf numFmtId="0" fontId="0" fillId="58" borderId="0" xfId="0" applyNumberFormat="1" applyFill="1" applyAlignment="1" applyProtection="1">
      <alignment horizontal="right" vertical="top"/>
      <protection/>
    </xf>
    <xf numFmtId="172" fontId="67" fillId="59" borderId="1" xfId="0" applyNumberFormat="1" applyFont="1" applyFill="1" applyBorder="1" applyAlignment="1" applyProtection="1">
      <alignment horizontal="left" vertical="top" wrapText="1"/>
      <protection/>
    </xf>
    <xf numFmtId="1" fontId="0" fillId="2" borderId="0" xfId="0" applyNumberFormat="1" applyFont="1" applyBorder="1" applyAlignment="1" applyProtection="1">
      <alignment horizontal="center" vertical="top"/>
      <protection/>
    </xf>
    <xf numFmtId="0" fontId="0" fillId="2" borderId="0" xfId="0" applyNumberFormat="1" applyBorder="1" applyAlignment="1" applyProtection="1">
      <alignment vertical="top"/>
      <protection/>
    </xf>
    <xf numFmtId="0" fontId="2" fillId="2" borderId="30" xfId="0" applyNumberFormat="1" applyFont="1" applyBorder="1" applyAlignment="1" applyProtection="1">
      <alignment horizontal="center" vertical="center"/>
      <protection/>
    </xf>
    <xf numFmtId="0" fontId="0" fillId="2" borderId="30" xfId="0" applyNumberFormat="1" applyBorder="1" applyAlignment="1" applyProtection="1">
      <alignment horizontal="left" vertical="top"/>
      <protection/>
    </xf>
    <xf numFmtId="0" fontId="0" fillId="2" borderId="39" xfId="0" applyNumberFormat="1" applyBorder="1" applyAlignment="1" applyProtection="1">
      <alignment vertical="top"/>
      <protection/>
    </xf>
    <xf numFmtId="0" fontId="7" fillId="2" borderId="40" xfId="0" applyNumberFormat="1" applyFont="1" applyBorder="1" applyAlignment="1" applyProtection="1">
      <alignment horizontal="center"/>
      <protection/>
    </xf>
    <xf numFmtId="0" fontId="0" fillId="2" borderId="40" xfId="0" applyNumberFormat="1" applyBorder="1" applyAlignment="1" applyProtection="1">
      <alignment horizontal="center"/>
      <protection/>
    </xf>
    <xf numFmtId="0" fontId="0" fillId="2" borderId="41" xfId="0" applyNumberFormat="1" applyBorder="1" applyAlignment="1" applyProtection="1">
      <alignment horizontal="right"/>
      <protection/>
    </xf>
    <xf numFmtId="7" fontId="0" fillId="2" borderId="28" xfId="0" applyNumberFormat="1" applyBorder="1" applyAlignment="1" applyProtection="1">
      <alignment horizontal="right"/>
      <protection/>
    </xf>
    <xf numFmtId="7" fontId="0" fillId="2" borderId="42" xfId="0" applyNumberFormat="1" applyBorder="1" applyAlignment="1" applyProtection="1">
      <alignment horizontal="right"/>
      <protection/>
    </xf>
    <xf numFmtId="7" fontId="0" fillId="2" borderId="43" xfId="0" applyNumberFormat="1" applyBorder="1" applyAlignment="1" applyProtection="1">
      <alignment horizontal="right"/>
      <protection/>
    </xf>
    <xf numFmtId="7" fontId="0" fillId="2" borderId="31" xfId="0" applyNumberFormat="1" applyBorder="1" applyAlignment="1" applyProtection="1">
      <alignment horizontal="right"/>
      <protection/>
    </xf>
    <xf numFmtId="0" fontId="0" fillId="2" borderId="44" xfId="0" applyNumberFormat="1" applyBorder="1" applyAlignment="1" applyProtection="1">
      <alignment vertical="top"/>
      <protection/>
    </xf>
    <xf numFmtId="0" fontId="0" fillId="2" borderId="21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 horizontal="center"/>
      <protection/>
    </xf>
    <xf numFmtId="7" fontId="0" fillId="2" borderId="21" xfId="0" applyNumberFormat="1" applyBorder="1" applyAlignment="1" applyProtection="1">
      <alignment horizontal="right"/>
      <protection/>
    </xf>
    <xf numFmtId="0" fontId="0" fillId="2" borderId="45" xfId="0" applyNumberFormat="1" applyBorder="1" applyAlignment="1" applyProtection="1">
      <alignment horizontal="right"/>
      <protection/>
    </xf>
    <xf numFmtId="0" fontId="65" fillId="0" borderId="35" xfId="0" applyFont="1" applyFill="1" applyBorder="1" applyAlignment="1">
      <alignment vertical="top" wrapText="1"/>
    </xf>
    <xf numFmtId="0" fontId="68" fillId="0" borderId="35" xfId="0" applyFont="1" applyFill="1" applyBorder="1" applyAlignment="1">
      <alignment vertical="top" wrapText="1"/>
    </xf>
    <xf numFmtId="0" fontId="65" fillId="0" borderId="35" xfId="0" applyFont="1" applyFill="1" applyBorder="1" applyAlignment="1">
      <alignment vertical="top" wrapText="1" shrinkToFit="1"/>
    </xf>
    <xf numFmtId="0" fontId="65" fillId="0" borderId="35" xfId="0" applyFont="1" applyFill="1" applyBorder="1" applyAlignment="1" applyProtection="1">
      <alignment vertical="top" wrapText="1"/>
      <protection/>
    </xf>
    <xf numFmtId="0" fontId="9" fillId="0" borderId="35" xfId="0" applyFont="1" applyFill="1" applyBorder="1" applyAlignment="1">
      <alignment vertical="top" wrapText="1"/>
    </xf>
    <xf numFmtId="0" fontId="69" fillId="0" borderId="35" xfId="0" applyFont="1" applyFill="1" applyBorder="1" applyAlignment="1">
      <alignment vertical="top" wrapText="1"/>
    </xf>
    <xf numFmtId="0" fontId="0" fillId="2" borderId="0" xfId="0" applyNumberFormat="1" applyBorder="1" applyAlignment="1">
      <alignment vertical="center"/>
    </xf>
    <xf numFmtId="0" fontId="41" fillId="57" borderId="0" xfId="0" applyFont="1" applyFill="1" applyBorder="1" applyAlignment="1" applyProtection="1">
      <alignment horizontal="center" vertical="top"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 applyProtection="1">
      <alignment horizontal="center" vertical="top"/>
      <protection/>
    </xf>
    <xf numFmtId="0" fontId="41" fillId="0" borderId="0" xfId="0" applyFont="1" applyFill="1" applyBorder="1" applyAlignment="1">
      <alignment/>
    </xf>
    <xf numFmtId="0" fontId="66" fillId="57" borderId="0" xfId="0" applyFont="1" applyFill="1" applyBorder="1" applyAlignment="1">
      <alignment/>
    </xf>
    <xf numFmtId="0" fontId="66" fillId="57" borderId="0" xfId="0" applyFont="1" applyFill="1" applyBorder="1" applyAlignment="1" applyProtection="1">
      <alignment horizontal="center" vertical="top"/>
      <protection/>
    </xf>
    <xf numFmtId="0" fontId="0" fillId="2" borderId="0" xfId="0" applyNumberFormat="1" applyFont="1" applyBorder="1" applyAlignment="1">
      <alignment/>
    </xf>
    <xf numFmtId="0" fontId="43" fillId="60" borderId="0" xfId="0" applyFont="1" applyFill="1" applyBorder="1" applyAlignment="1">
      <alignment/>
    </xf>
    <xf numFmtId="0" fontId="0" fillId="2" borderId="0" xfId="0" applyNumberFormat="1" applyBorder="1" applyAlignment="1">
      <alignment/>
    </xf>
    <xf numFmtId="1" fontId="64" fillId="57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 applyProtection="1">
      <alignment horizontal="center" vertical="top"/>
      <protection/>
    </xf>
    <xf numFmtId="1" fontId="3" fillId="2" borderId="46" xfId="0" applyNumberFormat="1" applyFont="1" applyBorder="1" applyAlignment="1" applyProtection="1">
      <alignment horizontal="left" vertical="center" wrapText="1"/>
      <protection/>
    </xf>
    <xf numFmtId="1" fontId="3" fillId="2" borderId="47" xfId="0" applyNumberFormat="1" applyFont="1" applyBorder="1" applyAlignment="1" applyProtection="1">
      <alignment horizontal="left" vertical="center" wrapText="1"/>
      <protection/>
    </xf>
    <xf numFmtId="1" fontId="3" fillId="2" borderId="48" xfId="0" applyNumberFormat="1" applyFont="1" applyBorder="1" applyAlignment="1" applyProtection="1">
      <alignment horizontal="left" vertical="center" wrapText="1"/>
      <protection/>
    </xf>
    <xf numFmtId="1" fontId="6" fillId="2" borderId="49" xfId="0" applyNumberFormat="1" applyFont="1" applyBorder="1" applyAlignment="1" applyProtection="1">
      <alignment horizontal="left" vertical="center" wrapText="1"/>
      <protection/>
    </xf>
    <xf numFmtId="1" fontId="6" fillId="2" borderId="50" xfId="0" applyNumberFormat="1" applyFont="1" applyBorder="1" applyAlignment="1" applyProtection="1">
      <alignment horizontal="left" vertical="center" wrapText="1"/>
      <protection/>
    </xf>
    <xf numFmtId="1" fontId="6" fillId="2" borderId="51" xfId="0" applyNumberFormat="1" applyFont="1" applyBorder="1" applyAlignment="1" applyProtection="1">
      <alignment horizontal="left" vertical="center" wrapText="1"/>
      <protection/>
    </xf>
    <xf numFmtId="1" fontId="6" fillId="2" borderId="52" xfId="0" applyNumberFormat="1" applyFont="1" applyBorder="1" applyAlignment="1" applyProtection="1">
      <alignment horizontal="left" vertical="center" wrapText="1"/>
      <protection/>
    </xf>
    <xf numFmtId="1" fontId="6" fillId="2" borderId="53" xfId="0" applyNumberFormat="1" applyFont="1" applyBorder="1" applyAlignment="1" applyProtection="1">
      <alignment horizontal="left" vertical="center" wrapText="1"/>
      <protection/>
    </xf>
    <xf numFmtId="1" fontId="6" fillId="2" borderId="54" xfId="0" applyNumberFormat="1" applyFont="1" applyBorder="1" applyAlignment="1" applyProtection="1">
      <alignment horizontal="left" vertical="center" wrapText="1"/>
      <protection/>
    </xf>
    <xf numFmtId="0" fontId="0" fillId="2" borderId="55" xfId="0" applyNumberFormat="1" applyBorder="1" applyAlignment="1" applyProtection="1">
      <alignment/>
      <protection/>
    </xf>
    <xf numFmtId="0" fontId="0" fillId="2" borderId="56" xfId="0" applyNumberFormat="1" applyBorder="1" applyAlignment="1" applyProtection="1">
      <alignment/>
      <protection/>
    </xf>
    <xf numFmtId="1" fontId="3" fillId="2" borderId="52" xfId="0" applyNumberFormat="1" applyFont="1" applyBorder="1" applyAlignment="1" applyProtection="1">
      <alignment horizontal="left" vertical="center" wrapText="1"/>
      <protection/>
    </xf>
    <xf numFmtId="1" fontId="3" fillId="2" borderId="53" xfId="0" applyNumberFormat="1" applyFont="1" applyBorder="1" applyAlignment="1" applyProtection="1">
      <alignment horizontal="left" vertical="center" wrapText="1"/>
      <protection/>
    </xf>
    <xf numFmtId="1" fontId="3" fillId="2" borderId="54" xfId="0" applyNumberFormat="1" applyFont="1" applyBorder="1" applyAlignment="1" applyProtection="1">
      <alignment horizontal="left" vertical="center" wrapText="1"/>
      <protection/>
    </xf>
    <xf numFmtId="1" fontId="6" fillId="2" borderId="27" xfId="0" applyNumberFormat="1" applyFont="1" applyBorder="1" applyAlignment="1" applyProtection="1">
      <alignment horizontal="left" vertical="center" wrapText="1"/>
      <protection/>
    </xf>
    <xf numFmtId="1" fontId="6" fillId="2" borderId="0" xfId="0" applyNumberFormat="1" applyFont="1" applyBorder="1" applyAlignment="1" applyProtection="1">
      <alignment horizontal="left" vertical="center" wrapText="1"/>
      <protection/>
    </xf>
    <xf numFmtId="1" fontId="6" fillId="2" borderId="57" xfId="0" applyNumberFormat="1" applyFont="1" applyBorder="1" applyAlignment="1" applyProtection="1">
      <alignment horizontal="left" vertical="center" wrapText="1"/>
      <protection/>
    </xf>
    <xf numFmtId="7" fontId="5" fillId="2" borderId="0" xfId="0" applyNumberFormat="1" applyFont="1" applyAlignment="1">
      <alignment horizontal="center" vertical="center"/>
    </xf>
    <xf numFmtId="7" fontId="1" fillId="2" borderId="0" xfId="0" applyNumberFormat="1" applyFont="1" applyAlignment="1">
      <alignment horizontal="center" vertical="center"/>
    </xf>
    <xf numFmtId="0" fontId="0" fillId="2" borderId="26" xfId="0" applyNumberFormat="1" applyBorder="1" applyAlignment="1" applyProtection="1">
      <alignment horizontal="center"/>
      <protection/>
    </xf>
    <xf numFmtId="0" fontId="0" fillId="2" borderId="33" xfId="0" applyNumberFormat="1" applyBorder="1" applyAlignment="1" applyProtection="1">
      <alignment horizontal="center"/>
      <protection/>
    </xf>
    <xf numFmtId="7" fontId="0" fillId="2" borderId="28" xfId="179" applyNumberFormat="1" applyBorder="1" applyAlignment="1" applyProtection="1">
      <alignment horizontal="right" vertical="center"/>
      <protection/>
    </xf>
    <xf numFmtId="7" fontId="0" fillId="2" borderId="58" xfId="0" applyNumberFormat="1" applyBorder="1" applyAlignment="1" applyProtection="1">
      <alignment horizontal="center"/>
      <protection/>
    </xf>
    <xf numFmtId="7" fontId="0" fillId="2" borderId="59" xfId="0" applyNumberFormat="1" applyBorder="1" applyAlignment="1" applyProtection="1">
      <alignment horizontal="center"/>
      <protection/>
    </xf>
  </cellXfs>
  <cellStyles count="2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ank 4" xfId="73"/>
    <cellStyle name="BLine" xfId="74"/>
    <cellStyle name="BLine 2" xfId="75"/>
    <cellStyle name="BLine 2 2" xfId="76"/>
    <cellStyle name="BLine 3" xfId="77"/>
    <cellStyle name="C2" xfId="78"/>
    <cellStyle name="C2 2" xfId="79"/>
    <cellStyle name="C2 2 2" xfId="80"/>
    <cellStyle name="C2 3" xfId="81"/>
    <cellStyle name="C2 3 2" xfId="82"/>
    <cellStyle name="C2 4" xfId="83"/>
    <cellStyle name="C2Sctn" xfId="84"/>
    <cellStyle name="C2Sctn 2" xfId="85"/>
    <cellStyle name="C2Sctn 2 2" xfId="86"/>
    <cellStyle name="C2Sctn 3" xfId="87"/>
    <cellStyle name="C3" xfId="88"/>
    <cellStyle name="C3 2" xfId="89"/>
    <cellStyle name="C3 2 2" xfId="90"/>
    <cellStyle name="C3 3" xfId="91"/>
    <cellStyle name="C3 3 2" xfId="92"/>
    <cellStyle name="C3 4" xfId="93"/>
    <cellStyle name="C3Rem" xfId="94"/>
    <cellStyle name="C3Rem 2" xfId="95"/>
    <cellStyle name="C3Rem 2 2" xfId="96"/>
    <cellStyle name="C3Rem 3" xfId="97"/>
    <cellStyle name="C3Rem 3 2" xfId="98"/>
    <cellStyle name="C3Rem 4" xfId="99"/>
    <cellStyle name="C3Sctn" xfId="100"/>
    <cellStyle name="C3Sctn 2" xfId="101"/>
    <cellStyle name="C3Sctn 2 2" xfId="102"/>
    <cellStyle name="C3Sctn 3" xfId="103"/>
    <cellStyle name="C4" xfId="104"/>
    <cellStyle name="C4 2" xfId="105"/>
    <cellStyle name="C4 2 2" xfId="106"/>
    <cellStyle name="C4 3" xfId="107"/>
    <cellStyle name="C4 3 2" xfId="108"/>
    <cellStyle name="C4 4" xfId="109"/>
    <cellStyle name="C5" xfId="110"/>
    <cellStyle name="C5 2" xfId="111"/>
    <cellStyle name="C5 2 2" xfId="112"/>
    <cellStyle name="C5 3" xfId="113"/>
    <cellStyle name="C5 3 2" xfId="114"/>
    <cellStyle name="C5 4" xfId="115"/>
    <cellStyle name="C6" xfId="116"/>
    <cellStyle name="C6 2" xfId="117"/>
    <cellStyle name="C6 2 2" xfId="118"/>
    <cellStyle name="C6 3" xfId="119"/>
    <cellStyle name="C6 3 2" xfId="120"/>
    <cellStyle name="C6 4" xfId="121"/>
    <cellStyle name="C7" xfId="122"/>
    <cellStyle name="C7 2" xfId="123"/>
    <cellStyle name="C7 2 2" xfId="124"/>
    <cellStyle name="C7 3" xfId="125"/>
    <cellStyle name="C7 3 2" xfId="126"/>
    <cellStyle name="C7 4" xfId="127"/>
    <cellStyle name="C7Create" xfId="128"/>
    <cellStyle name="C7Create 2" xfId="129"/>
    <cellStyle name="C7Create 2 2" xfId="130"/>
    <cellStyle name="C7Create 3" xfId="131"/>
    <cellStyle name="C7Create 3 2" xfId="132"/>
    <cellStyle name="C7Create 4" xfId="133"/>
    <cellStyle name="C8" xfId="134"/>
    <cellStyle name="C8 2" xfId="135"/>
    <cellStyle name="C8 2 2" xfId="136"/>
    <cellStyle name="C8 3" xfId="137"/>
    <cellStyle name="C8 3 2" xfId="138"/>
    <cellStyle name="C8 4" xfId="139"/>
    <cellStyle name="C8Sctn" xfId="140"/>
    <cellStyle name="C8Sctn 2" xfId="141"/>
    <cellStyle name="C8Sctn 2 2" xfId="142"/>
    <cellStyle name="C8Sctn 3" xfId="143"/>
    <cellStyle name="Calculation" xfId="144"/>
    <cellStyle name="Calculation 2" xfId="145"/>
    <cellStyle name="Check Cell" xfId="146"/>
    <cellStyle name="Check Cell 2" xfId="147"/>
    <cellStyle name="Comma" xfId="148"/>
    <cellStyle name="Comma [0]" xfId="149"/>
    <cellStyle name="Continued" xfId="150"/>
    <cellStyle name="Continued 2" xfId="151"/>
    <cellStyle name="Continued 2 2" xfId="152"/>
    <cellStyle name="Continued 3" xfId="153"/>
    <cellStyle name="Continued 3 2" xfId="154"/>
    <cellStyle name="Continued 4" xfId="155"/>
    <cellStyle name="Currency" xfId="156"/>
    <cellStyle name="Currency [0]" xfId="157"/>
    <cellStyle name="Explanatory Text" xfId="158"/>
    <cellStyle name="Explanatory Text 2" xfId="159"/>
    <cellStyle name="Followed Hyperlink" xfId="160"/>
    <cellStyle name="Good" xfId="161"/>
    <cellStyle name="Good 2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yperlink" xfId="171"/>
    <cellStyle name="Input" xfId="172"/>
    <cellStyle name="Input 2" xfId="173"/>
    <cellStyle name="Linked Cell" xfId="174"/>
    <cellStyle name="Linked Cell 2" xfId="175"/>
    <cellStyle name="Neutral" xfId="176"/>
    <cellStyle name="Neutral 2" xfId="177"/>
    <cellStyle name="Normal 2" xfId="178"/>
    <cellStyle name="Normal 3" xfId="179"/>
    <cellStyle name="Normal 3 2" xfId="180"/>
    <cellStyle name="Normal 4" xfId="181"/>
    <cellStyle name="Normal 5" xfId="182"/>
    <cellStyle name="Normal_Summary for 2008 of Average Unit Prices 2" xfId="183"/>
    <cellStyle name="Note" xfId="184"/>
    <cellStyle name="Note 2" xfId="185"/>
    <cellStyle name="Note 2 2" xfId="186"/>
    <cellStyle name="Null" xfId="187"/>
    <cellStyle name="Null 2" xfId="188"/>
    <cellStyle name="Null 2 2" xfId="189"/>
    <cellStyle name="Null 3" xfId="190"/>
    <cellStyle name="Output" xfId="191"/>
    <cellStyle name="Output 2" xfId="192"/>
    <cellStyle name="Percent" xfId="193"/>
    <cellStyle name="Regular" xfId="194"/>
    <cellStyle name="Regular 2" xfId="195"/>
    <cellStyle name="Regular 2 2" xfId="196"/>
    <cellStyle name="Title" xfId="197"/>
    <cellStyle name="Title 2" xfId="198"/>
    <cellStyle name="TitleA" xfId="199"/>
    <cellStyle name="TitleA 2" xfId="200"/>
    <cellStyle name="TitleA 2 2" xfId="201"/>
    <cellStyle name="TitleC" xfId="202"/>
    <cellStyle name="TitleC 2" xfId="203"/>
    <cellStyle name="TitleC 2 2" xfId="204"/>
    <cellStyle name="TitleE8" xfId="205"/>
    <cellStyle name="TitleE8 2" xfId="206"/>
    <cellStyle name="TitleE8 2 2" xfId="207"/>
    <cellStyle name="TitleE8x" xfId="208"/>
    <cellStyle name="TitleE8x 2" xfId="209"/>
    <cellStyle name="TitleE8x 2 2" xfId="210"/>
    <cellStyle name="TitleF" xfId="211"/>
    <cellStyle name="TitleF 2" xfId="212"/>
    <cellStyle name="TitleF 2 2" xfId="213"/>
    <cellStyle name="TitleF 3" xfId="214"/>
    <cellStyle name="TitleT" xfId="215"/>
    <cellStyle name="TitleT 2" xfId="216"/>
    <cellStyle name="TitleT 2 2" xfId="217"/>
    <cellStyle name="TitleYC89" xfId="218"/>
    <cellStyle name="TitleYC89 2" xfId="219"/>
    <cellStyle name="TitleYC89 2 2" xfId="220"/>
    <cellStyle name="TitleZ" xfId="221"/>
    <cellStyle name="TitleZ 2" xfId="222"/>
    <cellStyle name="TitleZ 2 2" xfId="223"/>
    <cellStyle name="TitleZ 3" xfId="224"/>
    <cellStyle name="Total" xfId="225"/>
    <cellStyle name="Total 2" xfId="226"/>
    <cellStyle name="Warning Text" xfId="227"/>
    <cellStyle name="Warning Text 2" xfId="228"/>
  </cellStyles>
  <dxfs count="52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showZeros="0" tabSelected="1" showOutlineSymbols="0" view="pageBreakPreview" zoomScale="60" zoomScaleNormal="75" workbookViewId="0" topLeftCell="B367">
      <selection activeCell="G22" sqref="G22"/>
    </sheetView>
  </sheetViews>
  <sheetFormatPr defaultColWidth="10.5546875" defaultRowHeight="15"/>
  <cols>
    <col min="1" max="1" width="8.88671875" style="10" hidden="1" customWidth="1"/>
    <col min="2" max="2" width="8.77734375" style="4" customWidth="1"/>
    <col min="3" max="3" width="36.77734375" style="0" customWidth="1"/>
    <col min="4" max="4" width="12.77734375" style="12" customWidth="1"/>
    <col min="5" max="5" width="6.77734375" style="0" customWidth="1"/>
    <col min="6" max="6" width="11.77734375" style="50" customWidth="1"/>
    <col min="7" max="7" width="11.77734375" style="10" customWidth="1"/>
    <col min="8" max="8" width="16.77734375" style="10" customWidth="1"/>
    <col min="9" max="9" width="17.88671875" style="0" customWidth="1"/>
    <col min="10" max="10" width="37.5546875" style="34" customWidth="1"/>
    <col min="11" max="11" width="10.5546875" style="34" customWidth="1"/>
  </cols>
  <sheetData>
    <row r="1" spans="1:9" ht="15.75" customHeight="1">
      <c r="A1" s="210"/>
      <c r="B1" s="35"/>
      <c r="C1" s="36" t="s">
        <v>0</v>
      </c>
      <c r="D1" s="37"/>
      <c r="E1" s="37"/>
      <c r="F1" s="37"/>
      <c r="G1" s="37"/>
      <c r="H1" s="35"/>
      <c r="I1" s="37"/>
    </row>
    <row r="2" spans="1:9" ht="15" customHeight="1">
      <c r="A2" s="211"/>
      <c r="B2" s="38"/>
      <c r="C2" s="39" t="s">
        <v>551</v>
      </c>
      <c r="D2" s="40"/>
      <c r="E2" s="40"/>
      <c r="F2" s="40"/>
      <c r="G2" s="40"/>
      <c r="H2" s="38"/>
      <c r="I2" s="40"/>
    </row>
    <row r="3" spans="1:9" ht="15" customHeight="1">
      <c r="A3" s="6"/>
      <c r="B3" s="41"/>
      <c r="C3" s="42" t="s">
        <v>1</v>
      </c>
      <c r="D3" s="43"/>
      <c r="E3" s="43"/>
      <c r="F3" s="43"/>
      <c r="G3" s="43"/>
      <c r="H3" s="44"/>
      <c r="I3" s="45"/>
    </row>
    <row r="4" spans="1:8" ht="15">
      <c r="A4" s="25" t="s">
        <v>26</v>
      </c>
      <c r="B4" s="5" t="s">
        <v>3</v>
      </c>
      <c r="C4" s="2" t="s">
        <v>4</v>
      </c>
      <c r="D4" s="1" t="s">
        <v>5</v>
      </c>
      <c r="E4" s="3" t="s">
        <v>6</v>
      </c>
      <c r="F4" s="212" t="s">
        <v>7</v>
      </c>
      <c r="G4" s="7" t="s">
        <v>8</v>
      </c>
      <c r="H4" s="3" t="s">
        <v>9</v>
      </c>
    </row>
    <row r="5" spans="1:8" ht="15.75" thickBot="1">
      <c r="A5" s="11"/>
      <c r="B5" s="19"/>
      <c r="C5" s="20"/>
      <c r="D5" s="21" t="s">
        <v>10</v>
      </c>
      <c r="E5" s="22"/>
      <c r="F5" s="213" t="s">
        <v>11</v>
      </c>
      <c r="G5" s="23"/>
      <c r="H5" s="24"/>
    </row>
    <row r="6" spans="1:11" s="17" customFormat="1" ht="30" customHeight="1" thickTop="1">
      <c r="A6" s="16"/>
      <c r="B6" s="121" t="s">
        <v>12</v>
      </c>
      <c r="C6" s="207" t="s">
        <v>309</v>
      </c>
      <c r="D6" s="208"/>
      <c r="E6" s="208"/>
      <c r="F6" s="209"/>
      <c r="G6" s="122"/>
      <c r="H6" s="123"/>
      <c r="J6" s="181"/>
      <c r="K6" s="181"/>
    </row>
    <row r="7" spans="1:8" ht="36" customHeight="1">
      <c r="A7" s="8"/>
      <c r="B7" s="124"/>
      <c r="C7" s="13" t="s">
        <v>19</v>
      </c>
      <c r="D7" s="125"/>
      <c r="E7" s="126" t="s">
        <v>2</v>
      </c>
      <c r="F7" s="126" t="s">
        <v>2</v>
      </c>
      <c r="G7" s="127" t="s">
        <v>2</v>
      </c>
      <c r="H7" s="128"/>
    </row>
    <row r="8" spans="1:10" ht="36" customHeight="1">
      <c r="A8" s="52" t="s">
        <v>112</v>
      </c>
      <c r="B8" s="94" t="s">
        <v>356</v>
      </c>
      <c r="C8" s="111" t="s">
        <v>113</v>
      </c>
      <c r="D8" s="30" t="s">
        <v>597</v>
      </c>
      <c r="E8" s="112" t="s">
        <v>28</v>
      </c>
      <c r="F8" s="113">
        <v>3060</v>
      </c>
      <c r="G8" s="114"/>
      <c r="H8" s="115">
        <f>ROUND(G8*F8,2)</f>
        <v>0</v>
      </c>
      <c r="I8" s="175"/>
      <c r="J8" s="75"/>
    </row>
    <row r="9" spans="1:11" s="55" customFormat="1" ht="30" customHeight="1">
      <c r="A9" s="54" t="s">
        <v>114</v>
      </c>
      <c r="B9" s="94" t="s">
        <v>29</v>
      </c>
      <c r="C9" s="111" t="s">
        <v>115</v>
      </c>
      <c r="D9" s="30" t="s">
        <v>597</v>
      </c>
      <c r="E9" s="112" t="s">
        <v>30</v>
      </c>
      <c r="F9" s="113">
        <v>5100</v>
      </c>
      <c r="G9" s="114"/>
      <c r="H9" s="115">
        <f>ROUND(G9*F9,2)</f>
        <v>0</v>
      </c>
      <c r="I9" s="175"/>
      <c r="J9" s="90"/>
      <c r="K9" s="182"/>
    </row>
    <row r="10" spans="1:11" s="57" customFormat="1" ht="32.25" customHeight="1">
      <c r="A10" s="54" t="s">
        <v>116</v>
      </c>
      <c r="B10" s="94" t="s">
        <v>117</v>
      </c>
      <c r="C10" s="111" t="s">
        <v>118</v>
      </c>
      <c r="D10" s="53" t="s">
        <v>310</v>
      </c>
      <c r="E10" s="112"/>
      <c r="F10" s="113"/>
      <c r="G10" s="56"/>
      <c r="H10" s="115"/>
      <c r="I10" s="175"/>
      <c r="J10" s="75"/>
      <c r="K10" s="182"/>
    </row>
    <row r="11" spans="1:11" s="57" customFormat="1" ht="42" customHeight="1">
      <c r="A11" s="54" t="s">
        <v>227</v>
      </c>
      <c r="B11" s="58" t="s">
        <v>31</v>
      </c>
      <c r="C11" s="111" t="s">
        <v>228</v>
      </c>
      <c r="D11" s="116" t="s">
        <v>2</v>
      </c>
      <c r="E11" s="112" t="s">
        <v>32</v>
      </c>
      <c r="F11" s="113">
        <v>5000</v>
      </c>
      <c r="G11" s="114"/>
      <c r="H11" s="115">
        <f>ROUND(G11*F11,2)</f>
        <v>0</v>
      </c>
      <c r="I11" s="175"/>
      <c r="J11" s="75"/>
      <c r="K11" s="182"/>
    </row>
    <row r="12" spans="1:11" s="57" customFormat="1" ht="63" customHeight="1">
      <c r="A12" s="54" t="s">
        <v>33</v>
      </c>
      <c r="B12" s="94" t="s">
        <v>119</v>
      </c>
      <c r="C12" s="111" t="s">
        <v>34</v>
      </c>
      <c r="D12" s="53" t="s">
        <v>310</v>
      </c>
      <c r="E12" s="112" t="s">
        <v>28</v>
      </c>
      <c r="F12" s="113">
        <v>683</v>
      </c>
      <c r="G12" s="114"/>
      <c r="H12" s="115">
        <f>ROUND(G12*F12,2)</f>
        <v>0</v>
      </c>
      <c r="I12" s="175"/>
      <c r="J12" s="75"/>
      <c r="K12" s="182"/>
    </row>
    <row r="13" spans="1:11" s="57" customFormat="1" ht="30" customHeight="1">
      <c r="A13" s="54" t="s">
        <v>311</v>
      </c>
      <c r="B13" s="94" t="s">
        <v>120</v>
      </c>
      <c r="C13" s="111" t="s">
        <v>312</v>
      </c>
      <c r="D13" s="53" t="s">
        <v>310</v>
      </c>
      <c r="E13" s="112"/>
      <c r="F13" s="113"/>
      <c r="G13" s="56"/>
      <c r="H13" s="115"/>
      <c r="I13" s="175"/>
      <c r="J13" s="75"/>
      <c r="K13" s="182"/>
    </row>
    <row r="14" spans="1:11" s="57" customFormat="1" ht="30" customHeight="1">
      <c r="A14" s="52" t="s">
        <v>313</v>
      </c>
      <c r="B14" s="58" t="s">
        <v>31</v>
      </c>
      <c r="C14" s="111" t="s">
        <v>314</v>
      </c>
      <c r="D14" s="116" t="s">
        <v>2</v>
      </c>
      <c r="E14" s="112" t="s">
        <v>35</v>
      </c>
      <c r="F14" s="113">
        <v>5</v>
      </c>
      <c r="G14" s="114"/>
      <c r="H14" s="115">
        <f>ROUND(G14*F14,2)</f>
        <v>0</v>
      </c>
      <c r="I14" s="175"/>
      <c r="J14" s="75"/>
      <c r="K14" s="182"/>
    </row>
    <row r="15" spans="1:11" s="55" customFormat="1" ht="43.5" customHeight="1">
      <c r="A15" s="54" t="s">
        <v>121</v>
      </c>
      <c r="B15" s="94" t="s">
        <v>122</v>
      </c>
      <c r="C15" s="111" t="s">
        <v>123</v>
      </c>
      <c r="D15" s="116" t="s">
        <v>124</v>
      </c>
      <c r="E15" s="112" t="s">
        <v>30</v>
      </c>
      <c r="F15" s="113">
        <v>5100</v>
      </c>
      <c r="G15" s="114"/>
      <c r="H15" s="115">
        <f>ROUND(G15*F15,2)</f>
        <v>0</v>
      </c>
      <c r="I15" s="175"/>
      <c r="J15" s="90"/>
      <c r="K15" s="182"/>
    </row>
    <row r="16" spans="1:8" ht="36" customHeight="1">
      <c r="A16" s="8"/>
      <c r="B16" s="124"/>
      <c r="C16" s="14" t="s">
        <v>20</v>
      </c>
      <c r="D16" s="125"/>
      <c r="E16" s="129"/>
      <c r="F16" s="125"/>
      <c r="G16" s="127"/>
      <c r="H16" s="128"/>
    </row>
    <row r="17" spans="1:11" s="57" customFormat="1" ht="30" customHeight="1">
      <c r="A17" s="59" t="s">
        <v>66</v>
      </c>
      <c r="B17" s="94" t="s">
        <v>125</v>
      </c>
      <c r="C17" s="111" t="s">
        <v>68</v>
      </c>
      <c r="D17" s="53" t="s">
        <v>310</v>
      </c>
      <c r="E17" s="112"/>
      <c r="F17" s="113"/>
      <c r="G17" s="56"/>
      <c r="H17" s="115"/>
      <c r="I17" s="175"/>
      <c r="J17" s="75"/>
      <c r="K17" s="182"/>
    </row>
    <row r="18" spans="1:11" s="55" customFormat="1" ht="30" customHeight="1">
      <c r="A18" s="59" t="s">
        <v>69</v>
      </c>
      <c r="B18" s="58" t="s">
        <v>31</v>
      </c>
      <c r="C18" s="111" t="s">
        <v>70</v>
      </c>
      <c r="D18" s="116" t="s">
        <v>2</v>
      </c>
      <c r="E18" s="112" t="s">
        <v>30</v>
      </c>
      <c r="F18" s="113">
        <v>4960</v>
      </c>
      <c r="G18" s="114"/>
      <c r="H18" s="115">
        <f>ROUND(G18*F18,2)</f>
        <v>0</v>
      </c>
      <c r="I18" s="175"/>
      <c r="J18" s="90"/>
      <c r="K18" s="182"/>
    </row>
    <row r="19" spans="1:11" s="55" customFormat="1" ht="30" customHeight="1">
      <c r="A19" s="59" t="s">
        <v>37</v>
      </c>
      <c r="B19" s="94" t="s">
        <v>126</v>
      </c>
      <c r="C19" s="111" t="s">
        <v>38</v>
      </c>
      <c r="D19" s="116" t="s">
        <v>315</v>
      </c>
      <c r="E19" s="112"/>
      <c r="F19" s="113"/>
      <c r="G19" s="56"/>
      <c r="H19" s="115"/>
      <c r="I19" s="175"/>
      <c r="J19" s="90"/>
      <c r="K19" s="182"/>
    </row>
    <row r="20" spans="1:11" s="55" customFormat="1" ht="30" customHeight="1">
      <c r="A20" s="59" t="s">
        <v>39</v>
      </c>
      <c r="B20" s="58" t="s">
        <v>31</v>
      </c>
      <c r="C20" s="111" t="s">
        <v>40</v>
      </c>
      <c r="D20" s="116" t="s">
        <v>2</v>
      </c>
      <c r="E20" s="112" t="s">
        <v>35</v>
      </c>
      <c r="F20" s="113">
        <v>65</v>
      </c>
      <c r="G20" s="114"/>
      <c r="H20" s="115">
        <f>ROUND(G20*F20,2)</f>
        <v>0</v>
      </c>
      <c r="I20" s="175"/>
      <c r="J20" s="90"/>
      <c r="K20" s="182"/>
    </row>
    <row r="21" spans="1:11" s="55" customFormat="1" ht="30" customHeight="1">
      <c r="A21" s="59" t="s">
        <v>41</v>
      </c>
      <c r="B21" s="94" t="s">
        <v>127</v>
      </c>
      <c r="C21" s="111" t="s">
        <v>42</v>
      </c>
      <c r="D21" s="116" t="s">
        <v>315</v>
      </c>
      <c r="E21" s="112"/>
      <c r="F21" s="113"/>
      <c r="G21" s="56"/>
      <c r="H21" s="115"/>
      <c r="I21" s="175"/>
      <c r="J21" s="90"/>
      <c r="K21" s="182"/>
    </row>
    <row r="22" spans="1:11" s="55" customFormat="1" ht="30" customHeight="1">
      <c r="A22" s="59" t="s">
        <v>43</v>
      </c>
      <c r="B22" s="58" t="s">
        <v>31</v>
      </c>
      <c r="C22" s="111" t="s">
        <v>44</v>
      </c>
      <c r="D22" s="116" t="s">
        <v>2</v>
      </c>
      <c r="E22" s="112" t="s">
        <v>35</v>
      </c>
      <c r="F22" s="113">
        <v>135</v>
      </c>
      <c r="G22" s="114"/>
      <c r="H22" s="115">
        <f aca="true" t="shared" si="0" ref="H22:H87">ROUND(G22*F22,2)</f>
        <v>0</v>
      </c>
      <c r="I22" s="175"/>
      <c r="J22" s="90"/>
      <c r="K22" s="182"/>
    </row>
    <row r="23" spans="1:11" s="57" customFormat="1" ht="43.5" customHeight="1">
      <c r="A23" s="59" t="s">
        <v>229</v>
      </c>
      <c r="B23" s="94" t="s">
        <v>128</v>
      </c>
      <c r="C23" s="111" t="s">
        <v>230</v>
      </c>
      <c r="D23" s="116" t="s">
        <v>131</v>
      </c>
      <c r="E23" s="112"/>
      <c r="F23" s="113"/>
      <c r="G23" s="56"/>
      <c r="H23" s="115"/>
      <c r="I23" s="175"/>
      <c r="J23" s="75"/>
      <c r="K23" s="182"/>
    </row>
    <row r="24" spans="1:11" s="55" customFormat="1" ht="30" customHeight="1">
      <c r="A24" s="59" t="s">
        <v>231</v>
      </c>
      <c r="B24" s="58" t="s">
        <v>31</v>
      </c>
      <c r="C24" s="111" t="s">
        <v>133</v>
      </c>
      <c r="D24" s="116" t="s">
        <v>2</v>
      </c>
      <c r="E24" s="112" t="s">
        <v>30</v>
      </c>
      <c r="F24" s="113">
        <v>2040</v>
      </c>
      <c r="G24" s="114"/>
      <c r="H24" s="115">
        <f t="shared" si="0"/>
        <v>0</v>
      </c>
      <c r="I24" s="175"/>
      <c r="J24" s="90"/>
      <c r="K24" s="182"/>
    </row>
    <row r="25" spans="1:11" s="57" customFormat="1" ht="43.5" customHeight="1">
      <c r="A25" s="59" t="s">
        <v>129</v>
      </c>
      <c r="B25" s="94" t="s">
        <v>130</v>
      </c>
      <c r="C25" s="111" t="s">
        <v>45</v>
      </c>
      <c r="D25" s="116" t="s">
        <v>131</v>
      </c>
      <c r="E25" s="112"/>
      <c r="F25" s="113"/>
      <c r="G25" s="56"/>
      <c r="H25" s="115"/>
      <c r="I25" s="175"/>
      <c r="J25" s="75"/>
      <c r="K25" s="182"/>
    </row>
    <row r="26" spans="1:11" s="55" customFormat="1" ht="30" customHeight="1">
      <c r="A26" s="59" t="s">
        <v>132</v>
      </c>
      <c r="B26" s="58" t="s">
        <v>31</v>
      </c>
      <c r="C26" s="111" t="s">
        <v>133</v>
      </c>
      <c r="D26" s="116" t="s">
        <v>46</v>
      </c>
      <c r="E26" s="112"/>
      <c r="F26" s="113"/>
      <c r="G26" s="56"/>
      <c r="H26" s="115"/>
      <c r="I26" s="175"/>
      <c r="J26" s="90"/>
      <c r="K26" s="182"/>
    </row>
    <row r="27" spans="1:11" s="55" customFormat="1" ht="30" customHeight="1">
      <c r="A27" s="59" t="s">
        <v>134</v>
      </c>
      <c r="B27" s="60" t="s">
        <v>135</v>
      </c>
      <c r="C27" s="111" t="s">
        <v>136</v>
      </c>
      <c r="D27" s="116"/>
      <c r="E27" s="112" t="s">
        <v>30</v>
      </c>
      <c r="F27" s="113">
        <v>20</v>
      </c>
      <c r="G27" s="114"/>
      <c r="H27" s="115">
        <f t="shared" si="0"/>
        <v>0</v>
      </c>
      <c r="I27" s="176"/>
      <c r="J27" s="90"/>
      <c r="K27" s="182"/>
    </row>
    <row r="28" spans="1:11" s="55" customFormat="1" ht="30" customHeight="1">
      <c r="A28" s="59" t="s">
        <v>137</v>
      </c>
      <c r="B28" s="60" t="s">
        <v>138</v>
      </c>
      <c r="C28" s="111" t="s">
        <v>139</v>
      </c>
      <c r="D28" s="116"/>
      <c r="E28" s="112" t="s">
        <v>30</v>
      </c>
      <c r="F28" s="113">
        <v>50</v>
      </c>
      <c r="G28" s="114"/>
      <c r="H28" s="115">
        <f t="shared" si="0"/>
        <v>0</v>
      </c>
      <c r="I28" s="175"/>
      <c r="J28" s="90"/>
      <c r="K28" s="182"/>
    </row>
    <row r="29" spans="1:11" s="46" customFormat="1" ht="30" customHeight="1">
      <c r="A29" s="51" t="s">
        <v>271</v>
      </c>
      <c r="B29" s="94" t="s">
        <v>141</v>
      </c>
      <c r="C29" s="111" t="s">
        <v>273</v>
      </c>
      <c r="D29" s="116" t="s">
        <v>142</v>
      </c>
      <c r="E29" s="112"/>
      <c r="F29" s="113"/>
      <c r="G29" s="56"/>
      <c r="H29" s="115"/>
      <c r="I29" s="175"/>
      <c r="J29" s="183"/>
      <c r="K29" s="184"/>
    </row>
    <row r="30" spans="1:11" s="47" customFormat="1" ht="30" customHeight="1">
      <c r="A30" s="51" t="s">
        <v>274</v>
      </c>
      <c r="B30" s="58" t="s">
        <v>31</v>
      </c>
      <c r="C30" s="111" t="s">
        <v>316</v>
      </c>
      <c r="D30" s="116" t="s">
        <v>2</v>
      </c>
      <c r="E30" s="112" t="s">
        <v>47</v>
      </c>
      <c r="F30" s="113">
        <v>185</v>
      </c>
      <c r="G30" s="114"/>
      <c r="H30" s="115">
        <f t="shared" si="0"/>
        <v>0</v>
      </c>
      <c r="I30" s="175"/>
      <c r="J30" s="185"/>
      <c r="K30" s="184"/>
    </row>
    <row r="31" spans="1:11" s="57" customFormat="1" ht="30" customHeight="1">
      <c r="A31" s="59" t="s">
        <v>143</v>
      </c>
      <c r="B31" s="94" t="s">
        <v>144</v>
      </c>
      <c r="C31" s="111" t="s">
        <v>145</v>
      </c>
      <c r="D31" s="61" t="s">
        <v>317</v>
      </c>
      <c r="E31" s="112"/>
      <c r="F31" s="113"/>
      <c r="G31" s="56"/>
      <c r="H31" s="115"/>
      <c r="I31" s="175"/>
      <c r="J31" s="75"/>
      <c r="K31" s="182"/>
    </row>
    <row r="32" spans="1:11" s="55" customFormat="1" ht="30" customHeight="1">
      <c r="A32" s="59" t="s">
        <v>146</v>
      </c>
      <c r="B32" s="58" t="s">
        <v>31</v>
      </c>
      <c r="C32" s="111" t="s">
        <v>318</v>
      </c>
      <c r="D32" s="116" t="s">
        <v>2</v>
      </c>
      <c r="E32" s="112" t="s">
        <v>30</v>
      </c>
      <c r="F32" s="113">
        <v>500</v>
      </c>
      <c r="G32" s="114"/>
      <c r="H32" s="115">
        <f t="shared" si="0"/>
        <v>0</v>
      </c>
      <c r="I32" s="175"/>
      <c r="J32" s="90"/>
      <c r="K32" s="182"/>
    </row>
    <row r="33" spans="1:11" s="55" customFormat="1" ht="30" customHeight="1">
      <c r="A33" s="59" t="s">
        <v>147</v>
      </c>
      <c r="B33" s="94" t="s">
        <v>148</v>
      </c>
      <c r="C33" s="111" t="s">
        <v>149</v>
      </c>
      <c r="D33" s="61" t="s">
        <v>319</v>
      </c>
      <c r="E33" s="112" t="s">
        <v>35</v>
      </c>
      <c r="F33" s="117">
        <v>32</v>
      </c>
      <c r="G33" s="114"/>
      <c r="H33" s="115">
        <f t="shared" si="0"/>
        <v>0</v>
      </c>
      <c r="I33" s="175"/>
      <c r="J33" s="90"/>
      <c r="K33" s="182"/>
    </row>
    <row r="34" spans="1:8" ht="30" customHeight="1">
      <c r="A34" s="8"/>
      <c r="B34" s="130"/>
      <c r="C34" s="14" t="s">
        <v>21</v>
      </c>
      <c r="D34" s="125"/>
      <c r="E34" s="126"/>
      <c r="F34" s="126"/>
      <c r="G34" s="127"/>
      <c r="H34" s="115"/>
    </row>
    <row r="35" spans="1:11" s="57" customFormat="1" ht="30" customHeight="1">
      <c r="A35" s="52" t="s">
        <v>50</v>
      </c>
      <c r="B35" s="94" t="s">
        <v>150</v>
      </c>
      <c r="C35" s="111" t="s">
        <v>51</v>
      </c>
      <c r="D35" s="61" t="s">
        <v>320</v>
      </c>
      <c r="E35" s="112"/>
      <c r="F35" s="117"/>
      <c r="G35" s="56"/>
      <c r="H35" s="115"/>
      <c r="I35" s="175"/>
      <c r="J35" s="75"/>
      <c r="K35" s="182"/>
    </row>
    <row r="36" spans="1:11" s="57" customFormat="1" ht="43.5" customHeight="1">
      <c r="A36" s="52" t="s">
        <v>84</v>
      </c>
      <c r="B36" s="58" t="s">
        <v>31</v>
      </c>
      <c r="C36" s="111" t="s">
        <v>321</v>
      </c>
      <c r="D36" s="116" t="s">
        <v>2</v>
      </c>
      <c r="E36" s="112" t="s">
        <v>30</v>
      </c>
      <c r="F36" s="117">
        <v>1420</v>
      </c>
      <c r="G36" s="114"/>
      <c r="H36" s="115">
        <f t="shared" si="0"/>
        <v>0</v>
      </c>
      <c r="I36" s="175"/>
      <c r="J36" s="75"/>
      <c r="K36" s="182"/>
    </row>
    <row r="37" spans="1:11" s="57" customFormat="1" ht="43.5" customHeight="1">
      <c r="A37" s="52" t="s">
        <v>52</v>
      </c>
      <c r="B37" s="94" t="s">
        <v>151</v>
      </c>
      <c r="C37" s="111" t="s">
        <v>53</v>
      </c>
      <c r="D37" s="61" t="s">
        <v>320</v>
      </c>
      <c r="E37" s="112"/>
      <c r="F37" s="117"/>
      <c r="G37" s="56"/>
      <c r="H37" s="115"/>
      <c r="I37" s="175"/>
      <c r="J37" s="75"/>
      <c r="K37" s="182"/>
    </row>
    <row r="38" spans="1:11" s="55" customFormat="1" ht="43.5" customHeight="1">
      <c r="A38" s="52" t="s">
        <v>152</v>
      </c>
      <c r="B38" s="58" t="s">
        <v>31</v>
      </c>
      <c r="C38" s="111" t="s">
        <v>153</v>
      </c>
      <c r="D38" s="116" t="s">
        <v>154</v>
      </c>
      <c r="E38" s="112" t="s">
        <v>47</v>
      </c>
      <c r="F38" s="113">
        <v>155</v>
      </c>
      <c r="G38" s="114"/>
      <c r="H38" s="115">
        <f t="shared" si="0"/>
        <v>0</v>
      </c>
      <c r="I38" s="175"/>
      <c r="J38" s="90"/>
      <c r="K38" s="182"/>
    </row>
    <row r="39" spans="1:11" s="57" customFormat="1" ht="75" customHeight="1">
      <c r="A39" s="52" t="s">
        <v>155</v>
      </c>
      <c r="B39" s="58" t="s">
        <v>36</v>
      </c>
      <c r="C39" s="111" t="s">
        <v>518</v>
      </c>
      <c r="D39" s="116" t="s">
        <v>82</v>
      </c>
      <c r="E39" s="112" t="s">
        <v>47</v>
      </c>
      <c r="F39" s="117">
        <v>50</v>
      </c>
      <c r="G39" s="114"/>
      <c r="H39" s="115">
        <f t="shared" si="0"/>
        <v>0</v>
      </c>
      <c r="I39" s="175"/>
      <c r="J39" s="75"/>
      <c r="K39" s="182"/>
    </row>
    <row r="40" spans="1:11" s="57" customFormat="1" ht="51" customHeight="1">
      <c r="A40" s="52" t="s">
        <v>155</v>
      </c>
      <c r="B40" s="58" t="s">
        <v>48</v>
      </c>
      <c r="C40" s="111" t="s">
        <v>519</v>
      </c>
      <c r="D40" s="116" t="s">
        <v>82</v>
      </c>
      <c r="E40" s="112" t="s">
        <v>47</v>
      </c>
      <c r="F40" s="117">
        <v>270</v>
      </c>
      <c r="G40" s="114"/>
      <c r="H40" s="115">
        <f t="shared" si="0"/>
        <v>0</v>
      </c>
      <c r="I40" s="175"/>
      <c r="J40" s="75"/>
      <c r="K40" s="182"/>
    </row>
    <row r="41" spans="1:11" s="55" customFormat="1" ht="48.75" customHeight="1">
      <c r="A41" s="99" t="s">
        <v>156</v>
      </c>
      <c r="B41" s="97" t="s">
        <v>57</v>
      </c>
      <c r="C41" s="98" t="s">
        <v>553</v>
      </c>
      <c r="D41" s="96" t="s">
        <v>157</v>
      </c>
      <c r="E41" s="112" t="s">
        <v>47</v>
      </c>
      <c r="F41" s="93">
        <v>105</v>
      </c>
      <c r="G41" s="114"/>
      <c r="H41" s="115">
        <f>ROUND(G41*F41,2)</f>
        <v>0</v>
      </c>
      <c r="I41" s="177"/>
      <c r="J41" s="90"/>
      <c r="K41" s="182"/>
    </row>
    <row r="42" spans="1:11" s="55" customFormat="1" ht="45">
      <c r="A42" s="95" t="s">
        <v>158</v>
      </c>
      <c r="B42" s="97" t="s">
        <v>59</v>
      </c>
      <c r="C42" s="98" t="s">
        <v>552</v>
      </c>
      <c r="D42" s="96" t="s">
        <v>159</v>
      </c>
      <c r="E42" s="112" t="s">
        <v>47</v>
      </c>
      <c r="F42" s="113">
        <v>60</v>
      </c>
      <c r="G42" s="114"/>
      <c r="H42" s="115">
        <f>ROUND(G42*F42,2)</f>
        <v>0</v>
      </c>
      <c r="I42" s="175"/>
      <c r="J42" s="90"/>
      <c r="K42" s="182"/>
    </row>
    <row r="43" spans="1:11" s="57" customFormat="1" ht="50.25" customHeight="1">
      <c r="A43" s="52" t="s">
        <v>160</v>
      </c>
      <c r="B43" s="58" t="s">
        <v>161</v>
      </c>
      <c r="C43" s="111" t="s">
        <v>162</v>
      </c>
      <c r="D43" s="116" t="s">
        <v>163</v>
      </c>
      <c r="E43" s="112" t="s">
        <v>47</v>
      </c>
      <c r="F43" s="117">
        <v>170</v>
      </c>
      <c r="G43" s="114"/>
      <c r="H43" s="115">
        <f t="shared" si="0"/>
        <v>0</v>
      </c>
      <c r="I43" s="175"/>
      <c r="J43" s="75"/>
      <c r="K43" s="182"/>
    </row>
    <row r="44" spans="1:11" s="57" customFormat="1" ht="30" customHeight="1">
      <c r="A44" s="52" t="s">
        <v>278</v>
      </c>
      <c r="B44" s="94" t="s">
        <v>166</v>
      </c>
      <c r="C44" s="111" t="s">
        <v>323</v>
      </c>
      <c r="D44" s="116" t="s">
        <v>280</v>
      </c>
      <c r="E44" s="112" t="s">
        <v>30</v>
      </c>
      <c r="F44" s="117">
        <v>2800</v>
      </c>
      <c r="G44" s="114"/>
      <c r="H44" s="115">
        <f t="shared" si="0"/>
        <v>0</v>
      </c>
      <c r="I44" s="177"/>
      <c r="J44" s="75"/>
      <c r="K44" s="182"/>
    </row>
    <row r="45" spans="1:11" s="55" customFormat="1" ht="43.5" customHeight="1">
      <c r="A45" s="52" t="s">
        <v>165</v>
      </c>
      <c r="B45" s="94" t="s">
        <v>173</v>
      </c>
      <c r="C45" s="111" t="s">
        <v>167</v>
      </c>
      <c r="D45" s="61" t="s">
        <v>324</v>
      </c>
      <c r="E45" s="131"/>
      <c r="F45" s="113"/>
      <c r="G45" s="56"/>
      <c r="H45" s="115"/>
      <c r="I45" s="175"/>
      <c r="J45" s="90"/>
      <c r="K45" s="182"/>
    </row>
    <row r="46" spans="1:11" s="55" customFormat="1" ht="30" customHeight="1">
      <c r="A46" s="52" t="s">
        <v>168</v>
      </c>
      <c r="B46" s="58" t="s">
        <v>31</v>
      </c>
      <c r="C46" s="111" t="s">
        <v>49</v>
      </c>
      <c r="D46" s="116"/>
      <c r="E46" s="112"/>
      <c r="F46" s="113"/>
      <c r="G46" s="56"/>
      <c r="H46" s="115"/>
      <c r="I46" s="175"/>
      <c r="J46" s="90"/>
      <c r="K46" s="182"/>
    </row>
    <row r="47" spans="1:11" s="55" customFormat="1" ht="30" customHeight="1">
      <c r="A47" s="52" t="s">
        <v>169</v>
      </c>
      <c r="B47" s="60" t="s">
        <v>135</v>
      </c>
      <c r="C47" s="111" t="s">
        <v>170</v>
      </c>
      <c r="D47" s="116"/>
      <c r="E47" s="112" t="s">
        <v>32</v>
      </c>
      <c r="F47" s="113">
        <v>510</v>
      </c>
      <c r="G47" s="114"/>
      <c r="H47" s="115">
        <f t="shared" si="0"/>
        <v>0</v>
      </c>
      <c r="I47" s="175"/>
      <c r="J47" s="90"/>
      <c r="K47" s="182"/>
    </row>
    <row r="48" spans="1:11" s="55" customFormat="1" ht="30" customHeight="1">
      <c r="A48" s="52" t="s">
        <v>171</v>
      </c>
      <c r="B48" s="58" t="s">
        <v>36</v>
      </c>
      <c r="C48" s="111" t="s">
        <v>77</v>
      </c>
      <c r="D48" s="116"/>
      <c r="E48" s="112"/>
      <c r="F48" s="113"/>
      <c r="G48" s="56"/>
      <c r="H48" s="115"/>
      <c r="I48" s="175"/>
      <c r="J48" s="90"/>
      <c r="K48" s="182"/>
    </row>
    <row r="49" spans="1:11" s="55" customFormat="1" ht="30" customHeight="1">
      <c r="A49" s="52" t="s">
        <v>172</v>
      </c>
      <c r="B49" s="60" t="s">
        <v>135</v>
      </c>
      <c r="C49" s="111" t="s">
        <v>170</v>
      </c>
      <c r="D49" s="116"/>
      <c r="E49" s="112" t="s">
        <v>32</v>
      </c>
      <c r="F49" s="113">
        <v>170</v>
      </c>
      <c r="G49" s="114"/>
      <c r="H49" s="115">
        <f t="shared" si="0"/>
        <v>0</v>
      </c>
      <c r="I49" s="175"/>
      <c r="J49" s="90"/>
      <c r="K49" s="182"/>
    </row>
    <row r="50" spans="1:11" s="55" customFormat="1" ht="39.75" customHeight="1">
      <c r="A50" s="52" t="s">
        <v>325</v>
      </c>
      <c r="B50" s="94" t="s">
        <v>176</v>
      </c>
      <c r="C50" s="111" t="s">
        <v>326</v>
      </c>
      <c r="D50" s="61" t="s">
        <v>324</v>
      </c>
      <c r="E50" s="112" t="s">
        <v>32</v>
      </c>
      <c r="F50" s="113">
        <v>770</v>
      </c>
      <c r="G50" s="114"/>
      <c r="H50" s="115">
        <f t="shared" si="0"/>
        <v>0</v>
      </c>
      <c r="I50" s="175"/>
      <c r="J50" s="90"/>
      <c r="K50" s="182"/>
    </row>
    <row r="51" spans="1:11" s="55" customFormat="1" ht="30" customHeight="1">
      <c r="A51" s="52" t="s">
        <v>327</v>
      </c>
      <c r="B51" s="94" t="s">
        <v>181</v>
      </c>
      <c r="C51" s="111" t="s">
        <v>328</v>
      </c>
      <c r="D51" s="61" t="s">
        <v>324</v>
      </c>
      <c r="E51" s="112" t="s">
        <v>30</v>
      </c>
      <c r="F51" s="113">
        <v>10</v>
      </c>
      <c r="G51" s="114"/>
      <c r="H51" s="115">
        <f t="shared" si="0"/>
        <v>0</v>
      </c>
      <c r="I51" s="175"/>
      <c r="J51" s="90"/>
      <c r="K51" s="182"/>
    </row>
    <row r="52" spans="1:8" ht="48" customHeight="1">
      <c r="A52" s="8"/>
      <c r="B52" s="130"/>
      <c r="C52" s="14" t="s">
        <v>22</v>
      </c>
      <c r="D52" s="125"/>
      <c r="E52" s="132"/>
      <c r="F52" s="126"/>
      <c r="G52" s="127"/>
      <c r="H52" s="115">
        <f t="shared" si="0"/>
        <v>0</v>
      </c>
    </row>
    <row r="53" spans="1:11" s="57" customFormat="1" ht="30" customHeight="1">
      <c r="A53" s="52" t="s">
        <v>329</v>
      </c>
      <c r="B53" s="94" t="s">
        <v>184</v>
      </c>
      <c r="C53" s="111" t="s">
        <v>330</v>
      </c>
      <c r="D53" s="116" t="s">
        <v>174</v>
      </c>
      <c r="E53" s="112" t="s">
        <v>47</v>
      </c>
      <c r="F53" s="117">
        <v>760</v>
      </c>
      <c r="G53" s="114"/>
      <c r="H53" s="115">
        <f t="shared" si="0"/>
        <v>0</v>
      </c>
      <c r="I53" s="177"/>
      <c r="J53" s="75"/>
      <c r="K53" s="182"/>
    </row>
    <row r="54" spans="1:8" ht="48" customHeight="1">
      <c r="A54" s="8"/>
      <c r="B54" s="130"/>
      <c r="C54" s="14" t="s">
        <v>23</v>
      </c>
      <c r="D54" s="125"/>
      <c r="E54" s="132"/>
      <c r="F54" s="126"/>
      <c r="G54" s="127"/>
      <c r="H54" s="115"/>
    </row>
    <row r="55" spans="1:11" s="57" customFormat="1" ht="30" customHeight="1">
      <c r="A55" s="52" t="s">
        <v>175</v>
      </c>
      <c r="B55" s="94" t="s">
        <v>187</v>
      </c>
      <c r="C55" s="111" t="s">
        <v>331</v>
      </c>
      <c r="D55" s="116" t="s">
        <v>177</v>
      </c>
      <c r="E55" s="112"/>
      <c r="F55" s="117"/>
      <c r="G55" s="56"/>
      <c r="H55" s="115"/>
      <c r="I55" s="175"/>
      <c r="J55" s="75"/>
      <c r="K55" s="182"/>
    </row>
    <row r="56" spans="1:11" s="57" customFormat="1" ht="30" customHeight="1">
      <c r="A56" s="52" t="s">
        <v>178</v>
      </c>
      <c r="B56" s="58" t="s">
        <v>31</v>
      </c>
      <c r="C56" s="111" t="s">
        <v>332</v>
      </c>
      <c r="D56" s="116"/>
      <c r="E56" s="112" t="s">
        <v>35</v>
      </c>
      <c r="F56" s="117">
        <v>13</v>
      </c>
      <c r="G56" s="114"/>
      <c r="H56" s="115">
        <f t="shared" si="0"/>
        <v>0</v>
      </c>
      <c r="I56" s="175"/>
      <c r="J56" s="75"/>
      <c r="K56" s="182"/>
    </row>
    <row r="57" spans="1:11" s="57" customFormat="1" ht="30" customHeight="1">
      <c r="A57" s="52"/>
      <c r="B57" s="94" t="s">
        <v>190</v>
      </c>
      <c r="C57" s="111" t="s">
        <v>333</v>
      </c>
      <c r="D57" s="116" t="s">
        <v>177</v>
      </c>
      <c r="E57" s="112"/>
      <c r="F57" s="117"/>
      <c r="G57" s="56"/>
      <c r="H57" s="115"/>
      <c r="I57" s="175"/>
      <c r="J57" s="75"/>
      <c r="K57" s="182"/>
    </row>
    <row r="58" spans="1:11" s="57" customFormat="1" ht="30" customHeight="1">
      <c r="A58" s="52"/>
      <c r="B58" s="58" t="s">
        <v>31</v>
      </c>
      <c r="C58" s="111" t="s">
        <v>334</v>
      </c>
      <c r="D58" s="116"/>
      <c r="E58" s="112"/>
      <c r="F58" s="117"/>
      <c r="G58" s="115"/>
      <c r="H58" s="115"/>
      <c r="I58" s="175"/>
      <c r="J58" s="75"/>
      <c r="K58" s="182"/>
    </row>
    <row r="59" spans="1:11" s="57" customFormat="1" ht="30" customHeight="1">
      <c r="A59" s="52"/>
      <c r="B59" s="60" t="s">
        <v>135</v>
      </c>
      <c r="C59" s="111" t="s">
        <v>583</v>
      </c>
      <c r="D59" s="116"/>
      <c r="E59" s="112" t="s">
        <v>554</v>
      </c>
      <c r="F59" s="117">
        <v>6</v>
      </c>
      <c r="G59" s="114"/>
      <c r="H59" s="115">
        <f>ROUND(G59*F59,2)</f>
        <v>0</v>
      </c>
      <c r="I59" s="175"/>
      <c r="J59" s="75"/>
      <c r="K59" s="182"/>
    </row>
    <row r="60" spans="1:11" s="55" customFormat="1" ht="30" customHeight="1">
      <c r="A60" s="52" t="s">
        <v>180</v>
      </c>
      <c r="B60" s="94" t="s">
        <v>192</v>
      </c>
      <c r="C60" s="111" t="s">
        <v>182</v>
      </c>
      <c r="D60" s="116" t="s">
        <v>177</v>
      </c>
      <c r="E60" s="112"/>
      <c r="F60" s="191"/>
      <c r="G60" s="56"/>
      <c r="H60" s="68"/>
      <c r="I60" s="175"/>
      <c r="J60" s="90"/>
      <c r="K60" s="192"/>
    </row>
    <row r="61" spans="1:11" s="55" customFormat="1" ht="30" customHeight="1">
      <c r="A61" s="52" t="s">
        <v>183</v>
      </c>
      <c r="B61" s="58" t="s">
        <v>31</v>
      </c>
      <c r="C61" s="111" t="s">
        <v>615</v>
      </c>
      <c r="D61" s="116"/>
      <c r="E61" s="112"/>
      <c r="F61" s="191"/>
      <c r="G61" s="56"/>
      <c r="H61" s="68"/>
      <c r="I61" s="175"/>
      <c r="J61" s="90"/>
      <c r="K61" s="192"/>
    </row>
    <row r="62" spans="1:11" s="55" customFormat="1" ht="43.5" customHeight="1">
      <c r="A62" s="52" t="s">
        <v>337</v>
      </c>
      <c r="B62" s="60" t="s">
        <v>135</v>
      </c>
      <c r="C62" s="111" t="s">
        <v>617</v>
      </c>
      <c r="D62" s="116"/>
      <c r="E62" s="112" t="s">
        <v>47</v>
      </c>
      <c r="F62" s="93">
        <v>69</v>
      </c>
      <c r="G62" s="114"/>
      <c r="H62" s="115">
        <f>ROUND(G62*F62,2)</f>
        <v>0</v>
      </c>
      <c r="I62" s="175"/>
      <c r="J62" s="90"/>
      <c r="K62" s="192"/>
    </row>
    <row r="63" spans="1:11" s="55" customFormat="1" ht="30" customHeight="1">
      <c r="A63" s="52" t="s">
        <v>183</v>
      </c>
      <c r="B63" s="58" t="s">
        <v>36</v>
      </c>
      <c r="C63" s="111" t="s">
        <v>616</v>
      </c>
      <c r="D63" s="116"/>
      <c r="E63" s="112"/>
      <c r="F63" s="191"/>
      <c r="G63" s="56"/>
      <c r="H63" s="68"/>
      <c r="I63" s="175"/>
      <c r="J63" s="90"/>
      <c r="K63" s="192"/>
    </row>
    <row r="64" spans="1:11" s="55" customFormat="1" ht="43.5" customHeight="1">
      <c r="A64" s="52" t="s">
        <v>337</v>
      </c>
      <c r="B64" s="60" t="s">
        <v>135</v>
      </c>
      <c r="C64" s="111" t="s">
        <v>617</v>
      </c>
      <c r="D64" s="116"/>
      <c r="E64" s="112" t="s">
        <v>47</v>
      </c>
      <c r="F64" s="93">
        <v>91</v>
      </c>
      <c r="G64" s="114"/>
      <c r="H64" s="115">
        <f>ROUND(G64*F64,2)</f>
        <v>0</v>
      </c>
      <c r="I64" s="175"/>
      <c r="J64" s="90"/>
      <c r="K64" s="192"/>
    </row>
    <row r="65" spans="1:11" s="55" customFormat="1" ht="30" customHeight="1">
      <c r="A65" s="106" t="s">
        <v>459</v>
      </c>
      <c r="B65" s="94" t="s">
        <v>195</v>
      </c>
      <c r="C65" s="111" t="s">
        <v>460</v>
      </c>
      <c r="D65" s="116" t="s">
        <v>177</v>
      </c>
      <c r="E65" s="112"/>
      <c r="F65" s="117"/>
      <c r="G65" s="56"/>
      <c r="H65" s="115"/>
      <c r="I65" s="175"/>
      <c r="J65" s="90"/>
      <c r="K65" s="182"/>
    </row>
    <row r="66" spans="1:11" s="62" customFormat="1" ht="30" customHeight="1">
      <c r="A66" s="106" t="s">
        <v>335</v>
      </c>
      <c r="B66" s="58" t="s">
        <v>31</v>
      </c>
      <c r="C66" s="118" t="s">
        <v>336</v>
      </c>
      <c r="D66" s="116"/>
      <c r="E66" s="112" t="s">
        <v>35</v>
      </c>
      <c r="F66" s="117">
        <v>2</v>
      </c>
      <c r="G66" s="114"/>
      <c r="H66" s="115">
        <f t="shared" si="0"/>
        <v>0</v>
      </c>
      <c r="I66" s="175"/>
      <c r="J66" s="65"/>
      <c r="K66" s="182"/>
    </row>
    <row r="67" spans="1:11" s="62" customFormat="1" ht="30" customHeight="1">
      <c r="A67" s="52" t="s">
        <v>335</v>
      </c>
      <c r="B67" s="58" t="s">
        <v>36</v>
      </c>
      <c r="C67" s="118" t="s">
        <v>338</v>
      </c>
      <c r="D67" s="116"/>
      <c r="E67" s="112" t="s">
        <v>35</v>
      </c>
      <c r="F67" s="117">
        <v>4</v>
      </c>
      <c r="G67" s="114"/>
      <c r="H67" s="115">
        <f t="shared" si="0"/>
        <v>0</v>
      </c>
      <c r="I67" s="175"/>
      <c r="J67" s="65"/>
      <c r="K67" s="182"/>
    </row>
    <row r="68" spans="1:11" s="62" customFormat="1" ht="39.75" customHeight="1">
      <c r="A68" s="52" t="s">
        <v>234</v>
      </c>
      <c r="B68" s="94" t="s">
        <v>198</v>
      </c>
      <c r="C68" s="118" t="s">
        <v>339</v>
      </c>
      <c r="D68" s="116" t="s">
        <v>177</v>
      </c>
      <c r="E68" s="112"/>
      <c r="F68" s="117"/>
      <c r="G68" s="56"/>
      <c r="H68" s="115"/>
      <c r="I68" s="175"/>
      <c r="J68" s="65"/>
      <c r="K68" s="182"/>
    </row>
    <row r="69" spans="1:11" s="62" customFormat="1" ht="30" customHeight="1">
      <c r="A69" s="52" t="s">
        <v>235</v>
      </c>
      <c r="B69" s="58" t="s">
        <v>31</v>
      </c>
      <c r="C69" s="118" t="s">
        <v>340</v>
      </c>
      <c r="D69" s="116"/>
      <c r="E69" s="112" t="s">
        <v>35</v>
      </c>
      <c r="F69" s="117">
        <v>1</v>
      </c>
      <c r="G69" s="114"/>
      <c r="H69" s="115">
        <f t="shared" si="0"/>
        <v>0</v>
      </c>
      <c r="I69" s="175"/>
      <c r="J69" s="65"/>
      <c r="K69" s="182"/>
    </row>
    <row r="70" spans="1:11" s="55" customFormat="1" ht="30" customHeight="1">
      <c r="A70" s="52" t="s">
        <v>232</v>
      </c>
      <c r="B70" s="58" t="s">
        <v>36</v>
      </c>
      <c r="C70" s="111" t="s">
        <v>233</v>
      </c>
      <c r="D70" s="116" t="s">
        <v>177</v>
      </c>
      <c r="E70" s="112" t="s">
        <v>47</v>
      </c>
      <c r="F70" s="117">
        <v>10</v>
      </c>
      <c r="G70" s="114"/>
      <c r="H70" s="115">
        <f t="shared" si="0"/>
        <v>0</v>
      </c>
      <c r="I70" s="175"/>
      <c r="J70" s="90"/>
      <c r="K70" s="182"/>
    </row>
    <row r="71" spans="1:11" s="62" customFormat="1" ht="30" customHeight="1">
      <c r="A71" s="52" t="s">
        <v>186</v>
      </c>
      <c r="B71" s="48" t="s">
        <v>200</v>
      </c>
      <c r="C71" s="118" t="s">
        <v>188</v>
      </c>
      <c r="D71" s="116" t="s">
        <v>177</v>
      </c>
      <c r="E71" s="112"/>
      <c r="F71" s="117"/>
      <c r="G71" s="56"/>
      <c r="H71" s="115"/>
      <c r="I71" s="175"/>
      <c r="J71" s="65"/>
      <c r="K71" s="182"/>
    </row>
    <row r="72" spans="1:11" s="62" customFormat="1" ht="39.75" customHeight="1">
      <c r="A72" s="52" t="s">
        <v>189</v>
      </c>
      <c r="B72" s="58" t="s">
        <v>31</v>
      </c>
      <c r="C72" s="118" t="s">
        <v>341</v>
      </c>
      <c r="D72" s="116"/>
      <c r="E72" s="112"/>
      <c r="F72" s="117"/>
      <c r="G72" s="56"/>
      <c r="H72" s="115"/>
      <c r="I72" s="178"/>
      <c r="J72" s="65"/>
      <c r="K72" s="182"/>
    </row>
    <row r="73" spans="1:11" s="55" customFormat="1" ht="43.5" customHeight="1">
      <c r="A73" s="52" t="s">
        <v>267</v>
      </c>
      <c r="B73" s="60" t="s">
        <v>135</v>
      </c>
      <c r="C73" s="111" t="s">
        <v>342</v>
      </c>
      <c r="D73" s="116"/>
      <c r="E73" s="112" t="s">
        <v>35</v>
      </c>
      <c r="F73" s="117">
        <v>2</v>
      </c>
      <c r="G73" s="114"/>
      <c r="H73" s="115">
        <f t="shared" si="0"/>
        <v>0</v>
      </c>
      <c r="I73" s="177"/>
      <c r="J73" s="90"/>
      <c r="K73" s="182"/>
    </row>
    <row r="74" spans="1:11" s="55" customFormat="1" ht="43.5" customHeight="1">
      <c r="A74" s="52" t="s">
        <v>343</v>
      </c>
      <c r="B74" s="60" t="s">
        <v>138</v>
      </c>
      <c r="C74" s="111" t="s">
        <v>344</v>
      </c>
      <c r="D74" s="116"/>
      <c r="E74" s="112" t="s">
        <v>35</v>
      </c>
      <c r="F74" s="117">
        <v>5</v>
      </c>
      <c r="G74" s="114"/>
      <c r="H74" s="115">
        <f t="shared" si="0"/>
        <v>0</v>
      </c>
      <c r="I74" s="177"/>
      <c r="J74" s="90"/>
      <c r="K74" s="182"/>
    </row>
    <row r="75" spans="1:11" s="62" customFormat="1" ht="30" customHeight="1">
      <c r="A75" s="63"/>
      <c r="B75" s="60" t="s">
        <v>140</v>
      </c>
      <c r="C75" s="111" t="s">
        <v>345</v>
      </c>
      <c r="D75" s="116"/>
      <c r="E75" s="112" t="s">
        <v>35</v>
      </c>
      <c r="F75" s="117">
        <v>1</v>
      </c>
      <c r="G75" s="114"/>
      <c r="H75" s="115">
        <f t="shared" si="0"/>
        <v>0</v>
      </c>
      <c r="I75" s="64"/>
      <c r="J75" s="65"/>
      <c r="K75" s="182"/>
    </row>
    <row r="76" spans="1:11" s="100" customFormat="1" ht="38.25" customHeight="1">
      <c r="A76" s="101" t="s">
        <v>556</v>
      </c>
      <c r="B76" s="94" t="s">
        <v>202</v>
      </c>
      <c r="C76" s="102" t="s">
        <v>557</v>
      </c>
      <c r="D76" s="103" t="s">
        <v>558</v>
      </c>
      <c r="E76" s="31"/>
      <c r="F76" s="104"/>
      <c r="G76" s="49"/>
      <c r="H76" s="105"/>
      <c r="I76" s="179"/>
      <c r="J76" s="186"/>
      <c r="K76" s="187"/>
    </row>
    <row r="77" spans="1:11" s="100" customFormat="1" ht="30" customHeight="1">
      <c r="A77" s="101" t="s">
        <v>559</v>
      </c>
      <c r="B77" s="28" t="s">
        <v>31</v>
      </c>
      <c r="C77" s="29" t="s">
        <v>560</v>
      </c>
      <c r="D77" s="30"/>
      <c r="E77" s="31" t="s">
        <v>47</v>
      </c>
      <c r="F77" s="133">
        <v>69</v>
      </c>
      <c r="G77" s="32"/>
      <c r="H77" s="33">
        <f>ROUND(G77*F77,2)</f>
        <v>0</v>
      </c>
      <c r="I77" s="179"/>
      <c r="J77" s="186"/>
      <c r="K77" s="187"/>
    </row>
    <row r="78" spans="1:11" s="62" customFormat="1" ht="43.5" customHeight="1">
      <c r="A78" s="52" t="s">
        <v>90</v>
      </c>
      <c r="B78" s="94" t="s">
        <v>204</v>
      </c>
      <c r="C78" s="118" t="s">
        <v>185</v>
      </c>
      <c r="D78" s="116" t="s">
        <v>177</v>
      </c>
      <c r="E78" s="112"/>
      <c r="F78" s="117"/>
      <c r="G78" s="56"/>
      <c r="H78" s="115"/>
      <c r="I78" s="175"/>
      <c r="J78" s="65"/>
      <c r="K78" s="182"/>
    </row>
    <row r="79" spans="1:11" s="55" customFormat="1" ht="43.5" customHeight="1">
      <c r="A79" s="52" t="s">
        <v>92</v>
      </c>
      <c r="B79" s="58" t="s">
        <v>31</v>
      </c>
      <c r="C79" s="111" t="s">
        <v>93</v>
      </c>
      <c r="D79" s="116"/>
      <c r="E79" s="112" t="s">
        <v>35</v>
      </c>
      <c r="F79" s="117">
        <v>8</v>
      </c>
      <c r="G79" s="114"/>
      <c r="H79" s="115">
        <f t="shared" si="0"/>
        <v>0</v>
      </c>
      <c r="I79" s="177"/>
      <c r="J79" s="90"/>
      <c r="K79" s="182"/>
    </row>
    <row r="80" spans="1:11" s="55" customFormat="1" ht="43.5" customHeight="1">
      <c r="A80" s="52" t="s">
        <v>94</v>
      </c>
      <c r="B80" s="58" t="s">
        <v>36</v>
      </c>
      <c r="C80" s="111" t="s">
        <v>95</v>
      </c>
      <c r="D80" s="116"/>
      <c r="E80" s="112" t="s">
        <v>35</v>
      </c>
      <c r="F80" s="117">
        <v>6</v>
      </c>
      <c r="G80" s="114"/>
      <c r="H80" s="115">
        <f t="shared" si="0"/>
        <v>0</v>
      </c>
      <c r="I80" s="177"/>
      <c r="J80" s="90"/>
      <c r="K80" s="182"/>
    </row>
    <row r="81" spans="1:11" s="55" customFormat="1" ht="43.5" customHeight="1">
      <c r="A81" s="52" t="s">
        <v>346</v>
      </c>
      <c r="B81" s="58" t="s">
        <v>48</v>
      </c>
      <c r="C81" s="111" t="s">
        <v>347</v>
      </c>
      <c r="D81" s="116"/>
      <c r="E81" s="112" t="s">
        <v>35</v>
      </c>
      <c r="F81" s="117">
        <v>2</v>
      </c>
      <c r="G81" s="114"/>
      <c r="H81" s="115">
        <f t="shared" si="0"/>
        <v>0</v>
      </c>
      <c r="I81" s="177"/>
      <c r="J81" s="90"/>
      <c r="K81" s="182"/>
    </row>
    <row r="82" spans="1:11" s="57" customFormat="1" ht="30" customHeight="1">
      <c r="A82" s="52" t="s">
        <v>348</v>
      </c>
      <c r="B82" s="94" t="s">
        <v>205</v>
      </c>
      <c r="C82" s="111" t="s">
        <v>349</v>
      </c>
      <c r="D82" s="116" t="s">
        <v>177</v>
      </c>
      <c r="E82" s="112" t="s">
        <v>35</v>
      </c>
      <c r="F82" s="117">
        <v>5</v>
      </c>
      <c r="G82" s="114"/>
      <c r="H82" s="115">
        <f t="shared" si="0"/>
        <v>0</v>
      </c>
      <c r="I82" s="175"/>
      <c r="J82" s="75"/>
      <c r="K82" s="182"/>
    </row>
    <row r="83" spans="1:11" s="57" customFormat="1" ht="30" customHeight="1">
      <c r="A83" s="52" t="s">
        <v>350</v>
      </c>
      <c r="B83" s="94" t="s">
        <v>206</v>
      </c>
      <c r="C83" s="111" t="s">
        <v>351</v>
      </c>
      <c r="D83" s="116" t="s">
        <v>177</v>
      </c>
      <c r="E83" s="112" t="s">
        <v>35</v>
      </c>
      <c r="F83" s="117">
        <v>7</v>
      </c>
      <c r="G83" s="114"/>
      <c r="H83" s="115">
        <f t="shared" si="0"/>
        <v>0</v>
      </c>
      <c r="I83" s="175"/>
      <c r="J83" s="75"/>
      <c r="K83" s="182"/>
    </row>
    <row r="84" spans="1:11" s="55" customFormat="1" ht="39.75" customHeight="1">
      <c r="A84" s="52" t="s">
        <v>191</v>
      </c>
      <c r="B84" s="94" t="s">
        <v>207</v>
      </c>
      <c r="C84" s="111" t="s">
        <v>193</v>
      </c>
      <c r="D84" s="116" t="s">
        <v>177</v>
      </c>
      <c r="E84" s="112" t="s">
        <v>35</v>
      </c>
      <c r="F84" s="117">
        <v>7</v>
      </c>
      <c r="G84" s="114"/>
      <c r="H84" s="115">
        <f t="shared" si="0"/>
        <v>0</v>
      </c>
      <c r="I84" s="175"/>
      <c r="J84" s="90"/>
      <c r="K84" s="182"/>
    </row>
    <row r="85" spans="1:11" s="55" customFormat="1" ht="30" customHeight="1">
      <c r="A85" s="52" t="s">
        <v>194</v>
      </c>
      <c r="B85" s="94" t="s">
        <v>489</v>
      </c>
      <c r="C85" s="111" t="s">
        <v>196</v>
      </c>
      <c r="D85" s="116" t="s">
        <v>197</v>
      </c>
      <c r="E85" s="112" t="s">
        <v>47</v>
      </c>
      <c r="F85" s="117">
        <v>312</v>
      </c>
      <c r="G85" s="114"/>
      <c r="H85" s="115">
        <f t="shared" si="0"/>
        <v>0</v>
      </c>
      <c r="I85" s="175"/>
      <c r="J85" s="90"/>
      <c r="K85" s="182"/>
    </row>
    <row r="86" spans="1:8" ht="36" customHeight="1">
      <c r="A86" s="8"/>
      <c r="B86" s="134"/>
      <c r="C86" s="14" t="s">
        <v>24</v>
      </c>
      <c r="D86" s="125"/>
      <c r="E86" s="132"/>
      <c r="F86" s="126"/>
      <c r="G86" s="127"/>
      <c r="H86" s="115"/>
    </row>
    <row r="87" spans="1:11" s="55" customFormat="1" ht="43.5" customHeight="1">
      <c r="A87" s="52" t="s">
        <v>54</v>
      </c>
      <c r="B87" s="94" t="s">
        <v>490</v>
      </c>
      <c r="C87" s="111" t="s">
        <v>98</v>
      </c>
      <c r="D87" s="116" t="s">
        <v>199</v>
      </c>
      <c r="E87" s="112" t="s">
        <v>35</v>
      </c>
      <c r="F87" s="117">
        <v>12</v>
      </c>
      <c r="G87" s="114"/>
      <c r="H87" s="115">
        <f t="shared" si="0"/>
        <v>0</v>
      </c>
      <c r="I87" s="175"/>
      <c r="J87" s="90"/>
      <c r="K87" s="182"/>
    </row>
    <row r="88" spans="1:11" s="55" customFormat="1" ht="30" customHeight="1">
      <c r="A88" s="52" t="s">
        <v>78</v>
      </c>
      <c r="B88" s="94" t="s">
        <v>491</v>
      </c>
      <c r="C88" s="111" t="s">
        <v>100</v>
      </c>
      <c r="D88" s="116" t="s">
        <v>177</v>
      </c>
      <c r="E88" s="112"/>
      <c r="F88" s="117"/>
      <c r="G88" s="115"/>
      <c r="H88" s="115"/>
      <c r="I88" s="175"/>
      <c r="J88" s="90"/>
      <c r="K88" s="182"/>
    </row>
    <row r="89" spans="1:11" s="55" customFormat="1" ht="30" customHeight="1">
      <c r="A89" s="52" t="s">
        <v>101</v>
      </c>
      <c r="B89" s="58" t="s">
        <v>31</v>
      </c>
      <c r="C89" s="111" t="s">
        <v>201</v>
      </c>
      <c r="D89" s="116"/>
      <c r="E89" s="112" t="s">
        <v>79</v>
      </c>
      <c r="F89" s="117">
        <v>2</v>
      </c>
      <c r="G89" s="114"/>
      <c r="H89" s="115">
        <f>ROUND(G89*F89,2)</f>
        <v>0</v>
      </c>
      <c r="I89" s="175"/>
      <c r="J89" s="90"/>
      <c r="K89" s="182"/>
    </row>
    <row r="90" spans="1:11" s="57" customFormat="1" ht="30" customHeight="1">
      <c r="A90" s="52" t="s">
        <v>55</v>
      </c>
      <c r="B90" s="94" t="s">
        <v>492</v>
      </c>
      <c r="C90" s="111" t="s">
        <v>103</v>
      </c>
      <c r="D90" s="116" t="s">
        <v>199</v>
      </c>
      <c r="E90" s="112"/>
      <c r="F90" s="117"/>
      <c r="G90" s="56"/>
      <c r="H90" s="115"/>
      <c r="I90" s="175"/>
      <c r="J90" s="75"/>
      <c r="K90" s="182"/>
    </row>
    <row r="91" spans="1:11" s="55" customFormat="1" ht="30" customHeight="1">
      <c r="A91" s="52" t="s">
        <v>352</v>
      </c>
      <c r="B91" s="58" t="s">
        <v>31</v>
      </c>
      <c r="C91" s="111" t="s">
        <v>353</v>
      </c>
      <c r="D91" s="116"/>
      <c r="E91" s="112" t="s">
        <v>35</v>
      </c>
      <c r="F91" s="117">
        <v>5</v>
      </c>
      <c r="G91" s="114"/>
      <c r="H91" s="115">
        <f>ROUND(G91*F91,2)</f>
        <v>0</v>
      </c>
      <c r="I91" s="175"/>
      <c r="J91" s="90"/>
      <c r="K91" s="182"/>
    </row>
    <row r="92" spans="1:11" s="55" customFormat="1" ht="30" customHeight="1">
      <c r="A92" s="52" t="s">
        <v>56</v>
      </c>
      <c r="B92" s="58" t="s">
        <v>36</v>
      </c>
      <c r="C92" s="111" t="s">
        <v>203</v>
      </c>
      <c r="D92" s="116"/>
      <c r="E92" s="112" t="s">
        <v>35</v>
      </c>
      <c r="F92" s="117">
        <v>6</v>
      </c>
      <c r="G92" s="114"/>
      <c r="H92" s="115">
        <f>ROUND(G92*F92,2)</f>
        <v>0</v>
      </c>
      <c r="I92" s="175"/>
      <c r="J92" s="90"/>
      <c r="K92" s="182"/>
    </row>
    <row r="93" spans="1:11" s="57" customFormat="1" ht="30" customHeight="1">
      <c r="A93" s="52" t="s">
        <v>80</v>
      </c>
      <c r="B93" s="94" t="s">
        <v>561</v>
      </c>
      <c r="C93" s="111" t="s">
        <v>105</v>
      </c>
      <c r="D93" s="116" t="s">
        <v>199</v>
      </c>
      <c r="E93" s="112" t="s">
        <v>35</v>
      </c>
      <c r="F93" s="117">
        <v>20</v>
      </c>
      <c r="G93" s="114"/>
      <c r="H93" s="115">
        <f>ROUND(G93*F93,2)</f>
        <v>0</v>
      </c>
      <c r="I93" s="175"/>
      <c r="J93" s="75"/>
      <c r="K93" s="182"/>
    </row>
    <row r="94" spans="1:11" s="57" customFormat="1" ht="30" customHeight="1">
      <c r="A94" s="52" t="s">
        <v>81</v>
      </c>
      <c r="B94" s="94" t="s">
        <v>614</v>
      </c>
      <c r="C94" s="111" t="s">
        <v>107</v>
      </c>
      <c r="D94" s="116" t="s">
        <v>199</v>
      </c>
      <c r="E94" s="112" t="s">
        <v>35</v>
      </c>
      <c r="F94" s="117">
        <v>3</v>
      </c>
      <c r="G94" s="114"/>
      <c r="H94" s="115">
        <f>ROUND(G94*F94,2)</f>
        <v>0</v>
      </c>
      <c r="I94" s="175"/>
      <c r="J94" s="75"/>
      <c r="K94" s="182"/>
    </row>
    <row r="95" spans="1:8" ht="30" customHeight="1" thickBot="1">
      <c r="A95" s="9"/>
      <c r="B95" s="135" t="str">
        <f>B6</f>
        <v>A</v>
      </c>
      <c r="C95" s="199" t="str">
        <f>C6</f>
        <v>ROADWORKS: LILY STREET - MARKET AVE TO DISRAELI FWY</v>
      </c>
      <c r="D95" s="200"/>
      <c r="E95" s="200"/>
      <c r="F95" s="201"/>
      <c r="G95" s="214" t="s">
        <v>17</v>
      </c>
      <c r="H95" s="136">
        <f>SUM(H7:H94)</f>
        <v>0</v>
      </c>
    </row>
    <row r="96" spans="1:11" s="17" customFormat="1" ht="30" customHeight="1" thickTop="1">
      <c r="A96" s="16"/>
      <c r="B96" s="121" t="s">
        <v>13</v>
      </c>
      <c r="C96" s="207" t="s">
        <v>354</v>
      </c>
      <c r="D96" s="208"/>
      <c r="E96" s="208"/>
      <c r="F96" s="209"/>
      <c r="G96" s="122"/>
      <c r="H96" s="123"/>
      <c r="J96" s="181"/>
      <c r="K96" s="181"/>
    </row>
    <row r="97" spans="1:8" ht="36" customHeight="1">
      <c r="A97" s="8"/>
      <c r="B97" s="137"/>
      <c r="C97" s="13" t="s">
        <v>355</v>
      </c>
      <c r="D97" s="125"/>
      <c r="E97" s="126" t="s">
        <v>2</v>
      </c>
      <c r="F97" s="126" t="s">
        <v>2</v>
      </c>
      <c r="G97" s="127"/>
      <c r="H97" s="128"/>
    </row>
    <row r="98" spans="1:10" ht="30" customHeight="1">
      <c r="A98" s="52"/>
      <c r="B98" s="94" t="s">
        <v>60</v>
      </c>
      <c r="C98" s="111" t="s">
        <v>529</v>
      </c>
      <c r="D98" s="30" t="s">
        <v>585</v>
      </c>
      <c r="E98" s="112" t="s">
        <v>35</v>
      </c>
      <c r="F98" s="113">
        <v>13</v>
      </c>
      <c r="G98" s="114"/>
      <c r="H98" s="115">
        <f>ROUND(G98*F98,2)</f>
        <v>0</v>
      </c>
      <c r="I98" s="175"/>
      <c r="J98" s="75"/>
    </row>
    <row r="99" spans="1:8" ht="36" customHeight="1">
      <c r="A99" s="8"/>
      <c r="B99" s="137"/>
      <c r="C99" s="14" t="s">
        <v>357</v>
      </c>
      <c r="D99" s="125"/>
      <c r="E99" s="129"/>
      <c r="F99" s="125"/>
      <c r="G99" s="127"/>
      <c r="H99" s="128"/>
    </row>
    <row r="100" spans="1:11" s="57" customFormat="1" ht="30" customHeight="1">
      <c r="A100" s="59"/>
      <c r="B100" s="94" t="s">
        <v>61</v>
      </c>
      <c r="C100" s="111" t="s">
        <v>358</v>
      </c>
      <c r="D100" s="30" t="s">
        <v>584</v>
      </c>
      <c r="E100" s="112" t="s">
        <v>35</v>
      </c>
      <c r="F100" s="113">
        <v>13</v>
      </c>
      <c r="G100" s="114"/>
      <c r="H100" s="115">
        <f>ROUND(G100*F100,2)</f>
        <v>0</v>
      </c>
      <c r="I100" s="175"/>
      <c r="J100" s="75"/>
      <c r="K100" s="182"/>
    </row>
    <row r="101" spans="1:8" ht="36" customHeight="1">
      <c r="A101" s="8"/>
      <c r="B101" s="130"/>
      <c r="C101" s="14" t="s">
        <v>359</v>
      </c>
      <c r="D101" s="138"/>
      <c r="E101" s="126"/>
      <c r="F101" s="126"/>
      <c r="G101" s="127"/>
      <c r="H101" s="128"/>
    </row>
    <row r="102" spans="1:11" s="57" customFormat="1" ht="30" customHeight="1">
      <c r="A102" s="52"/>
      <c r="B102" s="94" t="s">
        <v>62</v>
      </c>
      <c r="C102" s="111" t="s">
        <v>360</v>
      </c>
      <c r="D102" s="116" t="s">
        <v>522</v>
      </c>
      <c r="E102" s="112" t="s">
        <v>28</v>
      </c>
      <c r="F102" s="117">
        <v>435</v>
      </c>
      <c r="G102" s="114"/>
      <c r="H102" s="115">
        <f>ROUND(G102*F102,2)</f>
        <v>0</v>
      </c>
      <c r="I102" s="175"/>
      <c r="J102" s="75"/>
      <c r="K102" s="182"/>
    </row>
    <row r="103" spans="1:11" s="57" customFormat="1" ht="30" customHeight="1">
      <c r="A103" s="52"/>
      <c r="B103" s="94" t="s">
        <v>63</v>
      </c>
      <c r="C103" s="111" t="s">
        <v>607</v>
      </c>
      <c r="D103" s="116" t="s">
        <v>522</v>
      </c>
      <c r="E103" s="112" t="s">
        <v>28</v>
      </c>
      <c r="F103" s="117">
        <v>85</v>
      </c>
      <c r="G103" s="114"/>
      <c r="H103" s="115">
        <f>ROUND(G103*F103,2)</f>
        <v>0</v>
      </c>
      <c r="I103" s="175"/>
      <c r="J103" s="75"/>
      <c r="K103" s="182"/>
    </row>
    <row r="104" spans="1:11" s="57" customFormat="1" ht="30" customHeight="1">
      <c r="A104" s="52"/>
      <c r="B104" s="139" t="s">
        <v>64</v>
      </c>
      <c r="C104" s="111" t="s">
        <v>362</v>
      </c>
      <c r="D104" s="116" t="s">
        <v>522</v>
      </c>
      <c r="E104" s="112" t="s">
        <v>47</v>
      </c>
      <c r="F104" s="117">
        <v>955</v>
      </c>
      <c r="G104" s="114"/>
      <c r="H104" s="115">
        <f>ROUND(G104*F104,2)</f>
        <v>0</v>
      </c>
      <c r="I104" s="175"/>
      <c r="J104" s="75"/>
      <c r="K104" s="182"/>
    </row>
    <row r="105" spans="1:11" s="57" customFormat="1" ht="36" customHeight="1">
      <c r="A105" s="8"/>
      <c r="B105" s="130"/>
      <c r="C105" s="14" t="s">
        <v>363</v>
      </c>
      <c r="D105" s="125"/>
      <c r="E105" s="126"/>
      <c r="F105" s="126"/>
      <c r="G105" s="127"/>
      <c r="H105" s="128"/>
      <c r="I105" s="175"/>
      <c r="J105" s="75"/>
      <c r="K105" s="182"/>
    </row>
    <row r="106" spans="1:11" s="57" customFormat="1" ht="60">
      <c r="A106" s="66"/>
      <c r="B106" s="94" t="s">
        <v>65</v>
      </c>
      <c r="C106" s="67" t="s">
        <v>526</v>
      </c>
      <c r="D106" s="140" t="s">
        <v>521</v>
      </c>
      <c r="E106" s="141" t="s">
        <v>35</v>
      </c>
      <c r="F106" s="142">
        <v>40</v>
      </c>
      <c r="G106" s="114"/>
      <c r="H106" s="115">
        <f>ROUND(G106*F106,2)</f>
        <v>0</v>
      </c>
      <c r="I106" s="175"/>
      <c r="J106" s="75"/>
      <c r="K106" s="182"/>
    </row>
    <row r="107" spans="1:8" ht="36" customHeight="1">
      <c r="A107" s="8"/>
      <c r="B107" s="94" t="s">
        <v>67</v>
      </c>
      <c r="C107" s="111" t="s">
        <v>464</v>
      </c>
      <c r="D107" s="30" t="s">
        <v>521</v>
      </c>
      <c r="E107" s="112" t="s">
        <v>47</v>
      </c>
      <c r="F107" s="113">
        <v>9</v>
      </c>
      <c r="G107" s="114"/>
      <c r="H107" s="115">
        <f>ROUND(G107*F107,2)</f>
        <v>0</v>
      </c>
    </row>
    <row r="108" spans="1:11" s="57" customFormat="1" ht="30" customHeight="1">
      <c r="A108" s="52"/>
      <c r="B108" s="92" t="s">
        <v>71</v>
      </c>
      <c r="C108" s="111" t="s">
        <v>365</v>
      </c>
      <c r="D108" s="116" t="s">
        <v>522</v>
      </c>
      <c r="E108" s="112"/>
      <c r="F108" s="117"/>
      <c r="G108" s="56"/>
      <c r="H108" s="68"/>
      <c r="I108" s="175"/>
      <c r="J108" s="75"/>
      <c r="K108" s="182"/>
    </row>
    <row r="109" spans="1:11" s="55" customFormat="1" ht="30" customHeight="1">
      <c r="A109" s="52"/>
      <c r="B109" s="58" t="s">
        <v>31</v>
      </c>
      <c r="C109" s="111" t="s">
        <v>366</v>
      </c>
      <c r="D109" s="116"/>
      <c r="E109" s="112" t="s">
        <v>35</v>
      </c>
      <c r="F109" s="113">
        <v>44</v>
      </c>
      <c r="G109" s="114"/>
      <c r="H109" s="115">
        <f>ROUND(G109*F109,2)</f>
        <v>0</v>
      </c>
      <c r="I109" s="175"/>
      <c r="J109" s="90"/>
      <c r="K109" s="182"/>
    </row>
    <row r="110" spans="1:11" s="55" customFormat="1" ht="30" customHeight="1">
      <c r="A110" s="52"/>
      <c r="B110" s="58" t="s">
        <v>36</v>
      </c>
      <c r="C110" s="111" t="s">
        <v>367</v>
      </c>
      <c r="D110" s="116"/>
      <c r="E110" s="112" t="s">
        <v>35</v>
      </c>
      <c r="F110" s="113">
        <v>85</v>
      </c>
      <c r="G110" s="114"/>
      <c r="H110" s="115">
        <f>ROUND(G110*F110,2)</f>
        <v>0</v>
      </c>
      <c r="I110" s="175"/>
      <c r="J110" s="90"/>
      <c r="K110" s="182"/>
    </row>
    <row r="111" spans="1:11" s="57" customFormat="1" ht="30" customHeight="1">
      <c r="A111" s="52"/>
      <c r="B111" s="58" t="s">
        <v>48</v>
      </c>
      <c r="C111" s="111" t="s">
        <v>368</v>
      </c>
      <c r="D111" s="116"/>
      <c r="E111" s="112" t="s">
        <v>35</v>
      </c>
      <c r="F111" s="117">
        <v>12</v>
      </c>
      <c r="G111" s="114"/>
      <c r="H111" s="115">
        <f>ROUND(G111*F111,2)</f>
        <v>0</v>
      </c>
      <c r="I111" s="175"/>
      <c r="J111" s="75"/>
      <c r="K111" s="182"/>
    </row>
    <row r="112" spans="1:11" s="57" customFormat="1" ht="30" customHeight="1">
      <c r="A112" s="52"/>
      <c r="B112" s="58" t="s">
        <v>57</v>
      </c>
      <c r="C112" s="111" t="s">
        <v>369</v>
      </c>
      <c r="D112" s="116"/>
      <c r="E112" s="112" t="s">
        <v>35</v>
      </c>
      <c r="F112" s="117">
        <v>4</v>
      </c>
      <c r="G112" s="114"/>
      <c r="H112" s="115">
        <f>ROUND(G112*F112,2)</f>
        <v>0</v>
      </c>
      <c r="I112" s="175"/>
      <c r="J112" s="75"/>
      <c r="K112" s="182"/>
    </row>
    <row r="113" spans="1:11" s="57" customFormat="1" ht="30" customHeight="1">
      <c r="A113" s="63"/>
      <c r="B113" s="94" t="s">
        <v>72</v>
      </c>
      <c r="C113" s="70" t="s">
        <v>370</v>
      </c>
      <c r="D113" s="119" t="s">
        <v>524</v>
      </c>
      <c r="E113" s="71"/>
      <c r="F113" s="72"/>
      <c r="G113" s="143"/>
      <c r="H113" s="115"/>
      <c r="I113" s="74"/>
      <c r="J113" s="75"/>
      <c r="K113" s="182"/>
    </row>
    <row r="114" spans="1:11" s="57" customFormat="1" ht="30" customHeight="1">
      <c r="A114" s="63"/>
      <c r="B114" s="69" t="s">
        <v>31</v>
      </c>
      <c r="C114" s="70" t="s">
        <v>371</v>
      </c>
      <c r="D114" s="119"/>
      <c r="E114" s="112" t="s">
        <v>30</v>
      </c>
      <c r="F114" s="72">
        <v>58</v>
      </c>
      <c r="G114" s="73"/>
      <c r="H114" s="115">
        <f>ROUND(G114*F114,2)</f>
        <v>0</v>
      </c>
      <c r="I114" s="74"/>
      <c r="J114" s="75"/>
      <c r="K114" s="182"/>
    </row>
    <row r="115" spans="1:11" s="57" customFormat="1" ht="30" customHeight="1">
      <c r="A115" s="63"/>
      <c r="B115" s="69" t="s">
        <v>36</v>
      </c>
      <c r="C115" s="70" t="s">
        <v>372</v>
      </c>
      <c r="D115" s="119"/>
      <c r="E115" s="112" t="s">
        <v>30</v>
      </c>
      <c r="F115" s="72">
        <v>110</v>
      </c>
      <c r="G115" s="73"/>
      <c r="H115" s="115">
        <f>ROUND(G115*F115,2)</f>
        <v>0</v>
      </c>
      <c r="I115" s="74"/>
      <c r="J115" s="75"/>
      <c r="K115" s="182"/>
    </row>
    <row r="116" spans="1:8" ht="36" customHeight="1">
      <c r="A116" s="8"/>
      <c r="B116" s="144"/>
      <c r="C116" s="120" t="s">
        <v>373</v>
      </c>
      <c r="D116" s="125"/>
      <c r="E116" s="132"/>
      <c r="F116" s="126"/>
      <c r="G116" s="127"/>
      <c r="H116" s="128"/>
    </row>
    <row r="117" spans="1:11" s="57" customFormat="1" ht="45" customHeight="1">
      <c r="A117" s="52"/>
      <c r="B117" s="94" t="s">
        <v>73</v>
      </c>
      <c r="C117" s="111" t="s">
        <v>580</v>
      </c>
      <c r="D117" s="116" t="s">
        <v>524</v>
      </c>
      <c r="E117" s="112" t="s">
        <v>30</v>
      </c>
      <c r="F117" s="117">
        <v>24</v>
      </c>
      <c r="G117" s="114"/>
      <c r="H117" s="115">
        <f aca="true" t="shared" si="1" ref="H117:H129">ROUND(G117*F117,2)</f>
        <v>0</v>
      </c>
      <c r="I117" s="175"/>
      <c r="J117" s="75"/>
      <c r="K117" s="182"/>
    </row>
    <row r="118" spans="1:11" s="57" customFormat="1" ht="30" customHeight="1">
      <c r="A118" s="52"/>
      <c r="B118" s="94" t="s">
        <v>74</v>
      </c>
      <c r="C118" s="111" t="s">
        <v>544</v>
      </c>
      <c r="D118" s="116" t="s">
        <v>524</v>
      </c>
      <c r="E118" s="112" t="s">
        <v>30</v>
      </c>
      <c r="F118" s="117">
        <v>136</v>
      </c>
      <c r="G118" s="114"/>
      <c r="H118" s="115">
        <f t="shared" si="1"/>
        <v>0</v>
      </c>
      <c r="I118" s="175"/>
      <c r="J118" s="75"/>
      <c r="K118" s="182"/>
    </row>
    <row r="119" spans="1:11" s="57" customFormat="1" ht="30" customHeight="1">
      <c r="A119" s="52"/>
      <c r="B119" s="94" t="s">
        <v>75</v>
      </c>
      <c r="C119" s="78" t="s">
        <v>608</v>
      </c>
      <c r="D119" s="116" t="s">
        <v>524</v>
      </c>
      <c r="E119" s="112" t="s">
        <v>30</v>
      </c>
      <c r="F119" s="117">
        <v>34</v>
      </c>
      <c r="G119" s="114"/>
      <c r="H119" s="115">
        <f>ROUND(G119*F119,2)</f>
        <v>0</v>
      </c>
      <c r="I119" s="175"/>
      <c r="J119" s="75"/>
      <c r="K119" s="182"/>
    </row>
    <row r="120" spans="1:11" s="57" customFormat="1" ht="30" customHeight="1">
      <c r="A120" s="52"/>
      <c r="B120" s="94" t="s">
        <v>76</v>
      </c>
      <c r="C120" s="111" t="s">
        <v>581</v>
      </c>
      <c r="D120" s="116" t="s">
        <v>524</v>
      </c>
      <c r="E120" s="112" t="s">
        <v>30</v>
      </c>
      <c r="F120" s="117">
        <v>581</v>
      </c>
      <c r="G120" s="114"/>
      <c r="H120" s="115">
        <f t="shared" si="1"/>
        <v>0</v>
      </c>
      <c r="I120" s="175"/>
      <c r="J120" s="75"/>
      <c r="K120" s="182"/>
    </row>
    <row r="121" spans="1:11" s="57" customFormat="1" ht="30" customHeight="1">
      <c r="A121" s="52"/>
      <c r="B121" s="94" t="s">
        <v>208</v>
      </c>
      <c r="C121" s="111" t="s">
        <v>374</v>
      </c>
      <c r="D121" s="116" t="s">
        <v>524</v>
      </c>
      <c r="E121" s="112" t="s">
        <v>30</v>
      </c>
      <c r="F121" s="117">
        <v>54</v>
      </c>
      <c r="G121" s="114"/>
      <c r="H121" s="115">
        <f t="shared" si="1"/>
        <v>0</v>
      </c>
      <c r="I121" s="180"/>
      <c r="J121" s="75"/>
      <c r="K121" s="182"/>
    </row>
    <row r="122" spans="1:11" s="57" customFormat="1" ht="30" customHeight="1">
      <c r="A122" s="52"/>
      <c r="B122" s="94" t="s">
        <v>209</v>
      </c>
      <c r="C122" s="111" t="s">
        <v>375</v>
      </c>
      <c r="D122" s="116" t="s">
        <v>524</v>
      </c>
      <c r="E122" s="112" t="s">
        <v>30</v>
      </c>
      <c r="F122" s="117">
        <v>65</v>
      </c>
      <c r="G122" s="114"/>
      <c r="H122" s="115">
        <f t="shared" si="1"/>
        <v>0</v>
      </c>
      <c r="I122" s="175"/>
      <c r="J122" s="75"/>
      <c r="K122" s="182"/>
    </row>
    <row r="123" spans="1:11" s="57" customFormat="1" ht="30" customHeight="1">
      <c r="A123" s="52"/>
      <c r="B123" s="94" t="s">
        <v>210</v>
      </c>
      <c r="C123" s="111" t="s">
        <v>376</v>
      </c>
      <c r="D123" s="116" t="s">
        <v>524</v>
      </c>
      <c r="E123" s="112"/>
      <c r="F123" s="117"/>
      <c r="G123" s="115"/>
      <c r="H123" s="115"/>
      <c r="I123" s="180"/>
      <c r="J123" s="75"/>
      <c r="K123" s="182"/>
    </row>
    <row r="124" spans="1:11" s="55" customFormat="1" ht="30" customHeight="1">
      <c r="A124" s="52"/>
      <c r="B124" s="58" t="s">
        <v>31</v>
      </c>
      <c r="C124" s="111" t="s">
        <v>609</v>
      </c>
      <c r="D124" s="116"/>
      <c r="E124" s="112" t="s">
        <v>35</v>
      </c>
      <c r="F124" s="113">
        <v>194</v>
      </c>
      <c r="G124" s="114"/>
      <c r="H124" s="115">
        <f>ROUND(G124*F124,2)</f>
        <v>0</v>
      </c>
      <c r="I124" s="175"/>
      <c r="J124" s="90"/>
      <c r="K124" s="182"/>
    </row>
    <row r="125" spans="1:11" s="55" customFormat="1" ht="30" customHeight="1">
      <c r="A125" s="52"/>
      <c r="B125" s="58" t="s">
        <v>36</v>
      </c>
      <c r="C125" s="111" t="s">
        <v>610</v>
      </c>
      <c r="D125" s="116"/>
      <c r="E125" s="112" t="s">
        <v>35</v>
      </c>
      <c r="F125" s="113">
        <v>194</v>
      </c>
      <c r="G125" s="114"/>
      <c r="H125" s="115">
        <f>ROUND(G125*F125,2)</f>
        <v>0</v>
      </c>
      <c r="I125" s="175"/>
      <c r="J125" s="90"/>
      <c r="K125" s="182"/>
    </row>
    <row r="126" spans="1:11" s="57" customFormat="1" ht="30" customHeight="1">
      <c r="A126" s="52"/>
      <c r="B126" s="94" t="s">
        <v>211</v>
      </c>
      <c r="C126" s="111" t="s">
        <v>377</v>
      </c>
      <c r="D126" s="116" t="s">
        <v>524</v>
      </c>
      <c r="E126" s="112" t="s">
        <v>30</v>
      </c>
      <c r="F126" s="117">
        <v>908</v>
      </c>
      <c r="G126" s="114"/>
      <c r="H126" s="115">
        <f t="shared" si="1"/>
        <v>0</v>
      </c>
      <c r="I126" s="175"/>
      <c r="J126" s="75"/>
      <c r="K126" s="182"/>
    </row>
    <row r="127" spans="1:11" s="55" customFormat="1" ht="30" customHeight="1">
      <c r="A127" s="52"/>
      <c r="B127" s="94" t="s">
        <v>212</v>
      </c>
      <c r="C127" s="111" t="s">
        <v>543</v>
      </c>
      <c r="D127" s="116" t="s">
        <v>524</v>
      </c>
      <c r="E127" s="112" t="s">
        <v>30</v>
      </c>
      <c r="F127" s="117">
        <v>395</v>
      </c>
      <c r="G127" s="114"/>
      <c r="H127" s="115">
        <f t="shared" si="1"/>
        <v>0</v>
      </c>
      <c r="I127" s="175"/>
      <c r="J127" s="90"/>
      <c r="K127" s="182"/>
    </row>
    <row r="128" spans="1:11" s="62" customFormat="1" ht="30" customHeight="1">
      <c r="A128" s="52"/>
      <c r="B128" s="94" t="s">
        <v>213</v>
      </c>
      <c r="C128" s="118" t="s">
        <v>379</v>
      </c>
      <c r="D128" s="116" t="s">
        <v>524</v>
      </c>
      <c r="E128" s="112" t="s">
        <v>30</v>
      </c>
      <c r="F128" s="117">
        <v>50</v>
      </c>
      <c r="G128" s="114"/>
      <c r="H128" s="115">
        <f t="shared" si="1"/>
        <v>0</v>
      </c>
      <c r="I128" s="175"/>
      <c r="J128" s="65"/>
      <c r="K128" s="182"/>
    </row>
    <row r="129" spans="1:11" s="55" customFormat="1" ht="30" customHeight="1">
      <c r="A129" s="52"/>
      <c r="B129" s="94" t="s">
        <v>214</v>
      </c>
      <c r="C129" s="111" t="s">
        <v>380</v>
      </c>
      <c r="D129" s="116" t="s">
        <v>524</v>
      </c>
      <c r="E129" s="112" t="s">
        <v>30</v>
      </c>
      <c r="F129" s="117">
        <v>8</v>
      </c>
      <c r="G129" s="114"/>
      <c r="H129" s="115">
        <f t="shared" si="1"/>
        <v>0</v>
      </c>
      <c r="I129" s="175"/>
      <c r="J129" s="90"/>
      <c r="K129" s="182"/>
    </row>
    <row r="130" spans="1:11" s="62" customFormat="1" ht="36" customHeight="1">
      <c r="A130" s="52"/>
      <c r="B130" s="144"/>
      <c r="C130" s="120" t="s">
        <v>381</v>
      </c>
      <c r="D130" s="125"/>
      <c r="E130" s="132"/>
      <c r="F130" s="126"/>
      <c r="G130" s="127"/>
      <c r="H130" s="128"/>
      <c r="I130"/>
      <c r="J130" s="65"/>
      <c r="K130" s="182"/>
    </row>
    <row r="131" spans="1:11" s="62" customFormat="1" ht="30" customHeight="1">
      <c r="A131" s="52"/>
      <c r="B131" s="94" t="s">
        <v>216</v>
      </c>
      <c r="C131" s="118" t="s">
        <v>382</v>
      </c>
      <c r="D131" s="116" t="s">
        <v>586</v>
      </c>
      <c r="E131" s="112"/>
      <c r="F131" s="117"/>
      <c r="G131" s="56"/>
      <c r="H131" s="68"/>
      <c r="I131" s="175"/>
      <c r="J131" s="65"/>
      <c r="K131" s="182"/>
    </row>
    <row r="132" spans="1:11" s="62" customFormat="1" ht="30" customHeight="1">
      <c r="A132" s="52"/>
      <c r="B132" s="58" t="s">
        <v>31</v>
      </c>
      <c r="C132" s="118" t="s">
        <v>383</v>
      </c>
      <c r="D132" s="116"/>
      <c r="E132" s="112" t="s">
        <v>35</v>
      </c>
      <c r="F132" s="117">
        <v>133</v>
      </c>
      <c r="G132" s="114"/>
      <c r="H132" s="115">
        <f aca="true" t="shared" si="2" ref="H132:H139">ROUND(G132*F132,2)</f>
        <v>0</v>
      </c>
      <c r="I132" s="175"/>
      <c r="J132" s="65"/>
      <c r="K132" s="182"/>
    </row>
    <row r="133" spans="1:11" s="62" customFormat="1" ht="30" customHeight="1">
      <c r="A133" s="52"/>
      <c r="B133" s="58" t="s">
        <v>36</v>
      </c>
      <c r="C133" s="118" t="s">
        <v>384</v>
      </c>
      <c r="D133" s="116"/>
      <c r="E133" s="112" t="s">
        <v>35</v>
      </c>
      <c r="F133" s="117">
        <v>67</v>
      </c>
      <c r="G133" s="114"/>
      <c r="H133" s="115">
        <f t="shared" si="2"/>
        <v>0</v>
      </c>
      <c r="I133" s="175"/>
      <c r="J133" s="65"/>
      <c r="K133" s="182"/>
    </row>
    <row r="134" spans="1:11" s="62" customFormat="1" ht="48" customHeight="1">
      <c r="A134" s="52"/>
      <c r="B134" s="94" t="s">
        <v>217</v>
      </c>
      <c r="C134" s="118" t="s">
        <v>385</v>
      </c>
      <c r="D134" s="116" t="s">
        <v>586</v>
      </c>
      <c r="E134" s="112" t="s">
        <v>35</v>
      </c>
      <c r="F134" s="117">
        <v>8</v>
      </c>
      <c r="G134" s="114"/>
      <c r="H134" s="115">
        <f t="shared" si="2"/>
        <v>0</v>
      </c>
      <c r="I134" s="175"/>
      <c r="J134" s="65"/>
      <c r="K134" s="182"/>
    </row>
    <row r="135" spans="1:11" s="62" customFormat="1" ht="30" customHeight="1">
      <c r="A135" s="52"/>
      <c r="B135" s="94" t="s">
        <v>218</v>
      </c>
      <c r="C135" s="118" t="s">
        <v>386</v>
      </c>
      <c r="D135" s="116" t="s">
        <v>586</v>
      </c>
      <c r="E135" s="112" t="s">
        <v>35</v>
      </c>
      <c r="F135" s="117">
        <v>8</v>
      </c>
      <c r="G135" s="114"/>
      <c r="H135" s="115">
        <f t="shared" si="2"/>
        <v>0</v>
      </c>
      <c r="I135" s="180"/>
      <c r="J135" s="65"/>
      <c r="K135" s="182"/>
    </row>
    <row r="136" spans="1:11" s="62" customFormat="1" ht="30" customHeight="1">
      <c r="A136" s="52"/>
      <c r="B136" s="94" t="s">
        <v>219</v>
      </c>
      <c r="C136" s="111" t="s">
        <v>387</v>
      </c>
      <c r="D136" s="116" t="s">
        <v>586</v>
      </c>
      <c r="E136" s="112" t="s">
        <v>35</v>
      </c>
      <c r="F136" s="117">
        <v>9</v>
      </c>
      <c r="G136" s="114"/>
      <c r="H136" s="115">
        <f t="shared" si="2"/>
        <v>0</v>
      </c>
      <c r="I136" s="175"/>
      <c r="J136" s="65"/>
      <c r="K136" s="182"/>
    </row>
    <row r="137" spans="1:11" s="62" customFormat="1" ht="30" customHeight="1">
      <c r="A137" s="52"/>
      <c r="B137" s="94" t="s">
        <v>220</v>
      </c>
      <c r="C137" s="118" t="s">
        <v>545</v>
      </c>
      <c r="D137" s="116" t="s">
        <v>586</v>
      </c>
      <c r="E137" s="112" t="s">
        <v>35</v>
      </c>
      <c r="F137" s="117">
        <v>5</v>
      </c>
      <c r="G137" s="114"/>
      <c r="H137" s="115">
        <f t="shared" si="2"/>
        <v>0</v>
      </c>
      <c r="I137" s="175"/>
      <c r="J137" s="65"/>
      <c r="K137" s="182"/>
    </row>
    <row r="138" spans="1:11" s="62" customFormat="1" ht="30" customHeight="1">
      <c r="A138" s="52"/>
      <c r="B138" s="94" t="s">
        <v>221</v>
      </c>
      <c r="C138" s="111" t="s">
        <v>388</v>
      </c>
      <c r="D138" s="116" t="s">
        <v>586</v>
      </c>
      <c r="E138" s="112" t="s">
        <v>47</v>
      </c>
      <c r="F138" s="117">
        <v>100</v>
      </c>
      <c r="G138" s="114"/>
      <c r="H138" s="115">
        <f t="shared" si="2"/>
        <v>0</v>
      </c>
      <c r="I138" s="175"/>
      <c r="J138" s="65"/>
      <c r="K138" s="182"/>
    </row>
    <row r="139" spans="1:11" s="62" customFormat="1" ht="30" customHeight="1">
      <c r="A139" s="52"/>
      <c r="B139" s="94" t="s">
        <v>222</v>
      </c>
      <c r="C139" s="76" t="s">
        <v>546</v>
      </c>
      <c r="D139" s="116" t="s">
        <v>586</v>
      </c>
      <c r="E139" s="112" t="s">
        <v>35</v>
      </c>
      <c r="F139" s="117">
        <v>1</v>
      </c>
      <c r="G139" s="114"/>
      <c r="H139" s="115">
        <f t="shared" si="2"/>
        <v>0</v>
      </c>
      <c r="I139" s="180"/>
      <c r="J139" s="65"/>
      <c r="K139" s="182"/>
    </row>
    <row r="140" spans="1:8" ht="36" customHeight="1">
      <c r="A140" s="8"/>
      <c r="B140" s="145"/>
      <c r="C140" s="120" t="s">
        <v>474</v>
      </c>
      <c r="D140" s="138"/>
      <c r="E140" s="132"/>
      <c r="F140" s="126"/>
      <c r="G140" s="127"/>
      <c r="H140" s="128"/>
    </row>
    <row r="141" spans="1:8" ht="30" customHeight="1">
      <c r="A141" s="66"/>
      <c r="B141" s="94" t="s">
        <v>223</v>
      </c>
      <c r="C141" s="111" t="s">
        <v>547</v>
      </c>
      <c r="D141" s="116" t="s">
        <v>528</v>
      </c>
      <c r="E141" s="112" t="s">
        <v>364</v>
      </c>
      <c r="F141" s="117">
        <v>1</v>
      </c>
      <c r="G141" s="114"/>
      <c r="H141" s="115">
        <f>ROUND(G141*F141,2)</f>
        <v>0</v>
      </c>
    </row>
    <row r="142" spans="1:8" ht="36" customHeight="1">
      <c r="A142" s="8"/>
      <c r="B142" s="145"/>
      <c r="C142" s="120" t="s">
        <v>391</v>
      </c>
      <c r="D142" s="138"/>
      <c r="E142" s="132"/>
      <c r="F142" s="126"/>
      <c r="G142" s="127"/>
      <c r="H142" s="128"/>
    </row>
    <row r="143" spans="1:8" ht="30" customHeight="1">
      <c r="A143" s="66"/>
      <c r="B143" s="94" t="s">
        <v>224</v>
      </c>
      <c r="C143" s="111" t="s">
        <v>392</v>
      </c>
      <c r="D143" s="116" t="s">
        <v>587</v>
      </c>
      <c r="E143" s="112" t="s">
        <v>35</v>
      </c>
      <c r="F143" s="117">
        <v>8</v>
      </c>
      <c r="G143" s="114"/>
      <c r="H143" s="115">
        <f>ROUND(G143*F143,2)</f>
        <v>0</v>
      </c>
    </row>
    <row r="144" spans="1:11" s="55" customFormat="1" ht="49.5" customHeight="1">
      <c r="A144" s="52"/>
      <c r="B144" s="94" t="s">
        <v>225</v>
      </c>
      <c r="C144" s="111" t="s">
        <v>393</v>
      </c>
      <c r="D144" s="116" t="s">
        <v>587</v>
      </c>
      <c r="E144" s="112" t="s">
        <v>35</v>
      </c>
      <c r="F144" s="117">
        <v>4</v>
      </c>
      <c r="G144" s="114"/>
      <c r="H144" s="115">
        <f>ROUND(G144*F144,2)</f>
        <v>0</v>
      </c>
      <c r="I144" s="175"/>
      <c r="J144" s="90"/>
      <c r="K144" s="182"/>
    </row>
    <row r="145" spans="1:11" s="55" customFormat="1" ht="30" customHeight="1">
      <c r="A145" s="52"/>
      <c r="B145" s="94" t="s">
        <v>493</v>
      </c>
      <c r="C145" s="111" t="s">
        <v>395</v>
      </c>
      <c r="D145" s="116" t="s">
        <v>587</v>
      </c>
      <c r="E145" s="112" t="s">
        <v>35</v>
      </c>
      <c r="F145" s="117">
        <v>3</v>
      </c>
      <c r="G145" s="114"/>
      <c r="H145" s="115">
        <f>ROUND(G145*F145,2)</f>
        <v>0</v>
      </c>
      <c r="I145" s="175"/>
      <c r="J145" s="90"/>
      <c r="K145" s="182"/>
    </row>
    <row r="146" spans="1:11" s="55" customFormat="1" ht="30" customHeight="1">
      <c r="A146" s="52"/>
      <c r="B146" s="94" t="s">
        <v>494</v>
      </c>
      <c r="C146" s="78" t="s">
        <v>396</v>
      </c>
      <c r="D146" s="116" t="s">
        <v>587</v>
      </c>
      <c r="E146" s="79" t="s">
        <v>35</v>
      </c>
      <c r="F146" s="80">
        <v>8</v>
      </c>
      <c r="G146" s="114"/>
      <c r="H146" s="115">
        <f>ROUND(G146*F146,2)</f>
        <v>0</v>
      </c>
      <c r="I146" s="175"/>
      <c r="J146" s="90"/>
      <c r="K146" s="182"/>
    </row>
    <row r="147" spans="1:8" ht="36" customHeight="1">
      <c r="A147" s="8"/>
      <c r="B147" s="146"/>
      <c r="C147" s="120" t="s">
        <v>397</v>
      </c>
      <c r="D147" s="138"/>
      <c r="E147" s="129"/>
      <c r="F147" s="125"/>
      <c r="G147" s="127"/>
      <c r="H147" s="128"/>
    </row>
    <row r="148" spans="1:8" ht="30" customHeight="1">
      <c r="A148" s="8"/>
      <c r="B148" s="94" t="s">
        <v>495</v>
      </c>
      <c r="C148" s="118" t="s">
        <v>398</v>
      </c>
      <c r="D148" s="116" t="s">
        <v>588</v>
      </c>
      <c r="E148" s="112" t="s">
        <v>28</v>
      </c>
      <c r="F148" s="147">
        <v>410</v>
      </c>
      <c r="G148" s="114"/>
      <c r="H148" s="115">
        <f aca="true" t="shared" si="3" ref="H148:H168">ROUND(G148*F148,2)</f>
        <v>0</v>
      </c>
    </row>
    <row r="149" spans="1:8" ht="30" customHeight="1">
      <c r="A149" s="8"/>
      <c r="B149" s="94" t="s">
        <v>496</v>
      </c>
      <c r="C149" s="76" t="s">
        <v>399</v>
      </c>
      <c r="D149" s="116" t="s">
        <v>588</v>
      </c>
      <c r="E149" s="112" t="s">
        <v>30</v>
      </c>
      <c r="F149" s="148">
        <v>565</v>
      </c>
      <c r="G149" s="114"/>
      <c r="H149" s="115">
        <f t="shared" si="3"/>
        <v>0</v>
      </c>
    </row>
    <row r="150" spans="1:8" ht="30" customHeight="1">
      <c r="A150" s="8"/>
      <c r="B150" s="94" t="s">
        <v>497</v>
      </c>
      <c r="C150" s="76" t="s">
        <v>400</v>
      </c>
      <c r="D150" s="116" t="s">
        <v>588</v>
      </c>
      <c r="E150" s="112" t="s">
        <v>30</v>
      </c>
      <c r="F150" s="113">
        <v>98</v>
      </c>
      <c r="G150" s="114"/>
      <c r="H150" s="115">
        <f t="shared" si="3"/>
        <v>0</v>
      </c>
    </row>
    <row r="151" spans="1:8" ht="30" customHeight="1">
      <c r="A151" s="8"/>
      <c r="B151" s="94" t="s">
        <v>498</v>
      </c>
      <c r="C151" s="111" t="s">
        <v>58</v>
      </c>
      <c r="D151" s="116" t="s">
        <v>588</v>
      </c>
      <c r="E151" s="112" t="s">
        <v>30</v>
      </c>
      <c r="F151" s="113">
        <v>100</v>
      </c>
      <c r="G151" s="114"/>
      <c r="H151" s="115">
        <f t="shared" si="3"/>
        <v>0</v>
      </c>
    </row>
    <row r="152" spans="1:8" ht="30" customHeight="1">
      <c r="A152" s="8"/>
      <c r="B152" s="94" t="s">
        <v>499</v>
      </c>
      <c r="C152" s="111" t="s">
        <v>401</v>
      </c>
      <c r="D152" s="116" t="s">
        <v>589</v>
      </c>
      <c r="E152" s="112" t="s">
        <v>35</v>
      </c>
      <c r="F152" s="113">
        <v>26</v>
      </c>
      <c r="G152" s="114"/>
      <c r="H152" s="115">
        <f t="shared" si="3"/>
        <v>0</v>
      </c>
    </row>
    <row r="153" spans="1:8" ht="30" customHeight="1">
      <c r="A153" s="8"/>
      <c r="B153" s="94" t="s">
        <v>500</v>
      </c>
      <c r="C153" s="118" t="s">
        <v>402</v>
      </c>
      <c r="D153" s="116" t="s">
        <v>589</v>
      </c>
      <c r="E153" s="112" t="s">
        <v>35</v>
      </c>
      <c r="F153" s="113">
        <v>77</v>
      </c>
      <c r="G153" s="114"/>
      <c r="H153" s="115">
        <f>ROUND(G153*F153,2)</f>
        <v>0</v>
      </c>
    </row>
    <row r="154" spans="1:8" ht="30" customHeight="1">
      <c r="A154" s="8"/>
      <c r="B154" s="94" t="s">
        <v>501</v>
      </c>
      <c r="C154" s="118" t="s">
        <v>548</v>
      </c>
      <c r="D154" s="116" t="s">
        <v>589</v>
      </c>
      <c r="E154" s="112" t="s">
        <v>35</v>
      </c>
      <c r="F154" s="113">
        <v>15</v>
      </c>
      <c r="G154" s="114"/>
      <c r="H154" s="115">
        <f t="shared" si="3"/>
        <v>0</v>
      </c>
    </row>
    <row r="155" spans="1:8" ht="30" customHeight="1">
      <c r="A155" s="8"/>
      <c r="B155" s="94" t="s">
        <v>502</v>
      </c>
      <c r="C155" s="118" t="s">
        <v>403</v>
      </c>
      <c r="D155" s="116" t="s">
        <v>589</v>
      </c>
      <c r="E155" s="112" t="s">
        <v>35</v>
      </c>
      <c r="F155" s="113">
        <v>13</v>
      </c>
      <c r="G155" s="114"/>
      <c r="H155" s="115">
        <f t="shared" si="3"/>
        <v>0</v>
      </c>
    </row>
    <row r="156" spans="1:8" ht="30" customHeight="1">
      <c r="A156" s="8"/>
      <c r="B156" s="94" t="s">
        <v>503</v>
      </c>
      <c r="C156" s="118" t="s">
        <v>404</v>
      </c>
      <c r="D156" s="116" t="s">
        <v>589</v>
      </c>
      <c r="E156" s="112" t="s">
        <v>35</v>
      </c>
      <c r="F156" s="113">
        <v>30</v>
      </c>
      <c r="G156" s="114"/>
      <c r="H156" s="115">
        <f t="shared" si="3"/>
        <v>0</v>
      </c>
    </row>
    <row r="157" spans="1:8" ht="30" customHeight="1">
      <c r="A157" s="8"/>
      <c r="B157" s="94" t="s">
        <v>504</v>
      </c>
      <c r="C157" s="118" t="s">
        <v>405</v>
      </c>
      <c r="D157" s="116" t="s">
        <v>589</v>
      </c>
      <c r="E157" s="112" t="s">
        <v>35</v>
      </c>
      <c r="F157" s="113">
        <v>18</v>
      </c>
      <c r="G157" s="114"/>
      <c r="H157" s="115">
        <f t="shared" si="3"/>
        <v>0</v>
      </c>
    </row>
    <row r="158" spans="1:8" ht="30" customHeight="1">
      <c r="A158" s="8"/>
      <c r="B158" s="94" t="s">
        <v>505</v>
      </c>
      <c r="C158" s="118" t="s">
        <v>406</v>
      </c>
      <c r="D158" s="116" t="s">
        <v>589</v>
      </c>
      <c r="E158" s="112" t="s">
        <v>35</v>
      </c>
      <c r="F158" s="113">
        <v>17</v>
      </c>
      <c r="G158" s="114"/>
      <c r="H158" s="115">
        <f t="shared" si="3"/>
        <v>0</v>
      </c>
    </row>
    <row r="159" spans="1:8" ht="30" customHeight="1">
      <c r="A159" s="8"/>
      <c r="B159" s="94" t="s">
        <v>506</v>
      </c>
      <c r="C159" s="118" t="s">
        <v>549</v>
      </c>
      <c r="D159" s="116" t="s">
        <v>589</v>
      </c>
      <c r="E159" s="112" t="s">
        <v>35</v>
      </c>
      <c r="F159" s="113">
        <v>49</v>
      </c>
      <c r="G159" s="114"/>
      <c r="H159" s="115">
        <f>ROUND(G159*F159,2)</f>
        <v>0</v>
      </c>
    </row>
    <row r="160" spans="1:8" ht="30" customHeight="1">
      <c r="A160" s="8"/>
      <c r="B160" s="94" t="s">
        <v>507</v>
      </c>
      <c r="C160" s="118" t="s">
        <v>407</v>
      </c>
      <c r="D160" s="116" t="s">
        <v>589</v>
      </c>
      <c r="E160" s="112" t="s">
        <v>35</v>
      </c>
      <c r="F160" s="113">
        <v>16</v>
      </c>
      <c r="G160" s="114"/>
      <c r="H160" s="115">
        <f t="shared" si="3"/>
        <v>0</v>
      </c>
    </row>
    <row r="161" spans="1:8" ht="30" customHeight="1">
      <c r="A161" s="8"/>
      <c r="B161" s="94" t="s">
        <v>508</v>
      </c>
      <c r="C161" s="118" t="s">
        <v>408</v>
      </c>
      <c r="D161" s="116" t="s">
        <v>589</v>
      </c>
      <c r="E161" s="112" t="s">
        <v>35</v>
      </c>
      <c r="F161" s="113">
        <v>53</v>
      </c>
      <c r="G161" s="114"/>
      <c r="H161" s="115">
        <f t="shared" si="3"/>
        <v>0</v>
      </c>
    </row>
    <row r="162" spans="1:8" ht="36" customHeight="1">
      <c r="A162" s="8"/>
      <c r="B162" s="149"/>
      <c r="C162" s="120" t="s">
        <v>25</v>
      </c>
      <c r="D162" s="125"/>
      <c r="E162" s="132"/>
      <c r="F162" s="150" t="s">
        <v>409</v>
      </c>
      <c r="G162" s="127"/>
      <c r="H162" s="115"/>
    </row>
    <row r="163" spans="1:10" ht="36" customHeight="1">
      <c r="A163" s="8"/>
      <c r="B163" s="94" t="s">
        <v>531</v>
      </c>
      <c r="C163" s="111" t="s">
        <v>555</v>
      </c>
      <c r="D163" s="30" t="s">
        <v>590</v>
      </c>
      <c r="E163" s="112" t="s">
        <v>47</v>
      </c>
      <c r="F163" s="113">
        <v>950</v>
      </c>
      <c r="G163" s="114"/>
      <c r="H163" s="115">
        <f>ROUND(G163*F163,2)</f>
        <v>0</v>
      </c>
      <c r="J163" s="188"/>
    </row>
    <row r="164" spans="1:10" ht="36" customHeight="1">
      <c r="A164" s="8"/>
      <c r="B164" s="94" t="s">
        <v>532</v>
      </c>
      <c r="C164" s="111" t="s">
        <v>578</v>
      </c>
      <c r="D164" s="30" t="s">
        <v>596</v>
      </c>
      <c r="E164" s="112" t="s">
        <v>47</v>
      </c>
      <c r="F164" s="113">
        <v>9</v>
      </c>
      <c r="G164" s="114"/>
      <c r="H164" s="115">
        <f>ROUND(G164*F164,2)</f>
        <v>0</v>
      </c>
      <c r="J164" s="188"/>
    </row>
    <row r="165" spans="1:8" ht="36" customHeight="1">
      <c r="A165" s="8"/>
      <c r="B165" s="94" t="s">
        <v>533</v>
      </c>
      <c r="C165" s="111" t="s">
        <v>536</v>
      </c>
      <c r="D165" s="30" t="s">
        <v>591</v>
      </c>
      <c r="E165" s="112" t="s">
        <v>537</v>
      </c>
      <c r="F165" s="113">
        <v>20</v>
      </c>
      <c r="G165" s="114"/>
      <c r="H165" s="115">
        <f>ROUND(G165*F165,2)</f>
        <v>0</v>
      </c>
    </row>
    <row r="166" spans="1:8" ht="30" customHeight="1">
      <c r="A166" s="8"/>
      <c r="B166" s="94"/>
      <c r="C166" s="120" t="s">
        <v>410</v>
      </c>
      <c r="D166" s="116"/>
      <c r="E166" s="112"/>
      <c r="F166" s="113"/>
      <c r="G166" s="115"/>
      <c r="H166" s="115">
        <f t="shared" si="3"/>
        <v>0</v>
      </c>
    </row>
    <row r="167" spans="1:8" ht="30" customHeight="1">
      <c r="A167" s="8"/>
      <c r="B167" s="94" t="s">
        <v>550</v>
      </c>
      <c r="C167" s="111" t="s">
        <v>411</v>
      </c>
      <c r="D167" s="116" t="s">
        <v>523</v>
      </c>
      <c r="E167" s="112" t="s">
        <v>412</v>
      </c>
      <c r="F167" s="113">
        <v>1</v>
      </c>
      <c r="G167" s="114"/>
      <c r="H167" s="115">
        <f t="shared" si="3"/>
        <v>0</v>
      </c>
    </row>
    <row r="168" spans="1:8" ht="30" customHeight="1">
      <c r="A168" s="8"/>
      <c r="B168" s="94" t="s">
        <v>611</v>
      </c>
      <c r="C168" s="111" t="s">
        <v>413</v>
      </c>
      <c r="D168" s="116" t="s">
        <v>523</v>
      </c>
      <c r="E168" s="112" t="s">
        <v>412</v>
      </c>
      <c r="F168" s="113">
        <v>1</v>
      </c>
      <c r="G168" s="114"/>
      <c r="H168" s="115">
        <f t="shared" si="3"/>
        <v>0</v>
      </c>
    </row>
    <row r="169" spans="1:8" ht="30" customHeight="1" thickBot="1">
      <c r="A169" s="9"/>
      <c r="B169" s="135" t="str">
        <f>B96</f>
        <v>B</v>
      </c>
      <c r="C169" s="199" t="str">
        <f>C96</f>
        <v>STREETSCAPING: LILY STREET - MARKET AVE TO DISRAELI FWY</v>
      </c>
      <c r="D169" s="200"/>
      <c r="E169" s="200"/>
      <c r="F169" s="201"/>
      <c r="G169" s="136" t="s">
        <v>17</v>
      </c>
      <c r="H169" s="136">
        <f>SUM(H97:H168)</f>
        <v>0</v>
      </c>
    </row>
    <row r="170" spans="1:11" s="17" customFormat="1" ht="30" customHeight="1" thickTop="1">
      <c r="A170" s="16"/>
      <c r="B170" s="121" t="s">
        <v>14</v>
      </c>
      <c r="C170" s="207" t="s">
        <v>414</v>
      </c>
      <c r="D170" s="208"/>
      <c r="E170" s="208"/>
      <c r="F170" s="209"/>
      <c r="G170" s="122"/>
      <c r="H170" s="123"/>
      <c r="J170" s="181"/>
      <c r="K170" s="181"/>
    </row>
    <row r="171" spans="1:8" ht="36" customHeight="1">
      <c r="A171" s="8"/>
      <c r="B171" s="137"/>
      <c r="C171" s="14" t="s">
        <v>415</v>
      </c>
      <c r="D171" s="125"/>
      <c r="E171" s="129"/>
      <c r="F171" s="125"/>
      <c r="G171" s="127"/>
      <c r="H171" s="128"/>
    </row>
    <row r="172" spans="1:11" s="55" customFormat="1" ht="30" customHeight="1">
      <c r="A172" s="52"/>
      <c r="B172" s="94" t="s">
        <v>83</v>
      </c>
      <c r="C172" s="81" t="s">
        <v>416</v>
      </c>
      <c r="D172" s="116" t="s">
        <v>592</v>
      </c>
      <c r="E172" s="112"/>
      <c r="F172" s="147"/>
      <c r="G172" s="115"/>
      <c r="H172" s="115"/>
      <c r="I172" s="175"/>
      <c r="J172" s="90"/>
      <c r="K172" s="182"/>
    </row>
    <row r="173" spans="1:11" s="62" customFormat="1" ht="30" customHeight="1">
      <c r="A173" s="63"/>
      <c r="B173" s="82" t="s">
        <v>31</v>
      </c>
      <c r="C173" s="111" t="s">
        <v>417</v>
      </c>
      <c r="D173" s="116"/>
      <c r="E173" s="138" t="s">
        <v>35</v>
      </c>
      <c r="F173" s="117">
        <v>43</v>
      </c>
      <c r="G173" s="114"/>
      <c r="H173" s="115">
        <f aca="true" t="shared" si="4" ref="H173:H182">ROUND(G173*F173,2)</f>
        <v>0</v>
      </c>
      <c r="I173" s="64"/>
      <c r="J173" s="65"/>
      <c r="K173" s="182"/>
    </row>
    <row r="174" spans="1:11" s="62" customFormat="1" ht="30" customHeight="1">
      <c r="A174" s="63"/>
      <c r="B174" s="82" t="s">
        <v>36</v>
      </c>
      <c r="C174" s="111" t="s">
        <v>418</v>
      </c>
      <c r="D174" s="116"/>
      <c r="E174" s="138" t="s">
        <v>35</v>
      </c>
      <c r="F174" s="117">
        <v>850</v>
      </c>
      <c r="G174" s="114"/>
      <c r="H174" s="115">
        <f t="shared" si="4"/>
        <v>0</v>
      </c>
      <c r="I174" s="64"/>
      <c r="J174" s="65"/>
      <c r="K174" s="182"/>
    </row>
    <row r="175" spans="1:11" s="62" customFormat="1" ht="30" customHeight="1">
      <c r="A175" s="63"/>
      <c r="B175" s="82" t="s">
        <v>48</v>
      </c>
      <c r="C175" s="111" t="s">
        <v>419</v>
      </c>
      <c r="D175" s="116"/>
      <c r="E175" s="112" t="s">
        <v>47</v>
      </c>
      <c r="F175" s="117">
        <v>2550</v>
      </c>
      <c r="G175" s="114"/>
      <c r="H175" s="115">
        <f t="shared" si="4"/>
        <v>0</v>
      </c>
      <c r="I175" s="64"/>
      <c r="J175" s="65"/>
      <c r="K175" s="182"/>
    </row>
    <row r="176" spans="1:11" s="62" customFormat="1" ht="30" customHeight="1">
      <c r="A176" s="63"/>
      <c r="B176" s="82" t="s">
        <v>57</v>
      </c>
      <c r="C176" s="83" t="s">
        <v>420</v>
      </c>
      <c r="D176" s="116"/>
      <c r="E176" s="84" t="s">
        <v>35</v>
      </c>
      <c r="F176" s="117">
        <v>39</v>
      </c>
      <c r="G176" s="114"/>
      <c r="H176" s="115">
        <f t="shared" si="4"/>
        <v>0</v>
      </c>
      <c r="I176" s="64"/>
      <c r="J176" s="65"/>
      <c r="K176" s="182"/>
    </row>
    <row r="177" spans="1:11" s="62" customFormat="1" ht="30" customHeight="1">
      <c r="A177" s="63"/>
      <c r="B177" s="82" t="s">
        <v>59</v>
      </c>
      <c r="C177" s="111" t="s">
        <v>421</v>
      </c>
      <c r="D177" s="116"/>
      <c r="E177" s="84" t="s">
        <v>47</v>
      </c>
      <c r="F177" s="117">
        <v>414</v>
      </c>
      <c r="G177" s="114"/>
      <c r="H177" s="115">
        <f t="shared" si="4"/>
        <v>0</v>
      </c>
      <c r="I177" s="64"/>
      <c r="J177" s="65"/>
      <c r="K177" s="182"/>
    </row>
    <row r="178" spans="1:11" s="57" customFormat="1" ht="30" customHeight="1">
      <c r="A178" s="52"/>
      <c r="B178" s="151" t="s">
        <v>85</v>
      </c>
      <c r="C178" s="81" t="s">
        <v>422</v>
      </c>
      <c r="D178" s="116" t="s">
        <v>592</v>
      </c>
      <c r="E178" s="138"/>
      <c r="F178" s="113"/>
      <c r="G178" s="115"/>
      <c r="H178" s="115">
        <f t="shared" si="4"/>
        <v>0</v>
      </c>
      <c r="I178" s="175"/>
      <c r="J178" s="75"/>
      <c r="K178" s="182"/>
    </row>
    <row r="179" spans="1:8" ht="30" customHeight="1">
      <c r="A179" s="8"/>
      <c r="B179" s="82" t="s">
        <v>31</v>
      </c>
      <c r="C179" s="111" t="s">
        <v>423</v>
      </c>
      <c r="D179" s="116"/>
      <c r="E179" s="138" t="s">
        <v>35</v>
      </c>
      <c r="F179" s="113">
        <v>18</v>
      </c>
      <c r="G179" s="114"/>
      <c r="H179" s="115">
        <f t="shared" si="4"/>
        <v>0</v>
      </c>
    </row>
    <row r="180" spans="1:8" ht="30" customHeight="1">
      <c r="A180" s="8"/>
      <c r="B180" s="82" t="s">
        <v>36</v>
      </c>
      <c r="C180" s="111" t="s">
        <v>424</v>
      </c>
      <c r="D180" s="116"/>
      <c r="E180" s="138" t="s">
        <v>35</v>
      </c>
      <c r="F180" s="113">
        <v>15</v>
      </c>
      <c r="G180" s="114"/>
      <c r="H180" s="115">
        <f t="shared" si="4"/>
        <v>0</v>
      </c>
    </row>
    <row r="181" spans="1:8" ht="30" customHeight="1">
      <c r="A181" s="8"/>
      <c r="B181" s="82" t="s">
        <v>48</v>
      </c>
      <c r="C181" s="111" t="s">
        <v>418</v>
      </c>
      <c r="D181" s="116"/>
      <c r="E181" s="112" t="s">
        <v>47</v>
      </c>
      <c r="F181" s="113">
        <v>75</v>
      </c>
      <c r="G181" s="114"/>
      <c r="H181" s="115">
        <f t="shared" si="4"/>
        <v>0</v>
      </c>
    </row>
    <row r="182" spans="1:8" ht="30" customHeight="1">
      <c r="A182" s="8"/>
      <c r="B182" s="82" t="s">
        <v>57</v>
      </c>
      <c r="C182" s="111" t="s">
        <v>421</v>
      </c>
      <c r="D182" s="116"/>
      <c r="E182" s="84" t="s">
        <v>47</v>
      </c>
      <c r="F182" s="113">
        <v>225</v>
      </c>
      <c r="G182" s="114"/>
      <c r="H182" s="115">
        <f t="shared" si="4"/>
        <v>0</v>
      </c>
    </row>
    <row r="183" spans="1:8" ht="30" customHeight="1">
      <c r="A183" s="8"/>
      <c r="B183" s="151" t="s">
        <v>86</v>
      </c>
      <c r="C183" s="81" t="s">
        <v>425</v>
      </c>
      <c r="D183" s="116" t="s">
        <v>592</v>
      </c>
      <c r="E183" s="138"/>
      <c r="F183" s="113"/>
      <c r="G183" s="115"/>
      <c r="H183" s="115"/>
    </row>
    <row r="184" spans="1:8" ht="30" customHeight="1">
      <c r="A184" s="8"/>
      <c r="B184" s="82" t="s">
        <v>31</v>
      </c>
      <c r="C184" s="29" t="s">
        <v>613</v>
      </c>
      <c r="D184" s="30"/>
      <c r="E184" s="152" t="s">
        <v>35</v>
      </c>
      <c r="F184" s="85">
        <v>1</v>
      </c>
      <c r="G184" s="32"/>
      <c r="H184" s="33">
        <f>ROUND(G184*F184,2)</f>
        <v>0</v>
      </c>
    </row>
    <row r="185" spans="1:8" ht="30" customHeight="1">
      <c r="A185" s="8"/>
      <c r="B185" s="82" t="s">
        <v>36</v>
      </c>
      <c r="C185" s="29" t="s">
        <v>612</v>
      </c>
      <c r="D185" s="30"/>
      <c r="E185" s="152" t="s">
        <v>35</v>
      </c>
      <c r="F185" s="85">
        <v>1</v>
      </c>
      <c r="G185" s="32"/>
      <c r="H185" s="33">
        <f>ROUND(G185*F185,2)</f>
        <v>0</v>
      </c>
    </row>
    <row r="186" spans="1:8" ht="30" customHeight="1">
      <c r="A186" s="8"/>
      <c r="B186" s="82" t="s">
        <v>48</v>
      </c>
      <c r="C186" s="111" t="s">
        <v>427</v>
      </c>
      <c r="D186" s="116"/>
      <c r="E186" s="138" t="s">
        <v>35</v>
      </c>
      <c r="F186" s="113">
        <v>2</v>
      </c>
      <c r="G186" s="114"/>
      <c r="H186" s="115">
        <f>ROUND(G186*F186,2)</f>
        <v>0</v>
      </c>
    </row>
    <row r="187" spans="1:8" ht="30" customHeight="1">
      <c r="A187" s="8"/>
      <c r="B187" s="151" t="s">
        <v>87</v>
      </c>
      <c r="C187" s="81" t="s">
        <v>428</v>
      </c>
      <c r="D187" s="116" t="s">
        <v>593</v>
      </c>
      <c r="E187" s="138"/>
      <c r="F187" s="113"/>
      <c r="G187" s="115"/>
      <c r="H187" s="115"/>
    </row>
    <row r="188" spans="1:8" ht="30" customHeight="1">
      <c r="A188" s="8"/>
      <c r="B188" s="82" t="s">
        <v>31</v>
      </c>
      <c r="C188" s="111" t="s">
        <v>429</v>
      </c>
      <c r="D188" s="116"/>
      <c r="E188" s="112" t="s">
        <v>35</v>
      </c>
      <c r="F188" s="113">
        <v>2</v>
      </c>
      <c r="G188" s="114"/>
      <c r="H188" s="115">
        <f>ROUND(G188*F188,2)</f>
        <v>0</v>
      </c>
    </row>
    <row r="189" spans="1:8" ht="30" customHeight="1">
      <c r="A189" s="8"/>
      <c r="B189" s="82" t="s">
        <v>36</v>
      </c>
      <c r="C189" s="111" t="s">
        <v>430</v>
      </c>
      <c r="D189" s="116"/>
      <c r="E189" s="112" t="s">
        <v>35</v>
      </c>
      <c r="F189" s="113">
        <v>2</v>
      </c>
      <c r="G189" s="114"/>
      <c r="H189" s="115">
        <f>ROUND(G189*F189,2)</f>
        <v>0</v>
      </c>
    </row>
    <row r="190" spans="1:8" ht="30" customHeight="1" thickBot="1">
      <c r="A190" s="9"/>
      <c r="B190" s="135" t="str">
        <f>B170</f>
        <v>C</v>
      </c>
      <c r="C190" s="199" t="str">
        <f>C170</f>
        <v>ELECTRICAL: LILY STREET - MARKET AVE TO DISRAELI FWY</v>
      </c>
      <c r="D190" s="200"/>
      <c r="E190" s="200"/>
      <c r="F190" s="201"/>
      <c r="G190" s="136" t="s">
        <v>17</v>
      </c>
      <c r="H190" s="136">
        <f>SUM(H170:H189)</f>
        <v>0</v>
      </c>
    </row>
    <row r="191" spans="1:11" s="17" customFormat="1" ht="30" customHeight="1" thickTop="1">
      <c r="A191" s="16"/>
      <c r="B191" s="121" t="s">
        <v>15</v>
      </c>
      <c r="C191" s="196" t="s">
        <v>431</v>
      </c>
      <c r="D191" s="197"/>
      <c r="E191" s="197"/>
      <c r="F191" s="198"/>
      <c r="G191" s="122"/>
      <c r="H191" s="123"/>
      <c r="J191" s="181"/>
      <c r="K191" s="181"/>
    </row>
    <row r="192" spans="1:8" ht="36" customHeight="1">
      <c r="A192" s="8"/>
      <c r="B192" s="124"/>
      <c r="C192" s="13" t="s">
        <v>19</v>
      </c>
      <c r="D192" s="125"/>
      <c r="E192" s="126" t="s">
        <v>2</v>
      </c>
      <c r="F192" s="126" t="s">
        <v>2</v>
      </c>
      <c r="G192" s="127" t="s">
        <v>2</v>
      </c>
      <c r="H192" s="128"/>
    </row>
    <row r="193" spans="1:10" ht="36" customHeight="1">
      <c r="A193" s="52" t="s">
        <v>112</v>
      </c>
      <c r="B193" s="94" t="s">
        <v>88</v>
      </c>
      <c r="C193" s="111" t="s">
        <v>113</v>
      </c>
      <c r="D193" s="53" t="s">
        <v>310</v>
      </c>
      <c r="E193" s="112" t="s">
        <v>28</v>
      </c>
      <c r="F193" s="113">
        <v>400</v>
      </c>
      <c r="G193" s="114"/>
      <c r="H193" s="115">
        <f>ROUND(G193*F193,2)</f>
        <v>0</v>
      </c>
      <c r="I193" s="175"/>
      <c r="J193" s="75"/>
    </row>
    <row r="194" spans="1:11" s="55" customFormat="1" ht="30" customHeight="1">
      <c r="A194" s="54" t="s">
        <v>114</v>
      </c>
      <c r="B194" s="94" t="s">
        <v>89</v>
      </c>
      <c r="C194" s="111" t="s">
        <v>115</v>
      </c>
      <c r="D194" s="53" t="s">
        <v>310</v>
      </c>
      <c r="E194" s="112" t="s">
        <v>30</v>
      </c>
      <c r="F194" s="113">
        <v>1300</v>
      </c>
      <c r="G194" s="114"/>
      <c r="H194" s="115">
        <f>ROUND(G194*F194,2)</f>
        <v>0</v>
      </c>
      <c r="I194" s="175"/>
      <c r="J194" s="90"/>
      <c r="K194" s="182"/>
    </row>
    <row r="195" spans="1:11" s="57" customFormat="1" ht="32.25" customHeight="1">
      <c r="A195" s="54" t="s">
        <v>116</v>
      </c>
      <c r="B195" s="94" t="s">
        <v>236</v>
      </c>
      <c r="C195" s="111" t="s">
        <v>118</v>
      </c>
      <c r="D195" s="53" t="s">
        <v>310</v>
      </c>
      <c r="E195" s="112"/>
      <c r="F195" s="113"/>
      <c r="G195" s="56"/>
      <c r="H195" s="115"/>
      <c r="I195" s="175"/>
      <c r="J195" s="75"/>
      <c r="K195" s="182"/>
    </row>
    <row r="196" spans="1:11" s="57" customFormat="1" ht="42" customHeight="1">
      <c r="A196" s="54" t="s">
        <v>227</v>
      </c>
      <c r="B196" s="58" t="s">
        <v>31</v>
      </c>
      <c r="C196" s="111" t="s">
        <v>228</v>
      </c>
      <c r="D196" s="116" t="s">
        <v>2</v>
      </c>
      <c r="E196" s="112" t="s">
        <v>32</v>
      </c>
      <c r="F196" s="113">
        <v>850</v>
      </c>
      <c r="G196" s="114"/>
      <c r="H196" s="115">
        <f>ROUND(G196*F196,2)</f>
        <v>0</v>
      </c>
      <c r="I196" s="175"/>
      <c r="J196" s="75"/>
      <c r="K196" s="182"/>
    </row>
    <row r="197" spans="1:11" s="57" customFormat="1" ht="45.75" customHeight="1">
      <c r="A197" s="54" t="s">
        <v>33</v>
      </c>
      <c r="B197" s="94" t="s">
        <v>237</v>
      </c>
      <c r="C197" s="111" t="s">
        <v>34</v>
      </c>
      <c r="D197" s="53" t="s">
        <v>310</v>
      </c>
      <c r="E197" s="112" t="s">
        <v>28</v>
      </c>
      <c r="F197" s="113">
        <v>130</v>
      </c>
      <c r="G197" s="114"/>
      <c r="H197" s="115">
        <f>ROUND(G197*F197,2)</f>
        <v>0</v>
      </c>
      <c r="I197" s="175"/>
      <c r="J197" s="75"/>
      <c r="K197" s="182"/>
    </row>
    <row r="198" spans="1:11" s="57" customFormat="1" ht="30" customHeight="1">
      <c r="A198" s="54" t="s">
        <v>311</v>
      </c>
      <c r="B198" s="94" t="s">
        <v>238</v>
      </c>
      <c r="C198" s="111" t="s">
        <v>312</v>
      </c>
      <c r="D198" s="53" t="s">
        <v>310</v>
      </c>
      <c r="E198" s="112"/>
      <c r="F198" s="113"/>
      <c r="G198" s="56"/>
      <c r="H198" s="115"/>
      <c r="I198" s="175"/>
      <c r="J198" s="75"/>
      <c r="K198" s="182"/>
    </row>
    <row r="199" spans="1:11" s="57" customFormat="1" ht="30" customHeight="1">
      <c r="A199" s="52" t="s">
        <v>313</v>
      </c>
      <c r="B199" s="58" t="s">
        <v>31</v>
      </c>
      <c r="C199" s="111" t="s">
        <v>314</v>
      </c>
      <c r="D199" s="116" t="s">
        <v>2</v>
      </c>
      <c r="E199" s="112" t="s">
        <v>35</v>
      </c>
      <c r="F199" s="85">
        <v>7</v>
      </c>
      <c r="G199" s="114"/>
      <c r="H199" s="115">
        <f>ROUND(G199*F199,2)</f>
        <v>0</v>
      </c>
      <c r="I199" s="175"/>
      <c r="J199" s="75"/>
      <c r="K199" s="182"/>
    </row>
    <row r="200" spans="1:11" s="55" customFormat="1" ht="43.5" customHeight="1">
      <c r="A200" s="54" t="s">
        <v>121</v>
      </c>
      <c r="B200" s="94" t="s">
        <v>239</v>
      </c>
      <c r="C200" s="111" t="s">
        <v>123</v>
      </c>
      <c r="D200" s="116" t="s">
        <v>124</v>
      </c>
      <c r="E200" s="112" t="s">
        <v>30</v>
      </c>
      <c r="F200" s="113">
        <v>1300</v>
      </c>
      <c r="G200" s="114"/>
      <c r="H200" s="115">
        <f>ROUND(G200*F200,2)</f>
        <v>0</v>
      </c>
      <c r="I200" s="175"/>
      <c r="J200" s="90"/>
      <c r="K200" s="182"/>
    </row>
    <row r="201" spans="1:10" ht="30" customHeight="1">
      <c r="A201" s="52" t="s">
        <v>112</v>
      </c>
      <c r="B201" s="94" t="s">
        <v>240</v>
      </c>
      <c r="C201" s="111" t="s">
        <v>530</v>
      </c>
      <c r="D201" s="30" t="s">
        <v>524</v>
      </c>
      <c r="E201" s="112" t="s">
        <v>30</v>
      </c>
      <c r="F201" s="113">
        <v>65</v>
      </c>
      <c r="G201" s="114"/>
      <c r="H201" s="115">
        <f>ROUND(G201*F201,2)</f>
        <v>0</v>
      </c>
      <c r="I201" s="175"/>
      <c r="J201" s="75"/>
    </row>
    <row r="202" spans="1:10" ht="30" customHeight="1">
      <c r="A202" s="63"/>
      <c r="B202" s="86" t="s">
        <v>241</v>
      </c>
      <c r="C202" s="111" t="s">
        <v>520</v>
      </c>
      <c r="D202" s="30" t="s">
        <v>226</v>
      </c>
      <c r="E202" s="112" t="s">
        <v>412</v>
      </c>
      <c r="F202" s="113">
        <v>1</v>
      </c>
      <c r="G202" s="114"/>
      <c r="H202" s="115">
        <f>ROUND(G202*F202,2)</f>
        <v>0</v>
      </c>
      <c r="I202" s="64"/>
      <c r="J202" s="75"/>
    </row>
    <row r="203" spans="1:8" ht="36" customHeight="1">
      <c r="A203" s="8"/>
      <c r="B203" s="124"/>
      <c r="C203" s="14" t="s">
        <v>20</v>
      </c>
      <c r="D203" s="125"/>
      <c r="E203" s="129"/>
      <c r="F203" s="125"/>
      <c r="G203" s="127"/>
      <c r="H203" s="128"/>
    </row>
    <row r="204" spans="1:11" s="57" customFormat="1" ht="30" customHeight="1">
      <c r="A204" s="59" t="s">
        <v>66</v>
      </c>
      <c r="B204" s="94" t="s">
        <v>242</v>
      </c>
      <c r="C204" s="111" t="s">
        <v>68</v>
      </c>
      <c r="D204" s="53" t="s">
        <v>310</v>
      </c>
      <c r="E204" s="112"/>
      <c r="F204" s="113"/>
      <c r="G204" s="56"/>
      <c r="H204" s="115"/>
      <c r="I204" s="175"/>
      <c r="J204" s="75"/>
      <c r="K204" s="182"/>
    </row>
    <row r="205" spans="1:11" s="55" customFormat="1" ht="30" customHeight="1">
      <c r="A205" s="59" t="s">
        <v>69</v>
      </c>
      <c r="B205" s="58" t="s">
        <v>31</v>
      </c>
      <c r="C205" s="111" t="s">
        <v>70</v>
      </c>
      <c r="D205" s="116" t="s">
        <v>2</v>
      </c>
      <c r="E205" s="112" t="s">
        <v>30</v>
      </c>
      <c r="F205" s="113">
        <v>1195</v>
      </c>
      <c r="G205" s="114"/>
      <c r="H205" s="115">
        <f>ROUND(G205*F205,2)</f>
        <v>0</v>
      </c>
      <c r="I205" s="175"/>
      <c r="J205" s="90"/>
      <c r="K205" s="182"/>
    </row>
    <row r="206" spans="1:11" s="55" customFormat="1" ht="30" customHeight="1">
      <c r="A206" s="59" t="s">
        <v>37</v>
      </c>
      <c r="B206" s="94" t="s">
        <v>243</v>
      </c>
      <c r="C206" s="111" t="s">
        <v>38</v>
      </c>
      <c r="D206" s="116" t="s">
        <v>315</v>
      </c>
      <c r="E206" s="112"/>
      <c r="F206" s="113"/>
      <c r="G206" s="56"/>
      <c r="H206" s="115"/>
      <c r="I206" s="175"/>
      <c r="J206" s="90"/>
      <c r="K206" s="182"/>
    </row>
    <row r="207" spans="1:11" s="55" customFormat="1" ht="30" customHeight="1">
      <c r="A207" s="59" t="s">
        <v>39</v>
      </c>
      <c r="B207" s="58" t="s">
        <v>31</v>
      </c>
      <c r="C207" s="111" t="s">
        <v>40</v>
      </c>
      <c r="D207" s="116" t="s">
        <v>2</v>
      </c>
      <c r="E207" s="112" t="s">
        <v>35</v>
      </c>
      <c r="F207" s="113">
        <v>20</v>
      </c>
      <c r="G207" s="114"/>
      <c r="H207" s="115">
        <f>ROUND(G207*F207,2)</f>
        <v>0</v>
      </c>
      <c r="I207" s="175"/>
      <c r="J207" s="90"/>
      <c r="K207" s="182"/>
    </row>
    <row r="208" spans="1:11" s="55" customFormat="1" ht="30" customHeight="1">
      <c r="A208" s="59" t="s">
        <v>41</v>
      </c>
      <c r="B208" s="94" t="s">
        <v>244</v>
      </c>
      <c r="C208" s="111" t="s">
        <v>42</v>
      </c>
      <c r="D208" s="116" t="s">
        <v>315</v>
      </c>
      <c r="E208" s="112"/>
      <c r="F208" s="113"/>
      <c r="G208" s="56"/>
      <c r="H208" s="115"/>
      <c r="I208" s="175"/>
      <c r="J208" s="90"/>
      <c r="K208" s="182"/>
    </row>
    <row r="209" spans="1:11" s="55" customFormat="1" ht="30" customHeight="1">
      <c r="A209" s="59" t="s">
        <v>43</v>
      </c>
      <c r="B209" s="58" t="s">
        <v>31</v>
      </c>
      <c r="C209" s="111" t="s">
        <v>44</v>
      </c>
      <c r="D209" s="116" t="s">
        <v>2</v>
      </c>
      <c r="E209" s="112" t="s">
        <v>35</v>
      </c>
      <c r="F209" s="113">
        <v>20</v>
      </c>
      <c r="G209" s="114"/>
      <c r="H209" s="115">
        <f aca="true" t="shared" si="5" ref="H209:H220">ROUND(G209*F209,2)</f>
        <v>0</v>
      </c>
      <c r="I209" s="175"/>
      <c r="J209" s="90"/>
      <c r="K209" s="182"/>
    </row>
    <row r="210" spans="1:11" s="57" customFormat="1" ht="43.5" customHeight="1">
      <c r="A210" s="59" t="s">
        <v>229</v>
      </c>
      <c r="B210" s="94" t="s">
        <v>245</v>
      </c>
      <c r="C210" s="111" t="s">
        <v>230</v>
      </c>
      <c r="D210" s="116" t="s">
        <v>131</v>
      </c>
      <c r="E210" s="112"/>
      <c r="F210" s="113"/>
      <c r="G210" s="56"/>
      <c r="H210" s="115"/>
      <c r="I210" s="175"/>
      <c r="J210" s="75"/>
      <c r="K210" s="182"/>
    </row>
    <row r="211" spans="1:11" s="55" customFormat="1" ht="30" customHeight="1">
      <c r="A211" s="59" t="s">
        <v>231</v>
      </c>
      <c r="B211" s="58" t="s">
        <v>31</v>
      </c>
      <c r="C211" s="111" t="s">
        <v>133</v>
      </c>
      <c r="D211" s="116" t="s">
        <v>2</v>
      </c>
      <c r="E211" s="112" t="s">
        <v>30</v>
      </c>
      <c r="F211" s="113">
        <v>15</v>
      </c>
      <c r="G211" s="114"/>
      <c r="H211" s="115">
        <f t="shared" si="5"/>
        <v>0</v>
      </c>
      <c r="I211" s="175"/>
      <c r="J211" s="90"/>
      <c r="K211" s="182"/>
    </row>
    <row r="212" spans="1:11" s="57" customFormat="1" ht="30" customHeight="1">
      <c r="A212" s="59" t="s">
        <v>271</v>
      </c>
      <c r="B212" s="94" t="s">
        <v>246</v>
      </c>
      <c r="C212" s="111" t="s">
        <v>273</v>
      </c>
      <c r="D212" s="116" t="s">
        <v>142</v>
      </c>
      <c r="E212" s="112"/>
      <c r="F212" s="113"/>
      <c r="G212" s="56"/>
      <c r="H212" s="115"/>
      <c r="I212" s="175"/>
      <c r="J212" s="75"/>
      <c r="K212" s="182"/>
    </row>
    <row r="213" spans="1:11" s="55" customFormat="1" ht="30" customHeight="1">
      <c r="A213" s="59" t="s">
        <v>274</v>
      </c>
      <c r="B213" s="58" t="s">
        <v>31</v>
      </c>
      <c r="C213" s="111" t="s">
        <v>316</v>
      </c>
      <c r="D213" s="116" t="s">
        <v>2</v>
      </c>
      <c r="E213" s="112" t="s">
        <v>47</v>
      </c>
      <c r="F213" s="113">
        <v>20</v>
      </c>
      <c r="G213" s="114"/>
      <c r="H213" s="115">
        <f t="shared" si="5"/>
        <v>0</v>
      </c>
      <c r="I213" s="175"/>
      <c r="J213" s="90"/>
      <c r="K213" s="182"/>
    </row>
    <row r="214" spans="1:8" ht="36" customHeight="1">
      <c r="A214" s="8"/>
      <c r="B214" s="130"/>
      <c r="C214" s="14" t="s">
        <v>21</v>
      </c>
      <c r="D214" s="125"/>
      <c r="E214" s="126"/>
      <c r="F214" s="126"/>
      <c r="G214" s="127"/>
      <c r="H214" s="115"/>
    </row>
    <row r="215" spans="1:11" s="57" customFormat="1" ht="43.5" customHeight="1">
      <c r="A215" s="52" t="s">
        <v>50</v>
      </c>
      <c r="B215" s="94" t="s">
        <v>247</v>
      </c>
      <c r="C215" s="111" t="s">
        <v>51</v>
      </c>
      <c r="D215" s="61" t="s">
        <v>320</v>
      </c>
      <c r="E215" s="112"/>
      <c r="F215" s="117"/>
      <c r="G215" s="56"/>
      <c r="H215" s="115"/>
      <c r="I215" s="175"/>
      <c r="J215" s="75"/>
      <c r="K215" s="182"/>
    </row>
    <row r="216" spans="1:11" s="57" customFormat="1" ht="43.5" customHeight="1">
      <c r="A216" s="52" t="s">
        <v>84</v>
      </c>
      <c r="B216" s="58" t="s">
        <v>31</v>
      </c>
      <c r="C216" s="111" t="s">
        <v>432</v>
      </c>
      <c r="D216" s="116" t="s">
        <v>2</v>
      </c>
      <c r="E216" s="112" t="s">
        <v>30</v>
      </c>
      <c r="F216" s="117">
        <v>152</v>
      </c>
      <c r="G216" s="114"/>
      <c r="H216" s="115">
        <f t="shared" si="5"/>
        <v>0</v>
      </c>
      <c r="I216" s="175"/>
      <c r="J216" s="75"/>
      <c r="K216" s="182"/>
    </row>
    <row r="217" spans="1:11" s="57" customFormat="1" ht="43.5" customHeight="1">
      <c r="A217" s="52" t="s">
        <v>84</v>
      </c>
      <c r="B217" s="58" t="s">
        <v>36</v>
      </c>
      <c r="C217" s="111" t="s">
        <v>433</v>
      </c>
      <c r="D217" s="116" t="s">
        <v>2</v>
      </c>
      <c r="E217" s="112" t="s">
        <v>30</v>
      </c>
      <c r="F217" s="117">
        <v>1150</v>
      </c>
      <c r="G217" s="114"/>
      <c r="H217" s="115">
        <f t="shared" si="5"/>
        <v>0</v>
      </c>
      <c r="I217" s="175"/>
      <c r="J217" s="75"/>
      <c r="K217" s="182"/>
    </row>
    <row r="218" spans="1:11" s="57" customFormat="1" ht="43.5" customHeight="1">
      <c r="A218" s="52" t="s">
        <v>52</v>
      </c>
      <c r="B218" s="94" t="s">
        <v>248</v>
      </c>
      <c r="C218" s="111" t="s">
        <v>53</v>
      </c>
      <c r="D218" s="61" t="s">
        <v>320</v>
      </c>
      <c r="E218" s="112"/>
      <c r="F218" s="117"/>
      <c r="G218" s="56"/>
      <c r="H218" s="115"/>
      <c r="I218" s="175"/>
      <c r="J218" s="75"/>
      <c r="K218" s="182"/>
    </row>
    <row r="219" spans="1:11" s="55" customFormat="1" ht="43.5" customHeight="1">
      <c r="A219" s="52" t="s">
        <v>152</v>
      </c>
      <c r="B219" s="58" t="s">
        <v>31</v>
      </c>
      <c r="C219" s="111" t="s">
        <v>322</v>
      </c>
      <c r="D219" s="116" t="s">
        <v>154</v>
      </c>
      <c r="E219" s="112" t="s">
        <v>47</v>
      </c>
      <c r="F219" s="113">
        <v>133</v>
      </c>
      <c r="G219" s="114"/>
      <c r="H219" s="115">
        <f t="shared" si="5"/>
        <v>0</v>
      </c>
      <c r="I219" s="175"/>
      <c r="J219" s="90"/>
      <c r="K219" s="182"/>
    </row>
    <row r="220" spans="1:11" s="55" customFormat="1" ht="30" customHeight="1">
      <c r="A220" s="52" t="s">
        <v>327</v>
      </c>
      <c r="B220" s="94" t="s">
        <v>249</v>
      </c>
      <c r="C220" s="111" t="s">
        <v>328</v>
      </c>
      <c r="D220" s="61" t="s">
        <v>324</v>
      </c>
      <c r="E220" s="112" t="s">
        <v>30</v>
      </c>
      <c r="F220" s="113">
        <v>43</v>
      </c>
      <c r="G220" s="114"/>
      <c r="H220" s="115">
        <f t="shared" si="5"/>
        <v>0</v>
      </c>
      <c r="I220" s="175"/>
      <c r="J220" s="90"/>
      <c r="K220" s="182"/>
    </row>
    <row r="221" spans="1:8" ht="30" customHeight="1" thickBot="1">
      <c r="A221" s="9"/>
      <c r="B221" s="135" t="str">
        <f>B191</f>
        <v>D</v>
      </c>
      <c r="C221" s="199" t="str">
        <f>C191</f>
        <v>ROADWORKS: JOHN HIRSCH PLACE - RORIE ST TO BANNATYNE AVE</v>
      </c>
      <c r="D221" s="200"/>
      <c r="E221" s="200"/>
      <c r="F221" s="201"/>
      <c r="G221" s="136" t="s">
        <v>17</v>
      </c>
      <c r="H221" s="136">
        <f>SUM(H192:H220)</f>
        <v>0</v>
      </c>
    </row>
    <row r="222" spans="1:11" s="17" customFormat="1" ht="30" customHeight="1" thickTop="1">
      <c r="A222" s="16"/>
      <c r="B222" s="121" t="s">
        <v>16</v>
      </c>
      <c r="C222" s="196" t="s">
        <v>434</v>
      </c>
      <c r="D222" s="197"/>
      <c r="E222" s="197"/>
      <c r="F222" s="198"/>
      <c r="G222" s="122"/>
      <c r="H222" s="123"/>
      <c r="J222" s="181"/>
      <c r="K222" s="181"/>
    </row>
    <row r="223" spans="1:11" s="55" customFormat="1" ht="30" customHeight="1">
      <c r="A223" s="52"/>
      <c r="B223" s="94" t="s">
        <v>91</v>
      </c>
      <c r="C223" s="118" t="s">
        <v>435</v>
      </c>
      <c r="D223" s="116" t="s">
        <v>594</v>
      </c>
      <c r="E223" s="112"/>
      <c r="F223" s="147"/>
      <c r="G223" s="115"/>
      <c r="H223" s="115"/>
      <c r="I223" s="175"/>
      <c r="J223" s="90"/>
      <c r="K223" s="182"/>
    </row>
    <row r="224" spans="1:11" s="55" customFormat="1" ht="45" customHeight="1">
      <c r="A224" s="52"/>
      <c r="B224" s="58" t="s">
        <v>31</v>
      </c>
      <c r="C224" s="87" t="s">
        <v>606</v>
      </c>
      <c r="E224" s="112" t="s">
        <v>35</v>
      </c>
      <c r="F224" s="148">
        <v>3030</v>
      </c>
      <c r="G224" s="114"/>
      <c r="H224" s="115">
        <f aca="true" t="shared" si="6" ref="H224:H230">ROUND(G224*F224,2)</f>
        <v>0</v>
      </c>
      <c r="I224" s="175"/>
      <c r="J224" s="90"/>
      <c r="K224" s="182"/>
    </row>
    <row r="225" spans="1:11" s="55" customFormat="1" ht="30" customHeight="1">
      <c r="A225" s="52"/>
      <c r="B225" s="94" t="s">
        <v>250</v>
      </c>
      <c r="C225" s="87" t="s">
        <v>436</v>
      </c>
      <c r="D225" s="116" t="s">
        <v>177</v>
      </c>
      <c r="E225" s="112"/>
      <c r="F225" s="113"/>
      <c r="G225" s="115"/>
      <c r="H225" s="115"/>
      <c r="I225" s="175"/>
      <c r="J225" s="90"/>
      <c r="K225" s="182"/>
    </row>
    <row r="226" spans="1:11" s="57" customFormat="1" ht="30" customHeight="1">
      <c r="A226" s="52"/>
      <c r="B226" s="58" t="s">
        <v>31</v>
      </c>
      <c r="C226" s="87" t="s">
        <v>179</v>
      </c>
      <c r="D226" s="116"/>
      <c r="E226" s="112" t="s">
        <v>35</v>
      </c>
      <c r="F226" s="113">
        <v>5</v>
      </c>
      <c r="G226" s="114"/>
      <c r="H226" s="115">
        <f t="shared" si="6"/>
        <v>0</v>
      </c>
      <c r="I226" s="175"/>
      <c r="J226" s="75"/>
      <c r="K226" s="182"/>
    </row>
    <row r="227" spans="1:11" s="55" customFormat="1" ht="30" customHeight="1">
      <c r="A227" s="52"/>
      <c r="B227" s="94" t="s">
        <v>251</v>
      </c>
      <c r="C227" s="87" t="s">
        <v>437</v>
      </c>
      <c r="D227" s="116" t="s">
        <v>594</v>
      </c>
      <c r="E227" s="112"/>
      <c r="F227" s="113"/>
      <c r="G227" s="115"/>
      <c r="H227" s="115"/>
      <c r="I227" s="175"/>
      <c r="J227" s="90"/>
      <c r="K227" s="182"/>
    </row>
    <row r="228" spans="1:11" s="57" customFormat="1" ht="30" customHeight="1">
      <c r="A228" s="52"/>
      <c r="B228" s="58" t="s">
        <v>31</v>
      </c>
      <c r="C228" s="87" t="s">
        <v>438</v>
      </c>
      <c r="D228" s="116"/>
      <c r="E228" s="112" t="s">
        <v>47</v>
      </c>
      <c r="F228" s="113">
        <v>315</v>
      </c>
      <c r="G228" s="114"/>
      <c r="H228" s="115">
        <f t="shared" si="6"/>
        <v>0</v>
      </c>
      <c r="I228" s="175"/>
      <c r="J228" s="75"/>
      <c r="K228" s="182"/>
    </row>
    <row r="229" spans="1:11" s="57" customFormat="1" ht="30" customHeight="1">
      <c r="A229" s="52"/>
      <c r="B229" s="58" t="s">
        <v>36</v>
      </c>
      <c r="C229" s="87" t="s">
        <v>439</v>
      </c>
      <c r="D229" s="116"/>
      <c r="E229" s="112" t="s">
        <v>47</v>
      </c>
      <c r="F229" s="113">
        <v>5</v>
      </c>
      <c r="G229" s="114"/>
      <c r="H229" s="115">
        <f t="shared" si="6"/>
        <v>0</v>
      </c>
      <c r="I229" s="175"/>
      <c r="J229" s="75"/>
      <c r="K229" s="182"/>
    </row>
    <row r="230" spans="1:8" ht="30" customHeight="1">
      <c r="A230" s="8"/>
      <c r="B230" s="58" t="s">
        <v>48</v>
      </c>
      <c r="C230" s="87" t="s">
        <v>440</v>
      </c>
      <c r="D230" s="116"/>
      <c r="E230" s="112" t="s">
        <v>47</v>
      </c>
      <c r="F230" s="113">
        <v>6</v>
      </c>
      <c r="G230" s="114"/>
      <c r="H230" s="115">
        <f t="shared" si="6"/>
        <v>0</v>
      </c>
    </row>
    <row r="231" spans="1:11" s="55" customFormat="1" ht="30" customHeight="1">
      <c r="A231" s="52"/>
      <c r="B231" s="94" t="s">
        <v>252</v>
      </c>
      <c r="C231" s="87" t="s">
        <v>441</v>
      </c>
      <c r="D231" s="116" t="s">
        <v>594</v>
      </c>
      <c r="E231" s="112"/>
      <c r="F231" s="113"/>
      <c r="G231" s="115"/>
      <c r="H231" s="115"/>
      <c r="I231" s="175"/>
      <c r="J231" s="90"/>
      <c r="K231" s="182"/>
    </row>
    <row r="232" spans="1:11" s="57" customFormat="1" ht="30" customHeight="1">
      <c r="A232" s="52"/>
      <c r="B232" s="58" t="s">
        <v>31</v>
      </c>
      <c r="C232" s="87" t="s">
        <v>442</v>
      </c>
      <c r="D232" s="116"/>
      <c r="E232" s="112" t="s">
        <v>47</v>
      </c>
      <c r="F232" s="113">
        <v>55</v>
      </c>
      <c r="G232" s="114"/>
      <c r="H232" s="115">
        <f>ROUND(G232*F232,2)</f>
        <v>0</v>
      </c>
      <c r="I232" s="175"/>
      <c r="J232" s="75"/>
      <c r="K232" s="182"/>
    </row>
    <row r="233" spans="1:11" s="55" customFormat="1" ht="30" customHeight="1">
      <c r="A233" s="52"/>
      <c r="B233" s="94" t="s">
        <v>253</v>
      </c>
      <c r="C233" s="88" t="s">
        <v>443</v>
      </c>
      <c r="D233" s="116" t="s">
        <v>594</v>
      </c>
      <c r="E233" s="112" t="s">
        <v>35</v>
      </c>
      <c r="F233" s="113">
        <v>50</v>
      </c>
      <c r="G233" s="114"/>
      <c r="H233" s="115">
        <f>ROUND(G233*F233,2)</f>
        <v>0</v>
      </c>
      <c r="I233" s="175"/>
      <c r="J233" s="90"/>
      <c r="K233" s="182"/>
    </row>
    <row r="234" spans="1:11" s="55" customFormat="1" ht="30" customHeight="1">
      <c r="A234" s="52"/>
      <c r="B234" s="94" t="s">
        <v>254</v>
      </c>
      <c r="C234" s="87" t="s">
        <v>444</v>
      </c>
      <c r="D234" s="116" t="s">
        <v>594</v>
      </c>
      <c r="E234" s="112"/>
      <c r="F234" s="113"/>
      <c r="G234" s="115"/>
      <c r="H234" s="115"/>
      <c r="I234" s="175"/>
      <c r="J234" s="90"/>
      <c r="K234" s="182"/>
    </row>
    <row r="235" spans="1:11" s="57" customFormat="1" ht="30" customHeight="1">
      <c r="A235" s="52"/>
      <c r="B235" s="58" t="s">
        <v>31</v>
      </c>
      <c r="C235" s="87" t="s">
        <v>445</v>
      </c>
      <c r="D235" s="116"/>
      <c r="E235" s="112" t="s">
        <v>35</v>
      </c>
      <c r="F235" s="113">
        <v>50</v>
      </c>
      <c r="G235" s="114"/>
      <c r="H235" s="115">
        <f aca="true" t="shared" si="7" ref="H235:H241">ROUND(G235*F235,2)</f>
        <v>0</v>
      </c>
      <c r="I235" s="175"/>
      <c r="J235" s="75"/>
      <c r="K235" s="182"/>
    </row>
    <row r="236" spans="1:11" s="57" customFormat="1" ht="30" customHeight="1">
      <c r="A236" s="52"/>
      <c r="B236" s="58" t="s">
        <v>36</v>
      </c>
      <c r="C236" s="87" t="s">
        <v>446</v>
      </c>
      <c r="D236" s="116"/>
      <c r="E236" s="112" t="s">
        <v>35</v>
      </c>
      <c r="F236" s="113">
        <v>75</v>
      </c>
      <c r="G236" s="114"/>
      <c r="H236" s="115">
        <f t="shared" si="7"/>
        <v>0</v>
      </c>
      <c r="I236" s="175"/>
      <c r="J236" s="75"/>
      <c r="K236" s="182"/>
    </row>
    <row r="237" spans="1:8" ht="30" customHeight="1">
      <c r="A237" s="8"/>
      <c r="B237" s="58" t="s">
        <v>48</v>
      </c>
      <c r="C237" s="87" t="s">
        <v>447</v>
      </c>
      <c r="D237" s="116"/>
      <c r="E237" s="112" t="s">
        <v>35</v>
      </c>
      <c r="F237" s="113">
        <v>4</v>
      </c>
      <c r="G237" s="114"/>
      <c r="H237" s="115">
        <f t="shared" si="7"/>
        <v>0</v>
      </c>
    </row>
    <row r="238" spans="1:11" s="57" customFormat="1" ht="30" customHeight="1">
      <c r="A238" s="52"/>
      <c r="B238" s="58" t="s">
        <v>57</v>
      </c>
      <c r="C238" s="87" t="s">
        <v>448</v>
      </c>
      <c r="D238" s="116"/>
      <c r="E238" s="112" t="s">
        <v>35</v>
      </c>
      <c r="F238" s="113">
        <v>1</v>
      </c>
      <c r="G238" s="114"/>
      <c r="H238" s="115">
        <f t="shared" si="7"/>
        <v>0</v>
      </c>
      <c r="I238" s="175"/>
      <c r="J238" s="75"/>
      <c r="K238" s="182"/>
    </row>
    <row r="239" spans="1:11" s="57" customFormat="1" ht="30" customHeight="1">
      <c r="A239" s="52"/>
      <c r="B239" s="58" t="s">
        <v>59</v>
      </c>
      <c r="C239" s="87" t="s">
        <v>449</v>
      </c>
      <c r="D239" s="116"/>
      <c r="E239" s="112" t="s">
        <v>35</v>
      </c>
      <c r="F239" s="113">
        <v>2</v>
      </c>
      <c r="G239" s="114"/>
      <c r="H239" s="115">
        <f t="shared" si="7"/>
        <v>0</v>
      </c>
      <c r="I239" s="175"/>
      <c r="J239" s="75"/>
      <c r="K239" s="182"/>
    </row>
    <row r="240" spans="1:8" ht="30" customHeight="1">
      <c r="A240" s="8"/>
      <c r="B240" s="58" t="s">
        <v>161</v>
      </c>
      <c r="C240" s="87" t="s">
        <v>450</v>
      </c>
      <c r="D240" s="116"/>
      <c r="E240" s="112" t="s">
        <v>35</v>
      </c>
      <c r="F240" s="113">
        <v>1</v>
      </c>
      <c r="G240" s="114"/>
      <c r="H240" s="115">
        <f t="shared" si="7"/>
        <v>0</v>
      </c>
    </row>
    <row r="241" spans="1:8" ht="30" customHeight="1">
      <c r="A241" s="8"/>
      <c r="B241" s="58" t="s">
        <v>164</v>
      </c>
      <c r="C241" s="87" t="s">
        <v>451</v>
      </c>
      <c r="D241" s="116"/>
      <c r="E241" s="112" t="s">
        <v>35</v>
      </c>
      <c r="F241" s="113">
        <v>4</v>
      </c>
      <c r="G241" s="114"/>
      <c r="H241" s="115">
        <f t="shared" si="7"/>
        <v>0</v>
      </c>
    </row>
    <row r="242" spans="1:11" s="55" customFormat="1" ht="30" customHeight="1">
      <c r="A242" s="52"/>
      <c r="B242" s="94" t="s">
        <v>255</v>
      </c>
      <c r="C242" s="87" t="s">
        <v>452</v>
      </c>
      <c r="D242" s="116" t="s">
        <v>594</v>
      </c>
      <c r="E242" s="112"/>
      <c r="F242" s="113"/>
      <c r="G242" s="115"/>
      <c r="H242" s="115"/>
      <c r="I242" s="175"/>
      <c r="J242" s="90"/>
      <c r="K242" s="182"/>
    </row>
    <row r="243" spans="1:11" s="57" customFormat="1" ht="30" customHeight="1">
      <c r="A243" s="52"/>
      <c r="B243" s="58" t="s">
        <v>31</v>
      </c>
      <c r="C243" s="87" t="s">
        <v>453</v>
      </c>
      <c r="D243" s="116"/>
      <c r="E243" s="112" t="s">
        <v>47</v>
      </c>
      <c r="F243" s="113">
        <v>92</v>
      </c>
      <c r="G243" s="114"/>
      <c r="H243" s="115">
        <f aca="true" t="shared" si="8" ref="H243:H248">ROUND(G243*F243,2)</f>
        <v>0</v>
      </c>
      <c r="I243" s="175"/>
      <c r="J243" s="75"/>
      <c r="K243" s="182"/>
    </row>
    <row r="244" spans="1:11" s="57" customFormat="1" ht="30" customHeight="1">
      <c r="A244" s="52"/>
      <c r="B244" s="58" t="s">
        <v>36</v>
      </c>
      <c r="C244" s="87" t="s">
        <v>454</v>
      </c>
      <c r="D244" s="116"/>
      <c r="E244" s="112" t="s">
        <v>47</v>
      </c>
      <c r="F244" s="113">
        <v>38</v>
      </c>
      <c r="G244" s="114"/>
      <c r="H244" s="115">
        <f t="shared" si="8"/>
        <v>0</v>
      </c>
      <c r="I244" s="175"/>
      <c r="J244" s="75"/>
      <c r="K244" s="182"/>
    </row>
    <row r="245" spans="1:11" s="57" customFormat="1" ht="30" customHeight="1">
      <c r="A245" s="52"/>
      <c r="B245" s="94" t="s">
        <v>256</v>
      </c>
      <c r="C245" s="87" t="s">
        <v>455</v>
      </c>
      <c r="D245" s="116" t="s">
        <v>594</v>
      </c>
      <c r="E245" s="112" t="s">
        <v>35</v>
      </c>
      <c r="F245" s="113">
        <v>6</v>
      </c>
      <c r="G245" s="114"/>
      <c r="H245" s="115">
        <f t="shared" si="8"/>
        <v>0</v>
      </c>
      <c r="I245" s="175"/>
      <c r="J245" s="75"/>
      <c r="K245" s="182"/>
    </row>
    <row r="246" spans="1:11" s="57" customFormat="1" ht="30" customHeight="1">
      <c r="A246" s="52"/>
      <c r="B246" s="94" t="s">
        <v>257</v>
      </c>
      <c r="C246" s="87" t="s">
        <v>456</v>
      </c>
      <c r="D246" s="116" t="s">
        <v>594</v>
      </c>
      <c r="E246" s="112" t="s">
        <v>30</v>
      </c>
      <c r="F246" s="113">
        <v>500</v>
      </c>
      <c r="G246" s="114"/>
      <c r="H246" s="115">
        <f t="shared" si="8"/>
        <v>0</v>
      </c>
      <c r="I246" s="175"/>
      <c r="J246" s="75"/>
      <c r="K246" s="182"/>
    </row>
    <row r="247" spans="1:11" s="57" customFormat="1" ht="30" customHeight="1">
      <c r="A247" s="52" t="s">
        <v>121</v>
      </c>
      <c r="B247" s="94" t="s">
        <v>258</v>
      </c>
      <c r="C247" s="111" t="s">
        <v>123</v>
      </c>
      <c r="D247" s="116" t="s">
        <v>124</v>
      </c>
      <c r="E247" s="112" t="s">
        <v>30</v>
      </c>
      <c r="F247" s="113">
        <v>590</v>
      </c>
      <c r="G247" s="114"/>
      <c r="H247" s="115">
        <f t="shared" si="8"/>
        <v>0</v>
      </c>
      <c r="I247" s="175"/>
      <c r="J247" s="75"/>
      <c r="K247" s="182"/>
    </row>
    <row r="248" spans="1:11" s="57" customFormat="1" ht="30" customHeight="1">
      <c r="A248" s="52"/>
      <c r="B248" s="94" t="s">
        <v>259</v>
      </c>
      <c r="C248" s="87" t="s">
        <v>457</v>
      </c>
      <c r="D248" s="116" t="s">
        <v>594</v>
      </c>
      <c r="E248" s="112" t="s">
        <v>47</v>
      </c>
      <c r="F248" s="113">
        <v>20</v>
      </c>
      <c r="G248" s="114"/>
      <c r="H248" s="115">
        <f t="shared" si="8"/>
        <v>0</v>
      </c>
      <c r="I248" s="175"/>
      <c r="J248" s="75"/>
      <c r="K248" s="182"/>
    </row>
    <row r="249" spans="1:8" ht="36" customHeight="1">
      <c r="A249" s="8"/>
      <c r="B249" s="137"/>
      <c r="C249" s="14" t="s">
        <v>458</v>
      </c>
      <c r="D249" s="125"/>
      <c r="E249" s="129"/>
      <c r="F249" s="125"/>
      <c r="G249" s="127"/>
      <c r="H249" s="128"/>
    </row>
    <row r="250" spans="1:11" s="55" customFormat="1" ht="30" customHeight="1">
      <c r="A250" s="52" t="s">
        <v>232</v>
      </c>
      <c r="B250" s="94" t="s">
        <v>260</v>
      </c>
      <c r="C250" s="111" t="s">
        <v>233</v>
      </c>
      <c r="D250" s="116" t="s">
        <v>177</v>
      </c>
      <c r="E250" s="112" t="s">
        <v>47</v>
      </c>
      <c r="F250" s="117">
        <v>14</v>
      </c>
      <c r="G250" s="114"/>
      <c r="H250" s="115">
        <f>ROUND(G250*F250,2)</f>
        <v>0</v>
      </c>
      <c r="I250" s="175"/>
      <c r="J250" s="90"/>
      <c r="K250" s="182"/>
    </row>
    <row r="251" spans="1:11" s="55" customFormat="1" ht="30" customHeight="1">
      <c r="A251" s="52"/>
      <c r="B251" s="94" t="s">
        <v>261</v>
      </c>
      <c r="C251" s="87" t="s">
        <v>436</v>
      </c>
      <c r="D251" s="116" t="s">
        <v>177</v>
      </c>
      <c r="E251" s="112"/>
      <c r="F251" s="113"/>
      <c r="G251" s="115"/>
      <c r="H251" s="115"/>
      <c r="I251" s="175"/>
      <c r="J251" s="90"/>
      <c r="K251" s="182"/>
    </row>
    <row r="252" spans="1:11" s="57" customFormat="1" ht="30" customHeight="1">
      <c r="A252" s="52"/>
      <c r="B252" s="58" t="s">
        <v>31</v>
      </c>
      <c r="C252" s="87" t="s">
        <v>179</v>
      </c>
      <c r="D252" s="116"/>
      <c r="E252" s="112" t="s">
        <v>35</v>
      </c>
      <c r="F252" s="113">
        <v>2</v>
      </c>
      <c r="G252" s="114"/>
      <c r="H252" s="115">
        <f>ROUND(G252*F252,2)</f>
        <v>0</v>
      </c>
      <c r="I252" s="175"/>
      <c r="J252" s="75"/>
      <c r="K252" s="182"/>
    </row>
    <row r="253" spans="1:11" s="55" customFormat="1" ht="30" customHeight="1">
      <c r="A253" s="52" t="s">
        <v>78</v>
      </c>
      <c r="B253" s="94" t="s">
        <v>262</v>
      </c>
      <c r="C253" s="111" t="s">
        <v>100</v>
      </c>
      <c r="D253" s="116" t="s">
        <v>177</v>
      </c>
      <c r="E253" s="112"/>
      <c r="F253" s="117"/>
      <c r="G253" s="115"/>
      <c r="H253" s="115"/>
      <c r="I253" s="175"/>
      <c r="J253" s="90"/>
      <c r="K253" s="182"/>
    </row>
    <row r="254" spans="1:11" s="55" customFormat="1" ht="30" customHeight="1">
      <c r="A254" s="52" t="s">
        <v>101</v>
      </c>
      <c r="B254" s="58" t="s">
        <v>31</v>
      </c>
      <c r="C254" s="111" t="s">
        <v>201</v>
      </c>
      <c r="D254" s="116"/>
      <c r="E254" s="112" t="s">
        <v>79</v>
      </c>
      <c r="F254" s="117">
        <v>2</v>
      </c>
      <c r="G254" s="114"/>
      <c r="H254" s="115">
        <f>ROUND(G254*F254,2)</f>
        <v>0</v>
      </c>
      <c r="I254" s="175"/>
      <c r="J254" s="90"/>
      <c r="K254" s="182"/>
    </row>
    <row r="255" spans="1:11" s="62" customFormat="1" ht="30" customHeight="1">
      <c r="A255" s="52" t="s">
        <v>459</v>
      </c>
      <c r="B255" s="94" t="s">
        <v>263</v>
      </c>
      <c r="C255" s="118" t="s">
        <v>460</v>
      </c>
      <c r="D255" s="116" t="s">
        <v>177</v>
      </c>
      <c r="E255" s="112"/>
      <c r="F255" s="117"/>
      <c r="G255" s="56"/>
      <c r="H255" s="115"/>
      <c r="I255" s="175"/>
      <c r="J255" s="65"/>
      <c r="K255" s="182"/>
    </row>
    <row r="256" spans="1:11" s="62" customFormat="1" ht="30" customHeight="1">
      <c r="A256" s="52" t="s">
        <v>335</v>
      </c>
      <c r="B256" s="58" t="s">
        <v>31</v>
      </c>
      <c r="C256" s="118" t="s">
        <v>338</v>
      </c>
      <c r="D256" s="116"/>
      <c r="E256" s="112" t="s">
        <v>35</v>
      </c>
      <c r="F256" s="117">
        <v>1</v>
      </c>
      <c r="G256" s="114"/>
      <c r="H256" s="115">
        <f>ROUND(G256*F256,2)</f>
        <v>0</v>
      </c>
      <c r="I256" s="175"/>
      <c r="J256" s="65"/>
      <c r="K256" s="182"/>
    </row>
    <row r="257" spans="1:11" s="62" customFormat="1" ht="30" customHeight="1">
      <c r="A257" s="52" t="s">
        <v>186</v>
      </c>
      <c r="B257" s="94" t="s">
        <v>264</v>
      </c>
      <c r="C257" s="118" t="s">
        <v>188</v>
      </c>
      <c r="D257" s="116" t="s">
        <v>177</v>
      </c>
      <c r="E257" s="112"/>
      <c r="F257" s="117"/>
      <c r="G257" s="56"/>
      <c r="H257" s="115"/>
      <c r="I257" s="175"/>
      <c r="J257" s="65"/>
      <c r="K257" s="182"/>
    </row>
    <row r="258" spans="1:11" s="62" customFormat="1" ht="39.75" customHeight="1">
      <c r="A258" s="52" t="s">
        <v>189</v>
      </c>
      <c r="B258" s="58" t="s">
        <v>31</v>
      </c>
      <c r="C258" s="118" t="s">
        <v>341</v>
      </c>
      <c r="D258" s="116"/>
      <c r="E258" s="112"/>
      <c r="F258" s="117"/>
      <c r="G258" s="56"/>
      <c r="H258" s="115"/>
      <c r="I258" s="178"/>
      <c r="J258" s="65"/>
      <c r="K258" s="182"/>
    </row>
    <row r="259" spans="1:11" s="55" customFormat="1" ht="27" customHeight="1">
      <c r="A259" s="52" t="s">
        <v>215</v>
      </c>
      <c r="B259" s="60" t="s">
        <v>135</v>
      </c>
      <c r="C259" s="111" t="s">
        <v>461</v>
      </c>
      <c r="D259" s="116"/>
      <c r="E259" s="112" t="s">
        <v>35</v>
      </c>
      <c r="F259" s="117">
        <v>1</v>
      </c>
      <c r="G259" s="114"/>
      <c r="H259" s="115">
        <f>ROUND(G259*F259,2)</f>
        <v>0</v>
      </c>
      <c r="I259" s="177"/>
      <c r="J259" s="90"/>
      <c r="K259" s="182"/>
    </row>
    <row r="260" spans="1:8" ht="36" customHeight="1">
      <c r="A260" s="8"/>
      <c r="B260" s="137"/>
      <c r="C260" s="14" t="s">
        <v>458</v>
      </c>
      <c r="D260" s="125"/>
      <c r="E260" s="129"/>
      <c r="F260" s="125"/>
      <c r="G260" s="127"/>
      <c r="H260" s="128"/>
    </row>
    <row r="261" spans="1:11" s="57" customFormat="1" ht="30" customHeight="1">
      <c r="A261" s="52"/>
      <c r="B261" s="94" t="s">
        <v>265</v>
      </c>
      <c r="C261" s="111" t="s">
        <v>538</v>
      </c>
      <c r="D261" s="116" t="s">
        <v>594</v>
      </c>
      <c r="E261" s="112" t="s">
        <v>364</v>
      </c>
      <c r="F261" s="113">
        <v>1</v>
      </c>
      <c r="G261" s="114"/>
      <c r="H261" s="115">
        <f>ROUND(G261*F261,2)</f>
        <v>0</v>
      </c>
      <c r="I261" s="175"/>
      <c r="J261" s="75"/>
      <c r="K261" s="182"/>
    </row>
    <row r="262" spans="1:11" s="57" customFormat="1" ht="30" customHeight="1">
      <c r="A262" s="52"/>
      <c r="B262" s="94" t="s">
        <v>266</v>
      </c>
      <c r="C262" s="111" t="s">
        <v>539</v>
      </c>
      <c r="D262" s="116" t="s">
        <v>594</v>
      </c>
      <c r="E262" s="112" t="s">
        <v>364</v>
      </c>
      <c r="F262" s="113">
        <v>1</v>
      </c>
      <c r="G262" s="114"/>
      <c r="H262" s="115">
        <f>ROUND(G262*F262,2)</f>
        <v>0</v>
      </c>
      <c r="I262" s="175"/>
      <c r="J262" s="75"/>
      <c r="K262" s="182"/>
    </row>
    <row r="263" spans="1:8" ht="30" customHeight="1" thickBot="1">
      <c r="A263" s="9"/>
      <c r="B263" s="135" t="str">
        <f>B222</f>
        <v>E</v>
      </c>
      <c r="C263" s="199" t="str">
        <f>C222</f>
        <v>STRATA CELL: JOHN HIRSCH PLACE - RORIE ST TO BANNATYNE AVE</v>
      </c>
      <c r="D263" s="200"/>
      <c r="E263" s="200"/>
      <c r="F263" s="201"/>
      <c r="G263" s="136" t="s">
        <v>17</v>
      </c>
      <c r="H263" s="136">
        <f>SUM(H223:H262)</f>
        <v>0</v>
      </c>
    </row>
    <row r="264" spans="1:11" s="17" customFormat="1" ht="30" customHeight="1" thickTop="1">
      <c r="A264" s="16"/>
      <c r="B264" s="121" t="s">
        <v>96</v>
      </c>
      <c r="C264" s="196" t="s">
        <v>462</v>
      </c>
      <c r="D264" s="197"/>
      <c r="E264" s="197"/>
      <c r="F264" s="198"/>
      <c r="G264" s="122"/>
      <c r="H264" s="123"/>
      <c r="J264" s="181"/>
      <c r="K264" s="181"/>
    </row>
    <row r="265" spans="1:8" ht="36" customHeight="1">
      <c r="A265" s="8"/>
      <c r="B265" s="137"/>
      <c r="C265" s="13" t="s">
        <v>355</v>
      </c>
      <c r="D265" s="125"/>
      <c r="E265" s="126" t="s">
        <v>2</v>
      </c>
      <c r="F265" s="126" t="s">
        <v>2</v>
      </c>
      <c r="G265" s="127" t="s">
        <v>2</v>
      </c>
      <c r="H265" s="128"/>
    </row>
    <row r="266" spans="1:11" s="57" customFormat="1" ht="30" customHeight="1">
      <c r="A266" s="59" t="s">
        <v>66</v>
      </c>
      <c r="B266" s="94" t="s">
        <v>97</v>
      </c>
      <c r="C266" s="111" t="s">
        <v>529</v>
      </c>
      <c r="D266" s="53" t="s">
        <v>585</v>
      </c>
      <c r="E266" s="112" t="s">
        <v>35</v>
      </c>
      <c r="F266" s="113">
        <v>6</v>
      </c>
      <c r="G266" s="114"/>
      <c r="H266" s="115">
        <f>ROUND(G266*F266,2)</f>
        <v>0</v>
      </c>
      <c r="I266" s="175"/>
      <c r="J266" s="75"/>
      <c r="K266" s="182"/>
    </row>
    <row r="267" spans="1:11" s="55" customFormat="1" ht="30" customHeight="1">
      <c r="A267" s="59" t="s">
        <v>69</v>
      </c>
      <c r="B267" s="137"/>
      <c r="C267" s="14" t="s">
        <v>357</v>
      </c>
      <c r="D267" s="125"/>
      <c r="E267" s="129"/>
      <c r="F267" s="125"/>
      <c r="G267" s="127"/>
      <c r="H267" s="115"/>
      <c r="I267" s="175"/>
      <c r="J267" s="90"/>
      <c r="K267" s="182"/>
    </row>
    <row r="268" spans="1:11" s="55" customFormat="1" ht="30" customHeight="1">
      <c r="A268" s="59" t="s">
        <v>37</v>
      </c>
      <c r="B268" s="94" t="s">
        <v>99</v>
      </c>
      <c r="C268" s="111" t="s">
        <v>358</v>
      </c>
      <c r="D268" s="30" t="s">
        <v>584</v>
      </c>
      <c r="E268" s="112" t="s">
        <v>35</v>
      </c>
      <c r="F268" s="113">
        <v>13</v>
      </c>
      <c r="G268" s="114"/>
      <c r="H268" s="115">
        <f>ROUND(G268*F268,2)</f>
        <v>0</v>
      </c>
      <c r="I268" s="175"/>
      <c r="J268" s="90"/>
      <c r="K268" s="182"/>
    </row>
    <row r="269" spans="1:11" s="57" customFormat="1" ht="36" customHeight="1">
      <c r="A269" s="59" t="s">
        <v>229</v>
      </c>
      <c r="B269" s="130"/>
      <c r="C269" s="14" t="s">
        <v>363</v>
      </c>
      <c r="D269" s="125"/>
      <c r="E269" s="126"/>
      <c r="F269" s="126"/>
      <c r="G269" s="127"/>
      <c r="H269" s="115"/>
      <c r="I269" s="175"/>
      <c r="J269" s="75"/>
      <c r="K269" s="182"/>
    </row>
    <row r="270" spans="1:11" s="57" customFormat="1" ht="60">
      <c r="A270" s="59"/>
      <c r="B270" s="153" t="s">
        <v>102</v>
      </c>
      <c r="C270" s="89" t="s">
        <v>527</v>
      </c>
      <c r="D270" s="154" t="s">
        <v>521</v>
      </c>
      <c r="E270" s="155" t="s">
        <v>35</v>
      </c>
      <c r="F270" s="156">
        <v>13</v>
      </c>
      <c r="G270" s="114"/>
      <c r="H270" s="115">
        <f>ROUND(G270*F270,2)</f>
        <v>0</v>
      </c>
      <c r="I270" s="175"/>
      <c r="J270" s="75"/>
      <c r="K270" s="182"/>
    </row>
    <row r="271" spans="1:9" ht="45.75" customHeight="1">
      <c r="A271" s="8"/>
      <c r="B271" s="94" t="s">
        <v>104</v>
      </c>
      <c r="C271" s="111" t="s">
        <v>463</v>
      </c>
      <c r="D271" s="30" t="s">
        <v>521</v>
      </c>
      <c r="E271" s="112" t="s">
        <v>35</v>
      </c>
      <c r="F271" s="113">
        <v>25</v>
      </c>
      <c r="G271" s="114"/>
      <c r="H271" s="115">
        <f>ROUND(G271*F271,2)</f>
        <v>0</v>
      </c>
      <c r="I271" s="107"/>
    </row>
    <row r="272" spans="1:8" ht="36" customHeight="1">
      <c r="A272" s="8"/>
      <c r="B272" s="58" t="s">
        <v>31</v>
      </c>
      <c r="C272" s="111" t="s">
        <v>464</v>
      </c>
      <c r="D272" s="53"/>
      <c r="E272" s="112" t="s">
        <v>47</v>
      </c>
      <c r="F272" s="113">
        <v>37</v>
      </c>
      <c r="G272" s="114"/>
      <c r="H272" s="115">
        <f>ROUND(G272*F272,2)</f>
        <v>0</v>
      </c>
    </row>
    <row r="273" spans="1:11" s="57" customFormat="1" ht="30" customHeight="1">
      <c r="A273" s="52" t="s">
        <v>84</v>
      </c>
      <c r="B273" s="92" t="s">
        <v>106</v>
      </c>
      <c r="C273" s="70" t="s">
        <v>525</v>
      </c>
      <c r="D273" s="119" t="s">
        <v>524</v>
      </c>
      <c r="E273" s="112" t="s">
        <v>30</v>
      </c>
      <c r="F273" s="117">
        <v>33</v>
      </c>
      <c r="G273" s="114"/>
      <c r="H273" s="115">
        <f>ROUND(G273*F273,2)</f>
        <v>0</v>
      </c>
      <c r="I273" s="175"/>
      <c r="J273" s="75"/>
      <c r="K273" s="182"/>
    </row>
    <row r="274" spans="1:11" s="55" customFormat="1" ht="36" customHeight="1">
      <c r="A274" s="52" t="s">
        <v>165</v>
      </c>
      <c r="B274" s="130"/>
      <c r="C274" s="14" t="s">
        <v>373</v>
      </c>
      <c r="D274" s="125"/>
      <c r="E274" s="132"/>
      <c r="F274" s="126"/>
      <c r="G274" s="127"/>
      <c r="H274" s="68"/>
      <c r="I274" s="175"/>
      <c r="J274" s="90"/>
      <c r="K274" s="182"/>
    </row>
    <row r="275" spans="1:11" s="55" customFormat="1" ht="30" customHeight="1">
      <c r="A275" s="52" t="s">
        <v>171</v>
      </c>
      <c r="B275" s="94" t="s">
        <v>108</v>
      </c>
      <c r="C275" s="111" t="s">
        <v>465</v>
      </c>
      <c r="D275" s="119" t="s">
        <v>524</v>
      </c>
      <c r="E275" s="112" t="s">
        <v>30</v>
      </c>
      <c r="F275" s="117">
        <v>1042</v>
      </c>
      <c r="G275" s="114"/>
      <c r="H275" s="115">
        <f>ROUND(G275*F275,2)</f>
        <v>0</v>
      </c>
      <c r="I275" s="175"/>
      <c r="J275" s="90"/>
      <c r="K275" s="182"/>
    </row>
    <row r="276" spans="1:11" s="55" customFormat="1" ht="30" customHeight="1">
      <c r="A276" s="52"/>
      <c r="B276" s="94" t="s">
        <v>109</v>
      </c>
      <c r="C276" s="111" t="s">
        <v>378</v>
      </c>
      <c r="D276" s="119" t="s">
        <v>524</v>
      </c>
      <c r="E276" s="112" t="s">
        <v>30</v>
      </c>
      <c r="F276" s="113">
        <v>2</v>
      </c>
      <c r="G276" s="114"/>
      <c r="H276" s="115">
        <f>ROUND(G276*F276,2)</f>
        <v>0</v>
      </c>
      <c r="I276" s="175"/>
      <c r="J276" s="90"/>
      <c r="K276" s="182"/>
    </row>
    <row r="277" spans="1:11" s="55" customFormat="1" ht="30" customHeight="1">
      <c r="A277" s="52" t="s">
        <v>180</v>
      </c>
      <c r="B277" s="94" t="s">
        <v>268</v>
      </c>
      <c r="C277" s="118" t="s">
        <v>466</v>
      </c>
      <c r="D277" s="119" t="s">
        <v>524</v>
      </c>
      <c r="E277" s="112" t="s">
        <v>30</v>
      </c>
      <c r="F277" s="117">
        <v>20</v>
      </c>
      <c r="G277" s="114"/>
      <c r="H277" s="115">
        <f>ROUND(G277*F277,2)</f>
        <v>0</v>
      </c>
      <c r="I277" s="175"/>
      <c r="J277" s="90"/>
      <c r="K277" s="182"/>
    </row>
    <row r="278" spans="1:11" s="55" customFormat="1" ht="30" customHeight="1">
      <c r="A278" s="52" t="s">
        <v>183</v>
      </c>
      <c r="B278" s="94" t="s">
        <v>269</v>
      </c>
      <c r="C278" s="111" t="s">
        <v>467</v>
      </c>
      <c r="D278" s="119" t="s">
        <v>524</v>
      </c>
      <c r="E278" s="112" t="s">
        <v>30</v>
      </c>
      <c r="F278" s="117">
        <v>13</v>
      </c>
      <c r="G278" s="114"/>
      <c r="H278" s="115">
        <f>ROUND(G278*F278,2)</f>
        <v>0</v>
      </c>
      <c r="I278" s="175"/>
      <c r="J278" s="90"/>
      <c r="K278" s="182"/>
    </row>
    <row r="279" spans="1:11" s="55" customFormat="1" ht="43.5" customHeight="1">
      <c r="A279" s="52" t="s">
        <v>337</v>
      </c>
      <c r="B279" s="130"/>
      <c r="C279" s="14" t="s">
        <v>381</v>
      </c>
      <c r="D279" s="125"/>
      <c r="E279" s="132"/>
      <c r="F279" s="126"/>
      <c r="G279" s="127"/>
      <c r="H279" s="115">
        <v>0</v>
      </c>
      <c r="I279" s="175"/>
      <c r="J279" s="90"/>
      <c r="K279" s="182"/>
    </row>
    <row r="280" spans="1:11" s="62" customFormat="1" ht="30" customHeight="1">
      <c r="A280" s="52" t="s">
        <v>186</v>
      </c>
      <c r="B280" s="94" t="s">
        <v>270</v>
      </c>
      <c r="C280" s="111" t="s">
        <v>468</v>
      </c>
      <c r="D280" s="116" t="s">
        <v>586</v>
      </c>
      <c r="E280" s="112" t="s">
        <v>35</v>
      </c>
      <c r="F280" s="117">
        <v>16</v>
      </c>
      <c r="G280" s="114"/>
      <c r="H280" s="115">
        <f aca="true" t="shared" si="9" ref="H280:H286">ROUND(G280*F280,2)</f>
        <v>0</v>
      </c>
      <c r="I280" s="175"/>
      <c r="J280" s="65"/>
      <c r="K280" s="182"/>
    </row>
    <row r="281" spans="1:11" s="62" customFormat="1" ht="30" customHeight="1">
      <c r="A281" s="52" t="s">
        <v>189</v>
      </c>
      <c r="B281" s="94" t="s">
        <v>272</v>
      </c>
      <c r="C281" s="111" t="s">
        <v>387</v>
      </c>
      <c r="D281" s="116" t="s">
        <v>586</v>
      </c>
      <c r="E281" s="112" t="s">
        <v>35</v>
      </c>
      <c r="F281" s="117">
        <v>9</v>
      </c>
      <c r="G281" s="114"/>
      <c r="H281" s="115">
        <f t="shared" si="9"/>
        <v>0</v>
      </c>
      <c r="I281" s="178"/>
      <c r="J281" s="65"/>
      <c r="K281" s="182"/>
    </row>
    <row r="282" spans="1:11" s="55" customFormat="1" ht="30" customHeight="1">
      <c r="A282" s="52"/>
      <c r="B282" s="94" t="s">
        <v>275</v>
      </c>
      <c r="C282" s="118" t="s">
        <v>469</v>
      </c>
      <c r="D282" s="116" t="s">
        <v>586</v>
      </c>
      <c r="E282" s="112" t="s">
        <v>35</v>
      </c>
      <c r="F282" s="117">
        <v>2</v>
      </c>
      <c r="G282" s="114"/>
      <c r="H282" s="115">
        <f t="shared" si="9"/>
        <v>0</v>
      </c>
      <c r="I282" s="177"/>
      <c r="J282" s="90"/>
      <c r="K282" s="182"/>
    </row>
    <row r="283" spans="1:11" s="55" customFormat="1" ht="30" customHeight="1">
      <c r="A283" s="52" t="s">
        <v>267</v>
      </c>
      <c r="B283" s="94" t="s">
        <v>276</v>
      </c>
      <c r="C283" s="118" t="s">
        <v>470</v>
      </c>
      <c r="D283" s="116" t="s">
        <v>586</v>
      </c>
      <c r="E283" s="112" t="s">
        <v>35</v>
      </c>
      <c r="F283" s="117">
        <v>11</v>
      </c>
      <c r="G283" s="114"/>
      <c r="H283" s="115">
        <f t="shared" si="9"/>
        <v>0</v>
      </c>
      <c r="I283" s="177"/>
      <c r="J283" s="90"/>
      <c r="K283" s="182"/>
    </row>
    <row r="284" spans="1:11" s="55" customFormat="1" ht="30" customHeight="1">
      <c r="A284" s="52" t="s">
        <v>343</v>
      </c>
      <c r="B284" s="94" t="s">
        <v>277</v>
      </c>
      <c r="C284" s="111" t="s">
        <v>471</v>
      </c>
      <c r="D284" s="116" t="s">
        <v>586</v>
      </c>
      <c r="E284" s="112"/>
      <c r="F284" s="117"/>
      <c r="G284" s="115"/>
      <c r="H284" s="115">
        <f t="shared" si="9"/>
        <v>0</v>
      </c>
      <c r="I284" s="177"/>
      <c r="J284" s="90"/>
      <c r="K284" s="182"/>
    </row>
    <row r="285" spans="1:11" s="55" customFormat="1" ht="30" customHeight="1">
      <c r="A285" s="63"/>
      <c r="B285" s="58" t="s">
        <v>31</v>
      </c>
      <c r="C285" s="111" t="s">
        <v>472</v>
      </c>
      <c r="D285" s="116"/>
      <c r="E285" s="112" t="s">
        <v>47</v>
      </c>
      <c r="F285" s="113">
        <v>21</v>
      </c>
      <c r="G285" s="114"/>
      <c r="H285" s="115">
        <f t="shared" si="9"/>
        <v>0</v>
      </c>
      <c r="I285" s="74"/>
      <c r="J285" s="90"/>
      <c r="K285" s="182"/>
    </row>
    <row r="286" spans="1:11" s="55" customFormat="1" ht="30" customHeight="1">
      <c r="A286" s="63"/>
      <c r="B286" s="58" t="s">
        <v>36</v>
      </c>
      <c r="C286" s="111" t="s">
        <v>473</v>
      </c>
      <c r="D286" s="116"/>
      <c r="E286" s="112" t="s">
        <v>47</v>
      </c>
      <c r="F286" s="117">
        <v>24</v>
      </c>
      <c r="G286" s="114"/>
      <c r="H286" s="115">
        <f t="shared" si="9"/>
        <v>0</v>
      </c>
      <c r="I286" s="74"/>
      <c r="J286" s="90"/>
      <c r="K286" s="182"/>
    </row>
    <row r="287" spans="1:11" s="62" customFormat="1" ht="36" customHeight="1">
      <c r="A287" s="63"/>
      <c r="B287" s="86"/>
      <c r="C287" s="14" t="s">
        <v>474</v>
      </c>
      <c r="D287" s="91"/>
      <c r="E287" s="71"/>
      <c r="F287" s="72"/>
      <c r="G287" s="115"/>
      <c r="H287" s="115"/>
      <c r="I287" s="64"/>
      <c r="J287" s="65"/>
      <c r="K287" s="182"/>
    </row>
    <row r="288" spans="1:11" s="62" customFormat="1" ht="30" customHeight="1">
      <c r="A288" s="63"/>
      <c r="B288" s="94" t="s">
        <v>279</v>
      </c>
      <c r="C288" s="83" t="s">
        <v>475</v>
      </c>
      <c r="D288" s="119" t="s">
        <v>528</v>
      </c>
      <c r="E288" s="71"/>
      <c r="F288" s="72"/>
      <c r="G288" s="115"/>
      <c r="H288" s="115"/>
      <c r="I288" s="64"/>
      <c r="J288" s="65"/>
      <c r="K288" s="182"/>
    </row>
    <row r="289" spans="1:11" s="62" customFormat="1" ht="30" customHeight="1">
      <c r="A289" s="63"/>
      <c r="B289" s="58" t="s">
        <v>31</v>
      </c>
      <c r="C289" s="111" t="s">
        <v>476</v>
      </c>
      <c r="D289" s="116"/>
      <c r="E289" s="112" t="s">
        <v>35</v>
      </c>
      <c r="F289" s="117">
        <v>2</v>
      </c>
      <c r="G289" s="114"/>
      <c r="H289" s="115">
        <f aca="true" t="shared" si="10" ref="H289:H297">ROUND(G289*F289,2)</f>
        <v>0</v>
      </c>
      <c r="I289" s="64"/>
      <c r="J289" s="65"/>
      <c r="K289" s="182"/>
    </row>
    <row r="290" spans="1:11" s="62" customFormat="1" ht="30" customHeight="1">
      <c r="A290" s="63"/>
      <c r="B290" s="58" t="s">
        <v>36</v>
      </c>
      <c r="C290" s="111" t="s">
        <v>477</v>
      </c>
      <c r="D290" s="116"/>
      <c r="E290" s="112" t="s">
        <v>35</v>
      </c>
      <c r="F290" s="117">
        <v>1</v>
      </c>
      <c r="G290" s="114"/>
      <c r="H290" s="115">
        <f t="shared" si="10"/>
        <v>0</v>
      </c>
      <c r="I290" s="64"/>
      <c r="J290" s="65"/>
      <c r="K290" s="182"/>
    </row>
    <row r="291" spans="1:11" s="57" customFormat="1" ht="30" customHeight="1">
      <c r="A291" s="52"/>
      <c r="B291" s="134"/>
      <c r="C291" s="14" t="s">
        <v>391</v>
      </c>
      <c r="D291" s="125"/>
      <c r="E291" s="132"/>
      <c r="F291" s="126"/>
      <c r="G291" s="127"/>
      <c r="H291" s="115">
        <f t="shared" si="10"/>
        <v>0</v>
      </c>
      <c r="I291" s="175"/>
      <c r="J291" s="75"/>
      <c r="K291" s="182"/>
    </row>
    <row r="292" spans="1:11" s="57" customFormat="1" ht="30" customHeight="1">
      <c r="A292" s="52"/>
      <c r="B292" s="94" t="s">
        <v>281</v>
      </c>
      <c r="C292" s="157" t="s">
        <v>392</v>
      </c>
      <c r="D292" s="158" t="s">
        <v>587</v>
      </c>
      <c r="E292" s="112" t="s">
        <v>35</v>
      </c>
      <c r="F292" s="117">
        <v>20</v>
      </c>
      <c r="G292" s="114"/>
      <c r="H292" s="115">
        <f t="shared" si="10"/>
        <v>0</v>
      </c>
      <c r="I292" s="175"/>
      <c r="J292" s="75"/>
      <c r="K292" s="182"/>
    </row>
    <row r="293" spans="1:11" s="57" customFormat="1" ht="49.5" customHeight="1">
      <c r="A293" s="52"/>
      <c r="B293" s="159" t="s">
        <v>282</v>
      </c>
      <c r="C293" s="111" t="s">
        <v>393</v>
      </c>
      <c r="D293" s="158" t="s">
        <v>587</v>
      </c>
      <c r="E293" s="112" t="s">
        <v>35</v>
      </c>
      <c r="F293" s="117">
        <v>2</v>
      </c>
      <c r="G293" s="114"/>
      <c r="H293" s="115">
        <f t="shared" si="10"/>
        <v>0</v>
      </c>
      <c r="I293" s="175"/>
      <c r="J293" s="75"/>
      <c r="K293" s="182"/>
    </row>
    <row r="294" spans="1:11" s="57" customFormat="1" ht="30" customHeight="1">
      <c r="A294" s="52"/>
      <c r="B294" s="94" t="s">
        <v>283</v>
      </c>
      <c r="C294" s="78" t="s">
        <v>478</v>
      </c>
      <c r="D294" s="158" t="s">
        <v>587</v>
      </c>
      <c r="E294" s="112" t="s">
        <v>35</v>
      </c>
      <c r="F294" s="117">
        <v>12</v>
      </c>
      <c r="G294" s="114"/>
      <c r="H294" s="115">
        <f t="shared" si="10"/>
        <v>0</v>
      </c>
      <c r="I294" s="175"/>
      <c r="J294" s="75"/>
      <c r="K294" s="182"/>
    </row>
    <row r="295" spans="1:11" s="57" customFormat="1" ht="30" customHeight="1">
      <c r="A295" s="52"/>
      <c r="B295" s="94" t="s">
        <v>284</v>
      </c>
      <c r="C295" s="78" t="s">
        <v>479</v>
      </c>
      <c r="D295" s="158" t="s">
        <v>587</v>
      </c>
      <c r="E295" s="112" t="s">
        <v>35</v>
      </c>
      <c r="F295" s="117">
        <v>4</v>
      </c>
      <c r="G295" s="114"/>
      <c r="H295" s="115">
        <f t="shared" si="10"/>
        <v>0</v>
      </c>
      <c r="I295" s="175"/>
      <c r="J295" s="75"/>
      <c r="K295" s="182"/>
    </row>
    <row r="296" spans="1:11" s="55" customFormat="1" ht="30" customHeight="1">
      <c r="A296" s="52"/>
      <c r="B296" s="94" t="s">
        <v>285</v>
      </c>
      <c r="C296" s="111" t="s">
        <v>395</v>
      </c>
      <c r="D296" s="158" t="s">
        <v>587</v>
      </c>
      <c r="E296" s="112" t="s">
        <v>35</v>
      </c>
      <c r="F296" s="117">
        <v>2</v>
      </c>
      <c r="G296" s="114"/>
      <c r="H296" s="115">
        <f t="shared" si="10"/>
        <v>0</v>
      </c>
      <c r="I296" s="175"/>
      <c r="J296" s="90"/>
      <c r="K296" s="182"/>
    </row>
    <row r="297" spans="1:11" s="55" customFormat="1" ht="28.5" customHeight="1">
      <c r="A297" s="52"/>
      <c r="B297" s="159" t="s">
        <v>286</v>
      </c>
      <c r="C297" s="78" t="s">
        <v>480</v>
      </c>
      <c r="D297" s="158" t="s">
        <v>587</v>
      </c>
      <c r="E297" s="79" t="s">
        <v>35</v>
      </c>
      <c r="F297" s="117">
        <v>1</v>
      </c>
      <c r="G297" s="114"/>
      <c r="H297" s="115">
        <f t="shared" si="10"/>
        <v>0</v>
      </c>
      <c r="I297" s="175"/>
      <c r="J297" s="90"/>
      <c r="K297" s="182"/>
    </row>
    <row r="298" spans="1:8" ht="36" customHeight="1">
      <c r="A298" s="8"/>
      <c r="B298" s="137"/>
      <c r="C298" s="14" t="s">
        <v>397</v>
      </c>
      <c r="D298" s="125"/>
      <c r="E298" s="129"/>
      <c r="F298" s="125"/>
      <c r="G298" s="127"/>
      <c r="H298" s="128"/>
    </row>
    <row r="299" spans="1:11" s="55" customFormat="1" ht="30" customHeight="1">
      <c r="A299" s="52"/>
      <c r="B299" s="94" t="s">
        <v>287</v>
      </c>
      <c r="C299" s="118" t="s">
        <v>398</v>
      </c>
      <c r="D299" s="116" t="s">
        <v>588</v>
      </c>
      <c r="E299" s="112" t="s">
        <v>361</v>
      </c>
      <c r="F299" s="147">
        <v>93</v>
      </c>
      <c r="G299" s="114"/>
      <c r="H299" s="115">
        <f aca="true" t="shared" si="11" ref="H299:H309">ROUND(G299*F299,2)</f>
        <v>0</v>
      </c>
      <c r="I299" s="175"/>
      <c r="J299" s="90"/>
      <c r="K299" s="182"/>
    </row>
    <row r="300" spans="1:11" s="55" customFormat="1" ht="30" customHeight="1">
      <c r="A300" s="52"/>
      <c r="B300" s="94" t="s">
        <v>288</v>
      </c>
      <c r="C300" s="76" t="s">
        <v>399</v>
      </c>
      <c r="D300" s="116" t="s">
        <v>588</v>
      </c>
      <c r="E300" s="112" t="s">
        <v>30</v>
      </c>
      <c r="F300" s="148">
        <v>315</v>
      </c>
      <c r="G300" s="114"/>
      <c r="H300" s="115">
        <f t="shared" si="11"/>
        <v>0</v>
      </c>
      <c r="I300" s="175"/>
      <c r="J300" s="90"/>
      <c r="K300" s="182"/>
    </row>
    <row r="301" spans="1:11" s="55" customFormat="1" ht="30" customHeight="1">
      <c r="A301" s="52"/>
      <c r="B301" s="94" t="s">
        <v>289</v>
      </c>
      <c r="C301" s="111" t="s">
        <v>401</v>
      </c>
      <c r="D301" s="116" t="s">
        <v>589</v>
      </c>
      <c r="E301" s="112" t="s">
        <v>35</v>
      </c>
      <c r="F301" s="113">
        <v>4</v>
      </c>
      <c r="G301" s="114"/>
      <c r="H301" s="115">
        <f t="shared" si="11"/>
        <v>0</v>
      </c>
      <c r="I301" s="175"/>
      <c r="J301" s="90"/>
      <c r="K301" s="182"/>
    </row>
    <row r="302" spans="1:11" s="57" customFormat="1" ht="30" customHeight="1">
      <c r="A302" s="52"/>
      <c r="B302" s="94" t="s">
        <v>290</v>
      </c>
      <c r="C302" s="111" t="s">
        <v>481</v>
      </c>
      <c r="D302" s="116" t="s">
        <v>589</v>
      </c>
      <c r="E302" s="112" t="s">
        <v>35</v>
      </c>
      <c r="F302" s="113">
        <v>2</v>
      </c>
      <c r="G302" s="114"/>
      <c r="H302" s="115">
        <f t="shared" si="11"/>
        <v>0</v>
      </c>
      <c r="I302" s="175"/>
      <c r="J302" s="75"/>
      <c r="K302" s="182"/>
    </row>
    <row r="303" spans="1:11" s="55" customFormat="1" ht="30" customHeight="1">
      <c r="A303" s="52"/>
      <c r="B303" s="77" t="s">
        <v>509</v>
      </c>
      <c r="C303" s="111" t="s">
        <v>482</v>
      </c>
      <c r="D303" s="116" t="s">
        <v>589</v>
      </c>
      <c r="E303" s="112" t="s">
        <v>35</v>
      </c>
      <c r="F303" s="113">
        <v>1</v>
      </c>
      <c r="G303" s="114"/>
      <c r="H303" s="115">
        <f t="shared" si="11"/>
        <v>0</v>
      </c>
      <c r="I303" s="175"/>
      <c r="J303" s="90"/>
      <c r="K303" s="182"/>
    </row>
    <row r="304" spans="1:11" s="57" customFormat="1" ht="30" customHeight="1">
      <c r="A304" s="52"/>
      <c r="B304" s="94" t="s">
        <v>510</v>
      </c>
      <c r="C304" s="118" t="s">
        <v>483</v>
      </c>
      <c r="D304" s="116" t="s">
        <v>589</v>
      </c>
      <c r="E304" s="112" t="s">
        <v>35</v>
      </c>
      <c r="F304" s="113">
        <v>8</v>
      </c>
      <c r="G304" s="114"/>
      <c r="H304" s="115">
        <f t="shared" si="11"/>
        <v>0</v>
      </c>
      <c r="I304" s="175"/>
      <c r="J304" s="75"/>
      <c r="K304" s="182"/>
    </row>
    <row r="305" spans="1:11" s="57" customFormat="1" ht="30" customHeight="1">
      <c r="A305" s="52"/>
      <c r="B305" s="94" t="s">
        <v>511</v>
      </c>
      <c r="C305" s="118" t="s">
        <v>404</v>
      </c>
      <c r="D305" s="116" t="s">
        <v>589</v>
      </c>
      <c r="E305" s="112" t="s">
        <v>35</v>
      </c>
      <c r="F305" s="113">
        <v>106</v>
      </c>
      <c r="G305" s="114"/>
      <c r="H305" s="115">
        <f t="shared" si="11"/>
        <v>0</v>
      </c>
      <c r="I305" s="175"/>
      <c r="J305" s="75"/>
      <c r="K305" s="182"/>
    </row>
    <row r="306" spans="1:8" ht="30" customHeight="1">
      <c r="A306" s="8"/>
      <c r="B306" s="94" t="s">
        <v>512</v>
      </c>
      <c r="C306" s="118" t="s">
        <v>405</v>
      </c>
      <c r="D306" s="116" t="s">
        <v>589</v>
      </c>
      <c r="E306" s="112" t="s">
        <v>35</v>
      </c>
      <c r="F306" s="113">
        <v>148</v>
      </c>
      <c r="G306" s="114"/>
      <c r="H306" s="115">
        <f t="shared" si="11"/>
        <v>0</v>
      </c>
    </row>
    <row r="307" spans="1:8" ht="30" customHeight="1">
      <c r="A307" s="8"/>
      <c r="B307" s="94" t="s">
        <v>513</v>
      </c>
      <c r="C307" s="118" t="s">
        <v>406</v>
      </c>
      <c r="D307" s="116" t="s">
        <v>589</v>
      </c>
      <c r="E307" s="112" t="s">
        <v>35</v>
      </c>
      <c r="F307" s="113">
        <v>127</v>
      </c>
      <c r="G307" s="114"/>
      <c r="H307" s="115">
        <f t="shared" si="11"/>
        <v>0</v>
      </c>
    </row>
    <row r="308" spans="1:8" ht="30" customHeight="1">
      <c r="A308" s="8"/>
      <c r="B308" s="94" t="s">
        <v>514</v>
      </c>
      <c r="C308" s="118" t="s">
        <v>407</v>
      </c>
      <c r="D308" s="116" t="s">
        <v>589</v>
      </c>
      <c r="E308" s="112" t="s">
        <v>35</v>
      </c>
      <c r="F308" s="113">
        <v>37</v>
      </c>
      <c r="G308" s="114"/>
      <c r="H308" s="115">
        <f t="shared" si="11"/>
        <v>0</v>
      </c>
    </row>
    <row r="309" spans="1:8" ht="30" customHeight="1">
      <c r="A309" s="8"/>
      <c r="B309" s="94" t="s">
        <v>515</v>
      </c>
      <c r="C309" s="118" t="s">
        <v>408</v>
      </c>
      <c r="D309" s="116" t="s">
        <v>589</v>
      </c>
      <c r="E309" s="112" t="s">
        <v>35</v>
      </c>
      <c r="F309" s="113">
        <v>141</v>
      </c>
      <c r="G309" s="114"/>
      <c r="H309" s="115">
        <f t="shared" si="11"/>
        <v>0</v>
      </c>
    </row>
    <row r="310" spans="1:8" ht="30" customHeight="1">
      <c r="A310" s="8"/>
      <c r="B310" s="94"/>
      <c r="C310" s="14" t="s">
        <v>410</v>
      </c>
      <c r="D310" s="116"/>
      <c r="E310" s="112"/>
      <c r="F310" s="113"/>
      <c r="G310" s="115"/>
      <c r="H310" s="128"/>
    </row>
    <row r="311" spans="1:8" ht="30" customHeight="1">
      <c r="A311" s="8"/>
      <c r="B311" s="94" t="s">
        <v>516</v>
      </c>
      <c r="C311" s="111" t="s">
        <v>411</v>
      </c>
      <c r="D311" s="116" t="s">
        <v>523</v>
      </c>
      <c r="E311" s="112" t="s">
        <v>412</v>
      </c>
      <c r="F311" s="113">
        <v>1</v>
      </c>
      <c r="G311" s="114"/>
      <c r="H311" s="115">
        <f>ROUND(G311*F311,2)</f>
        <v>0</v>
      </c>
    </row>
    <row r="312" spans="1:8" ht="30" customHeight="1">
      <c r="A312" s="8"/>
      <c r="B312" s="94" t="s">
        <v>517</v>
      </c>
      <c r="C312" s="111" t="s">
        <v>413</v>
      </c>
      <c r="D312" s="116" t="s">
        <v>523</v>
      </c>
      <c r="E312" s="112" t="s">
        <v>412</v>
      </c>
      <c r="F312" s="113">
        <v>1</v>
      </c>
      <c r="G312" s="114"/>
      <c r="H312" s="115">
        <f>ROUND(G312*F312,2)</f>
        <v>0</v>
      </c>
    </row>
    <row r="313" spans="1:8" ht="30" customHeight="1" thickBot="1">
      <c r="A313" s="9"/>
      <c r="B313" s="135" t="str">
        <f>B264</f>
        <v>F</v>
      </c>
      <c r="C313" s="199" t="str">
        <f>C264</f>
        <v>STREETSCAPING: JOHN HIRSCH PLACE - RORIE ST TO BANNATYNE AVE</v>
      </c>
      <c r="D313" s="200"/>
      <c r="E313" s="200"/>
      <c r="F313" s="201"/>
      <c r="G313" s="136" t="s">
        <v>17</v>
      </c>
      <c r="H313" s="136">
        <f>SUM(H265:H312)</f>
        <v>0</v>
      </c>
    </row>
    <row r="314" spans="1:11" s="17" customFormat="1" ht="30" customHeight="1" thickTop="1">
      <c r="A314" s="16"/>
      <c r="B314" s="121" t="s">
        <v>110</v>
      </c>
      <c r="C314" s="196" t="s">
        <v>484</v>
      </c>
      <c r="D314" s="197"/>
      <c r="E314" s="197"/>
      <c r="F314" s="198"/>
      <c r="G314" s="122"/>
      <c r="H314" s="123"/>
      <c r="J314" s="181"/>
      <c r="K314" s="181"/>
    </row>
    <row r="315" spans="1:8" ht="36" customHeight="1">
      <c r="A315" s="8"/>
      <c r="B315" s="137"/>
      <c r="C315" s="14" t="s">
        <v>415</v>
      </c>
      <c r="D315" s="125"/>
      <c r="E315" s="129"/>
      <c r="F315" s="125"/>
      <c r="G315" s="127"/>
      <c r="H315" s="128"/>
    </row>
    <row r="316" spans="1:11" s="55" customFormat="1" ht="30" customHeight="1">
      <c r="A316" s="52"/>
      <c r="B316" s="94" t="s">
        <v>111</v>
      </c>
      <c r="C316" s="81" t="s">
        <v>416</v>
      </c>
      <c r="D316" s="116" t="s">
        <v>592</v>
      </c>
      <c r="E316" s="112"/>
      <c r="F316" s="147"/>
      <c r="G316" s="115"/>
      <c r="H316" s="115"/>
      <c r="I316" s="175"/>
      <c r="J316" s="90"/>
      <c r="K316" s="182"/>
    </row>
    <row r="317" spans="1:11" s="62" customFormat="1" ht="30" customHeight="1">
      <c r="A317" s="63"/>
      <c r="B317" s="82" t="s">
        <v>31</v>
      </c>
      <c r="C317" s="111" t="s">
        <v>417</v>
      </c>
      <c r="D317" s="116"/>
      <c r="E317" s="138" t="s">
        <v>35</v>
      </c>
      <c r="F317" s="117">
        <v>11</v>
      </c>
      <c r="G317" s="114"/>
      <c r="H317" s="115">
        <f aca="true" t="shared" si="12" ref="H317:H325">ROUND(G317*F317,2)</f>
        <v>0</v>
      </c>
      <c r="I317" s="64"/>
      <c r="J317" s="65"/>
      <c r="K317" s="182"/>
    </row>
    <row r="318" spans="1:11" s="62" customFormat="1" ht="30" customHeight="1">
      <c r="A318" s="63"/>
      <c r="B318" s="82" t="s">
        <v>36</v>
      </c>
      <c r="C318" s="111" t="s">
        <v>418</v>
      </c>
      <c r="D318" s="116"/>
      <c r="E318" s="138" t="s">
        <v>35</v>
      </c>
      <c r="F318" s="117">
        <v>190</v>
      </c>
      <c r="G318" s="114"/>
      <c r="H318" s="115">
        <f t="shared" si="12"/>
        <v>0</v>
      </c>
      <c r="I318" s="64"/>
      <c r="J318" s="65"/>
      <c r="K318" s="182"/>
    </row>
    <row r="319" spans="1:11" s="62" customFormat="1" ht="30" customHeight="1">
      <c r="A319" s="63"/>
      <c r="B319" s="82" t="s">
        <v>48</v>
      </c>
      <c r="C319" s="111" t="s">
        <v>419</v>
      </c>
      <c r="D319" s="116"/>
      <c r="E319" s="112" t="s">
        <v>47</v>
      </c>
      <c r="F319" s="117">
        <v>550</v>
      </c>
      <c r="G319" s="114"/>
      <c r="H319" s="115">
        <f t="shared" si="12"/>
        <v>0</v>
      </c>
      <c r="I319" s="64"/>
      <c r="J319" s="65"/>
      <c r="K319" s="182"/>
    </row>
    <row r="320" spans="1:11" s="62" customFormat="1" ht="30" customHeight="1">
      <c r="A320" s="63"/>
      <c r="B320" s="82" t="s">
        <v>57</v>
      </c>
      <c r="C320" s="83" t="s">
        <v>420</v>
      </c>
      <c r="D320" s="116"/>
      <c r="E320" s="84" t="s">
        <v>35</v>
      </c>
      <c r="F320" s="117">
        <v>9</v>
      </c>
      <c r="G320" s="114"/>
      <c r="H320" s="115">
        <f t="shared" si="12"/>
        <v>0</v>
      </c>
      <c r="I320" s="64"/>
      <c r="J320" s="65"/>
      <c r="K320" s="182"/>
    </row>
    <row r="321" spans="1:11" s="62" customFormat="1" ht="30" customHeight="1">
      <c r="A321" s="63"/>
      <c r="B321" s="82" t="s">
        <v>59</v>
      </c>
      <c r="C321" s="111" t="s">
        <v>421</v>
      </c>
      <c r="D321" s="116"/>
      <c r="E321" s="84" t="s">
        <v>47</v>
      </c>
      <c r="F321" s="117">
        <v>100</v>
      </c>
      <c r="G321" s="114"/>
      <c r="H321" s="115">
        <f t="shared" si="12"/>
        <v>0</v>
      </c>
      <c r="I321" s="64"/>
      <c r="J321" s="65"/>
      <c r="K321" s="182"/>
    </row>
    <row r="322" spans="1:11" s="57" customFormat="1" ht="30" customHeight="1">
      <c r="A322" s="52"/>
      <c r="B322" s="151" t="s">
        <v>394</v>
      </c>
      <c r="C322" s="81" t="s">
        <v>422</v>
      </c>
      <c r="D322" s="116" t="s">
        <v>592</v>
      </c>
      <c r="E322" s="138"/>
      <c r="F322" s="113"/>
      <c r="G322" s="115"/>
      <c r="H322" s="115">
        <f t="shared" si="12"/>
        <v>0</v>
      </c>
      <c r="I322" s="175"/>
      <c r="J322" s="75"/>
      <c r="K322" s="182"/>
    </row>
    <row r="323" spans="1:8" ht="30" customHeight="1">
      <c r="A323" s="8"/>
      <c r="B323" s="82" t="s">
        <v>31</v>
      </c>
      <c r="C323" s="111" t="s">
        <v>423</v>
      </c>
      <c r="D323" s="116"/>
      <c r="E323" s="138" t="s">
        <v>35</v>
      </c>
      <c r="F323" s="113">
        <v>31</v>
      </c>
      <c r="G323" s="114"/>
      <c r="H323" s="115">
        <f t="shared" si="12"/>
        <v>0</v>
      </c>
    </row>
    <row r="324" spans="1:8" ht="30" customHeight="1">
      <c r="A324" s="8"/>
      <c r="B324" s="82" t="s">
        <v>36</v>
      </c>
      <c r="C324" s="111" t="s">
        <v>424</v>
      </c>
      <c r="D324" s="116"/>
      <c r="E324" s="138" t="s">
        <v>35</v>
      </c>
      <c r="F324" s="113">
        <v>25</v>
      </c>
      <c r="G324" s="114"/>
      <c r="H324" s="115">
        <f t="shared" si="12"/>
        <v>0</v>
      </c>
    </row>
    <row r="325" spans="1:8" ht="30" customHeight="1">
      <c r="A325" s="8"/>
      <c r="B325" s="82" t="s">
        <v>48</v>
      </c>
      <c r="C325" s="111" t="s">
        <v>418</v>
      </c>
      <c r="D325" s="116"/>
      <c r="E325" s="112" t="s">
        <v>47</v>
      </c>
      <c r="F325" s="113">
        <v>500</v>
      </c>
      <c r="G325" s="114"/>
      <c r="H325" s="115">
        <f t="shared" si="12"/>
        <v>0</v>
      </c>
    </row>
    <row r="326" spans="1:11" s="57" customFormat="1" ht="30" customHeight="1">
      <c r="A326" s="52"/>
      <c r="B326" s="82" t="s">
        <v>57</v>
      </c>
      <c r="C326" s="111" t="s">
        <v>419</v>
      </c>
      <c r="D326" s="116"/>
      <c r="E326" s="112" t="s">
        <v>47</v>
      </c>
      <c r="F326" s="113">
        <v>1500</v>
      </c>
      <c r="G326" s="114"/>
      <c r="H326" s="115">
        <f>ROUND(G326*F326,2)</f>
        <v>0</v>
      </c>
      <c r="I326" s="175"/>
      <c r="J326" s="75"/>
      <c r="K326" s="182"/>
    </row>
    <row r="327" spans="1:8" ht="30" customHeight="1">
      <c r="A327" s="8"/>
      <c r="B327" s="82" t="s">
        <v>59</v>
      </c>
      <c r="C327" s="111" t="s">
        <v>421</v>
      </c>
      <c r="D327" s="116"/>
      <c r="E327" s="84" t="s">
        <v>47</v>
      </c>
      <c r="F327" s="113">
        <v>500</v>
      </c>
      <c r="G327" s="114"/>
      <c r="H327" s="115">
        <f>ROUND(G327*F327,2)</f>
        <v>0</v>
      </c>
    </row>
    <row r="328" spans="1:8" ht="30" customHeight="1">
      <c r="A328" s="8"/>
      <c r="B328" s="151" t="s">
        <v>291</v>
      </c>
      <c r="C328" s="81" t="s">
        <v>425</v>
      </c>
      <c r="D328" s="116" t="s">
        <v>592</v>
      </c>
      <c r="E328" s="138"/>
      <c r="F328" s="113"/>
      <c r="G328" s="115"/>
      <c r="H328" s="115"/>
    </row>
    <row r="329" spans="1:8" ht="30" customHeight="1">
      <c r="A329" s="8"/>
      <c r="B329" s="82" t="s">
        <v>31</v>
      </c>
      <c r="C329" s="111" t="s">
        <v>427</v>
      </c>
      <c r="D329" s="116"/>
      <c r="E329" s="138" t="s">
        <v>35</v>
      </c>
      <c r="F329" s="113">
        <v>11</v>
      </c>
      <c r="G329" s="114"/>
      <c r="H329" s="115">
        <f>ROUND(G329*F329,2)</f>
        <v>0</v>
      </c>
    </row>
    <row r="330" spans="1:8" ht="30" customHeight="1">
      <c r="A330" s="8"/>
      <c r="B330" s="82" t="s">
        <v>36</v>
      </c>
      <c r="C330" s="111" t="s">
        <v>418</v>
      </c>
      <c r="D330" s="116"/>
      <c r="E330" s="112" t="s">
        <v>47</v>
      </c>
      <c r="F330" s="113">
        <v>150</v>
      </c>
      <c r="G330" s="114"/>
      <c r="H330" s="115">
        <f aca="true" t="shared" si="13" ref="H330:H335">ROUND(G330*F330,2)</f>
        <v>0</v>
      </c>
    </row>
    <row r="331" spans="1:8" ht="30" customHeight="1">
      <c r="A331" s="8"/>
      <c r="B331" s="82" t="s">
        <v>48</v>
      </c>
      <c r="C331" s="111" t="s">
        <v>419</v>
      </c>
      <c r="D331" s="116"/>
      <c r="E331" s="112" t="s">
        <v>47</v>
      </c>
      <c r="F331" s="113">
        <v>450</v>
      </c>
      <c r="G331" s="114"/>
      <c r="H331" s="115">
        <f t="shared" si="13"/>
        <v>0</v>
      </c>
    </row>
    <row r="332" spans="1:8" ht="30" customHeight="1">
      <c r="A332" s="8"/>
      <c r="B332" s="151" t="s">
        <v>292</v>
      </c>
      <c r="C332" s="81" t="s">
        <v>486</v>
      </c>
      <c r="D332" s="116" t="s">
        <v>595</v>
      </c>
      <c r="E332" s="138"/>
      <c r="F332" s="113"/>
      <c r="G332" s="115"/>
      <c r="H332" s="115"/>
    </row>
    <row r="333" spans="1:8" ht="30" customHeight="1">
      <c r="A333" s="8"/>
      <c r="B333" s="82" t="s">
        <v>31</v>
      </c>
      <c r="C333" s="111" t="s">
        <v>487</v>
      </c>
      <c r="D333" s="116"/>
      <c r="E333" s="112" t="s">
        <v>35</v>
      </c>
      <c r="F333" s="113">
        <v>7</v>
      </c>
      <c r="G333" s="114"/>
      <c r="H333" s="115">
        <f t="shared" si="13"/>
        <v>0</v>
      </c>
    </row>
    <row r="334" spans="1:8" ht="30" customHeight="1">
      <c r="A334" s="8"/>
      <c r="B334" s="82" t="s">
        <v>36</v>
      </c>
      <c r="C334" s="111" t="s">
        <v>488</v>
      </c>
      <c r="D334" s="116"/>
      <c r="E334" s="112" t="s">
        <v>47</v>
      </c>
      <c r="F334" s="113">
        <v>60</v>
      </c>
      <c r="G334" s="114"/>
      <c r="H334" s="115">
        <f t="shared" si="13"/>
        <v>0</v>
      </c>
    </row>
    <row r="335" spans="1:8" ht="30" customHeight="1">
      <c r="A335" s="8"/>
      <c r="B335" s="82" t="s">
        <v>48</v>
      </c>
      <c r="C335" s="111" t="s">
        <v>421</v>
      </c>
      <c r="D335" s="116"/>
      <c r="E335" s="112" t="s">
        <v>47</v>
      </c>
      <c r="F335" s="113">
        <v>180</v>
      </c>
      <c r="G335" s="114"/>
      <c r="H335" s="115">
        <f t="shared" si="13"/>
        <v>0</v>
      </c>
    </row>
    <row r="336" spans="1:11" s="17" customFormat="1" ht="30" customHeight="1" thickBot="1">
      <c r="A336" s="18"/>
      <c r="B336" s="135" t="str">
        <f>B314</f>
        <v>G</v>
      </c>
      <c r="C336" s="199" t="str">
        <f>C314</f>
        <v>ELECTRICAL: JOHN HIRSCH PLACE - RORIE ST TO BANNATYNE AVE</v>
      </c>
      <c r="D336" s="200"/>
      <c r="E336" s="200"/>
      <c r="F336" s="201"/>
      <c r="G336" s="136" t="s">
        <v>17</v>
      </c>
      <c r="H336" s="136">
        <f>SUM(H315:H335)</f>
        <v>0</v>
      </c>
      <c r="J336" s="181"/>
      <c r="K336" s="181"/>
    </row>
    <row r="337" spans="1:11" s="17" customFormat="1" ht="30" customHeight="1" thickTop="1">
      <c r="A337" s="16"/>
      <c r="B337" s="160" t="s">
        <v>293</v>
      </c>
      <c r="C337" s="196" t="s">
        <v>566</v>
      </c>
      <c r="D337" s="197"/>
      <c r="E337" s="197"/>
      <c r="F337" s="198"/>
      <c r="G337" s="122"/>
      <c r="H337" s="123"/>
      <c r="J337" s="181"/>
      <c r="K337" s="181"/>
    </row>
    <row r="338" spans="1:8" ht="36" customHeight="1">
      <c r="A338" s="8"/>
      <c r="B338" s="124"/>
      <c r="C338" s="13" t="s">
        <v>579</v>
      </c>
      <c r="D338" s="125"/>
      <c r="E338" s="126" t="s">
        <v>2</v>
      </c>
      <c r="F338" s="126" t="s">
        <v>2</v>
      </c>
      <c r="G338" s="127" t="s">
        <v>2</v>
      </c>
      <c r="H338" s="128"/>
    </row>
    <row r="339" spans="1:10" ht="36" customHeight="1">
      <c r="A339" s="52" t="s">
        <v>112</v>
      </c>
      <c r="B339" s="94" t="s">
        <v>294</v>
      </c>
      <c r="C339" s="111" t="s">
        <v>113</v>
      </c>
      <c r="D339" s="53" t="s">
        <v>599</v>
      </c>
      <c r="E339" s="112" t="s">
        <v>28</v>
      </c>
      <c r="F339" s="113">
        <v>230</v>
      </c>
      <c r="G339" s="114"/>
      <c r="H339" s="115">
        <f>ROUND(G339*F339,2)</f>
        <v>0</v>
      </c>
      <c r="I339" s="175"/>
      <c r="J339" s="75"/>
    </row>
    <row r="340" spans="1:11" s="55" customFormat="1" ht="30" customHeight="1">
      <c r="A340" s="54" t="s">
        <v>114</v>
      </c>
      <c r="B340" s="94" t="s">
        <v>295</v>
      </c>
      <c r="C340" s="111" t="s">
        <v>115</v>
      </c>
      <c r="D340" s="53" t="s">
        <v>599</v>
      </c>
      <c r="E340" s="112" t="s">
        <v>30</v>
      </c>
      <c r="F340" s="113">
        <v>370</v>
      </c>
      <c r="G340" s="114"/>
      <c r="H340" s="115">
        <f>ROUND(G340*F340,2)</f>
        <v>0</v>
      </c>
      <c r="I340" s="175"/>
      <c r="J340" s="90"/>
      <c r="K340" s="182"/>
    </row>
    <row r="341" spans="1:11" s="57" customFormat="1" ht="32.25" customHeight="1">
      <c r="A341" s="54" t="s">
        <v>116</v>
      </c>
      <c r="B341" s="94" t="s">
        <v>296</v>
      </c>
      <c r="C341" s="111" t="s">
        <v>118</v>
      </c>
      <c r="D341" s="53" t="s">
        <v>599</v>
      </c>
      <c r="E341" s="112"/>
      <c r="F341" s="113"/>
      <c r="G341" s="56"/>
      <c r="H341" s="115"/>
      <c r="I341" s="175"/>
      <c r="J341" s="75"/>
      <c r="K341" s="182"/>
    </row>
    <row r="342" spans="1:11" s="57" customFormat="1" ht="42" customHeight="1">
      <c r="A342" s="54" t="s">
        <v>227</v>
      </c>
      <c r="B342" s="58" t="s">
        <v>31</v>
      </c>
      <c r="C342" s="111" t="s">
        <v>228</v>
      </c>
      <c r="D342" s="116" t="s">
        <v>2</v>
      </c>
      <c r="E342" s="112" t="s">
        <v>32</v>
      </c>
      <c r="F342" s="113">
        <v>234</v>
      </c>
      <c r="G342" s="114"/>
      <c r="H342" s="115">
        <f>ROUND(G342*F342,2)</f>
        <v>0</v>
      </c>
      <c r="I342" s="175"/>
      <c r="J342" s="75"/>
      <c r="K342" s="182"/>
    </row>
    <row r="343" spans="1:11" s="57" customFormat="1" ht="45.75" customHeight="1">
      <c r="A343" s="54" t="s">
        <v>33</v>
      </c>
      <c r="B343" s="94" t="s">
        <v>297</v>
      </c>
      <c r="C343" s="111" t="s">
        <v>34</v>
      </c>
      <c r="D343" s="53" t="s">
        <v>599</v>
      </c>
      <c r="E343" s="112" t="s">
        <v>28</v>
      </c>
      <c r="F343" s="113">
        <v>37</v>
      </c>
      <c r="G343" s="114"/>
      <c r="H343" s="115">
        <f>ROUND(G343*F343,2)</f>
        <v>0</v>
      </c>
      <c r="I343" s="175"/>
      <c r="J343" s="75"/>
      <c r="K343" s="182"/>
    </row>
    <row r="344" spans="1:11" s="55" customFormat="1" ht="43.5" customHeight="1">
      <c r="A344" s="54" t="s">
        <v>121</v>
      </c>
      <c r="B344" s="94" t="s">
        <v>298</v>
      </c>
      <c r="C344" s="111" t="s">
        <v>123</v>
      </c>
      <c r="D344" s="116" t="s">
        <v>600</v>
      </c>
      <c r="E344" s="112" t="s">
        <v>30</v>
      </c>
      <c r="F344" s="113">
        <v>370</v>
      </c>
      <c r="G344" s="114"/>
      <c r="H344" s="115">
        <f>ROUND(G344*F344,2)</f>
        <v>0</v>
      </c>
      <c r="I344" s="175"/>
      <c r="J344" s="90"/>
      <c r="K344" s="182"/>
    </row>
    <row r="345" spans="1:11" s="57" customFormat="1" ht="43.5" customHeight="1">
      <c r="A345" s="52" t="s">
        <v>50</v>
      </c>
      <c r="B345" s="94" t="s">
        <v>299</v>
      </c>
      <c r="C345" s="111" t="s">
        <v>51</v>
      </c>
      <c r="D345" s="61" t="s">
        <v>601</v>
      </c>
      <c r="E345" s="112"/>
      <c r="F345" s="117"/>
      <c r="G345" s="56"/>
      <c r="H345" s="115"/>
      <c r="I345" s="175"/>
      <c r="J345" s="75"/>
      <c r="K345" s="182"/>
    </row>
    <row r="346" spans="1:11" s="57" customFormat="1" ht="43.5" customHeight="1">
      <c r="A346" s="52" t="s">
        <v>84</v>
      </c>
      <c r="B346" s="58" t="s">
        <v>31</v>
      </c>
      <c r="C346" s="111" t="s">
        <v>433</v>
      </c>
      <c r="D346" s="116" t="s">
        <v>2</v>
      </c>
      <c r="E346" s="112" t="s">
        <v>30</v>
      </c>
      <c r="F346" s="117">
        <v>290</v>
      </c>
      <c r="G346" s="114"/>
      <c r="H346" s="115">
        <f>ROUND(G346*F346,2)</f>
        <v>0</v>
      </c>
      <c r="I346" s="175"/>
      <c r="J346" s="75"/>
      <c r="K346" s="182"/>
    </row>
    <row r="347" spans="1:11" s="55" customFormat="1" ht="43.5" customHeight="1">
      <c r="A347" s="52" t="s">
        <v>165</v>
      </c>
      <c r="B347" s="94" t="s">
        <v>300</v>
      </c>
      <c r="C347" s="111" t="s">
        <v>167</v>
      </c>
      <c r="D347" s="61" t="s">
        <v>602</v>
      </c>
      <c r="E347" s="131"/>
      <c r="F347" s="113"/>
      <c r="G347" s="56"/>
      <c r="H347" s="115"/>
      <c r="I347" s="175"/>
      <c r="J347" s="90"/>
      <c r="K347" s="182"/>
    </row>
    <row r="348" spans="1:11" s="55" customFormat="1" ht="30" customHeight="1">
      <c r="A348" s="52" t="s">
        <v>171</v>
      </c>
      <c r="B348" s="58" t="s">
        <v>31</v>
      </c>
      <c r="C348" s="111" t="s">
        <v>77</v>
      </c>
      <c r="D348" s="116"/>
      <c r="E348" s="112"/>
      <c r="F348" s="113"/>
      <c r="G348" s="56"/>
      <c r="H348" s="115"/>
      <c r="I348" s="175"/>
      <c r="J348" s="90"/>
      <c r="K348" s="182"/>
    </row>
    <row r="349" spans="1:11" s="55" customFormat="1" ht="30" customHeight="1">
      <c r="A349" s="52" t="s">
        <v>172</v>
      </c>
      <c r="B349" s="60" t="s">
        <v>135</v>
      </c>
      <c r="C349" s="111" t="s">
        <v>170</v>
      </c>
      <c r="D349" s="116"/>
      <c r="E349" s="112" t="s">
        <v>32</v>
      </c>
      <c r="F349" s="113">
        <v>15</v>
      </c>
      <c r="G349" s="114"/>
      <c r="H349" s="115">
        <f>ROUND(G349*F349,2)</f>
        <v>0</v>
      </c>
      <c r="I349" s="175"/>
      <c r="J349" s="90"/>
      <c r="K349" s="182"/>
    </row>
    <row r="350" spans="1:11" s="55" customFormat="1" ht="30" customHeight="1">
      <c r="A350" s="52" t="s">
        <v>171</v>
      </c>
      <c r="B350" s="94" t="s">
        <v>301</v>
      </c>
      <c r="C350" s="111" t="s">
        <v>465</v>
      </c>
      <c r="D350" s="116" t="s">
        <v>603</v>
      </c>
      <c r="E350" s="112" t="s">
        <v>30</v>
      </c>
      <c r="F350" s="117">
        <v>220</v>
      </c>
      <c r="G350" s="114"/>
      <c r="H350" s="115">
        <f>ROUND(G350*F350,2)</f>
        <v>0</v>
      </c>
      <c r="I350" s="175"/>
      <c r="J350" s="90"/>
      <c r="K350" s="182"/>
    </row>
    <row r="351" spans="1:11" s="55" customFormat="1" ht="43.5" customHeight="1">
      <c r="A351" s="52" t="s">
        <v>337</v>
      </c>
      <c r="B351" s="130"/>
      <c r="C351" s="14" t="s">
        <v>562</v>
      </c>
      <c r="D351" s="125"/>
      <c r="E351" s="132"/>
      <c r="F351" s="126"/>
      <c r="G351" s="127"/>
      <c r="H351" s="115">
        <v>0</v>
      </c>
      <c r="I351" s="175"/>
      <c r="J351" s="90"/>
      <c r="K351" s="182"/>
    </row>
    <row r="352" spans="1:11" s="62" customFormat="1" ht="30" customHeight="1">
      <c r="A352" s="52" t="s">
        <v>90</v>
      </c>
      <c r="B352" s="94" t="s">
        <v>302</v>
      </c>
      <c r="C352" s="118" t="s">
        <v>563</v>
      </c>
      <c r="D352" s="116"/>
      <c r="E352" s="112" t="s">
        <v>412</v>
      </c>
      <c r="F352" s="117">
        <v>1</v>
      </c>
      <c r="G352" s="114"/>
      <c r="H352" s="115">
        <f>ROUND(G352*F352,2)</f>
        <v>0</v>
      </c>
      <c r="I352" s="175"/>
      <c r="J352" s="65"/>
      <c r="K352" s="182"/>
    </row>
    <row r="353" spans="1:11" s="62" customFormat="1" ht="36" customHeight="1">
      <c r="A353" s="63"/>
      <c r="B353" s="86"/>
      <c r="C353" s="14" t="s">
        <v>474</v>
      </c>
      <c r="D353" s="91"/>
      <c r="E353" s="71"/>
      <c r="F353" s="72"/>
      <c r="G353" s="115"/>
      <c r="H353" s="115"/>
      <c r="I353" s="64"/>
      <c r="J353" s="65"/>
      <c r="K353" s="182"/>
    </row>
    <row r="354" spans="1:11" s="62" customFormat="1" ht="30" customHeight="1">
      <c r="A354" s="63"/>
      <c r="B354" s="94" t="s">
        <v>303</v>
      </c>
      <c r="C354" s="83" t="s">
        <v>572</v>
      </c>
      <c r="D354" s="119" t="s">
        <v>604</v>
      </c>
      <c r="E354" s="71" t="s">
        <v>412</v>
      </c>
      <c r="F354" s="72">
        <v>1</v>
      </c>
      <c r="G354" s="114"/>
      <c r="H354" s="115">
        <f>ROUND(G354*F354,2)</f>
        <v>0</v>
      </c>
      <c r="I354" s="64"/>
      <c r="J354" s="65"/>
      <c r="K354" s="182"/>
    </row>
    <row r="355" spans="1:11" s="62" customFormat="1" ht="30" customHeight="1">
      <c r="A355" s="63"/>
      <c r="B355" s="94" t="s">
        <v>304</v>
      </c>
      <c r="C355" s="83" t="s">
        <v>573</v>
      </c>
      <c r="D355" s="119" t="s">
        <v>604</v>
      </c>
      <c r="E355" s="71" t="s">
        <v>412</v>
      </c>
      <c r="F355" s="72">
        <v>1</v>
      </c>
      <c r="G355" s="114"/>
      <c r="H355" s="115">
        <f>ROUND(G355*F355,2)</f>
        <v>0</v>
      </c>
      <c r="I355" s="64"/>
      <c r="J355" s="65"/>
      <c r="K355" s="182"/>
    </row>
    <row r="356" spans="1:11" s="62" customFormat="1" ht="36" customHeight="1">
      <c r="A356" s="52"/>
      <c r="B356" s="130"/>
      <c r="C356" s="14" t="s">
        <v>381</v>
      </c>
      <c r="D356" s="125"/>
      <c r="E356" s="132"/>
      <c r="F356" s="126"/>
      <c r="G356" s="127"/>
      <c r="H356" s="128"/>
      <c r="I356"/>
      <c r="J356" s="65"/>
      <c r="K356" s="182"/>
    </row>
    <row r="357" spans="1:11" s="62" customFormat="1" ht="30" customHeight="1">
      <c r="A357" s="52"/>
      <c r="B357" s="159" t="s">
        <v>305</v>
      </c>
      <c r="C357" s="108" t="s">
        <v>574</v>
      </c>
      <c r="D357" s="116" t="s">
        <v>605</v>
      </c>
      <c r="E357" s="112" t="s">
        <v>35</v>
      </c>
      <c r="F357" s="117">
        <v>6</v>
      </c>
      <c r="G357" s="114"/>
      <c r="H357" s="115">
        <f>ROUND(G357*F357,2)</f>
        <v>0</v>
      </c>
      <c r="I357" s="180"/>
      <c r="J357" s="65"/>
      <c r="K357" s="182"/>
    </row>
    <row r="358" spans="1:11" s="62" customFormat="1" ht="30" customHeight="1">
      <c r="A358" s="63"/>
      <c r="B358" s="94" t="s">
        <v>306</v>
      </c>
      <c r="C358" s="111" t="s">
        <v>577</v>
      </c>
      <c r="D358" s="116" t="s">
        <v>605</v>
      </c>
      <c r="E358" s="112" t="s">
        <v>35</v>
      </c>
      <c r="F358" s="117">
        <v>9</v>
      </c>
      <c r="G358" s="114"/>
      <c r="H358" s="115">
        <f>ROUND(G358*F358,2)</f>
        <v>0</v>
      </c>
      <c r="I358" s="64"/>
      <c r="J358" s="65"/>
      <c r="K358" s="182"/>
    </row>
    <row r="359" spans="1:8" ht="36" customHeight="1">
      <c r="A359" s="8"/>
      <c r="B359" s="161"/>
      <c r="C359" s="14" t="s">
        <v>25</v>
      </c>
      <c r="D359" s="125"/>
      <c r="E359" s="132"/>
      <c r="F359" s="150" t="s">
        <v>409</v>
      </c>
      <c r="G359" s="127"/>
      <c r="H359" s="115"/>
    </row>
    <row r="360" spans="1:8" ht="36" customHeight="1">
      <c r="A360" s="8"/>
      <c r="B360" s="94" t="s">
        <v>307</v>
      </c>
      <c r="C360" s="111" t="s">
        <v>534</v>
      </c>
      <c r="D360" s="30" t="s">
        <v>598</v>
      </c>
      <c r="E360" s="112" t="s">
        <v>364</v>
      </c>
      <c r="F360" s="113">
        <v>1</v>
      </c>
      <c r="G360" s="114"/>
      <c r="H360" s="115">
        <f>ROUND(G360*F360,2)</f>
        <v>0</v>
      </c>
    </row>
    <row r="361" spans="1:8" ht="36" customHeight="1">
      <c r="A361" s="8"/>
      <c r="B361" s="94" t="s">
        <v>308</v>
      </c>
      <c r="C361" s="111" t="s">
        <v>535</v>
      </c>
      <c r="D361" s="30" t="s">
        <v>598</v>
      </c>
      <c r="E361" s="112" t="s">
        <v>28</v>
      </c>
      <c r="F361" s="113">
        <v>320</v>
      </c>
      <c r="G361" s="114"/>
      <c r="H361" s="115">
        <f>ROUND(G361*F361,2)</f>
        <v>0</v>
      </c>
    </row>
    <row r="362" spans="1:11" s="17" customFormat="1" ht="30" customHeight="1" thickBot="1">
      <c r="A362" s="18"/>
      <c r="B362" s="135" t="str">
        <f>B337</f>
        <v>H</v>
      </c>
      <c r="C362" s="199" t="str">
        <f>C337</f>
        <v>PROVISIONAL ITEMS</v>
      </c>
      <c r="D362" s="200"/>
      <c r="E362" s="200"/>
      <c r="F362" s="201"/>
      <c r="G362" s="136" t="s">
        <v>17</v>
      </c>
      <c r="H362" s="136">
        <f>SUM(H339:H361)</f>
        <v>0</v>
      </c>
      <c r="J362" s="181"/>
      <c r="K362" s="181"/>
    </row>
    <row r="363" spans="1:11" s="17" customFormat="1" ht="30" customHeight="1" thickTop="1">
      <c r="A363" s="16"/>
      <c r="B363" s="160" t="s">
        <v>564</v>
      </c>
      <c r="C363" s="196" t="s">
        <v>565</v>
      </c>
      <c r="D363" s="197"/>
      <c r="E363" s="197"/>
      <c r="F363" s="198"/>
      <c r="G363" s="122"/>
      <c r="H363" s="123"/>
      <c r="J363" s="181"/>
      <c r="K363" s="181"/>
    </row>
    <row r="364" spans="1:8" ht="36" customHeight="1">
      <c r="A364" s="8"/>
      <c r="B364" s="137"/>
      <c r="C364" s="14" t="s">
        <v>575</v>
      </c>
      <c r="D364" s="125"/>
      <c r="E364" s="129"/>
      <c r="F364" s="125"/>
      <c r="G364" s="127"/>
      <c r="H364" s="128"/>
    </row>
    <row r="365" spans="1:11" s="55" customFormat="1" ht="43.5" customHeight="1">
      <c r="A365" s="52" t="s">
        <v>540</v>
      </c>
      <c r="B365" s="94" t="s">
        <v>567</v>
      </c>
      <c r="C365" s="111" t="s">
        <v>542</v>
      </c>
      <c r="D365" s="116" t="s">
        <v>541</v>
      </c>
      <c r="E365" s="112" t="s">
        <v>47</v>
      </c>
      <c r="F365" s="109">
        <v>20</v>
      </c>
      <c r="G365" s="114"/>
      <c r="H365" s="115">
        <f>ROUND(G365*F365,2)</f>
        <v>0</v>
      </c>
      <c r="I365" s="177"/>
      <c r="J365" s="189"/>
      <c r="K365" s="182"/>
    </row>
    <row r="366" spans="1:10" ht="66" customHeight="1">
      <c r="A366" s="8"/>
      <c r="B366" s="94" t="s">
        <v>568</v>
      </c>
      <c r="C366" s="111" t="s">
        <v>582</v>
      </c>
      <c r="D366" s="30" t="s">
        <v>521</v>
      </c>
      <c r="E366" s="112" t="s">
        <v>364</v>
      </c>
      <c r="F366" s="113">
        <v>1</v>
      </c>
      <c r="G366" s="114"/>
      <c r="H366" s="115">
        <f>ROUND(G366*F366,2)</f>
        <v>0</v>
      </c>
      <c r="J366" s="189"/>
    </row>
    <row r="367" spans="1:11" s="62" customFormat="1" ht="28.5" customHeight="1">
      <c r="A367" s="52"/>
      <c r="B367" s="94" t="s">
        <v>569</v>
      </c>
      <c r="C367" s="76" t="s">
        <v>389</v>
      </c>
      <c r="D367" s="116" t="s">
        <v>586</v>
      </c>
      <c r="E367" s="112" t="s">
        <v>35</v>
      </c>
      <c r="F367" s="117">
        <v>1</v>
      </c>
      <c r="G367" s="114"/>
      <c r="H367" s="115">
        <f>ROUND(G367*F367,2)</f>
        <v>0</v>
      </c>
      <c r="I367" s="180"/>
      <c r="J367" s="189"/>
      <c r="K367" s="182"/>
    </row>
    <row r="368" spans="1:11" s="62" customFormat="1" ht="30" customHeight="1">
      <c r="A368" s="52"/>
      <c r="B368" s="94" t="s">
        <v>570</v>
      </c>
      <c r="C368" s="76" t="s">
        <v>390</v>
      </c>
      <c r="D368" s="116" t="s">
        <v>586</v>
      </c>
      <c r="E368" s="112" t="s">
        <v>35</v>
      </c>
      <c r="F368" s="117">
        <v>1</v>
      </c>
      <c r="G368" s="114"/>
      <c r="H368" s="115">
        <f>ROUND(G368*F368,2)</f>
        <v>0</v>
      </c>
      <c r="I368" s="180"/>
      <c r="J368" s="189"/>
      <c r="K368" s="182"/>
    </row>
    <row r="369" spans="1:8" ht="36" customHeight="1">
      <c r="A369" s="8"/>
      <c r="B369" s="137"/>
      <c r="C369" s="14" t="s">
        <v>576</v>
      </c>
      <c r="D369" s="125"/>
      <c r="E369" s="129"/>
      <c r="F369" s="125"/>
      <c r="G369" s="127"/>
      <c r="H369" s="128"/>
    </row>
    <row r="370" spans="1:8" ht="30" customHeight="1">
      <c r="A370" s="8"/>
      <c r="B370" s="151" t="s">
        <v>571</v>
      </c>
      <c r="C370" s="81" t="s">
        <v>425</v>
      </c>
      <c r="D370" s="116" t="s">
        <v>592</v>
      </c>
      <c r="E370" s="138"/>
      <c r="F370" s="113"/>
      <c r="G370" s="115"/>
      <c r="H370" s="115"/>
    </row>
    <row r="371" spans="1:10" ht="30" customHeight="1">
      <c r="A371" s="8"/>
      <c r="B371" s="82" t="s">
        <v>31</v>
      </c>
      <c r="C371" s="111" t="s">
        <v>426</v>
      </c>
      <c r="D371" s="116"/>
      <c r="E371" s="138" t="s">
        <v>35</v>
      </c>
      <c r="F371" s="113">
        <v>4</v>
      </c>
      <c r="G371" s="114"/>
      <c r="H371" s="115">
        <f>ROUND(G371*F371,2)</f>
        <v>0</v>
      </c>
      <c r="J371" s="188"/>
    </row>
    <row r="372" spans="1:8" ht="30" customHeight="1">
      <c r="A372" s="8"/>
      <c r="B372" s="82" t="s">
        <v>36</v>
      </c>
      <c r="C372" s="83" t="s">
        <v>485</v>
      </c>
      <c r="D372" s="116"/>
      <c r="E372" s="84" t="s">
        <v>35</v>
      </c>
      <c r="F372" s="113">
        <v>4</v>
      </c>
      <c r="G372" s="114"/>
      <c r="H372" s="115">
        <f>ROUND(G372*F372,2)</f>
        <v>0</v>
      </c>
    </row>
    <row r="373" spans="1:11" s="17" customFormat="1" ht="30" customHeight="1" thickBot="1">
      <c r="A373" s="18"/>
      <c r="B373" s="135" t="str">
        <f>B363</f>
        <v>I</v>
      </c>
      <c r="C373" s="199" t="str">
        <f>C363</f>
        <v>DELETABLE ITEMS</v>
      </c>
      <c r="D373" s="200"/>
      <c r="E373" s="200"/>
      <c r="F373" s="201"/>
      <c r="G373" s="136" t="s">
        <v>17</v>
      </c>
      <c r="H373" s="136">
        <f>SUM(H364:H372)</f>
        <v>0</v>
      </c>
      <c r="J373" s="181"/>
      <c r="K373" s="181"/>
    </row>
    <row r="374" spans="1:8" ht="30" customHeight="1" thickTop="1">
      <c r="A374" s="26"/>
      <c r="B374" s="162"/>
      <c r="C374" s="163" t="s">
        <v>18</v>
      </c>
      <c r="D374" s="164"/>
      <c r="E374" s="164"/>
      <c r="F374" s="164"/>
      <c r="G374" s="164"/>
      <c r="H374" s="165"/>
    </row>
    <row r="375" spans="1:8" ht="36" customHeight="1" thickBot="1">
      <c r="A375" s="9"/>
      <c r="B375" s="135" t="s">
        <v>12</v>
      </c>
      <c r="C375" s="204" t="str">
        <f>C95</f>
        <v>ROADWORKS: LILY STREET - MARKET AVE TO DISRAELI FWY</v>
      </c>
      <c r="D375" s="205"/>
      <c r="E375" s="205"/>
      <c r="F375" s="206"/>
      <c r="G375" s="166" t="s">
        <v>17</v>
      </c>
      <c r="H375" s="166">
        <f>H95</f>
        <v>0</v>
      </c>
    </row>
    <row r="376" spans="1:8" ht="30" customHeight="1" thickBot="1" thickTop="1">
      <c r="A376" s="9"/>
      <c r="B376" s="135" t="s">
        <v>13</v>
      </c>
      <c r="C376" s="193" t="str">
        <f>C169</f>
        <v>STREETSCAPING: LILY STREET - MARKET AVE TO DISRAELI FWY</v>
      </c>
      <c r="D376" s="194"/>
      <c r="E376" s="194"/>
      <c r="F376" s="195"/>
      <c r="G376" s="166" t="s">
        <v>17</v>
      </c>
      <c r="H376" s="166">
        <f>H169</f>
        <v>0</v>
      </c>
    </row>
    <row r="377" spans="1:8" ht="30" customHeight="1" thickBot="1" thickTop="1">
      <c r="A377" s="9"/>
      <c r="B377" s="135" t="s">
        <v>14</v>
      </c>
      <c r="C377" s="193" t="str">
        <f>C190</f>
        <v>ELECTRICAL: LILY STREET - MARKET AVE TO DISRAELI FWY</v>
      </c>
      <c r="D377" s="194"/>
      <c r="E377" s="194"/>
      <c r="F377" s="195"/>
      <c r="G377" s="166" t="s">
        <v>17</v>
      </c>
      <c r="H377" s="166">
        <f>H190</f>
        <v>0</v>
      </c>
    </row>
    <row r="378" spans="1:8" ht="30" customHeight="1" thickBot="1" thickTop="1">
      <c r="A378" s="9"/>
      <c r="B378" s="135" t="s">
        <v>15</v>
      </c>
      <c r="C378" s="193" t="str">
        <f>C221</f>
        <v>ROADWORKS: JOHN HIRSCH PLACE - RORIE ST TO BANNATYNE AVE</v>
      </c>
      <c r="D378" s="194"/>
      <c r="E378" s="194"/>
      <c r="F378" s="195"/>
      <c r="G378" s="166" t="s">
        <v>17</v>
      </c>
      <c r="H378" s="167">
        <f>H221</f>
        <v>0</v>
      </c>
    </row>
    <row r="379" spans="1:8" ht="30" customHeight="1" thickBot="1" thickTop="1">
      <c r="A379" s="9"/>
      <c r="B379" s="135" t="s">
        <v>16</v>
      </c>
      <c r="C379" s="193" t="str">
        <f>C263</f>
        <v>STRATA CELL: JOHN HIRSCH PLACE - RORIE ST TO BANNATYNE AVE</v>
      </c>
      <c r="D379" s="194"/>
      <c r="E379" s="194"/>
      <c r="F379" s="195"/>
      <c r="G379" s="166" t="s">
        <v>17</v>
      </c>
      <c r="H379" s="167">
        <f>H263</f>
        <v>0</v>
      </c>
    </row>
    <row r="380" spans="1:8" ht="30" customHeight="1" thickBot="1" thickTop="1">
      <c r="A380" s="9"/>
      <c r="B380" s="135" t="s">
        <v>96</v>
      </c>
      <c r="C380" s="193" t="str">
        <f>C313</f>
        <v>STREETSCAPING: JOHN HIRSCH PLACE - RORIE ST TO BANNATYNE AVE</v>
      </c>
      <c r="D380" s="194"/>
      <c r="E380" s="194"/>
      <c r="F380" s="195"/>
      <c r="G380" s="166" t="s">
        <v>17</v>
      </c>
      <c r="H380" s="168">
        <f>H313</f>
        <v>0</v>
      </c>
    </row>
    <row r="381" spans="1:8" ht="30" customHeight="1" thickBot="1" thickTop="1">
      <c r="A381" s="9"/>
      <c r="B381" s="135" t="s">
        <v>110</v>
      </c>
      <c r="C381" s="193" t="str">
        <f>C336</f>
        <v>ELECTRICAL: JOHN HIRSCH PLACE - RORIE ST TO BANNATYNE AVE</v>
      </c>
      <c r="D381" s="194"/>
      <c r="E381" s="194"/>
      <c r="F381" s="195"/>
      <c r="G381" s="166" t="s">
        <v>17</v>
      </c>
      <c r="H381" s="169">
        <f>H336</f>
        <v>0</v>
      </c>
    </row>
    <row r="382" spans="1:8" ht="30" customHeight="1" thickBot="1" thickTop="1">
      <c r="A382" s="9"/>
      <c r="B382" s="135" t="s">
        <v>293</v>
      </c>
      <c r="C382" s="193" t="str">
        <f>C337</f>
        <v>PROVISIONAL ITEMS</v>
      </c>
      <c r="D382" s="194"/>
      <c r="E382" s="194"/>
      <c r="F382" s="195"/>
      <c r="G382" s="166" t="s">
        <v>17</v>
      </c>
      <c r="H382" s="169">
        <f>H362</f>
        <v>0</v>
      </c>
    </row>
    <row r="383" spans="1:8" ht="30" customHeight="1" thickBot="1" thickTop="1">
      <c r="A383" s="9"/>
      <c r="B383" s="135" t="s">
        <v>564</v>
      </c>
      <c r="C383" s="193" t="str">
        <f>C373</f>
        <v>DELETABLE ITEMS</v>
      </c>
      <c r="D383" s="194"/>
      <c r="E383" s="194"/>
      <c r="F383" s="195"/>
      <c r="G383" s="166" t="s">
        <v>17</v>
      </c>
      <c r="H383" s="169">
        <f>H373</f>
        <v>0</v>
      </c>
    </row>
    <row r="384" spans="1:11" s="15" customFormat="1" ht="30" customHeight="1" thickTop="1">
      <c r="A384" s="8"/>
      <c r="B384" s="202" t="s">
        <v>27</v>
      </c>
      <c r="C384" s="203"/>
      <c r="D384" s="203"/>
      <c r="E384" s="203"/>
      <c r="F384" s="203"/>
      <c r="G384" s="215">
        <f>SUM(H375:H383)</f>
        <v>0</v>
      </c>
      <c r="H384" s="216"/>
      <c r="I384" s="110"/>
      <c r="J384" s="190"/>
      <c r="K384" s="190"/>
    </row>
    <row r="385" spans="1:8" ht="30" customHeight="1">
      <c r="A385" s="27"/>
      <c r="B385" s="170"/>
      <c r="C385" s="171"/>
      <c r="D385" s="172"/>
      <c r="E385" s="171"/>
      <c r="F385" s="171"/>
      <c r="G385" s="173"/>
      <c r="H385" s="174"/>
    </row>
  </sheetData>
  <sheetProtection password="DE2A" sheet="1" selectLockedCells="1"/>
  <mergeCells count="1">
    <mergeCell ref="G384:H384"/>
  </mergeCells>
  <conditionalFormatting sqref="D8 D31 D72:D74 D113:D114">
    <cfRule type="cellIs" priority="802" dxfId="527" operator="equal" stopIfTrue="1">
      <formula>"CW 2130-R11"</formula>
    </cfRule>
    <cfRule type="cellIs" priority="803" dxfId="527" operator="equal" stopIfTrue="1">
      <formula>"CW 3120-R2"</formula>
    </cfRule>
    <cfRule type="cellIs" priority="804" dxfId="527" operator="equal" stopIfTrue="1">
      <formula>"CW 3240-R7"</formula>
    </cfRule>
  </conditionalFormatting>
  <conditionalFormatting sqref="D9">
    <cfRule type="cellIs" priority="799" dxfId="527" operator="equal" stopIfTrue="1">
      <formula>"CW 2130-R11"</formula>
    </cfRule>
    <cfRule type="cellIs" priority="800" dxfId="527" operator="equal" stopIfTrue="1">
      <formula>"CW 3120-R2"</formula>
    </cfRule>
    <cfRule type="cellIs" priority="801" dxfId="527" operator="equal" stopIfTrue="1">
      <formula>"CW 3240-R7"</formula>
    </cfRule>
  </conditionalFormatting>
  <conditionalFormatting sqref="D10:D11">
    <cfRule type="cellIs" priority="796" dxfId="527" operator="equal" stopIfTrue="1">
      <formula>"CW 2130-R11"</formula>
    </cfRule>
    <cfRule type="cellIs" priority="797" dxfId="527" operator="equal" stopIfTrue="1">
      <formula>"CW 3120-R2"</formula>
    </cfRule>
    <cfRule type="cellIs" priority="798" dxfId="527" operator="equal" stopIfTrue="1">
      <formula>"CW 3240-R7"</formula>
    </cfRule>
  </conditionalFormatting>
  <conditionalFormatting sqref="D15">
    <cfRule type="cellIs" priority="787" dxfId="527" operator="equal" stopIfTrue="1">
      <formula>"CW 2130-R11"</formula>
    </cfRule>
    <cfRule type="cellIs" priority="788" dxfId="527" operator="equal" stopIfTrue="1">
      <formula>"CW 3120-R2"</formula>
    </cfRule>
    <cfRule type="cellIs" priority="789" dxfId="527" operator="equal" stopIfTrue="1">
      <formula>"CW 3240-R7"</formula>
    </cfRule>
  </conditionalFormatting>
  <conditionalFormatting sqref="D12">
    <cfRule type="cellIs" priority="793" dxfId="527" operator="equal" stopIfTrue="1">
      <formula>"CW 2130-R11"</formula>
    </cfRule>
    <cfRule type="cellIs" priority="794" dxfId="527" operator="equal" stopIfTrue="1">
      <formula>"CW 3120-R2"</formula>
    </cfRule>
    <cfRule type="cellIs" priority="795" dxfId="527" operator="equal" stopIfTrue="1">
      <formula>"CW 3240-R7"</formula>
    </cfRule>
  </conditionalFormatting>
  <conditionalFormatting sqref="D13:D14">
    <cfRule type="cellIs" priority="790" dxfId="527" operator="equal" stopIfTrue="1">
      <formula>"CW 2130-R11"</formula>
    </cfRule>
    <cfRule type="cellIs" priority="791" dxfId="527" operator="equal" stopIfTrue="1">
      <formula>"CW 3120-R2"</formula>
    </cfRule>
    <cfRule type="cellIs" priority="792" dxfId="527" operator="equal" stopIfTrue="1">
      <formula>"CW 3240-R7"</formula>
    </cfRule>
  </conditionalFormatting>
  <conditionalFormatting sqref="D17:D18">
    <cfRule type="cellIs" priority="784" dxfId="527" operator="equal" stopIfTrue="1">
      <formula>"CW 2130-R11"</formula>
    </cfRule>
    <cfRule type="cellIs" priority="785" dxfId="527" operator="equal" stopIfTrue="1">
      <formula>"CW 3120-R2"</formula>
    </cfRule>
    <cfRule type="cellIs" priority="786" dxfId="527" operator="equal" stopIfTrue="1">
      <formula>"CW 3240-R7"</formula>
    </cfRule>
  </conditionalFormatting>
  <conditionalFormatting sqref="D19:D20">
    <cfRule type="cellIs" priority="781" dxfId="527" operator="equal" stopIfTrue="1">
      <formula>"CW 2130-R11"</formula>
    </cfRule>
    <cfRule type="cellIs" priority="782" dxfId="527" operator="equal" stopIfTrue="1">
      <formula>"CW 3120-R2"</formula>
    </cfRule>
    <cfRule type="cellIs" priority="783" dxfId="527" operator="equal" stopIfTrue="1">
      <formula>"CW 3240-R7"</formula>
    </cfRule>
  </conditionalFormatting>
  <conditionalFormatting sqref="D21:D22">
    <cfRule type="cellIs" priority="778" dxfId="527" operator="equal" stopIfTrue="1">
      <formula>"CW 2130-R11"</formula>
    </cfRule>
    <cfRule type="cellIs" priority="779" dxfId="527" operator="equal" stopIfTrue="1">
      <formula>"CW 3120-R2"</formula>
    </cfRule>
    <cfRule type="cellIs" priority="780" dxfId="527" operator="equal" stopIfTrue="1">
      <formula>"CW 3240-R7"</formula>
    </cfRule>
  </conditionalFormatting>
  <conditionalFormatting sqref="D23:D24">
    <cfRule type="cellIs" priority="775" dxfId="527" operator="equal" stopIfTrue="1">
      <formula>"CW 2130-R11"</formula>
    </cfRule>
    <cfRule type="cellIs" priority="776" dxfId="527" operator="equal" stopIfTrue="1">
      <formula>"CW 3120-R2"</formula>
    </cfRule>
    <cfRule type="cellIs" priority="777" dxfId="527" operator="equal" stopIfTrue="1">
      <formula>"CW 3240-R7"</formula>
    </cfRule>
  </conditionalFormatting>
  <conditionalFormatting sqref="D25:D28">
    <cfRule type="cellIs" priority="772" dxfId="527" operator="equal" stopIfTrue="1">
      <formula>"CW 2130-R11"</formula>
    </cfRule>
    <cfRule type="cellIs" priority="773" dxfId="527" operator="equal" stopIfTrue="1">
      <formula>"CW 3120-R2"</formula>
    </cfRule>
    <cfRule type="cellIs" priority="774" dxfId="527" operator="equal" stopIfTrue="1">
      <formula>"CW 3240-R7"</formula>
    </cfRule>
  </conditionalFormatting>
  <conditionalFormatting sqref="D29:D30">
    <cfRule type="cellIs" priority="769" dxfId="527" operator="equal" stopIfTrue="1">
      <formula>"CW 2130-R11"</formula>
    </cfRule>
    <cfRule type="cellIs" priority="770" dxfId="527" operator="equal" stopIfTrue="1">
      <formula>"CW 3120-R2"</formula>
    </cfRule>
    <cfRule type="cellIs" priority="771" dxfId="527" operator="equal" stopIfTrue="1">
      <formula>"CW 3240-R7"</formula>
    </cfRule>
  </conditionalFormatting>
  <conditionalFormatting sqref="D33">
    <cfRule type="cellIs" priority="766" dxfId="527" operator="equal" stopIfTrue="1">
      <formula>"CW 2130-R11"</formula>
    </cfRule>
    <cfRule type="cellIs" priority="767" dxfId="527" operator="equal" stopIfTrue="1">
      <formula>"CW 3120-R2"</formula>
    </cfRule>
    <cfRule type="cellIs" priority="768" dxfId="527" operator="equal" stopIfTrue="1">
      <formula>"CW 3240-R7"</formula>
    </cfRule>
  </conditionalFormatting>
  <conditionalFormatting sqref="D35">
    <cfRule type="cellIs" priority="763" dxfId="527" operator="equal" stopIfTrue="1">
      <formula>"CW 2130-R11"</formula>
    </cfRule>
    <cfRule type="cellIs" priority="764" dxfId="527" operator="equal" stopIfTrue="1">
      <formula>"CW 3120-R2"</formula>
    </cfRule>
    <cfRule type="cellIs" priority="765" dxfId="527" operator="equal" stopIfTrue="1">
      <formula>"CW 3240-R7"</formula>
    </cfRule>
  </conditionalFormatting>
  <conditionalFormatting sqref="D36">
    <cfRule type="cellIs" priority="760" dxfId="527" operator="equal" stopIfTrue="1">
      <formula>"CW 2130-R11"</formula>
    </cfRule>
    <cfRule type="cellIs" priority="761" dxfId="527" operator="equal" stopIfTrue="1">
      <formula>"CW 3120-R2"</formula>
    </cfRule>
    <cfRule type="cellIs" priority="762" dxfId="527" operator="equal" stopIfTrue="1">
      <formula>"CW 3240-R7"</formula>
    </cfRule>
  </conditionalFormatting>
  <conditionalFormatting sqref="D40">
    <cfRule type="cellIs" priority="748" dxfId="527" operator="equal" stopIfTrue="1">
      <formula>"CW 2130-R11"</formula>
    </cfRule>
    <cfRule type="cellIs" priority="749" dxfId="527" operator="equal" stopIfTrue="1">
      <formula>"CW 3120-R2"</formula>
    </cfRule>
    <cfRule type="cellIs" priority="750" dxfId="527" operator="equal" stopIfTrue="1">
      <formula>"CW 3240-R7"</formula>
    </cfRule>
  </conditionalFormatting>
  <conditionalFormatting sqref="D37">
    <cfRule type="cellIs" priority="757" dxfId="527" operator="equal" stopIfTrue="1">
      <formula>"CW 2130-R11"</formula>
    </cfRule>
    <cfRule type="cellIs" priority="758" dxfId="527" operator="equal" stopIfTrue="1">
      <formula>"CW 3120-R2"</formula>
    </cfRule>
    <cfRule type="cellIs" priority="759" dxfId="527" operator="equal" stopIfTrue="1">
      <formula>"CW 3240-R7"</formula>
    </cfRule>
  </conditionalFormatting>
  <conditionalFormatting sqref="D38">
    <cfRule type="cellIs" priority="754" dxfId="527" operator="equal" stopIfTrue="1">
      <formula>"CW 2130-R11"</formula>
    </cfRule>
    <cfRule type="cellIs" priority="755" dxfId="527" operator="equal" stopIfTrue="1">
      <formula>"CW 3120-R2"</formula>
    </cfRule>
    <cfRule type="cellIs" priority="756" dxfId="527" operator="equal" stopIfTrue="1">
      <formula>"CW 3240-R7"</formula>
    </cfRule>
  </conditionalFormatting>
  <conditionalFormatting sqref="D39">
    <cfRule type="cellIs" priority="751" dxfId="527" operator="equal" stopIfTrue="1">
      <formula>"CW 2130-R11"</formula>
    </cfRule>
    <cfRule type="cellIs" priority="752" dxfId="527" operator="equal" stopIfTrue="1">
      <formula>"CW 3120-R2"</formula>
    </cfRule>
    <cfRule type="cellIs" priority="753" dxfId="527" operator="equal" stopIfTrue="1">
      <formula>"CW 3240-R7"</formula>
    </cfRule>
  </conditionalFormatting>
  <conditionalFormatting sqref="D43">
    <cfRule type="cellIs" priority="745" dxfId="527" operator="equal" stopIfTrue="1">
      <formula>"CW 2130-R11"</formula>
    </cfRule>
    <cfRule type="cellIs" priority="746" dxfId="527" operator="equal" stopIfTrue="1">
      <formula>"CW 3120-R2"</formula>
    </cfRule>
    <cfRule type="cellIs" priority="747" dxfId="527" operator="equal" stopIfTrue="1">
      <formula>"CW 3240-R7"</formula>
    </cfRule>
  </conditionalFormatting>
  <conditionalFormatting sqref="D44">
    <cfRule type="cellIs" priority="742" dxfId="527" operator="equal" stopIfTrue="1">
      <formula>"CW 2130-R11"</formula>
    </cfRule>
    <cfRule type="cellIs" priority="743" dxfId="527" operator="equal" stopIfTrue="1">
      <formula>"CW 3120-R2"</formula>
    </cfRule>
    <cfRule type="cellIs" priority="744" dxfId="527" operator="equal" stopIfTrue="1">
      <formula>"CW 3240-R7"</formula>
    </cfRule>
  </conditionalFormatting>
  <conditionalFormatting sqref="D45:D49">
    <cfRule type="cellIs" priority="739" dxfId="527" operator="equal" stopIfTrue="1">
      <formula>"CW 2130-R11"</formula>
    </cfRule>
    <cfRule type="cellIs" priority="740" dxfId="527" operator="equal" stopIfTrue="1">
      <formula>"CW 3120-R2"</formula>
    </cfRule>
    <cfRule type="cellIs" priority="741" dxfId="527" operator="equal" stopIfTrue="1">
      <formula>"CW 3240-R7"</formula>
    </cfRule>
  </conditionalFormatting>
  <conditionalFormatting sqref="D50">
    <cfRule type="cellIs" priority="736" dxfId="527" operator="equal" stopIfTrue="1">
      <formula>"CW 2130-R11"</formula>
    </cfRule>
    <cfRule type="cellIs" priority="737" dxfId="527" operator="equal" stopIfTrue="1">
      <formula>"CW 3120-R2"</formula>
    </cfRule>
    <cfRule type="cellIs" priority="738" dxfId="527" operator="equal" stopIfTrue="1">
      <formula>"CW 3240-R7"</formula>
    </cfRule>
  </conditionalFormatting>
  <conditionalFormatting sqref="D51">
    <cfRule type="cellIs" priority="733" dxfId="527" operator="equal" stopIfTrue="1">
      <formula>"CW 2130-R11"</formula>
    </cfRule>
    <cfRule type="cellIs" priority="734" dxfId="527" operator="equal" stopIfTrue="1">
      <formula>"CW 3120-R2"</formula>
    </cfRule>
    <cfRule type="cellIs" priority="735" dxfId="527" operator="equal" stopIfTrue="1">
      <formula>"CW 3240-R7"</formula>
    </cfRule>
  </conditionalFormatting>
  <conditionalFormatting sqref="D53">
    <cfRule type="cellIs" priority="730" dxfId="527" operator="equal" stopIfTrue="1">
      <formula>"CW 2130-R11"</formula>
    </cfRule>
    <cfRule type="cellIs" priority="731" dxfId="527" operator="equal" stopIfTrue="1">
      <formula>"CW 3120-R2"</formula>
    </cfRule>
    <cfRule type="cellIs" priority="732" dxfId="527" operator="equal" stopIfTrue="1">
      <formula>"CW 3240-R7"</formula>
    </cfRule>
  </conditionalFormatting>
  <conditionalFormatting sqref="D55">
    <cfRule type="cellIs" priority="728" dxfId="527" operator="equal" stopIfTrue="1">
      <formula>"CW 3120-R2"</formula>
    </cfRule>
    <cfRule type="cellIs" priority="729" dxfId="527" operator="equal" stopIfTrue="1">
      <formula>"CW 3240-R7"</formula>
    </cfRule>
  </conditionalFormatting>
  <conditionalFormatting sqref="D56">
    <cfRule type="cellIs" priority="725" dxfId="527" operator="equal" stopIfTrue="1">
      <formula>"CW 2130-R11"</formula>
    </cfRule>
    <cfRule type="cellIs" priority="726" dxfId="527" operator="equal" stopIfTrue="1">
      <formula>"CW 3120-R2"</formula>
    </cfRule>
    <cfRule type="cellIs" priority="727" dxfId="527" operator="equal" stopIfTrue="1">
      <formula>"CW 3240-R7"</formula>
    </cfRule>
  </conditionalFormatting>
  <conditionalFormatting sqref="D78">
    <cfRule type="cellIs" priority="721" dxfId="527" operator="equal" stopIfTrue="1">
      <formula>"CW 3120-R2"</formula>
    </cfRule>
    <cfRule type="cellIs" priority="722" dxfId="527" operator="equal" stopIfTrue="1">
      <formula>"CW 3240-R7"</formula>
    </cfRule>
  </conditionalFormatting>
  <conditionalFormatting sqref="D79:D81">
    <cfRule type="cellIs" priority="718" dxfId="527" operator="equal" stopIfTrue="1">
      <formula>"CW 2130-R11"</formula>
    </cfRule>
    <cfRule type="cellIs" priority="719" dxfId="527" operator="equal" stopIfTrue="1">
      <formula>"CW 3120-R2"</formula>
    </cfRule>
    <cfRule type="cellIs" priority="720" dxfId="527" operator="equal" stopIfTrue="1">
      <formula>"CW 3240-R7"</formula>
    </cfRule>
  </conditionalFormatting>
  <conditionalFormatting sqref="D84">
    <cfRule type="cellIs" priority="714" dxfId="527" operator="equal" stopIfTrue="1">
      <formula>"CW 3120-R2"</formula>
    </cfRule>
    <cfRule type="cellIs" priority="715" dxfId="527" operator="equal" stopIfTrue="1">
      <formula>"CW 3240-R7"</formula>
    </cfRule>
  </conditionalFormatting>
  <conditionalFormatting sqref="D82">
    <cfRule type="cellIs" priority="716" dxfId="527" operator="equal" stopIfTrue="1">
      <formula>"CW 3120-R2"</formula>
    </cfRule>
    <cfRule type="cellIs" priority="717" dxfId="527" operator="equal" stopIfTrue="1">
      <formula>"CW 3240-R7"</formula>
    </cfRule>
  </conditionalFormatting>
  <conditionalFormatting sqref="D85">
    <cfRule type="cellIs" priority="712" dxfId="527" operator="equal" stopIfTrue="1">
      <formula>"CW 2130-R11"</formula>
    </cfRule>
    <cfRule type="cellIs" priority="713" dxfId="527" operator="equal" stopIfTrue="1">
      <formula>"CW 3240-R7"</formula>
    </cfRule>
  </conditionalFormatting>
  <conditionalFormatting sqref="D87">
    <cfRule type="cellIs" priority="709" dxfId="527" operator="equal" stopIfTrue="1">
      <formula>"CW 2130-R11"</formula>
    </cfRule>
    <cfRule type="cellIs" priority="710" dxfId="527" operator="equal" stopIfTrue="1">
      <formula>"CW 3120-R2"</formula>
    </cfRule>
    <cfRule type="cellIs" priority="711" dxfId="527" operator="equal" stopIfTrue="1">
      <formula>"CW 3240-R7"</formula>
    </cfRule>
  </conditionalFormatting>
  <conditionalFormatting sqref="D89">
    <cfRule type="cellIs" priority="704" dxfId="527" operator="equal" stopIfTrue="1">
      <formula>"CW 2130-R11"</formula>
    </cfRule>
    <cfRule type="cellIs" priority="705" dxfId="527" operator="equal" stopIfTrue="1">
      <formula>"CW 3120-R2"</formula>
    </cfRule>
    <cfRule type="cellIs" priority="706" dxfId="527" operator="equal" stopIfTrue="1">
      <formula>"CW 3240-R7"</formula>
    </cfRule>
  </conditionalFormatting>
  <conditionalFormatting sqref="D88">
    <cfRule type="cellIs" priority="707" dxfId="527" operator="equal" stopIfTrue="1">
      <formula>"CW 3120-R2"</formula>
    </cfRule>
    <cfRule type="cellIs" priority="708" dxfId="527" operator="equal" stopIfTrue="1">
      <formula>"CW 3240-R7"</formula>
    </cfRule>
  </conditionalFormatting>
  <conditionalFormatting sqref="D90:D92">
    <cfRule type="cellIs" priority="701" dxfId="527" operator="equal" stopIfTrue="1">
      <formula>"CW 2130-R11"</formula>
    </cfRule>
    <cfRule type="cellIs" priority="702" dxfId="527" operator="equal" stopIfTrue="1">
      <formula>"CW 3120-R2"</formula>
    </cfRule>
    <cfRule type="cellIs" priority="703" dxfId="527" operator="equal" stopIfTrue="1">
      <formula>"CW 3240-R7"</formula>
    </cfRule>
  </conditionalFormatting>
  <conditionalFormatting sqref="D93:D94">
    <cfRule type="cellIs" priority="698" dxfId="527" operator="equal" stopIfTrue="1">
      <formula>"CW 2130-R11"</formula>
    </cfRule>
    <cfRule type="cellIs" priority="699" dxfId="527" operator="equal" stopIfTrue="1">
      <formula>"CW 3120-R2"</formula>
    </cfRule>
    <cfRule type="cellIs" priority="700" dxfId="527" operator="equal" stopIfTrue="1">
      <formula>"CW 3240-R7"</formula>
    </cfRule>
  </conditionalFormatting>
  <conditionalFormatting sqref="D83">
    <cfRule type="cellIs" priority="696" dxfId="527" operator="equal" stopIfTrue="1">
      <formula>"CW 3120-R2"</formula>
    </cfRule>
    <cfRule type="cellIs" priority="697" dxfId="527" operator="equal" stopIfTrue="1">
      <formula>"CW 3240-R7"</formula>
    </cfRule>
  </conditionalFormatting>
  <conditionalFormatting sqref="D32">
    <cfRule type="cellIs" priority="693" dxfId="527" operator="equal" stopIfTrue="1">
      <formula>"CW 2130-R11"</formula>
    </cfRule>
    <cfRule type="cellIs" priority="694" dxfId="527" operator="equal" stopIfTrue="1">
      <formula>"CW 3120-R2"</formula>
    </cfRule>
    <cfRule type="cellIs" priority="695" dxfId="527" operator="equal" stopIfTrue="1">
      <formula>"CW 3240-R7"</formula>
    </cfRule>
  </conditionalFormatting>
  <conditionalFormatting sqref="D42">
    <cfRule type="cellIs" priority="690" dxfId="527" operator="equal" stopIfTrue="1">
      <formula>"CW 2130-R11"</formula>
    </cfRule>
    <cfRule type="cellIs" priority="691" dxfId="527" operator="equal" stopIfTrue="1">
      <formula>"CW 3120-R2"</formula>
    </cfRule>
    <cfRule type="cellIs" priority="692" dxfId="527" operator="equal" stopIfTrue="1">
      <formula>"CW 3240-R7"</formula>
    </cfRule>
  </conditionalFormatting>
  <conditionalFormatting sqref="D58">
    <cfRule type="cellIs" priority="685" dxfId="527" operator="equal" stopIfTrue="1">
      <formula>"CW 2130-R11"</formula>
    </cfRule>
    <cfRule type="cellIs" priority="686" dxfId="527" operator="equal" stopIfTrue="1">
      <formula>"CW 3120-R2"</formula>
    </cfRule>
    <cfRule type="cellIs" priority="687" dxfId="527" operator="equal" stopIfTrue="1">
      <formula>"CW 3240-R7"</formula>
    </cfRule>
  </conditionalFormatting>
  <conditionalFormatting sqref="D57">
    <cfRule type="cellIs" priority="688" dxfId="527" operator="equal" stopIfTrue="1">
      <formula>"CW 3120-R2"</formula>
    </cfRule>
    <cfRule type="cellIs" priority="689" dxfId="527" operator="equal" stopIfTrue="1">
      <formula>"CW 3240-R7"</formula>
    </cfRule>
  </conditionalFormatting>
  <conditionalFormatting sqref="D65">
    <cfRule type="cellIs" priority="681" dxfId="527" operator="equal" stopIfTrue="1">
      <formula>"CW 3120-R2"</formula>
    </cfRule>
    <cfRule type="cellIs" priority="682" dxfId="527" operator="equal" stopIfTrue="1">
      <formula>"CW 3240-R7"</formula>
    </cfRule>
  </conditionalFormatting>
  <conditionalFormatting sqref="D71">
    <cfRule type="cellIs" priority="679" dxfId="527" operator="equal" stopIfTrue="1">
      <formula>"CW 3120-R2"</formula>
    </cfRule>
    <cfRule type="cellIs" priority="680" dxfId="527" operator="equal" stopIfTrue="1">
      <formula>"CW 3240-R7"</formula>
    </cfRule>
  </conditionalFormatting>
  <conditionalFormatting sqref="D68:D69">
    <cfRule type="cellIs" priority="674" dxfId="527" operator="equal" stopIfTrue="1">
      <formula>"CW 3120-R2"</formula>
    </cfRule>
    <cfRule type="cellIs" priority="675" dxfId="527" operator="equal" stopIfTrue="1">
      <formula>"CW 3240-R7"</formula>
    </cfRule>
  </conditionalFormatting>
  <conditionalFormatting sqref="D75">
    <cfRule type="cellIs" priority="676" dxfId="527" operator="equal" stopIfTrue="1">
      <formula>"CW 2130-R11"</formula>
    </cfRule>
    <cfRule type="cellIs" priority="677" dxfId="527" operator="equal" stopIfTrue="1">
      <formula>"CW 3120-R2"</formula>
    </cfRule>
    <cfRule type="cellIs" priority="678" dxfId="527" operator="equal" stopIfTrue="1">
      <formula>"CW 3240-R7"</formula>
    </cfRule>
  </conditionalFormatting>
  <conditionalFormatting sqref="D70">
    <cfRule type="cellIs" priority="672" dxfId="527" operator="equal" stopIfTrue="1">
      <formula>"CW 3120-R2"</formula>
    </cfRule>
    <cfRule type="cellIs" priority="673" dxfId="527" operator="equal" stopIfTrue="1">
      <formula>"CW 3240-R7"</formula>
    </cfRule>
  </conditionalFormatting>
  <conditionalFormatting sqref="D66">
    <cfRule type="cellIs" priority="670" dxfId="527" operator="equal" stopIfTrue="1">
      <formula>"CW 3120-R2"</formula>
    </cfRule>
    <cfRule type="cellIs" priority="671" dxfId="527" operator="equal" stopIfTrue="1">
      <formula>"CW 3240-R7"</formula>
    </cfRule>
  </conditionalFormatting>
  <conditionalFormatting sqref="D67">
    <cfRule type="cellIs" priority="664" dxfId="527" operator="equal" stopIfTrue="1">
      <formula>"CW 3120-R2"</formula>
    </cfRule>
    <cfRule type="cellIs" priority="665" dxfId="527" operator="equal" stopIfTrue="1">
      <formula>"CW 3240-R7"</formula>
    </cfRule>
  </conditionalFormatting>
  <conditionalFormatting sqref="D98">
    <cfRule type="cellIs" priority="661" dxfId="527" operator="equal" stopIfTrue="1">
      <formula>"CW 2130-R11"</formula>
    </cfRule>
    <cfRule type="cellIs" priority="662" dxfId="527" operator="equal" stopIfTrue="1">
      <formula>"CW 3120-R2"</formula>
    </cfRule>
    <cfRule type="cellIs" priority="663" dxfId="527" operator="equal" stopIfTrue="1">
      <formula>"CW 3240-R7"</formula>
    </cfRule>
  </conditionalFormatting>
  <conditionalFormatting sqref="D100">
    <cfRule type="cellIs" priority="658" dxfId="527" operator="equal" stopIfTrue="1">
      <formula>"CW 2130-R11"</formula>
    </cfRule>
    <cfRule type="cellIs" priority="659" dxfId="527" operator="equal" stopIfTrue="1">
      <formula>"CW 3120-R2"</formula>
    </cfRule>
    <cfRule type="cellIs" priority="660" dxfId="527" operator="equal" stopIfTrue="1">
      <formula>"CW 3240-R7"</formula>
    </cfRule>
  </conditionalFormatting>
  <conditionalFormatting sqref="D102 D104">
    <cfRule type="cellIs" priority="655" dxfId="527" operator="equal" stopIfTrue="1">
      <formula>"CW 2130-R11"</formula>
    </cfRule>
    <cfRule type="cellIs" priority="656" dxfId="527" operator="equal" stopIfTrue="1">
      <formula>"CW 3120-R2"</formula>
    </cfRule>
    <cfRule type="cellIs" priority="657" dxfId="527" operator="equal" stopIfTrue="1">
      <formula>"CW 3240-R7"</formula>
    </cfRule>
  </conditionalFormatting>
  <conditionalFormatting sqref="D108">
    <cfRule type="cellIs" priority="652" dxfId="527" operator="equal" stopIfTrue="1">
      <formula>"CW 2130-R11"</formula>
    </cfRule>
    <cfRule type="cellIs" priority="653" dxfId="527" operator="equal" stopIfTrue="1">
      <formula>"CW 3120-R2"</formula>
    </cfRule>
    <cfRule type="cellIs" priority="654" dxfId="527" operator="equal" stopIfTrue="1">
      <formula>"CW 3240-R7"</formula>
    </cfRule>
  </conditionalFormatting>
  <conditionalFormatting sqref="D109">
    <cfRule type="cellIs" priority="649" dxfId="527" operator="equal" stopIfTrue="1">
      <formula>"CW 2130-R11"</formula>
    </cfRule>
    <cfRule type="cellIs" priority="650" dxfId="527" operator="equal" stopIfTrue="1">
      <formula>"CW 3120-R2"</formula>
    </cfRule>
    <cfRule type="cellIs" priority="651" dxfId="527" operator="equal" stopIfTrue="1">
      <formula>"CW 3240-R7"</formula>
    </cfRule>
  </conditionalFormatting>
  <conditionalFormatting sqref="D111">
    <cfRule type="cellIs" priority="646" dxfId="527" operator="equal" stopIfTrue="1">
      <formula>"CW 2130-R11"</formula>
    </cfRule>
    <cfRule type="cellIs" priority="647" dxfId="527" operator="equal" stopIfTrue="1">
      <formula>"CW 3120-R2"</formula>
    </cfRule>
    <cfRule type="cellIs" priority="648" dxfId="527" operator="equal" stopIfTrue="1">
      <formula>"CW 3240-R7"</formula>
    </cfRule>
  </conditionalFormatting>
  <conditionalFormatting sqref="D112">
    <cfRule type="cellIs" priority="643" dxfId="527" operator="equal" stopIfTrue="1">
      <formula>"CW 2130-R11"</formula>
    </cfRule>
    <cfRule type="cellIs" priority="644" dxfId="527" operator="equal" stopIfTrue="1">
      <formula>"CW 3120-R2"</formula>
    </cfRule>
    <cfRule type="cellIs" priority="645" dxfId="527" operator="equal" stopIfTrue="1">
      <formula>"CW 3240-R7"</formula>
    </cfRule>
  </conditionalFormatting>
  <conditionalFormatting sqref="D117">
    <cfRule type="cellIs" priority="635" dxfId="527" operator="equal" stopIfTrue="1">
      <formula>"CW 3120-R2"</formula>
    </cfRule>
    <cfRule type="cellIs" priority="636" dxfId="527" operator="equal" stopIfTrue="1">
      <formula>"CW 3240-R7"</formula>
    </cfRule>
  </conditionalFormatting>
  <conditionalFormatting sqref="D110">
    <cfRule type="cellIs" priority="632" dxfId="527" operator="equal" stopIfTrue="1">
      <formula>"CW 2130-R11"</formula>
    </cfRule>
    <cfRule type="cellIs" priority="633" dxfId="527" operator="equal" stopIfTrue="1">
      <formula>"CW 3120-R2"</formula>
    </cfRule>
    <cfRule type="cellIs" priority="634" dxfId="527" operator="equal" stopIfTrue="1">
      <formula>"CW 3240-R7"</formula>
    </cfRule>
  </conditionalFormatting>
  <conditionalFormatting sqref="D166:D168">
    <cfRule type="cellIs" priority="627" dxfId="527" operator="equal" stopIfTrue="1">
      <formula>"CW 2130-R11"</formula>
    </cfRule>
    <cfRule type="cellIs" priority="628" dxfId="527" operator="equal" stopIfTrue="1">
      <formula>"CW 3120-R2"</formula>
    </cfRule>
    <cfRule type="cellIs" priority="629" dxfId="527" operator="equal" stopIfTrue="1">
      <formula>"CW 3240-R7"</formula>
    </cfRule>
  </conditionalFormatting>
  <conditionalFormatting sqref="D131:D133">
    <cfRule type="cellIs" priority="630" dxfId="527" operator="equal" stopIfTrue="1">
      <formula>"CW 3120-R2"</formula>
    </cfRule>
    <cfRule type="cellIs" priority="631" dxfId="527" operator="equal" stopIfTrue="1">
      <formula>"CW 3240-R7"</formula>
    </cfRule>
  </conditionalFormatting>
  <conditionalFormatting sqref="D152">
    <cfRule type="cellIs" priority="625" dxfId="527" operator="equal" stopIfTrue="1">
      <formula>"CW 3120-R2"</formula>
    </cfRule>
    <cfRule type="cellIs" priority="626" dxfId="527" operator="equal" stopIfTrue="1">
      <formula>"CW 3240-R7"</formula>
    </cfRule>
  </conditionalFormatting>
  <conditionalFormatting sqref="D148">
    <cfRule type="cellIs" priority="623" dxfId="527" operator="equal" stopIfTrue="1">
      <formula>"CW 3120-R2"</formula>
    </cfRule>
    <cfRule type="cellIs" priority="624" dxfId="527" operator="equal" stopIfTrue="1">
      <formula>"CW 3240-R7"</formula>
    </cfRule>
  </conditionalFormatting>
  <conditionalFormatting sqref="D115">
    <cfRule type="cellIs" priority="620" dxfId="527" operator="equal" stopIfTrue="1">
      <formula>"CW 2130-R11"</formula>
    </cfRule>
    <cfRule type="cellIs" priority="621" dxfId="527" operator="equal" stopIfTrue="1">
      <formula>"CW 3120-R2"</formula>
    </cfRule>
    <cfRule type="cellIs" priority="622" dxfId="527" operator="equal" stopIfTrue="1">
      <formula>"CW 3240-R7"</formula>
    </cfRule>
  </conditionalFormatting>
  <conditionalFormatting sqref="D143">
    <cfRule type="cellIs" priority="618" dxfId="527" operator="equal" stopIfTrue="1">
      <formula>"CW 3120-R2"</formula>
    </cfRule>
    <cfRule type="cellIs" priority="619" dxfId="527" operator="equal" stopIfTrue="1">
      <formula>"CW 3240-R7"</formula>
    </cfRule>
  </conditionalFormatting>
  <conditionalFormatting sqref="D361">
    <cfRule type="cellIs" priority="612" dxfId="527" operator="equal" stopIfTrue="1">
      <formula>"CW 2130-R11"</formula>
    </cfRule>
    <cfRule type="cellIs" priority="613" dxfId="527" operator="equal" stopIfTrue="1">
      <formula>"CW 3120-R2"</formula>
    </cfRule>
    <cfRule type="cellIs" priority="614" dxfId="527" operator="equal" stopIfTrue="1">
      <formula>"CW 3240-R7"</formula>
    </cfRule>
  </conditionalFormatting>
  <conditionalFormatting sqref="D182">
    <cfRule type="cellIs" priority="609" dxfId="527" operator="equal" stopIfTrue="1">
      <formula>"CW 2130-R11"</formula>
    </cfRule>
    <cfRule type="cellIs" priority="610" dxfId="527" operator="equal" stopIfTrue="1">
      <formula>"CW 3120-R2"</formula>
    </cfRule>
    <cfRule type="cellIs" priority="611" dxfId="527" operator="equal" stopIfTrue="1">
      <formula>"CW 3240-R7"</formula>
    </cfRule>
  </conditionalFormatting>
  <conditionalFormatting sqref="D173">
    <cfRule type="cellIs" priority="601" dxfId="527" operator="equal" stopIfTrue="1">
      <formula>"CW 2130-R11"</formula>
    </cfRule>
    <cfRule type="cellIs" priority="602" dxfId="527" operator="equal" stopIfTrue="1">
      <formula>"CW 3120-R2"</formula>
    </cfRule>
    <cfRule type="cellIs" priority="603" dxfId="527" operator="equal" stopIfTrue="1">
      <formula>"CW 3240-R7"</formula>
    </cfRule>
  </conditionalFormatting>
  <conditionalFormatting sqref="D174">
    <cfRule type="cellIs" priority="598" dxfId="527" operator="equal" stopIfTrue="1">
      <formula>"CW 2130-R11"</formula>
    </cfRule>
    <cfRule type="cellIs" priority="599" dxfId="527" operator="equal" stopIfTrue="1">
      <formula>"CW 3120-R2"</formula>
    </cfRule>
    <cfRule type="cellIs" priority="600" dxfId="527" operator="equal" stopIfTrue="1">
      <formula>"CW 3240-R7"</formula>
    </cfRule>
  </conditionalFormatting>
  <conditionalFormatting sqref="D179:D181">
    <cfRule type="cellIs" priority="606" dxfId="527" operator="equal" stopIfTrue="1">
      <formula>"CW 2130-R11"</formula>
    </cfRule>
    <cfRule type="cellIs" priority="607" dxfId="527" operator="equal" stopIfTrue="1">
      <formula>"CW 3120-R2"</formula>
    </cfRule>
    <cfRule type="cellIs" priority="608" dxfId="527" operator="equal" stopIfTrue="1">
      <formula>"CW 3240-R7"</formula>
    </cfRule>
  </conditionalFormatting>
  <conditionalFormatting sqref="D172">
    <cfRule type="cellIs" priority="604" dxfId="527" operator="equal" stopIfTrue="1">
      <formula>"CW 3120-R2"</formula>
    </cfRule>
    <cfRule type="cellIs" priority="605" dxfId="527" operator="equal" stopIfTrue="1">
      <formula>"CW 3240-R7"</formula>
    </cfRule>
  </conditionalFormatting>
  <conditionalFormatting sqref="D175">
    <cfRule type="cellIs" priority="595" dxfId="527" operator="equal" stopIfTrue="1">
      <formula>"CW 2130-R11"</formula>
    </cfRule>
    <cfRule type="cellIs" priority="596" dxfId="527" operator="equal" stopIfTrue="1">
      <formula>"CW 3120-R2"</formula>
    </cfRule>
    <cfRule type="cellIs" priority="597" dxfId="527" operator="equal" stopIfTrue="1">
      <formula>"CW 3240-R7"</formula>
    </cfRule>
  </conditionalFormatting>
  <conditionalFormatting sqref="D177">
    <cfRule type="cellIs" priority="589" dxfId="527" operator="equal" stopIfTrue="1">
      <formula>"CW 2130-R11"</formula>
    </cfRule>
    <cfRule type="cellIs" priority="590" dxfId="527" operator="equal" stopIfTrue="1">
      <formula>"CW 3120-R2"</formula>
    </cfRule>
    <cfRule type="cellIs" priority="591" dxfId="527" operator="equal" stopIfTrue="1">
      <formula>"CW 3240-R7"</formula>
    </cfRule>
  </conditionalFormatting>
  <conditionalFormatting sqref="D176">
    <cfRule type="cellIs" priority="592" dxfId="527" operator="equal" stopIfTrue="1">
      <formula>"CW 2130-R11"</formula>
    </cfRule>
    <cfRule type="cellIs" priority="593" dxfId="527" operator="equal" stopIfTrue="1">
      <formula>"CW 3120-R2"</formula>
    </cfRule>
    <cfRule type="cellIs" priority="594" dxfId="527" operator="equal" stopIfTrue="1">
      <formula>"CW 3240-R7"</formula>
    </cfRule>
  </conditionalFormatting>
  <conditionalFormatting sqref="D185">
    <cfRule type="cellIs" priority="580" dxfId="527" operator="equal" stopIfTrue="1">
      <formula>"CW 2130-R11"</formula>
    </cfRule>
    <cfRule type="cellIs" priority="581" dxfId="527" operator="equal" stopIfTrue="1">
      <formula>"CW 3120-R2"</formula>
    </cfRule>
    <cfRule type="cellIs" priority="582" dxfId="527" operator="equal" stopIfTrue="1">
      <formula>"CW 3240-R7"</formula>
    </cfRule>
  </conditionalFormatting>
  <conditionalFormatting sqref="D186">
    <cfRule type="cellIs" priority="583" dxfId="527" operator="equal" stopIfTrue="1">
      <formula>"CW 2130-R11"</formula>
    </cfRule>
    <cfRule type="cellIs" priority="584" dxfId="527" operator="equal" stopIfTrue="1">
      <formula>"CW 3120-R2"</formula>
    </cfRule>
    <cfRule type="cellIs" priority="585" dxfId="527" operator="equal" stopIfTrue="1">
      <formula>"CW 3240-R7"</formula>
    </cfRule>
  </conditionalFormatting>
  <conditionalFormatting sqref="D189">
    <cfRule type="cellIs" priority="577" dxfId="527" operator="equal" stopIfTrue="1">
      <formula>"CW 2130-R11"</formula>
    </cfRule>
    <cfRule type="cellIs" priority="578" dxfId="527" operator="equal" stopIfTrue="1">
      <formula>"CW 3120-R2"</formula>
    </cfRule>
    <cfRule type="cellIs" priority="579" dxfId="527" operator="equal" stopIfTrue="1">
      <formula>"CW 3240-R7"</formula>
    </cfRule>
  </conditionalFormatting>
  <conditionalFormatting sqref="D188">
    <cfRule type="cellIs" priority="574" dxfId="527" operator="equal" stopIfTrue="1">
      <formula>"CW 2130-R11"</formula>
    </cfRule>
    <cfRule type="cellIs" priority="575" dxfId="527" operator="equal" stopIfTrue="1">
      <formula>"CW 3120-R2"</formula>
    </cfRule>
    <cfRule type="cellIs" priority="576" dxfId="527" operator="equal" stopIfTrue="1">
      <formula>"CW 3240-R7"</formula>
    </cfRule>
  </conditionalFormatting>
  <conditionalFormatting sqref="D193">
    <cfRule type="cellIs" priority="568" dxfId="527" operator="equal" stopIfTrue="1">
      <formula>"CW 2130-R11"</formula>
    </cfRule>
    <cfRule type="cellIs" priority="569" dxfId="527" operator="equal" stopIfTrue="1">
      <formula>"CW 3120-R2"</formula>
    </cfRule>
    <cfRule type="cellIs" priority="570" dxfId="527" operator="equal" stopIfTrue="1">
      <formula>"CW 3240-R7"</formula>
    </cfRule>
  </conditionalFormatting>
  <conditionalFormatting sqref="D194">
    <cfRule type="cellIs" priority="565" dxfId="527" operator="equal" stopIfTrue="1">
      <formula>"CW 2130-R11"</formula>
    </cfRule>
    <cfRule type="cellIs" priority="566" dxfId="527" operator="equal" stopIfTrue="1">
      <formula>"CW 3120-R2"</formula>
    </cfRule>
    <cfRule type="cellIs" priority="567" dxfId="527" operator="equal" stopIfTrue="1">
      <formula>"CW 3240-R7"</formula>
    </cfRule>
  </conditionalFormatting>
  <conditionalFormatting sqref="D195:D196">
    <cfRule type="cellIs" priority="562" dxfId="527" operator="equal" stopIfTrue="1">
      <formula>"CW 2130-R11"</formula>
    </cfRule>
    <cfRule type="cellIs" priority="563" dxfId="527" operator="equal" stopIfTrue="1">
      <formula>"CW 3120-R2"</formula>
    </cfRule>
    <cfRule type="cellIs" priority="564" dxfId="527" operator="equal" stopIfTrue="1">
      <formula>"CW 3240-R7"</formula>
    </cfRule>
  </conditionalFormatting>
  <conditionalFormatting sqref="D200">
    <cfRule type="cellIs" priority="553" dxfId="527" operator="equal" stopIfTrue="1">
      <formula>"CW 2130-R11"</formula>
    </cfRule>
    <cfRule type="cellIs" priority="554" dxfId="527" operator="equal" stopIfTrue="1">
      <formula>"CW 3120-R2"</formula>
    </cfRule>
    <cfRule type="cellIs" priority="555" dxfId="527" operator="equal" stopIfTrue="1">
      <formula>"CW 3240-R7"</formula>
    </cfRule>
  </conditionalFormatting>
  <conditionalFormatting sqref="D197">
    <cfRule type="cellIs" priority="559" dxfId="527" operator="equal" stopIfTrue="1">
      <formula>"CW 2130-R11"</formula>
    </cfRule>
    <cfRule type="cellIs" priority="560" dxfId="527" operator="equal" stopIfTrue="1">
      <formula>"CW 3120-R2"</formula>
    </cfRule>
    <cfRule type="cellIs" priority="561" dxfId="527" operator="equal" stopIfTrue="1">
      <formula>"CW 3240-R7"</formula>
    </cfRule>
  </conditionalFormatting>
  <conditionalFormatting sqref="D198:D199">
    <cfRule type="cellIs" priority="556" dxfId="527" operator="equal" stopIfTrue="1">
      <formula>"CW 2130-R11"</formula>
    </cfRule>
    <cfRule type="cellIs" priority="557" dxfId="527" operator="equal" stopIfTrue="1">
      <formula>"CW 3120-R2"</formula>
    </cfRule>
    <cfRule type="cellIs" priority="558" dxfId="527" operator="equal" stopIfTrue="1">
      <formula>"CW 3240-R7"</formula>
    </cfRule>
  </conditionalFormatting>
  <conditionalFormatting sqref="D204:D205">
    <cfRule type="cellIs" priority="550" dxfId="527" operator="equal" stopIfTrue="1">
      <formula>"CW 2130-R11"</formula>
    </cfRule>
    <cfRule type="cellIs" priority="551" dxfId="527" operator="equal" stopIfTrue="1">
      <formula>"CW 3120-R2"</formula>
    </cfRule>
    <cfRule type="cellIs" priority="552" dxfId="527" operator="equal" stopIfTrue="1">
      <formula>"CW 3240-R7"</formula>
    </cfRule>
  </conditionalFormatting>
  <conditionalFormatting sqref="D206:D207">
    <cfRule type="cellIs" priority="547" dxfId="527" operator="equal" stopIfTrue="1">
      <formula>"CW 2130-R11"</formula>
    </cfRule>
    <cfRule type="cellIs" priority="548" dxfId="527" operator="equal" stopIfTrue="1">
      <formula>"CW 3120-R2"</formula>
    </cfRule>
    <cfRule type="cellIs" priority="549" dxfId="527" operator="equal" stopIfTrue="1">
      <formula>"CW 3240-R7"</formula>
    </cfRule>
  </conditionalFormatting>
  <conditionalFormatting sqref="D208:D209">
    <cfRule type="cellIs" priority="544" dxfId="527" operator="equal" stopIfTrue="1">
      <formula>"CW 2130-R11"</formula>
    </cfRule>
    <cfRule type="cellIs" priority="545" dxfId="527" operator="equal" stopIfTrue="1">
      <formula>"CW 3120-R2"</formula>
    </cfRule>
    <cfRule type="cellIs" priority="546" dxfId="527" operator="equal" stopIfTrue="1">
      <formula>"CW 3240-R7"</formula>
    </cfRule>
  </conditionalFormatting>
  <conditionalFormatting sqref="D210:D211">
    <cfRule type="cellIs" priority="541" dxfId="527" operator="equal" stopIfTrue="1">
      <formula>"CW 2130-R11"</formula>
    </cfRule>
    <cfRule type="cellIs" priority="542" dxfId="527" operator="equal" stopIfTrue="1">
      <formula>"CW 3120-R2"</formula>
    </cfRule>
    <cfRule type="cellIs" priority="543" dxfId="527" operator="equal" stopIfTrue="1">
      <formula>"CW 3240-R7"</formula>
    </cfRule>
  </conditionalFormatting>
  <conditionalFormatting sqref="D212:D213">
    <cfRule type="cellIs" priority="538" dxfId="527" operator="equal" stopIfTrue="1">
      <formula>"CW 2130-R11"</formula>
    </cfRule>
    <cfRule type="cellIs" priority="539" dxfId="527" operator="equal" stopIfTrue="1">
      <formula>"CW 3120-R2"</formula>
    </cfRule>
    <cfRule type="cellIs" priority="540" dxfId="527" operator="equal" stopIfTrue="1">
      <formula>"CW 3240-R7"</formula>
    </cfRule>
  </conditionalFormatting>
  <conditionalFormatting sqref="D215:D216">
    <cfRule type="cellIs" priority="535" dxfId="527" operator="equal" stopIfTrue="1">
      <formula>"CW 2130-R11"</formula>
    </cfRule>
    <cfRule type="cellIs" priority="536" dxfId="527" operator="equal" stopIfTrue="1">
      <formula>"CW 3120-R2"</formula>
    </cfRule>
    <cfRule type="cellIs" priority="537" dxfId="527" operator="equal" stopIfTrue="1">
      <formula>"CW 3240-R7"</formula>
    </cfRule>
  </conditionalFormatting>
  <conditionalFormatting sqref="D217">
    <cfRule type="cellIs" priority="532" dxfId="527" operator="equal" stopIfTrue="1">
      <formula>"CW 2130-R11"</formula>
    </cfRule>
    <cfRule type="cellIs" priority="533" dxfId="527" operator="equal" stopIfTrue="1">
      <formula>"CW 3120-R2"</formula>
    </cfRule>
    <cfRule type="cellIs" priority="534" dxfId="527" operator="equal" stopIfTrue="1">
      <formula>"CW 3240-R7"</formula>
    </cfRule>
  </conditionalFormatting>
  <conditionalFormatting sqref="D218">
    <cfRule type="cellIs" priority="529" dxfId="527" operator="equal" stopIfTrue="1">
      <formula>"CW 2130-R11"</formula>
    </cfRule>
    <cfRule type="cellIs" priority="530" dxfId="527" operator="equal" stopIfTrue="1">
      <formula>"CW 3120-R2"</formula>
    </cfRule>
    <cfRule type="cellIs" priority="531" dxfId="527" operator="equal" stopIfTrue="1">
      <formula>"CW 3240-R7"</formula>
    </cfRule>
  </conditionalFormatting>
  <conditionalFormatting sqref="D219">
    <cfRule type="cellIs" priority="526" dxfId="527" operator="equal" stopIfTrue="1">
      <formula>"CW 2130-R11"</formula>
    </cfRule>
    <cfRule type="cellIs" priority="527" dxfId="527" operator="equal" stopIfTrue="1">
      <formula>"CW 3120-R2"</formula>
    </cfRule>
    <cfRule type="cellIs" priority="528" dxfId="527" operator="equal" stopIfTrue="1">
      <formula>"CW 3240-R7"</formula>
    </cfRule>
  </conditionalFormatting>
  <conditionalFormatting sqref="D220">
    <cfRule type="cellIs" priority="523" dxfId="527" operator="equal" stopIfTrue="1">
      <formula>"CW 2130-R11"</formula>
    </cfRule>
    <cfRule type="cellIs" priority="524" dxfId="527" operator="equal" stopIfTrue="1">
      <formula>"CW 3120-R2"</formula>
    </cfRule>
    <cfRule type="cellIs" priority="525" dxfId="527" operator="equal" stopIfTrue="1">
      <formula>"CW 3240-R7"</formula>
    </cfRule>
  </conditionalFormatting>
  <conditionalFormatting sqref="D201">
    <cfRule type="cellIs" priority="520" dxfId="527" operator="equal" stopIfTrue="1">
      <formula>"CW 2130-R11"</formula>
    </cfRule>
    <cfRule type="cellIs" priority="521" dxfId="527" operator="equal" stopIfTrue="1">
      <formula>"CW 3120-R2"</formula>
    </cfRule>
    <cfRule type="cellIs" priority="522" dxfId="527" operator="equal" stopIfTrue="1">
      <formula>"CW 3240-R7"</formula>
    </cfRule>
  </conditionalFormatting>
  <conditionalFormatting sqref="D202">
    <cfRule type="cellIs" priority="517" dxfId="527" operator="equal" stopIfTrue="1">
      <formula>"CW 2130-R11"</formula>
    </cfRule>
    <cfRule type="cellIs" priority="518" dxfId="527" operator="equal" stopIfTrue="1">
      <formula>"CW 3120-R2"</formula>
    </cfRule>
    <cfRule type="cellIs" priority="519" dxfId="527" operator="equal" stopIfTrue="1">
      <formula>"CW 3240-R7"</formula>
    </cfRule>
  </conditionalFormatting>
  <conditionalFormatting sqref="D273 D310:D312">
    <cfRule type="cellIs" priority="514" dxfId="527" operator="equal" stopIfTrue="1">
      <formula>"CW 2130-R11"</formula>
    </cfRule>
    <cfRule type="cellIs" priority="515" dxfId="527" operator="equal" stopIfTrue="1">
      <formula>"CW 3120-R2"</formula>
    </cfRule>
    <cfRule type="cellIs" priority="516" dxfId="527" operator="equal" stopIfTrue="1">
      <formula>"CW 3240-R7"</formula>
    </cfRule>
  </conditionalFormatting>
  <conditionalFormatting sqref="D266 D287">
    <cfRule type="cellIs" priority="511" dxfId="527" operator="equal" stopIfTrue="1">
      <formula>"CW 2130-R11"</formula>
    </cfRule>
    <cfRule type="cellIs" priority="512" dxfId="527" operator="equal" stopIfTrue="1">
      <formula>"CW 3120-R2"</formula>
    </cfRule>
    <cfRule type="cellIs" priority="513" dxfId="527" operator="equal" stopIfTrue="1">
      <formula>"CW 3240-R7"</formula>
    </cfRule>
  </conditionalFormatting>
  <conditionalFormatting sqref="D268">
    <cfRule type="cellIs" priority="508" dxfId="527" operator="equal" stopIfTrue="1">
      <formula>"CW 2130-R11"</formula>
    </cfRule>
    <cfRule type="cellIs" priority="509" dxfId="527" operator="equal" stopIfTrue="1">
      <formula>"CW 3120-R2"</formula>
    </cfRule>
    <cfRule type="cellIs" priority="510" dxfId="527" operator="equal" stopIfTrue="1">
      <formula>"CW 3240-R7"</formula>
    </cfRule>
  </conditionalFormatting>
  <conditionalFormatting sqref="D299:D300">
    <cfRule type="cellIs" priority="490" dxfId="527" operator="equal" stopIfTrue="1">
      <formula>"CW 3120-R2"</formula>
    </cfRule>
    <cfRule type="cellIs" priority="491" dxfId="527" operator="equal" stopIfTrue="1">
      <formula>"CW 3240-R7"</formula>
    </cfRule>
  </conditionalFormatting>
  <conditionalFormatting sqref="D285">
    <cfRule type="cellIs" priority="485" dxfId="527" operator="equal" stopIfTrue="1">
      <formula>"CW 2130-R11"</formula>
    </cfRule>
    <cfRule type="cellIs" priority="486" dxfId="527" operator="equal" stopIfTrue="1">
      <formula>"CW 3120-R2"</formula>
    </cfRule>
    <cfRule type="cellIs" priority="487" dxfId="527" operator="equal" stopIfTrue="1">
      <formula>"CW 3240-R7"</formula>
    </cfRule>
  </conditionalFormatting>
  <conditionalFormatting sqref="D286">
    <cfRule type="cellIs" priority="482" dxfId="527" operator="equal" stopIfTrue="1">
      <formula>"CW 2130-R11"</formula>
    </cfRule>
    <cfRule type="cellIs" priority="483" dxfId="527" operator="equal" stopIfTrue="1">
      <formula>"CW 3120-R2"</formula>
    </cfRule>
    <cfRule type="cellIs" priority="484" dxfId="527" operator="equal" stopIfTrue="1">
      <formula>"CW 3240-R7"</formula>
    </cfRule>
  </conditionalFormatting>
  <conditionalFormatting sqref="D301">
    <cfRule type="cellIs" priority="480" dxfId="527" operator="equal" stopIfTrue="1">
      <formula>"CW 3120-R2"</formula>
    </cfRule>
    <cfRule type="cellIs" priority="481" dxfId="527" operator="equal" stopIfTrue="1">
      <formula>"CW 3240-R7"</formula>
    </cfRule>
  </conditionalFormatting>
  <conditionalFormatting sqref="D289">
    <cfRule type="cellIs" priority="477" dxfId="527" operator="equal" stopIfTrue="1">
      <formula>"CW 2130-R11"</formula>
    </cfRule>
    <cfRule type="cellIs" priority="478" dxfId="527" operator="equal" stopIfTrue="1">
      <formula>"CW 3120-R2"</formula>
    </cfRule>
    <cfRule type="cellIs" priority="479" dxfId="527" operator="equal" stopIfTrue="1">
      <formula>"CW 3240-R7"</formula>
    </cfRule>
  </conditionalFormatting>
  <conditionalFormatting sqref="D290">
    <cfRule type="cellIs" priority="474" dxfId="527" operator="equal" stopIfTrue="1">
      <formula>"CW 2130-R11"</formula>
    </cfRule>
    <cfRule type="cellIs" priority="475" dxfId="527" operator="equal" stopIfTrue="1">
      <formula>"CW 3120-R2"</formula>
    </cfRule>
    <cfRule type="cellIs" priority="476" dxfId="527" operator="equal" stopIfTrue="1">
      <formula>"CW 3240-R7"</formula>
    </cfRule>
  </conditionalFormatting>
  <conditionalFormatting sqref="D271">
    <cfRule type="cellIs" priority="471" dxfId="527" operator="equal" stopIfTrue="1">
      <formula>"CW 2130-R11"</formula>
    </cfRule>
    <cfRule type="cellIs" priority="472" dxfId="527" operator="equal" stopIfTrue="1">
      <formula>"CW 3120-R2"</formula>
    </cfRule>
    <cfRule type="cellIs" priority="473" dxfId="527" operator="equal" stopIfTrue="1">
      <formula>"CW 3240-R7"</formula>
    </cfRule>
  </conditionalFormatting>
  <conditionalFormatting sqref="D272">
    <cfRule type="cellIs" priority="465" dxfId="527" operator="equal" stopIfTrue="1">
      <formula>"CW 2130-R11"</formula>
    </cfRule>
    <cfRule type="cellIs" priority="466" dxfId="527" operator="equal" stopIfTrue="1">
      <formula>"CW 3120-R2"</formula>
    </cfRule>
    <cfRule type="cellIs" priority="467" dxfId="527" operator="equal" stopIfTrue="1">
      <formula>"CW 3240-R7"</formula>
    </cfRule>
  </conditionalFormatting>
  <conditionalFormatting sqref="D228:D230">
    <cfRule type="cellIs" priority="462" dxfId="527" operator="equal" stopIfTrue="1">
      <formula>"CW 2130-R11"</formula>
    </cfRule>
    <cfRule type="cellIs" priority="463" dxfId="527" operator="equal" stopIfTrue="1">
      <formula>"CW 3120-R2"</formula>
    </cfRule>
    <cfRule type="cellIs" priority="464" dxfId="527" operator="equal" stopIfTrue="1">
      <formula>"CW 3240-R7"</formula>
    </cfRule>
  </conditionalFormatting>
  <conditionalFormatting sqref="D226">
    <cfRule type="cellIs" priority="460" dxfId="527" operator="equal" stopIfTrue="1">
      <formula>"CW 3120-R2"</formula>
    </cfRule>
    <cfRule type="cellIs" priority="461" dxfId="527" operator="equal" stopIfTrue="1">
      <formula>"CW 3240-R7"</formula>
    </cfRule>
  </conditionalFormatting>
  <conditionalFormatting sqref="D223">
    <cfRule type="cellIs" priority="458" dxfId="527" operator="equal" stopIfTrue="1">
      <formula>"CW 3120-R2"</formula>
    </cfRule>
    <cfRule type="cellIs" priority="459" dxfId="527" operator="equal" stopIfTrue="1">
      <formula>"CW 3240-R7"</formula>
    </cfRule>
  </conditionalFormatting>
  <conditionalFormatting sqref="D232">
    <cfRule type="cellIs" priority="453" dxfId="527" operator="equal" stopIfTrue="1">
      <formula>"CW 2130-R11"</formula>
    </cfRule>
    <cfRule type="cellIs" priority="454" dxfId="527" operator="equal" stopIfTrue="1">
      <formula>"CW 3120-R2"</formula>
    </cfRule>
    <cfRule type="cellIs" priority="455" dxfId="527" operator="equal" stopIfTrue="1">
      <formula>"CW 3240-R7"</formula>
    </cfRule>
  </conditionalFormatting>
  <conditionalFormatting sqref="D235:D237">
    <cfRule type="cellIs" priority="446" dxfId="527" operator="equal" stopIfTrue="1">
      <formula>"CW 2130-R11"</formula>
    </cfRule>
    <cfRule type="cellIs" priority="447" dxfId="527" operator="equal" stopIfTrue="1">
      <formula>"CW 3120-R2"</formula>
    </cfRule>
    <cfRule type="cellIs" priority="448" dxfId="527" operator="equal" stopIfTrue="1">
      <formula>"CW 3240-R7"</formula>
    </cfRule>
  </conditionalFormatting>
  <conditionalFormatting sqref="D238:D240">
    <cfRule type="cellIs" priority="441" dxfId="527" operator="equal" stopIfTrue="1">
      <formula>"CW 2130-R11"</formula>
    </cfRule>
    <cfRule type="cellIs" priority="442" dxfId="527" operator="equal" stopIfTrue="1">
      <formula>"CW 3120-R2"</formula>
    </cfRule>
    <cfRule type="cellIs" priority="443" dxfId="527" operator="equal" stopIfTrue="1">
      <formula>"CW 3240-R7"</formula>
    </cfRule>
  </conditionalFormatting>
  <conditionalFormatting sqref="D241">
    <cfRule type="cellIs" priority="438" dxfId="527" operator="equal" stopIfTrue="1">
      <formula>"CW 2130-R11"</formula>
    </cfRule>
    <cfRule type="cellIs" priority="439" dxfId="527" operator="equal" stopIfTrue="1">
      <formula>"CW 3120-R2"</formula>
    </cfRule>
    <cfRule type="cellIs" priority="440" dxfId="527" operator="equal" stopIfTrue="1">
      <formula>"CW 3240-R7"</formula>
    </cfRule>
  </conditionalFormatting>
  <conditionalFormatting sqref="D243:D244">
    <cfRule type="cellIs" priority="435" dxfId="527" operator="equal" stopIfTrue="1">
      <formula>"CW 2130-R11"</formula>
    </cfRule>
    <cfRule type="cellIs" priority="436" dxfId="527" operator="equal" stopIfTrue="1">
      <formula>"CW 3120-R2"</formula>
    </cfRule>
    <cfRule type="cellIs" priority="437" dxfId="527" operator="equal" stopIfTrue="1">
      <formula>"CW 3240-R7"</formula>
    </cfRule>
  </conditionalFormatting>
  <conditionalFormatting sqref="D250">
    <cfRule type="cellIs" priority="410" dxfId="527" operator="equal" stopIfTrue="1">
      <formula>"CW 3120-R2"</formula>
    </cfRule>
    <cfRule type="cellIs" priority="411" dxfId="527" operator="equal" stopIfTrue="1">
      <formula>"CW 3240-R7"</formula>
    </cfRule>
  </conditionalFormatting>
  <conditionalFormatting sqref="D225">
    <cfRule type="cellIs" priority="431" dxfId="527" operator="equal" stopIfTrue="1">
      <formula>"CW 3120-R2"</formula>
    </cfRule>
    <cfRule type="cellIs" priority="432" dxfId="527" operator="equal" stopIfTrue="1">
      <formula>"CW 3240-R7"</formula>
    </cfRule>
  </conditionalFormatting>
  <conditionalFormatting sqref="D247">
    <cfRule type="cellIs" priority="428" dxfId="527" operator="equal" stopIfTrue="1">
      <formula>"CW 2130-R11"</formula>
    </cfRule>
    <cfRule type="cellIs" priority="429" dxfId="527" operator="equal" stopIfTrue="1">
      <formula>"CW 3120-R2"</formula>
    </cfRule>
    <cfRule type="cellIs" priority="430" dxfId="527" operator="equal" stopIfTrue="1">
      <formula>"CW 3240-R7"</formula>
    </cfRule>
  </conditionalFormatting>
  <conditionalFormatting sqref="D252">
    <cfRule type="cellIs" priority="426" dxfId="527" operator="equal" stopIfTrue="1">
      <formula>"CW 3120-R2"</formula>
    </cfRule>
    <cfRule type="cellIs" priority="427" dxfId="527" operator="equal" stopIfTrue="1">
      <formula>"CW 3240-R7"</formula>
    </cfRule>
  </conditionalFormatting>
  <conditionalFormatting sqref="D251">
    <cfRule type="cellIs" priority="424" dxfId="527" operator="equal" stopIfTrue="1">
      <formula>"CW 3120-R2"</formula>
    </cfRule>
    <cfRule type="cellIs" priority="425" dxfId="527" operator="equal" stopIfTrue="1">
      <formula>"CW 3240-R7"</formula>
    </cfRule>
  </conditionalFormatting>
  <conditionalFormatting sqref="D254">
    <cfRule type="cellIs" priority="419" dxfId="527" operator="equal" stopIfTrue="1">
      <formula>"CW 2130-R11"</formula>
    </cfRule>
    <cfRule type="cellIs" priority="420" dxfId="527" operator="equal" stopIfTrue="1">
      <formula>"CW 3120-R2"</formula>
    </cfRule>
    <cfRule type="cellIs" priority="421" dxfId="527" operator="equal" stopIfTrue="1">
      <formula>"CW 3240-R7"</formula>
    </cfRule>
  </conditionalFormatting>
  <conditionalFormatting sqref="D253">
    <cfRule type="cellIs" priority="422" dxfId="527" operator="equal" stopIfTrue="1">
      <formula>"CW 3120-R2"</formula>
    </cfRule>
    <cfRule type="cellIs" priority="423" dxfId="527" operator="equal" stopIfTrue="1">
      <formula>"CW 3240-R7"</formula>
    </cfRule>
  </conditionalFormatting>
  <conditionalFormatting sqref="D255:D256">
    <cfRule type="cellIs" priority="417" dxfId="527" operator="equal" stopIfTrue="1">
      <formula>"CW 3120-R2"</formula>
    </cfRule>
    <cfRule type="cellIs" priority="418" dxfId="527" operator="equal" stopIfTrue="1">
      <formula>"CW 3240-R7"</formula>
    </cfRule>
  </conditionalFormatting>
  <conditionalFormatting sqref="D258:D259">
    <cfRule type="cellIs" priority="412" dxfId="527" operator="equal" stopIfTrue="1">
      <formula>"CW 2130-R11"</formula>
    </cfRule>
    <cfRule type="cellIs" priority="413" dxfId="527" operator="equal" stopIfTrue="1">
      <formula>"CW 3120-R2"</formula>
    </cfRule>
    <cfRule type="cellIs" priority="414" dxfId="527" operator="equal" stopIfTrue="1">
      <formula>"CW 3240-R7"</formula>
    </cfRule>
  </conditionalFormatting>
  <conditionalFormatting sqref="D257">
    <cfRule type="cellIs" priority="415" dxfId="527" operator="equal" stopIfTrue="1">
      <formula>"CW 3120-R2"</formula>
    </cfRule>
    <cfRule type="cellIs" priority="416" dxfId="527" operator="equal" stopIfTrue="1">
      <formula>"CW 3240-R7"</formula>
    </cfRule>
  </conditionalFormatting>
  <conditionalFormatting sqref="D323:D325">
    <cfRule type="cellIs" priority="407" dxfId="527" operator="equal" stopIfTrue="1">
      <formula>"CW 2130-R11"</formula>
    </cfRule>
    <cfRule type="cellIs" priority="408" dxfId="527" operator="equal" stopIfTrue="1">
      <formula>"CW 3120-R2"</formula>
    </cfRule>
    <cfRule type="cellIs" priority="409" dxfId="527" operator="equal" stopIfTrue="1">
      <formula>"CW 3240-R7"</formula>
    </cfRule>
  </conditionalFormatting>
  <conditionalFormatting sqref="D316">
    <cfRule type="cellIs" priority="405" dxfId="527" operator="equal" stopIfTrue="1">
      <formula>"CW 3120-R2"</formula>
    </cfRule>
    <cfRule type="cellIs" priority="406" dxfId="527" operator="equal" stopIfTrue="1">
      <formula>"CW 3240-R7"</formula>
    </cfRule>
  </conditionalFormatting>
  <conditionalFormatting sqref="D318">
    <cfRule type="cellIs" priority="402" dxfId="527" operator="equal" stopIfTrue="1">
      <formula>"CW 2130-R11"</formula>
    </cfRule>
    <cfRule type="cellIs" priority="403" dxfId="527" operator="equal" stopIfTrue="1">
      <formula>"CW 3120-R2"</formula>
    </cfRule>
    <cfRule type="cellIs" priority="404" dxfId="527" operator="equal" stopIfTrue="1">
      <formula>"CW 3240-R7"</formula>
    </cfRule>
  </conditionalFormatting>
  <conditionalFormatting sqref="D319">
    <cfRule type="cellIs" priority="399" dxfId="527" operator="equal" stopIfTrue="1">
      <formula>"CW 2130-R11"</formula>
    </cfRule>
    <cfRule type="cellIs" priority="400" dxfId="527" operator="equal" stopIfTrue="1">
      <formula>"CW 3120-R2"</formula>
    </cfRule>
    <cfRule type="cellIs" priority="401" dxfId="527" operator="equal" stopIfTrue="1">
      <formula>"CW 3240-R7"</formula>
    </cfRule>
  </conditionalFormatting>
  <conditionalFormatting sqref="D321">
    <cfRule type="cellIs" priority="393" dxfId="527" operator="equal" stopIfTrue="1">
      <formula>"CW 2130-R11"</formula>
    </cfRule>
    <cfRule type="cellIs" priority="394" dxfId="527" operator="equal" stopIfTrue="1">
      <formula>"CW 3120-R2"</formula>
    </cfRule>
    <cfRule type="cellIs" priority="395" dxfId="527" operator="equal" stopIfTrue="1">
      <formula>"CW 3240-R7"</formula>
    </cfRule>
  </conditionalFormatting>
  <conditionalFormatting sqref="D320">
    <cfRule type="cellIs" priority="396" dxfId="527" operator="equal" stopIfTrue="1">
      <formula>"CW 2130-R11"</formula>
    </cfRule>
    <cfRule type="cellIs" priority="397" dxfId="527" operator="equal" stopIfTrue="1">
      <formula>"CW 3120-R2"</formula>
    </cfRule>
    <cfRule type="cellIs" priority="398" dxfId="527" operator="equal" stopIfTrue="1">
      <formula>"CW 3240-R7"</formula>
    </cfRule>
  </conditionalFormatting>
  <conditionalFormatting sqref="D326:D327">
    <cfRule type="cellIs" priority="390" dxfId="527" operator="equal" stopIfTrue="1">
      <formula>"CW 2130-R11"</formula>
    </cfRule>
    <cfRule type="cellIs" priority="391" dxfId="527" operator="equal" stopIfTrue="1">
      <formula>"CW 3120-R2"</formula>
    </cfRule>
    <cfRule type="cellIs" priority="392" dxfId="527" operator="equal" stopIfTrue="1">
      <formula>"CW 3240-R7"</formula>
    </cfRule>
  </conditionalFormatting>
  <conditionalFormatting sqref="D330:D331">
    <cfRule type="cellIs" priority="384" dxfId="527" operator="equal" stopIfTrue="1">
      <formula>"CW 2130-R11"</formula>
    </cfRule>
    <cfRule type="cellIs" priority="385" dxfId="527" operator="equal" stopIfTrue="1">
      <formula>"CW 3120-R2"</formula>
    </cfRule>
    <cfRule type="cellIs" priority="386" dxfId="527" operator="equal" stopIfTrue="1">
      <formula>"CW 3240-R7"</formula>
    </cfRule>
  </conditionalFormatting>
  <conditionalFormatting sqref="D329">
    <cfRule type="cellIs" priority="381" dxfId="527" operator="equal" stopIfTrue="1">
      <formula>"CW 2130-R11"</formula>
    </cfRule>
    <cfRule type="cellIs" priority="382" dxfId="527" operator="equal" stopIfTrue="1">
      <formula>"CW 3120-R2"</formula>
    </cfRule>
    <cfRule type="cellIs" priority="383" dxfId="527" operator="equal" stopIfTrue="1">
      <formula>"CW 3240-R7"</formula>
    </cfRule>
  </conditionalFormatting>
  <conditionalFormatting sqref="D334:D335">
    <cfRule type="cellIs" priority="375" dxfId="527" operator="equal" stopIfTrue="1">
      <formula>"CW 2130-R11"</formula>
    </cfRule>
    <cfRule type="cellIs" priority="376" dxfId="527" operator="equal" stopIfTrue="1">
      <formula>"CW 3120-R2"</formula>
    </cfRule>
    <cfRule type="cellIs" priority="377" dxfId="527" operator="equal" stopIfTrue="1">
      <formula>"CW 3240-R7"</formula>
    </cfRule>
  </conditionalFormatting>
  <conditionalFormatting sqref="D333">
    <cfRule type="cellIs" priority="372" dxfId="527" operator="equal" stopIfTrue="1">
      <formula>"CW 2130-R11"</formula>
    </cfRule>
    <cfRule type="cellIs" priority="373" dxfId="527" operator="equal" stopIfTrue="1">
      <formula>"CW 3120-R2"</formula>
    </cfRule>
    <cfRule type="cellIs" priority="374" dxfId="527" operator="equal" stopIfTrue="1">
      <formula>"CW 3240-R7"</formula>
    </cfRule>
  </conditionalFormatting>
  <conditionalFormatting sqref="D288">
    <cfRule type="cellIs" priority="361" dxfId="527" operator="equal" stopIfTrue="1">
      <formula>"CW 2130-R11"</formula>
    </cfRule>
    <cfRule type="cellIs" priority="362" dxfId="527" operator="equal" stopIfTrue="1">
      <formula>"CW 3120-R2"</formula>
    </cfRule>
    <cfRule type="cellIs" priority="363" dxfId="527" operator="equal" stopIfTrue="1">
      <formula>"CW 3240-R7"</formula>
    </cfRule>
  </conditionalFormatting>
  <conditionalFormatting sqref="D280">
    <cfRule type="cellIs" priority="359" dxfId="527" operator="equal" stopIfTrue="1">
      <formula>"CW 3120-R2"</formula>
    </cfRule>
    <cfRule type="cellIs" priority="360" dxfId="527" operator="equal" stopIfTrue="1">
      <formula>"CW 3240-R7"</formula>
    </cfRule>
  </conditionalFormatting>
  <conditionalFormatting sqref="D317">
    <cfRule type="cellIs" priority="331" dxfId="527" operator="equal" stopIfTrue="1">
      <formula>"CW 3120-R2"</formula>
    </cfRule>
    <cfRule type="cellIs" priority="332" dxfId="527" operator="equal" stopIfTrue="1">
      <formula>"CW 3240-R7"</formula>
    </cfRule>
  </conditionalFormatting>
  <conditionalFormatting sqref="D332">
    <cfRule type="cellIs" priority="325" dxfId="527" operator="equal" stopIfTrue="1">
      <formula>"CW 3120-R2"</formula>
    </cfRule>
    <cfRule type="cellIs" priority="326" dxfId="527" operator="equal" stopIfTrue="1">
      <formula>"CW 3240-R7"</formula>
    </cfRule>
  </conditionalFormatting>
  <conditionalFormatting sqref="D187">
    <cfRule type="cellIs" priority="319" dxfId="527" operator="equal" stopIfTrue="1">
      <formula>"CW 3120-R2"</formula>
    </cfRule>
    <cfRule type="cellIs" priority="320" dxfId="527" operator="equal" stopIfTrue="1">
      <formula>"CW 3240-R7"</formula>
    </cfRule>
  </conditionalFormatting>
  <conditionalFormatting sqref="D360">
    <cfRule type="cellIs" priority="262" dxfId="527" operator="equal" stopIfTrue="1">
      <formula>"CW 2130-R11"</formula>
    </cfRule>
    <cfRule type="cellIs" priority="263" dxfId="527" operator="equal" stopIfTrue="1">
      <formula>"CW 3120-R2"</formula>
    </cfRule>
    <cfRule type="cellIs" priority="264" dxfId="527" operator="equal" stopIfTrue="1">
      <formula>"CW 3240-R7"</formula>
    </cfRule>
  </conditionalFormatting>
  <conditionalFormatting sqref="D165">
    <cfRule type="cellIs" priority="259" dxfId="527" operator="equal" stopIfTrue="1">
      <formula>"CW 2130-R11"</formula>
    </cfRule>
    <cfRule type="cellIs" priority="260" dxfId="527" operator="equal" stopIfTrue="1">
      <formula>"CW 3120-R2"</formula>
    </cfRule>
    <cfRule type="cellIs" priority="261" dxfId="527" operator="equal" stopIfTrue="1">
      <formula>"CW 3240-R7"</formula>
    </cfRule>
  </conditionalFormatting>
  <conditionalFormatting sqref="D163">
    <cfRule type="cellIs" priority="256" dxfId="527" operator="equal" stopIfTrue="1">
      <formula>"CW 2130-R11"</formula>
    </cfRule>
    <cfRule type="cellIs" priority="257" dxfId="527" operator="equal" stopIfTrue="1">
      <formula>"CW 3120-R2"</formula>
    </cfRule>
    <cfRule type="cellIs" priority="258" dxfId="527" operator="equal" stopIfTrue="1">
      <formula>"CW 3240-R7"</formula>
    </cfRule>
  </conditionalFormatting>
  <conditionalFormatting sqref="D41">
    <cfRule type="cellIs" priority="249" dxfId="527" operator="equal" stopIfTrue="1">
      <formula>"CW 2130-R11"</formula>
    </cfRule>
    <cfRule type="cellIs" priority="250" dxfId="527" operator="equal" stopIfTrue="1">
      <formula>"CW 3120-R2"</formula>
    </cfRule>
    <cfRule type="cellIs" priority="251" dxfId="527" operator="equal" stopIfTrue="1">
      <formula>"CW 3240-R7"</formula>
    </cfRule>
  </conditionalFormatting>
  <conditionalFormatting sqref="D107">
    <cfRule type="cellIs" priority="243" dxfId="527" operator="equal" stopIfTrue="1">
      <formula>"CW 2130-R11"</formula>
    </cfRule>
    <cfRule type="cellIs" priority="244" dxfId="527" operator="equal" stopIfTrue="1">
      <formula>"CW 3120-R2"</formula>
    </cfRule>
    <cfRule type="cellIs" priority="245" dxfId="527" operator="equal" stopIfTrue="1">
      <formula>"CW 3240-R7"</formula>
    </cfRule>
  </conditionalFormatting>
  <conditionalFormatting sqref="D141">
    <cfRule type="cellIs" priority="237" dxfId="527" operator="equal" stopIfTrue="1">
      <formula>"CW 3120-R2"</formula>
    </cfRule>
    <cfRule type="cellIs" priority="238" dxfId="527" operator="equal" stopIfTrue="1">
      <formula>"CW 3240-R7"</formula>
    </cfRule>
  </conditionalFormatting>
  <conditionalFormatting sqref="D59">
    <cfRule type="cellIs" priority="230" dxfId="527" operator="equal" stopIfTrue="1">
      <formula>"CW 2130-R11"</formula>
    </cfRule>
    <cfRule type="cellIs" priority="231" dxfId="527" operator="equal" stopIfTrue="1">
      <formula>"CW 3120-R2"</formula>
    </cfRule>
    <cfRule type="cellIs" priority="232" dxfId="527" operator="equal" stopIfTrue="1">
      <formula>"CW 3240-R7"</formula>
    </cfRule>
  </conditionalFormatting>
  <conditionalFormatting sqref="D77">
    <cfRule type="cellIs" priority="228" dxfId="527" operator="equal" stopIfTrue="1">
      <formula>"CW 3120-R2"</formula>
    </cfRule>
    <cfRule type="cellIs" priority="229" dxfId="527" operator="equal" stopIfTrue="1">
      <formula>"CW 3240-R7"</formula>
    </cfRule>
  </conditionalFormatting>
  <conditionalFormatting sqref="D352">
    <cfRule type="cellIs" priority="226" dxfId="527" operator="equal" stopIfTrue="1">
      <formula>"CW 3120-R2"</formula>
    </cfRule>
    <cfRule type="cellIs" priority="227" dxfId="527" operator="equal" stopIfTrue="1">
      <formula>"CW 3240-R7"</formula>
    </cfRule>
  </conditionalFormatting>
  <conditionalFormatting sqref="D372">
    <cfRule type="cellIs" priority="157" dxfId="527" operator="equal" stopIfTrue="1">
      <formula>"CW 2130-R11"</formula>
    </cfRule>
    <cfRule type="cellIs" priority="158" dxfId="527" operator="equal" stopIfTrue="1">
      <formula>"CW 3120-R2"</formula>
    </cfRule>
    <cfRule type="cellIs" priority="159" dxfId="527" operator="equal" stopIfTrue="1">
      <formula>"CW 3240-R7"</formula>
    </cfRule>
  </conditionalFormatting>
  <conditionalFormatting sqref="D371">
    <cfRule type="cellIs" priority="148" dxfId="527" operator="equal" stopIfTrue="1">
      <formula>"CW 2130-R11"</formula>
    </cfRule>
    <cfRule type="cellIs" priority="149" dxfId="527" operator="equal" stopIfTrue="1">
      <formula>"CW 3120-R2"</formula>
    </cfRule>
    <cfRule type="cellIs" priority="150" dxfId="527" operator="equal" stopIfTrue="1">
      <formula>"CW 3240-R7"</formula>
    </cfRule>
  </conditionalFormatting>
  <conditionalFormatting sqref="D370">
    <cfRule type="cellIs" priority="136" dxfId="527" operator="equal" stopIfTrue="1">
      <formula>"CW 3120-R2"</formula>
    </cfRule>
    <cfRule type="cellIs" priority="137" dxfId="527" operator="equal" stopIfTrue="1">
      <formula>"CW 3240-R7"</formula>
    </cfRule>
  </conditionalFormatting>
  <conditionalFormatting sqref="D365">
    <cfRule type="cellIs" priority="131" dxfId="527" operator="equal" stopIfTrue="1">
      <formula>"CW 2130-R11"</formula>
    </cfRule>
    <cfRule type="cellIs" priority="132" dxfId="527" operator="equal" stopIfTrue="1">
      <formula>"CW 3120-R2"</formula>
    </cfRule>
    <cfRule type="cellIs" priority="133" dxfId="527" operator="equal" stopIfTrue="1">
      <formula>"CW 3240-R7"</formula>
    </cfRule>
  </conditionalFormatting>
  <conditionalFormatting sqref="D366">
    <cfRule type="cellIs" priority="128" dxfId="527" operator="equal" stopIfTrue="1">
      <formula>"CW 2130-R11"</formula>
    </cfRule>
    <cfRule type="cellIs" priority="129" dxfId="527" operator="equal" stopIfTrue="1">
      <formula>"CW 3120-R2"</formula>
    </cfRule>
    <cfRule type="cellIs" priority="130" dxfId="527" operator="equal" stopIfTrue="1">
      <formula>"CW 3240-R7"</formula>
    </cfRule>
  </conditionalFormatting>
  <conditionalFormatting sqref="D367">
    <cfRule type="cellIs" priority="126" dxfId="527" operator="equal" stopIfTrue="1">
      <formula>"CW 3120-R2"</formula>
    </cfRule>
    <cfRule type="cellIs" priority="127" dxfId="527" operator="equal" stopIfTrue="1">
      <formula>"CW 3240-R7"</formula>
    </cfRule>
  </conditionalFormatting>
  <conditionalFormatting sqref="D368">
    <cfRule type="cellIs" priority="124" dxfId="527" operator="equal" stopIfTrue="1">
      <formula>"CW 3120-R2"</formula>
    </cfRule>
    <cfRule type="cellIs" priority="125" dxfId="527" operator="equal" stopIfTrue="1">
      <formula>"CW 3240-R7"</formula>
    </cfRule>
  </conditionalFormatting>
  <conditionalFormatting sqref="D353:D355">
    <cfRule type="cellIs" priority="121" dxfId="527" operator="equal" stopIfTrue="1">
      <formula>"CW 2130-R11"</formula>
    </cfRule>
    <cfRule type="cellIs" priority="122" dxfId="527" operator="equal" stopIfTrue="1">
      <formula>"CW 3120-R2"</formula>
    </cfRule>
    <cfRule type="cellIs" priority="123" dxfId="527" operator="equal" stopIfTrue="1">
      <formula>"CW 3240-R7"</formula>
    </cfRule>
  </conditionalFormatting>
  <conditionalFormatting sqref="D357">
    <cfRule type="cellIs" priority="119" dxfId="527" operator="equal" stopIfTrue="1">
      <formula>"CW 3120-R2"</formula>
    </cfRule>
    <cfRule type="cellIs" priority="120" dxfId="527" operator="equal" stopIfTrue="1">
      <formula>"CW 3240-R7"</formula>
    </cfRule>
  </conditionalFormatting>
  <conditionalFormatting sqref="D164">
    <cfRule type="cellIs" priority="114" dxfId="527" operator="equal" stopIfTrue="1">
      <formula>"CW 2130-R11"</formula>
    </cfRule>
    <cfRule type="cellIs" priority="115" dxfId="527" operator="equal" stopIfTrue="1">
      <formula>"CW 3120-R2"</formula>
    </cfRule>
    <cfRule type="cellIs" priority="116" dxfId="527" operator="equal" stopIfTrue="1">
      <formula>"CW 3240-R7"</formula>
    </cfRule>
  </conditionalFormatting>
  <conditionalFormatting sqref="D339">
    <cfRule type="cellIs" priority="111" dxfId="527" operator="equal" stopIfTrue="1">
      <formula>"CW 2130-R11"</formula>
    </cfRule>
    <cfRule type="cellIs" priority="112" dxfId="527" operator="equal" stopIfTrue="1">
      <formula>"CW 3120-R2"</formula>
    </cfRule>
    <cfRule type="cellIs" priority="113" dxfId="527" operator="equal" stopIfTrue="1">
      <formula>"CW 3240-R7"</formula>
    </cfRule>
  </conditionalFormatting>
  <conditionalFormatting sqref="D341:D342">
    <cfRule type="cellIs" priority="105" dxfId="527" operator="equal" stopIfTrue="1">
      <formula>"CW 2130-R11"</formula>
    </cfRule>
    <cfRule type="cellIs" priority="106" dxfId="527" operator="equal" stopIfTrue="1">
      <formula>"CW 3120-R2"</formula>
    </cfRule>
    <cfRule type="cellIs" priority="107" dxfId="527" operator="equal" stopIfTrue="1">
      <formula>"CW 3240-R7"</formula>
    </cfRule>
  </conditionalFormatting>
  <conditionalFormatting sqref="D343">
    <cfRule type="cellIs" priority="102" dxfId="527" operator="equal" stopIfTrue="1">
      <formula>"CW 2130-R11"</formula>
    </cfRule>
    <cfRule type="cellIs" priority="103" dxfId="527" operator="equal" stopIfTrue="1">
      <formula>"CW 3120-R2"</formula>
    </cfRule>
    <cfRule type="cellIs" priority="104" dxfId="527" operator="equal" stopIfTrue="1">
      <formula>"CW 3240-R7"</formula>
    </cfRule>
  </conditionalFormatting>
  <conditionalFormatting sqref="D344">
    <cfRule type="cellIs" priority="99" dxfId="527" operator="equal" stopIfTrue="1">
      <formula>"CW 2130-R11"</formula>
    </cfRule>
    <cfRule type="cellIs" priority="100" dxfId="527" operator="equal" stopIfTrue="1">
      <formula>"CW 3120-R2"</formula>
    </cfRule>
    <cfRule type="cellIs" priority="101" dxfId="527" operator="equal" stopIfTrue="1">
      <formula>"CW 3240-R7"</formula>
    </cfRule>
  </conditionalFormatting>
  <conditionalFormatting sqref="D345">
    <cfRule type="cellIs" priority="96" dxfId="527" operator="equal" stopIfTrue="1">
      <formula>"CW 2130-R11"</formula>
    </cfRule>
    <cfRule type="cellIs" priority="97" dxfId="527" operator="equal" stopIfTrue="1">
      <formula>"CW 3120-R2"</formula>
    </cfRule>
    <cfRule type="cellIs" priority="98" dxfId="527" operator="equal" stopIfTrue="1">
      <formula>"CW 3240-R7"</formula>
    </cfRule>
  </conditionalFormatting>
  <conditionalFormatting sqref="D346">
    <cfRule type="cellIs" priority="93" dxfId="527" operator="equal" stopIfTrue="1">
      <formula>"CW 2130-R11"</formula>
    </cfRule>
    <cfRule type="cellIs" priority="94" dxfId="527" operator="equal" stopIfTrue="1">
      <formula>"CW 3120-R2"</formula>
    </cfRule>
    <cfRule type="cellIs" priority="95" dxfId="527" operator="equal" stopIfTrue="1">
      <formula>"CW 3240-R7"</formula>
    </cfRule>
  </conditionalFormatting>
  <conditionalFormatting sqref="D347:D349">
    <cfRule type="cellIs" priority="90" dxfId="527" operator="equal" stopIfTrue="1">
      <formula>"CW 2130-R11"</formula>
    </cfRule>
    <cfRule type="cellIs" priority="91" dxfId="527" operator="equal" stopIfTrue="1">
      <formula>"CW 3120-R2"</formula>
    </cfRule>
    <cfRule type="cellIs" priority="92" dxfId="527" operator="equal" stopIfTrue="1">
      <formula>"CW 3240-R7"</formula>
    </cfRule>
  </conditionalFormatting>
  <conditionalFormatting sqref="D350">
    <cfRule type="cellIs" priority="88" dxfId="527" operator="equal" stopIfTrue="1">
      <formula>"CW 3120-R2"</formula>
    </cfRule>
    <cfRule type="cellIs" priority="89" dxfId="527" operator="equal" stopIfTrue="1">
      <formula>"CW 3240-R7"</formula>
    </cfRule>
  </conditionalFormatting>
  <conditionalFormatting sqref="D103">
    <cfRule type="cellIs" priority="82" dxfId="527" operator="equal" stopIfTrue="1">
      <formula>"CW 2130-R11"</formula>
    </cfRule>
    <cfRule type="cellIs" priority="83" dxfId="527" operator="equal" stopIfTrue="1">
      <formula>"CW 3120-R2"</formula>
    </cfRule>
    <cfRule type="cellIs" priority="84" dxfId="527" operator="equal" stopIfTrue="1">
      <formula>"CW 3240-R7"</formula>
    </cfRule>
  </conditionalFormatting>
  <conditionalFormatting sqref="D118:D123 D126:D129">
    <cfRule type="cellIs" priority="80" dxfId="527" operator="equal" stopIfTrue="1">
      <formula>"CW 3120-R2"</formula>
    </cfRule>
    <cfRule type="cellIs" priority="81" dxfId="527" operator="equal" stopIfTrue="1">
      <formula>"CW 3240-R7"</formula>
    </cfRule>
  </conditionalFormatting>
  <conditionalFormatting sqref="D134:D139">
    <cfRule type="cellIs" priority="78" dxfId="527" operator="equal" stopIfTrue="1">
      <formula>"CW 3120-R2"</formula>
    </cfRule>
    <cfRule type="cellIs" priority="79" dxfId="527" operator="equal" stopIfTrue="1">
      <formula>"CW 3240-R7"</formula>
    </cfRule>
  </conditionalFormatting>
  <conditionalFormatting sqref="D144:D146">
    <cfRule type="cellIs" priority="76" dxfId="527" operator="equal" stopIfTrue="1">
      <formula>"CW 3120-R2"</formula>
    </cfRule>
    <cfRule type="cellIs" priority="77" dxfId="527" operator="equal" stopIfTrue="1">
      <formula>"CW 3240-R7"</formula>
    </cfRule>
  </conditionalFormatting>
  <conditionalFormatting sqref="D149:D151">
    <cfRule type="cellIs" priority="74" dxfId="527" operator="equal" stopIfTrue="1">
      <formula>"CW 3120-R2"</formula>
    </cfRule>
    <cfRule type="cellIs" priority="75" dxfId="527" operator="equal" stopIfTrue="1">
      <formula>"CW 3240-R7"</formula>
    </cfRule>
  </conditionalFormatting>
  <conditionalFormatting sqref="D153:D161">
    <cfRule type="cellIs" priority="72" dxfId="527" operator="equal" stopIfTrue="1">
      <formula>"CW 3120-R2"</formula>
    </cfRule>
    <cfRule type="cellIs" priority="73" dxfId="527" operator="equal" stopIfTrue="1">
      <formula>"CW 3240-R7"</formula>
    </cfRule>
  </conditionalFormatting>
  <conditionalFormatting sqref="D178">
    <cfRule type="cellIs" priority="70" dxfId="527" operator="equal" stopIfTrue="1">
      <formula>"CW 3120-R2"</formula>
    </cfRule>
    <cfRule type="cellIs" priority="71" dxfId="527" operator="equal" stopIfTrue="1">
      <formula>"CW 3240-R7"</formula>
    </cfRule>
  </conditionalFormatting>
  <conditionalFormatting sqref="D183">
    <cfRule type="cellIs" priority="68" dxfId="527" operator="equal" stopIfTrue="1">
      <formula>"CW 3120-R2"</formula>
    </cfRule>
    <cfRule type="cellIs" priority="69" dxfId="527" operator="equal" stopIfTrue="1">
      <formula>"CW 3240-R7"</formula>
    </cfRule>
  </conditionalFormatting>
  <conditionalFormatting sqref="D227">
    <cfRule type="cellIs" priority="66" dxfId="527" operator="equal" stopIfTrue="1">
      <formula>"CW 3120-R2"</formula>
    </cfRule>
    <cfRule type="cellIs" priority="67" dxfId="527" operator="equal" stopIfTrue="1">
      <formula>"CW 3240-R7"</formula>
    </cfRule>
  </conditionalFormatting>
  <conditionalFormatting sqref="D231">
    <cfRule type="cellIs" priority="64" dxfId="527" operator="equal" stopIfTrue="1">
      <formula>"CW 3120-R2"</formula>
    </cfRule>
    <cfRule type="cellIs" priority="65" dxfId="527" operator="equal" stopIfTrue="1">
      <formula>"CW 3240-R7"</formula>
    </cfRule>
  </conditionalFormatting>
  <conditionalFormatting sqref="D233">
    <cfRule type="cellIs" priority="62" dxfId="527" operator="equal" stopIfTrue="1">
      <formula>"CW 3120-R2"</formula>
    </cfRule>
    <cfRule type="cellIs" priority="63" dxfId="527" operator="equal" stopIfTrue="1">
      <formula>"CW 3240-R7"</formula>
    </cfRule>
  </conditionalFormatting>
  <conditionalFormatting sqref="D234">
    <cfRule type="cellIs" priority="60" dxfId="527" operator="equal" stopIfTrue="1">
      <formula>"CW 3120-R2"</formula>
    </cfRule>
    <cfRule type="cellIs" priority="61" dxfId="527" operator="equal" stopIfTrue="1">
      <formula>"CW 3240-R7"</formula>
    </cfRule>
  </conditionalFormatting>
  <conditionalFormatting sqref="D242">
    <cfRule type="cellIs" priority="58" dxfId="527" operator="equal" stopIfTrue="1">
      <formula>"CW 3120-R2"</formula>
    </cfRule>
    <cfRule type="cellIs" priority="59" dxfId="527" operator="equal" stopIfTrue="1">
      <formula>"CW 3240-R7"</formula>
    </cfRule>
  </conditionalFormatting>
  <conditionalFormatting sqref="D245:D246">
    <cfRule type="cellIs" priority="56" dxfId="527" operator="equal" stopIfTrue="1">
      <formula>"CW 3120-R2"</formula>
    </cfRule>
    <cfRule type="cellIs" priority="57" dxfId="527" operator="equal" stopIfTrue="1">
      <formula>"CW 3240-R7"</formula>
    </cfRule>
  </conditionalFormatting>
  <conditionalFormatting sqref="D248">
    <cfRule type="cellIs" priority="54" dxfId="527" operator="equal" stopIfTrue="1">
      <formula>"CW 3120-R2"</formula>
    </cfRule>
    <cfRule type="cellIs" priority="55" dxfId="527" operator="equal" stopIfTrue="1">
      <formula>"CW 3240-R7"</formula>
    </cfRule>
  </conditionalFormatting>
  <conditionalFormatting sqref="D261">
    <cfRule type="cellIs" priority="52" dxfId="527" operator="equal" stopIfTrue="1">
      <formula>"CW 3120-R2"</formula>
    </cfRule>
    <cfRule type="cellIs" priority="53" dxfId="527" operator="equal" stopIfTrue="1">
      <formula>"CW 3240-R7"</formula>
    </cfRule>
  </conditionalFormatting>
  <conditionalFormatting sqref="D262">
    <cfRule type="cellIs" priority="50" dxfId="527" operator="equal" stopIfTrue="1">
      <formula>"CW 3120-R2"</formula>
    </cfRule>
    <cfRule type="cellIs" priority="51" dxfId="527" operator="equal" stopIfTrue="1">
      <formula>"CW 3240-R7"</formula>
    </cfRule>
  </conditionalFormatting>
  <conditionalFormatting sqref="D275:D278">
    <cfRule type="cellIs" priority="47" dxfId="527" operator="equal" stopIfTrue="1">
      <formula>"CW 2130-R11"</formula>
    </cfRule>
    <cfRule type="cellIs" priority="48" dxfId="527" operator="equal" stopIfTrue="1">
      <formula>"CW 3120-R2"</formula>
    </cfRule>
    <cfRule type="cellIs" priority="49" dxfId="527" operator="equal" stopIfTrue="1">
      <formula>"CW 3240-R7"</formula>
    </cfRule>
  </conditionalFormatting>
  <conditionalFormatting sqref="D281:D284">
    <cfRule type="cellIs" priority="45" dxfId="527" operator="equal" stopIfTrue="1">
      <formula>"CW 3120-R2"</formula>
    </cfRule>
    <cfRule type="cellIs" priority="46" dxfId="527" operator="equal" stopIfTrue="1">
      <formula>"CW 3240-R7"</formula>
    </cfRule>
  </conditionalFormatting>
  <conditionalFormatting sqref="D302:D309">
    <cfRule type="cellIs" priority="43" dxfId="527" operator="equal" stopIfTrue="1">
      <formula>"CW 3120-R2"</formula>
    </cfRule>
    <cfRule type="cellIs" priority="44" dxfId="527" operator="equal" stopIfTrue="1">
      <formula>"CW 3240-R7"</formula>
    </cfRule>
  </conditionalFormatting>
  <conditionalFormatting sqref="D322">
    <cfRule type="cellIs" priority="41" dxfId="527" operator="equal" stopIfTrue="1">
      <formula>"CW 3120-R2"</formula>
    </cfRule>
    <cfRule type="cellIs" priority="42" dxfId="527" operator="equal" stopIfTrue="1">
      <formula>"CW 3240-R7"</formula>
    </cfRule>
  </conditionalFormatting>
  <conditionalFormatting sqref="D328">
    <cfRule type="cellIs" priority="39" dxfId="527" operator="equal" stopIfTrue="1">
      <formula>"CW 3120-R2"</formula>
    </cfRule>
    <cfRule type="cellIs" priority="40" dxfId="527" operator="equal" stopIfTrue="1">
      <formula>"CW 3240-R7"</formula>
    </cfRule>
  </conditionalFormatting>
  <conditionalFormatting sqref="D358">
    <cfRule type="cellIs" priority="37" dxfId="527" operator="equal" stopIfTrue="1">
      <formula>"CW 3120-R2"</formula>
    </cfRule>
    <cfRule type="cellIs" priority="38" dxfId="527" operator="equal" stopIfTrue="1">
      <formula>"CW 3240-R7"</formula>
    </cfRule>
  </conditionalFormatting>
  <conditionalFormatting sqref="D340">
    <cfRule type="cellIs" priority="34" dxfId="527" operator="equal" stopIfTrue="1">
      <formula>"CW 2130-R11"</formula>
    </cfRule>
    <cfRule type="cellIs" priority="35" dxfId="527" operator="equal" stopIfTrue="1">
      <formula>"CW 3120-R2"</formula>
    </cfRule>
    <cfRule type="cellIs" priority="36" dxfId="527" operator="equal" stopIfTrue="1">
      <formula>"CW 3240-R7"</formula>
    </cfRule>
  </conditionalFormatting>
  <conditionalFormatting sqref="D124">
    <cfRule type="cellIs" priority="31" dxfId="527" operator="equal" stopIfTrue="1">
      <formula>"CW 2130-R11"</formula>
    </cfRule>
    <cfRule type="cellIs" priority="32" dxfId="527" operator="equal" stopIfTrue="1">
      <formula>"CW 3120-R2"</formula>
    </cfRule>
    <cfRule type="cellIs" priority="33" dxfId="527" operator="equal" stopIfTrue="1">
      <formula>"CW 3240-R7"</formula>
    </cfRule>
  </conditionalFormatting>
  <conditionalFormatting sqref="D125">
    <cfRule type="cellIs" priority="28" dxfId="527" operator="equal" stopIfTrue="1">
      <formula>"CW 2130-R11"</formula>
    </cfRule>
    <cfRule type="cellIs" priority="29" dxfId="527" operator="equal" stopIfTrue="1">
      <formula>"CW 3120-R2"</formula>
    </cfRule>
    <cfRule type="cellIs" priority="30" dxfId="527" operator="equal" stopIfTrue="1">
      <formula>"CW 3240-R7"</formula>
    </cfRule>
  </conditionalFormatting>
  <conditionalFormatting sqref="D184">
    <cfRule type="cellIs" priority="25" dxfId="527" operator="equal" stopIfTrue="1">
      <formula>"CW 2130-R11"</formula>
    </cfRule>
    <cfRule type="cellIs" priority="26" dxfId="527" operator="equal" stopIfTrue="1">
      <formula>"CW 3120-R2"</formula>
    </cfRule>
    <cfRule type="cellIs" priority="27" dxfId="527" operator="equal" stopIfTrue="1">
      <formula>"CW 3240-R7"</formula>
    </cfRule>
  </conditionalFormatting>
  <conditionalFormatting sqref="D60">
    <cfRule type="cellIs" priority="9" dxfId="527" operator="equal" stopIfTrue="1">
      <formula>"CW 3120-R2"</formula>
    </cfRule>
    <cfRule type="cellIs" priority="10" dxfId="527" operator="equal" stopIfTrue="1">
      <formula>"CW 3240-R7"</formula>
    </cfRule>
  </conditionalFormatting>
  <conditionalFormatting sqref="D61">
    <cfRule type="cellIs" priority="7" dxfId="527" operator="equal" stopIfTrue="1">
      <formula>"CW 3120-R2"</formula>
    </cfRule>
    <cfRule type="cellIs" priority="8" dxfId="527" operator="equal" stopIfTrue="1">
      <formula>"CW 3240-R7"</formula>
    </cfRule>
  </conditionalFormatting>
  <conditionalFormatting sqref="D62">
    <cfRule type="cellIs" priority="5" dxfId="527" operator="equal" stopIfTrue="1">
      <formula>"CW 3120-R2"</formula>
    </cfRule>
    <cfRule type="cellIs" priority="6" dxfId="527" operator="equal" stopIfTrue="1">
      <formula>"CW 3240-R7"</formula>
    </cfRule>
  </conditionalFormatting>
  <conditionalFormatting sqref="D64">
    <cfRule type="cellIs" priority="3" dxfId="527" operator="equal" stopIfTrue="1">
      <formula>"CW 3120-R2"</formula>
    </cfRule>
    <cfRule type="cellIs" priority="4" dxfId="527" operator="equal" stopIfTrue="1">
      <formula>"CW 3240-R7"</formula>
    </cfRule>
  </conditionalFormatting>
  <conditionalFormatting sqref="D63">
    <cfRule type="cellIs" priority="1" dxfId="527" operator="equal" stopIfTrue="1">
      <formula>"CW 3120-R2"</formula>
    </cfRule>
    <cfRule type="cellIs" priority="2" dxfId="527" operator="equal" stopIfTrue="1">
      <formula>"CW 3240-R7"</formula>
    </cfRule>
  </conditionalFormatting>
  <dataValidations count="5">
    <dataValidation type="decimal" operator="equal" allowBlank="1" showInputMessage="1" showErrorMessage="1" prompt="Enter the Approx. Quantity&#10;" errorTitle="ENTRY ERROR!" error="Approx. Quantity  for this Item &#10;must be a whole number. " sqref="F41 F77 F365 F62 F64">
      <formula1>IF(F41&gt;=0,ROUND(F41,0),0)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89 G322:G331 G334 G370:G372 G178:G186">
      <formula1>IF(G189&gt;=0.01,ROUND(G189,2),0.01)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4:G15 G18 G20 G22 G32:G33 G27:G28 G30 G24 G47 G49:G51 G53 G261:G262 G87 G89 G11:G12 G56 G79:G85 G69:G70 G299:G312 G36 G91:G94 G280:G290 G98 G100 G360:G361 G219:G220 G143:G146 G141 G187:G188 G172:G177 G193:G194 G196:G197 G205 G207 G209 G211 G216:G217 G213 G199:G202 G270:G273 G266 G268 G292:G297 G223:G248 G256 G254 G316:G321 G332:G333 G335 G117:G129 G259 G132:G139 G148:G161 G109:G115 G73:G75 G77 G275:G278 G365:G368 G339:G340 G38:G44 G106:G107 G102:G104 G342:G344 G346 G349:G350 G352:G355 G163:G168 G357:G358 G58:G59 G66:G67 G62 G64 G250:G25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19 G21 G23 G25:G26 G29 G35 G37 G45:G46 G48 G55 G78 G90 G13 G31 G57 G68 G65 G71:G72 G108 G131 G195 G198 G204 G206 G208 G210 G212 G215 G218 G255 G257:G258 G76 G341 G345 G347:G348 G60:G61 G6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88 G253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345-2016 
&amp;XTemplate Version: C420160226-RW&amp;R&amp;10Bid Submission
Page &amp;P+3 of 23</oddHeader>
    <oddFooter xml:space="preserve">&amp;R__________________
Name of Bidder                    </oddFooter>
  </headerFooter>
  <rowBreaks count="1" manualBreakCount="1">
    <brk id="37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 5/26/2016
File Size: 250,880 bytes</dc:description>
  <cp:lastModifiedBy>Mark Vogt</cp:lastModifiedBy>
  <cp:lastPrinted>2016-05-26T17:09:51Z</cp:lastPrinted>
  <dcterms:created xsi:type="dcterms:W3CDTF">1999-03-31T15:44:33Z</dcterms:created>
  <dcterms:modified xsi:type="dcterms:W3CDTF">2016-05-26T17:15:18Z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