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PRICES'!$B$6:$H$96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PRICES'!$B$1:$IV$90</definedName>
    <definedName name="XITEMS">'FORM B - PRICES'!$B$6:$IV$90</definedName>
  </definedNames>
  <calcPr fullCalcOnLoad="1" fullPrecision="0"/>
</workbook>
</file>

<file path=xl/sharedStrings.xml><?xml version="1.0" encoding="utf-8"?>
<sst xmlns="http://schemas.openxmlformats.org/spreadsheetml/2006/main" count="349" uniqueCount="237">
  <si>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</si>
  <si>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</si>
  <si>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</si>
  <si>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</si>
  <si>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</si>
  <si>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</si>
  <si>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</si>
  <si>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</si>
  <si>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</si>
  <si>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</si>
  <si>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</si>
  <si>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</si>
  <si>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</si>
  <si>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</si>
  <si>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</si>
  <si>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</si>
  <si>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</si>
  <si>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</si>
  <si>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</si>
  <si>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</si>
  <si>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</si>
  <si>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</si>
  <si>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</si>
  <si>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</si>
  <si>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</si>
  <si>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</si>
  <si>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</si>
  <si>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</si>
  <si>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</si>
  <si>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</si>
  <si>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</si>
  <si>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</si>
  <si>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</si>
  <si>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</si>
  <si>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SD-228A</t>
  </si>
  <si>
    <t>m</t>
  </si>
  <si>
    <t>iii)</t>
  </si>
  <si>
    <t>SD-203A</t>
  </si>
  <si>
    <t>C001</t>
  </si>
  <si>
    <t>Concrete Pavements, Median Slabs, Bull-noses, and Safety Medians</t>
  </si>
  <si>
    <t>D006</t>
  </si>
  <si>
    <t xml:space="preserve">Reflective Crack Maintenance 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</si>
  <si>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</si>
  <si>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</si>
  <si>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</si>
  <si>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</si>
  <si>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</si>
  <si>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</si>
  <si>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</si>
  <si>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</si>
  <si>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</si>
  <si>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</si>
  <si>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</si>
  <si>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</si>
  <si>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</si>
  <si>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</si>
  <si>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</si>
  <si>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</si>
  <si>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</si>
  <si>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Tie-ins and Approaches</t>
  </si>
  <si>
    <t>C.1</t>
  </si>
  <si>
    <t>C008</t>
  </si>
  <si>
    <t>C.2</t>
  </si>
  <si>
    <t>C.3</t>
  </si>
  <si>
    <t>C.4</t>
  </si>
  <si>
    <t>A003</t>
  </si>
  <si>
    <t>Excavation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</si>
  <si>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</si>
  <si>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</si>
  <si>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</si>
  <si>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</si>
  <si>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</si>
  <si>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</si>
  <si>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</si>
  <si>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</si>
  <si>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</si>
  <si>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</si>
  <si>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</si>
  <si>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</si>
  <si>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</si>
  <si>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</si>
  <si>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</si>
  <si>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</si>
  <si>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</si>
  <si>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A.12</t>
  </si>
  <si>
    <t xml:space="preserve">CW 3240-R10 </t>
  </si>
  <si>
    <t>SD-203B</t>
  </si>
  <si>
    <t>Curb Ramp (8-12 mm reveal ht, Monolithic)</t>
  </si>
  <si>
    <t>B200</t>
  </si>
  <si>
    <t>Planing of Pavement</t>
  </si>
  <si>
    <t xml:space="preserve">CW 3450-R5 </t>
  </si>
  <si>
    <t>B201</t>
  </si>
  <si>
    <t>0 - 50 mm Depth (Asphalt)</t>
  </si>
  <si>
    <t>B219</t>
  </si>
  <si>
    <t>Detectable Warning Surface Tiles</t>
  </si>
  <si>
    <t>SD-205</t>
  </si>
  <si>
    <t>vi)</t>
  </si>
  <si>
    <t>Type IA</t>
  </si>
  <si>
    <t>CW 3250-R7</t>
  </si>
  <si>
    <t>CW 3510-R9</t>
  </si>
  <si>
    <t xml:space="preserve"> width &gt; or = 600 mm</t>
  </si>
  <si>
    <t>E11</t>
  </si>
  <si>
    <t>A007A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</si>
  <si>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</si>
  <si>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</si>
  <si>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</si>
  <si>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</si>
  <si>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</si>
  <si>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</si>
  <si>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</si>
  <si>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</si>
  <si>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</si>
  <si>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B100r</t>
  </si>
  <si>
    <t>C.13</t>
  </si>
  <si>
    <t>Miscellaneous Concrete Slab Removal</t>
  </si>
  <si>
    <t>B104r</t>
  </si>
  <si>
    <t>B107i</t>
  </si>
  <si>
    <t>C.14</t>
  </si>
  <si>
    <t xml:space="preserve">Miscellaneous Concrete Slab Installation </t>
  </si>
  <si>
    <t>B111i</t>
  </si>
  <si>
    <t>C.15</t>
  </si>
  <si>
    <t>C.16</t>
  </si>
  <si>
    <t>C.17</t>
  </si>
  <si>
    <t>C.18</t>
  </si>
  <si>
    <t>C.19</t>
  </si>
  <si>
    <t>C.20</t>
  </si>
  <si>
    <t>C.22</t>
  </si>
  <si>
    <t>C.23</t>
  </si>
  <si>
    <t>B126r</t>
  </si>
  <si>
    <t>Concrete Curb Removal</t>
  </si>
  <si>
    <t>B127r</t>
  </si>
  <si>
    <t>B135i</t>
  </si>
  <si>
    <t>Concrete Curb Installation</t>
  </si>
  <si>
    <t>B136i</t>
  </si>
  <si>
    <t>B139i</t>
  </si>
  <si>
    <t>(SEE B10)</t>
  </si>
  <si>
    <t>A.1</t>
  </si>
  <si>
    <t>CW 3110-R19</t>
  </si>
  <si>
    <t>CW 3326-R2</t>
  </si>
  <si>
    <t>Barrier (180 mm reveal ht, Dowelled)</t>
  </si>
  <si>
    <t>Barrier (180 mm reveal ht, Separate)</t>
  </si>
  <si>
    <t>Modified Barrier (180 mm reveal ht, Dowelled)</t>
  </si>
  <si>
    <t>Modified Barrier (180 mm reveal ht, Integral)</t>
  </si>
  <si>
    <t>Curb Ramp (8-12 mm reveal ht, Integral)</t>
  </si>
  <si>
    <t>SD-229A,B,C</t>
  </si>
  <si>
    <t xml:space="preserve">Construction of Asphaltic Concrete Overlay </t>
  </si>
  <si>
    <t>Main Line Paving (including bridge)</t>
  </si>
  <si>
    <t>CW 3310-R16</t>
  </si>
  <si>
    <t>Construction of 200 mm Concrete Pavement (Reinforced)</t>
  </si>
  <si>
    <t xml:space="preserve">CW 3230-R8
</t>
  </si>
  <si>
    <t>28.6 mm Diameter</t>
  </si>
  <si>
    <t>Remove Existing Chain Link Gate</t>
  </si>
  <si>
    <t>LS</t>
  </si>
  <si>
    <t>Chain Link Fence</t>
  </si>
  <si>
    <t>CW 3550-R3</t>
  </si>
  <si>
    <t>1.83m Height</t>
  </si>
  <si>
    <t>Supply of Barrier Posts</t>
  </si>
  <si>
    <t>CW 3650-R6</t>
  </si>
  <si>
    <t>Installation of Barrier Posts</t>
  </si>
  <si>
    <t>Supply of Barrier Rails</t>
  </si>
  <si>
    <t>Installation of Barrier Rails</t>
  </si>
  <si>
    <t>Random Stone Riprap</t>
  </si>
  <si>
    <t>Watermain and Water Service Insulation</t>
  </si>
  <si>
    <t>CW 2110-R10</t>
  </si>
  <si>
    <t>Under Excavation</t>
  </si>
  <si>
    <t>100 mm thick x 3000 mm wide</t>
  </si>
  <si>
    <t>150 mm thick x 6000 mm wide</t>
  </si>
  <si>
    <t>Seeding</t>
  </si>
  <si>
    <t>CW 3520-R7</t>
  </si>
  <si>
    <t>Mobilization and Demobilization</t>
  </si>
  <si>
    <t>E5</t>
  </si>
  <si>
    <t>Traffic Control</t>
  </si>
  <si>
    <t>E7</t>
  </si>
  <si>
    <t>Creek Flow Maintenance</t>
  </si>
  <si>
    <t>Creek Bank Excavation</t>
  </si>
  <si>
    <t>E8</t>
  </si>
  <si>
    <t>E9</t>
  </si>
  <si>
    <t>Supply and Install Silt Fence Barrier</t>
  </si>
  <si>
    <t>E10</t>
  </si>
  <si>
    <t>E12</t>
  </si>
  <si>
    <t>Bridge Demolition and Removals</t>
  </si>
  <si>
    <t>Structural Backfill</t>
  </si>
  <si>
    <t>E13</t>
  </si>
  <si>
    <t>Supply and Place Structural Concrete</t>
  </si>
  <si>
    <t>E14</t>
  </si>
  <si>
    <t>Abutments and Wingwalls</t>
  </si>
  <si>
    <t>Deck Slab</t>
  </si>
  <si>
    <t>Reinforced Sidewalk</t>
  </si>
  <si>
    <t>Traffic Barriers</t>
  </si>
  <si>
    <t>Retaining Wall</t>
  </si>
  <si>
    <t>Approach Slabs</t>
  </si>
  <si>
    <t>Concrete Heating and Hoarding</t>
  </si>
  <si>
    <t>Supply and Delivery of Reinforcing Steel</t>
  </si>
  <si>
    <t>Black Steel Reinforcing</t>
  </si>
  <si>
    <t>Stainless Steel Reinforcing</t>
  </si>
  <si>
    <t>kg</t>
  </si>
  <si>
    <t>E15</t>
  </si>
  <si>
    <t>Placing Reinforcing Steel</t>
  </si>
  <si>
    <t>Supply Steel H Piles</t>
  </si>
  <si>
    <t>E16</t>
  </si>
  <si>
    <t>Drive Steel H Piles</t>
  </si>
  <si>
    <t>E17</t>
  </si>
  <si>
    <r>
      <t>m</t>
    </r>
    <r>
      <rPr>
        <vertAlign val="superscript"/>
        <sz val="12"/>
        <color indexed="8"/>
        <rFont val="Arial"/>
        <family val="2"/>
      </rPr>
      <t>2</t>
    </r>
  </si>
  <si>
    <t>Supply and Install Bridge Aluminum Barrier Rail</t>
  </si>
  <si>
    <t>E19</t>
  </si>
  <si>
    <t>E18</t>
  </si>
  <si>
    <t>CW 3410-R10</t>
  </si>
  <si>
    <t>E21</t>
  </si>
  <si>
    <t>Hot-Poured Rubberized Asphalt Waterproofing</t>
  </si>
  <si>
    <t>Supply and Install Erosion Control Blanket</t>
  </si>
  <si>
    <t>H012</t>
  </si>
  <si>
    <t>G004</t>
  </si>
  <si>
    <t>B137i</t>
  </si>
  <si>
    <t>B140i</t>
  </si>
  <si>
    <t>B150i</t>
  </si>
  <si>
    <t>B150iA</t>
  </si>
  <si>
    <t>B190</t>
  </si>
  <si>
    <t>B194</t>
  </si>
  <si>
    <t>B195</t>
  </si>
  <si>
    <t>B096</t>
  </si>
  <si>
    <t>15 M Deformed Tie Bar</t>
  </si>
  <si>
    <t>H007</t>
  </si>
  <si>
    <t>H008</t>
  </si>
  <si>
    <t>1.22m Height</t>
  </si>
  <si>
    <t>H015</t>
  </si>
  <si>
    <t>H016</t>
  </si>
  <si>
    <t>H017</t>
  </si>
  <si>
    <t>H018</t>
  </si>
  <si>
    <t>SASKATCHEWAN AVENUE AT OMANDS CREEK- BRIDGE WORKS</t>
  </si>
  <si>
    <t>SASKATCHEWAN AVENUE AT OMANDS CREEK- CREEK WORKS</t>
  </si>
  <si>
    <t>SASKATCHEWAN AVENUE AT OMANDS CREEK- ROAD WORKS</t>
  </si>
  <si>
    <t>CW 3615-R4   E20</t>
  </si>
  <si>
    <t>CW 3130-R4       E20</t>
  </si>
  <si>
    <t>A010</t>
  </si>
  <si>
    <t>Barrier Integral</t>
  </si>
  <si>
    <t>C.21</t>
  </si>
  <si>
    <t>FORM B 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</si>
</sst>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0" fontId="0" fillId="2" borderId="33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4" xfId="0" applyNumberFormat="1" applyBorder="1" applyAlignment="1">
      <alignment horizontal="center"/>
    </xf>
    <xf numFmtId="7" fontId="0" fillId="2" borderId="34" xfId="0" applyNumberFormat="1" applyBorder="1" applyAlignment="1">
      <alignment horizontal="right"/>
    </xf>
    <xf numFmtId="0" fontId="0" fillId="2" borderId="34" xfId="0" applyNumberFormat="1" applyBorder="1" applyAlignment="1">
      <alignment horizontal="right"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horizontal="right"/>
    </xf>
    <xf numFmtId="0" fontId="0" fillId="2" borderId="37" xfId="0" applyNumberFormat="1" applyBorder="1" applyAlignment="1">
      <alignment horizontal="right"/>
    </xf>
    <xf numFmtId="0" fontId="0" fillId="2" borderId="38" xfId="0" applyNumberFormat="1" applyBorder="1" applyAlignment="1">
      <alignment horizontal="right"/>
    </xf>
    <xf numFmtId="7" fontId="0" fillId="2" borderId="36" xfId="0" applyNumberFormat="1" applyBorder="1" applyAlignment="1">
      <alignment horizontal="right" vertical="center"/>
    </xf>
    <xf numFmtId="0" fontId="2" fillId="2" borderId="39" xfId="0" applyNumberFormat="1" applyFont="1" applyBorder="1" applyAlignment="1">
      <alignment horizontal="center" vertical="center"/>
    </xf>
    <xf numFmtId="7" fontId="0" fillId="2" borderId="40" xfId="0" applyNumberFormat="1" applyBorder="1" applyAlignment="1">
      <alignment horizontal="right" vertical="center"/>
    </xf>
    <xf numFmtId="7" fontId="0" fillId="2" borderId="41" xfId="0" applyNumberFormat="1" applyBorder="1" applyAlignment="1">
      <alignment horizontal="right" vertical="center"/>
    </xf>
    <xf numFmtId="0" fontId="2" fillId="2" borderId="41" xfId="0" applyNumberFormat="1" applyFont="1" applyBorder="1" applyAlignment="1">
      <alignment horizontal="center" vertical="center"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59" fillId="0" borderId="1" xfId="0" applyNumberFormat="1" applyFont="1" applyFill="1" applyBorder="1" applyAlignment="1" applyProtection="1">
      <alignment vertical="center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Font="1" applyFill="1" applyAlignment="1">
      <alignment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173" fontId="59" fillId="0" borderId="1" xfId="0" applyNumberFormat="1" applyFont="1" applyFill="1" applyBorder="1" applyAlignment="1" applyProtection="1">
      <alignment horizontal="left" vertical="top"/>
      <protection/>
    </xf>
    <xf numFmtId="180" fontId="59" fillId="0" borderId="1" xfId="0" applyNumberFormat="1" applyFont="1" applyFill="1" applyBorder="1" applyAlignment="1" applyProtection="1">
      <alignment horizontal="right" vertical="top"/>
      <protection/>
    </xf>
    <xf numFmtId="179" fontId="59" fillId="0" borderId="1" xfId="0" applyNumberFormat="1" applyFont="1" applyFill="1" applyBorder="1" applyAlignment="1" applyProtection="1">
      <alignment horizontal="right" vertical="top"/>
      <protection/>
    </xf>
    <xf numFmtId="9" fontId="59" fillId="0" borderId="1" xfId="145" applyFont="1" applyFill="1" applyBorder="1" applyAlignment="1" applyProtection="1">
      <alignment horizontal="right" vertical="top"/>
      <protection/>
    </xf>
    <xf numFmtId="176" fontId="39" fillId="56" borderId="1" xfId="0" applyNumberFormat="1" applyFont="1" applyFill="1" applyBorder="1" applyAlignment="1" applyProtection="1">
      <alignment horizontal="center" vertical="top"/>
      <protection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4" fontId="39" fillId="56" borderId="1" xfId="0" applyNumberFormat="1" applyFont="1" applyFill="1" applyBorder="1" applyAlignment="1" applyProtection="1">
      <alignment horizontal="center" vertical="top" wrapText="1"/>
      <protection/>
    </xf>
    <xf numFmtId="199" fontId="59" fillId="0" borderId="1" xfId="0" applyNumberFormat="1" applyFont="1" applyFill="1" applyBorder="1" applyAlignment="1" applyProtection="1">
      <alignment horizontal="right" vertical="top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99" fontId="61" fillId="0" borderId="1" xfId="0" applyNumberFormat="1" applyFont="1" applyFill="1" applyBorder="1" applyAlignment="1" applyProtection="1">
      <alignment horizontal="right" vertical="top"/>
      <protection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7" fontId="0" fillId="2" borderId="48" xfId="0" applyNumberFormat="1" applyBorder="1" applyAlignment="1">
      <alignment horizontal="center"/>
    </xf>
    <xf numFmtId="0" fontId="0" fillId="2" borderId="49" xfId="0" applyNumberFormat="1" applyBorder="1" applyAlignment="1">
      <alignment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8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Zeros="0" tabSelected="1" showOutlineSymbols="0" zoomScale="75" zoomScaleNormal="75" zoomScaleSheetLayoutView="75" workbookViewId="0" topLeftCell="B1">
      <selection activeCell="G7" sqref="G7"/>
    </sheetView>
  </sheetViews>
  <sheetFormatPr defaultColWidth="10.5546875" defaultRowHeight="15"/>
  <cols>
    <col min="1" max="1" width="9.6640625" style="15" hidden="1" customWidth="1"/>
    <col min="2" max="2" width="8.77734375" style="7" customWidth="1"/>
    <col min="3" max="3" width="36.77734375" style="0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9" width="42.6640625" style="0" customWidth="1"/>
  </cols>
  <sheetData>
    <row r="1" spans="1:8" ht="15.75">
      <c r="A1" s="23"/>
      <c r="B1" s="21" t="s">
        <v>236</v>
      </c>
      <c r="C1" s="22"/>
      <c r="D1" s="22"/>
      <c r="E1" s="22"/>
      <c r="F1" s="22"/>
      <c r="G1" s="23"/>
      <c r="H1" s="22"/>
    </row>
    <row r="2" spans="1:8" ht="15">
      <c r="A2" s="20"/>
      <c r="B2" s="8" t="s">
        <v>135</v>
      </c>
      <c r="C2" s="2"/>
      <c r="D2" s="2"/>
      <c r="E2" s="2"/>
      <c r="F2" s="2"/>
      <c r="G2" s="20"/>
      <c r="H2" s="2"/>
    </row>
    <row r="3" spans="1:8" ht="15">
      <c r="A3" s="11"/>
      <c r="B3" s="7" t="s">
        <v>0</v>
      </c>
      <c r="C3" s="26"/>
      <c r="D3" s="26"/>
      <c r="E3" s="26"/>
      <c r="F3" s="26"/>
      <c r="G3" s="25"/>
      <c r="H3" s="24"/>
    </row>
    <row r="4" spans="1:8" ht="15">
      <c r="A4" s="40" t="s">
        <v>16</v>
      </c>
      <c r="B4" s="9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2" t="s">
        <v>7</v>
      </c>
      <c r="H4" s="5" t="s">
        <v>8</v>
      </c>
    </row>
    <row r="5" spans="1:8" ht="15.75" thickBot="1">
      <c r="A5" s="16"/>
      <c r="B5" s="30"/>
      <c r="C5" s="31"/>
      <c r="D5" s="32" t="s">
        <v>9</v>
      </c>
      <c r="E5" s="33"/>
      <c r="F5" s="34" t="s">
        <v>10</v>
      </c>
      <c r="G5" s="35"/>
      <c r="H5" s="36"/>
    </row>
    <row r="6" spans="1:8" s="28" customFormat="1" ht="48" customHeight="1" thickTop="1">
      <c r="A6" s="47"/>
      <c r="B6" s="48" t="s">
        <v>11</v>
      </c>
      <c r="C6" s="84" t="s">
        <v>228</v>
      </c>
      <c r="D6" s="85"/>
      <c r="E6" s="85"/>
      <c r="F6" s="86"/>
      <c r="G6" s="49"/>
      <c r="H6" s="50" t="s">
        <v>1</v>
      </c>
    </row>
    <row r="7" spans="1:8" ht="36" customHeight="1">
      <c r="A7" s="13"/>
      <c r="B7" s="52" t="s">
        <v>136</v>
      </c>
      <c r="C7" s="53" t="s">
        <v>169</v>
      </c>
      <c r="D7" s="43" t="s">
        <v>170</v>
      </c>
      <c r="E7" s="54" t="s">
        <v>152</v>
      </c>
      <c r="F7" s="68">
        <v>1</v>
      </c>
      <c r="G7" s="56"/>
      <c r="H7" s="57">
        <f>ROUND(G7*F7,2)</f>
        <v>0</v>
      </c>
    </row>
    <row r="8" spans="1:8" ht="36" customHeight="1">
      <c r="A8" s="13"/>
      <c r="B8" s="52" t="s">
        <v>19</v>
      </c>
      <c r="C8" s="53" t="s">
        <v>171</v>
      </c>
      <c r="D8" s="43" t="s">
        <v>172</v>
      </c>
      <c r="E8" s="54" t="s">
        <v>152</v>
      </c>
      <c r="F8" s="68">
        <v>1</v>
      </c>
      <c r="G8" s="56"/>
      <c r="H8" s="57">
        <f>ROUND(G8*F8,2)</f>
        <v>0</v>
      </c>
    </row>
    <row r="9" spans="1:8" ht="36" customHeight="1">
      <c r="A9" s="13"/>
      <c r="B9" s="52" t="s">
        <v>68</v>
      </c>
      <c r="C9" s="53" t="s">
        <v>180</v>
      </c>
      <c r="D9" s="43" t="s">
        <v>179</v>
      </c>
      <c r="E9" s="54" t="s">
        <v>152</v>
      </c>
      <c r="F9" s="68">
        <v>1</v>
      </c>
      <c r="G9" s="56"/>
      <c r="H9" s="57">
        <f>ROUND(G9*F9,2)</f>
        <v>0</v>
      </c>
    </row>
    <row r="10" spans="1:8" ht="36" customHeight="1">
      <c r="A10" s="13"/>
      <c r="B10" s="52" t="s">
        <v>70</v>
      </c>
      <c r="C10" s="53" t="s">
        <v>181</v>
      </c>
      <c r="D10" s="43" t="s">
        <v>182</v>
      </c>
      <c r="E10" s="54" t="s">
        <v>152</v>
      </c>
      <c r="F10" s="68">
        <v>1</v>
      </c>
      <c r="G10" s="56"/>
      <c r="H10" s="57">
        <f>ROUND(G10*F10,2)</f>
        <v>0</v>
      </c>
    </row>
    <row r="11" spans="1:8" ht="36" customHeight="1">
      <c r="A11" s="13"/>
      <c r="B11" s="52" t="s">
        <v>71</v>
      </c>
      <c r="C11" s="53" t="s">
        <v>183</v>
      </c>
      <c r="D11" s="60" t="s">
        <v>184</v>
      </c>
      <c r="E11" s="54"/>
      <c r="F11" s="55"/>
      <c r="G11" s="58"/>
      <c r="H11" s="57"/>
    </row>
    <row r="12" spans="1:8" ht="36" customHeight="1">
      <c r="A12" s="13"/>
      <c r="B12" s="59" t="s">
        <v>21</v>
      </c>
      <c r="C12" s="53" t="s">
        <v>185</v>
      </c>
      <c r="D12" s="60"/>
      <c r="E12" s="54" t="s">
        <v>152</v>
      </c>
      <c r="F12" s="68">
        <v>1</v>
      </c>
      <c r="G12" s="56"/>
      <c r="H12" s="57">
        <f aca="true" t="shared" si="0" ref="H12:H18">ROUND(G12*F12,2)</f>
        <v>0</v>
      </c>
    </row>
    <row r="13" spans="1:8" ht="36" customHeight="1">
      <c r="A13" s="13"/>
      <c r="B13" s="59" t="s">
        <v>27</v>
      </c>
      <c r="C13" s="53" t="s">
        <v>186</v>
      </c>
      <c r="D13" s="60"/>
      <c r="E13" s="54" t="s">
        <v>152</v>
      </c>
      <c r="F13" s="68">
        <v>1</v>
      </c>
      <c r="G13" s="56"/>
      <c r="H13" s="57">
        <f t="shared" si="0"/>
        <v>0</v>
      </c>
    </row>
    <row r="14" spans="1:8" ht="36" customHeight="1">
      <c r="A14" s="13"/>
      <c r="B14" s="59" t="s">
        <v>36</v>
      </c>
      <c r="C14" s="53" t="s">
        <v>187</v>
      </c>
      <c r="D14" s="60"/>
      <c r="E14" s="54" t="s">
        <v>152</v>
      </c>
      <c r="F14" s="68">
        <v>1</v>
      </c>
      <c r="G14" s="56"/>
      <c r="H14" s="57">
        <f t="shared" si="0"/>
        <v>0</v>
      </c>
    </row>
    <row r="15" spans="1:8" ht="36" customHeight="1">
      <c r="A15" s="13"/>
      <c r="B15" s="59" t="s">
        <v>42</v>
      </c>
      <c r="C15" s="53" t="s">
        <v>188</v>
      </c>
      <c r="D15" s="60"/>
      <c r="E15" s="54" t="s">
        <v>152</v>
      </c>
      <c r="F15" s="68">
        <v>1</v>
      </c>
      <c r="G15" s="56"/>
      <c r="H15" s="57">
        <f t="shared" si="0"/>
        <v>0</v>
      </c>
    </row>
    <row r="16" spans="1:8" ht="36" customHeight="1">
      <c r="A16" s="13"/>
      <c r="B16" s="59" t="s">
        <v>46</v>
      </c>
      <c r="C16" s="53" t="s">
        <v>190</v>
      </c>
      <c r="D16" s="60"/>
      <c r="E16" s="54" t="s">
        <v>152</v>
      </c>
      <c r="F16" s="68">
        <v>1</v>
      </c>
      <c r="G16" s="56"/>
      <c r="H16" s="57">
        <f t="shared" si="0"/>
        <v>0</v>
      </c>
    </row>
    <row r="17" spans="1:8" ht="36" customHeight="1">
      <c r="A17" s="13"/>
      <c r="B17" s="59" t="s">
        <v>96</v>
      </c>
      <c r="C17" s="53" t="s">
        <v>189</v>
      </c>
      <c r="D17" s="60"/>
      <c r="E17" s="54" t="s">
        <v>152</v>
      </c>
      <c r="F17" s="68">
        <v>1</v>
      </c>
      <c r="G17" s="56"/>
      <c r="H17" s="57">
        <f t="shared" si="0"/>
        <v>0</v>
      </c>
    </row>
    <row r="18" spans="1:8" ht="36" customHeight="1">
      <c r="A18" s="13"/>
      <c r="B18" s="52" t="s">
        <v>73</v>
      </c>
      <c r="C18" s="53" t="s">
        <v>191</v>
      </c>
      <c r="D18" s="43" t="s">
        <v>184</v>
      </c>
      <c r="E18" s="54" t="s">
        <v>152</v>
      </c>
      <c r="F18" s="68">
        <v>1</v>
      </c>
      <c r="G18" s="56"/>
      <c r="H18" s="57">
        <f t="shared" si="0"/>
        <v>0</v>
      </c>
    </row>
    <row r="19" spans="1:8" ht="36" customHeight="1">
      <c r="A19" s="13"/>
      <c r="B19" s="52" t="s">
        <v>75</v>
      </c>
      <c r="C19" s="53" t="s">
        <v>192</v>
      </c>
      <c r="D19" s="60" t="s">
        <v>196</v>
      </c>
      <c r="E19" s="54"/>
      <c r="F19" s="55"/>
      <c r="G19" s="58"/>
      <c r="H19" s="57"/>
    </row>
    <row r="20" spans="1:8" ht="36" customHeight="1">
      <c r="A20" s="13"/>
      <c r="B20" s="73" t="s">
        <v>21</v>
      </c>
      <c r="C20" s="74" t="s">
        <v>193</v>
      </c>
      <c r="D20" s="75"/>
      <c r="E20" s="76" t="s">
        <v>195</v>
      </c>
      <c r="F20" s="77">
        <v>9500</v>
      </c>
      <c r="G20" s="56"/>
      <c r="H20" s="57">
        <f>ROUND(G20*F20,2)</f>
        <v>0</v>
      </c>
    </row>
    <row r="21" spans="1:8" ht="36" customHeight="1">
      <c r="A21" s="13"/>
      <c r="B21" s="73" t="s">
        <v>27</v>
      </c>
      <c r="C21" s="74" t="s">
        <v>194</v>
      </c>
      <c r="D21" s="75"/>
      <c r="E21" s="76" t="s">
        <v>195</v>
      </c>
      <c r="F21" s="77">
        <v>22500</v>
      </c>
      <c r="G21" s="56"/>
      <c r="H21" s="57">
        <f>ROUND(G21*F21,2)</f>
        <v>0</v>
      </c>
    </row>
    <row r="22" spans="1:8" ht="36" customHeight="1">
      <c r="A22" s="13"/>
      <c r="B22" s="52" t="s">
        <v>76</v>
      </c>
      <c r="C22" s="53" t="s">
        <v>197</v>
      </c>
      <c r="D22" s="60" t="s">
        <v>196</v>
      </c>
      <c r="E22" s="54"/>
      <c r="F22" s="72"/>
      <c r="G22" s="58"/>
      <c r="H22" s="57"/>
    </row>
    <row r="23" spans="1:8" ht="36" customHeight="1">
      <c r="A23" s="13"/>
      <c r="B23" s="73" t="s">
        <v>21</v>
      </c>
      <c r="C23" s="74" t="s">
        <v>193</v>
      </c>
      <c r="D23" s="75"/>
      <c r="E23" s="76" t="s">
        <v>195</v>
      </c>
      <c r="F23" s="77">
        <v>9500</v>
      </c>
      <c r="G23" s="56"/>
      <c r="H23" s="57">
        <f aca="true" t="shared" si="1" ref="H23:H28">ROUND(G23*F23,2)</f>
        <v>0</v>
      </c>
    </row>
    <row r="24" spans="1:8" ht="36" customHeight="1">
      <c r="A24" s="13"/>
      <c r="B24" s="73" t="s">
        <v>27</v>
      </c>
      <c r="C24" s="74" t="s">
        <v>194</v>
      </c>
      <c r="D24" s="75"/>
      <c r="E24" s="76" t="s">
        <v>195</v>
      </c>
      <c r="F24" s="77">
        <v>22500</v>
      </c>
      <c r="G24" s="56"/>
      <c r="H24" s="57">
        <f t="shared" si="1"/>
        <v>0</v>
      </c>
    </row>
    <row r="25" spans="1:8" ht="36" customHeight="1">
      <c r="A25" s="13"/>
      <c r="B25" s="65" t="s">
        <v>77</v>
      </c>
      <c r="C25" s="53" t="s">
        <v>198</v>
      </c>
      <c r="D25" s="43" t="s">
        <v>199</v>
      </c>
      <c r="E25" s="54" t="s">
        <v>35</v>
      </c>
      <c r="F25" s="72">
        <v>378</v>
      </c>
      <c r="G25" s="56"/>
      <c r="H25" s="57">
        <f t="shared" si="1"/>
        <v>0</v>
      </c>
    </row>
    <row r="26" spans="1:8" ht="36" customHeight="1">
      <c r="A26" s="13"/>
      <c r="B26" s="65" t="s">
        <v>78</v>
      </c>
      <c r="C26" s="53" t="s">
        <v>200</v>
      </c>
      <c r="D26" s="43" t="s">
        <v>199</v>
      </c>
      <c r="E26" s="54" t="s">
        <v>35</v>
      </c>
      <c r="F26" s="72">
        <v>358</v>
      </c>
      <c r="G26" s="56"/>
      <c r="H26" s="57">
        <f t="shared" si="1"/>
        <v>0</v>
      </c>
    </row>
    <row r="27" spans="1:8" ht="36" customHeight="1">
      <c r="A27" s="13"/>
      <c r="B27" s="65" t="s">
        <v>79</v>
      </c>
      <c r="C27" s="53" t="s">
        <v>208</v>
      </c>
      <c r="D27" s="43" t="s">
        <v>201</v>
      </c>
      <c r="E27" s="54" t="s">
        <v>202</v>
      </c>
      <c r="F27" s="67">
        <v>110</v>
      </c>
      <c r="G27" s="56"/>
      <c r="H27" s="57">
        <f t="shared" si="1"/>
        <v>0</v>
      </c>
    </row>
    <row r="28" spans="1:8" ht="36" customHeight="1">
      <c r="A28" s="13"/>
      <c r="B28" s="65" t="s">
        <v>84</v>
      </c>
      <c r="C28" s="53" t="s">
        <v>203</v>
      </c>
      <c r="D28" s="43" t="s">
        <v>204</v>
      </c>
      <c r="E28" s="54" t="s">
        <v>152</v>
      </c>
      <c r="F28" s="68">
        <v>1</v>
      </c>
      <c r="G28" s="56"/>
      <c r="H28" s="57">
        <f t="shared" si="1"/>
        <v>0</v>
      </c>
    </row>
    <row r="29" spans="1:8" ht="48" customHeight="1" thickBot="1">
      <c r="A29" s="14"/>
      <c r="B29" s="27" t="str">
        <f>B6</f>
        <v>A</v>
      </c>
      <c r="C29" s="89" t="str">
        <f>C6</f>
        <v>SASKATCHEWAN AVENUE AT OMANDS CREEK- BRIDGE WORKS</v>
      </c>
      <c r="D29" s="79"/>
      <c r="E29" s="79"/>
      <c r="F29" s="80"/>
      <c r="G29" s="14" t="s">
        <v>14</v>
      </c>
      <c r="H29" s="14">
        <f>SUM(H6:H28)</f>
        <v>0</v>
      </c>
    </row>
    <row r="30" spans="1:8" s="28" customFormat="1" ht="48" customHeight="1" thickTop="1">
      <c r="A30" s="49"/>
      <c r="B30" s="51" t="s">
        <v>12</v>
      </c>
      <c r="C30" s="84" t="s">
        <v>229</v>
      </c>
      <c r="D30" s="85"/>
      <c r="E30" s="85"/>
      <c r="F30" s="86"/>
      <c r="G30" s="49"/>
      <c r="H30" s="50"/>
    </row>
    <row r="31" spans="1:8" ht="36" customHeight="1">
      <c r="A31" s="13"/>
      <c r="B31" s="52" t="s">
        <v>47</v>
      </c>
      <c r="C31" s="53" t="s">
        <v>173</v>
      </c>
      <c r="D31" s="43" t="s">
        <v>175</v>
      </c>
      <c r="E31" s="54" t="s">
        <v>152</v>
      </c>
      <c r="F31" s="68">
        <v>1</v>
      </c>
      <c r="G31" s="56"/>
      <c r="H31" s="57">
        <f aca="true" t="shared" si="2" ref="H31:H36">ROUND(G31*F31,2)</f>
        <v>0</v>
      </c>
    </row>
    <row r="32" spans="1:8" ht="36" customHeight="1">
      <c r="A32" s="13"/>
      <c r="B32" s="52" t="s">
        <v>48</v>
      </c>
      <c r="C32" s="53" t="s">
        <v>174</v>
      </c>
      <c r="D32" s="43" t="s">
        <v>176</v>
      </c>
      <c r="E32" s="54" t="s">
        <v>152</v>
      </c>
      <c r="F32" s="68">
        <v>1</v>
      </c>
      <c r="G32" s="56"/>
      <c r="H32" s="57">
        <f t="shared" si="2"/>
        <v>0</v>
      </c>
    </row>
    <row r="33" spans="1:8" ht="36" customHeight="1">
      <c r="A33" s="13"/>
      <c r="B33" s="52" t="s">
        <v>49</v>
      </c>
      <c r="C33" s="53" t="s">
        <v>177</v>
      </c>
      <c r="D33" s="43" t="s">
        <v>178</v>
      </c>
      <c r="E33" s="54" t="s">
        <v>35</v>
      </c>
      <c r="F33" s="67">
        <v>50</v>
      </c>
      <c r="G33" s="56"/>
      <c r="H33" s="57">
        <f t="shared" si="2"/>
        <v>0</v>
      </c>
    </row>
    <row r="34" spans="1:8" ht="36" customHeight="1">
      <c r="A34" s="69" t="s">
        <v>72</v>
      </c>
      <c r="B34" s="52" t="s">
        <v>50</v>
      </c>
      <c r="C34" s="53" t="s">
        <v>74</v>
      </c>
      <c r="D34" s="60" t="s">
        <v>232</v>
      </c>
      <c r="E34" s="54" t="s">
        <v>202</v>
      </c>
      <c r="F34" s="67">
        <v>400</v>
      </c>
      <c r="G34" s="56"/>
      <c r="H34" s="57">
        <f t="shared" si="2"/>
        <v>0</v>
      </c>
    </row>
    <row r="35" spans="1:8" ht="36" customHeight="1">
      <c r="A35" s="70" t="s">
        <v>210</v>
      </c>
      <c r="B35" s="65" t="s">
        <v>51</v>
      </c>
      <c r="C35" s="53" t="s">
        <v>161</v>
      </c>
      <c r="D35" s="43" t="s">
        <v>231</v>
      </c>
      <c r="E35" s="54" t="s">
        <v>18</v>
      </c>
      <c r="F35" s="67">
        <v>215</v>
      </c>
      <c r="G35" s="56"/>
      <c r="H35" s="57">
        <f t="shared" si="2"/>
        <v>0</v>
      </c>
    </row>
    <row r="36" spans="1:8" ht="36" customHeight="1">
      <c r="A36" s="13"/>
      <c r="B36" s="65" t="s">
        <v>52</v>
      </c>
      <c r="C36" s="53" t="s">
        <v>209</v>
      </c>
      <c r="D36" s="43" t="s">
        <v>101</v>
      </c>
      <c r="E36" s="54" t="s">
        <v>202</v>
      </c>
      <c r="F36" s="67">
        <v>200</v>
      </c>
      <c r="G36" s="56"/>
      <c r="H36" s="57">
        <f t="shared" si="2"/>
        <v>0</v>
      </c>
    </row>
    <row r="37" spans="1:8" ht="36" customHeight="1">
      <c r="A37" s="13"/>
      <c r="B37" s="65" t="s">
        <v>54</v>
      </c>
      <c r="C37" s="53" t="s">
        <v>162</v>
      </c>
      <c r="D37" s="43" t="s">
        <v>163</v>
      </c>
      <c r="E37" s="54"/>
      <c r="F37" s="61"/>
      <c r="G37" s="58"/>
      <c r="H37" s="64"/>
    </row>
    <row r="38" spans="1:8" ht="36" customHeight="1">
      <c r="A38" s="13"/>
      <c r="B38" s="59" t="s">
        <v>21</v>
      </c>
      <c r="C38" s="53" t="s">
        <v>164</v>
      </c>
      <c r="D38" s="43"/>
      <c r="E38" s="54"/>
      <c r="F38" s="61"/>
      <c r="G38" s="58"/>
      <c r="H38" s="64"/>
    </row>
    <row r="39" spans="1:8" ht="36" customHeight="1">
      <c r="A39" s="13"/>
      <c r="B39" s="63" t="s">
        <v>82</v>
      </c>
      <c r="C39" s="53" t="s">
        <v>165</v>
      </c>
      <c r="D39" s="60"/>
      <c r="E39" s="54" t="s">
        <v>35</v>
      </c>
      <c r="F39" s="67">
        <v>8</v>
      </c>
      <c r="G39" s="56"/>
      <c r="H39" s="57">
        <f>ROUND(G39*F39,2)</f>
        <v>0</v>
      </c>
    </row>
    <row r="40" spans="1:8" ht="36" customHeight="1">
      <c r="A40" s="13"/>
      <c r="B40" s="63" t="s">
        <v>83</v>
      </c>
      <c r="C40" s="53" t="s">
        <v>166</v>
      </c>
      <c r="D40" s="60"/>
      <c r="E40" s="54" t="s">
        <v>35</v>
      </c>
      <c r="F40" s="67">
        <v>6.7</v>
      </c>
      <c r="G40" s="56"/>
      <c r="H40" s="57">
        <f>ROUND(G40*F40,2)</f>
        <v>0</v>
      </c>
    </row>
    <row r="41" spans="1:8" ht="36" customHeight="1">
      <c r="A41" s="70" t="s">
        <v>211</v>
      </c>
      <c r="B41" s="52" t="s">
        <v>58</v>
      </c>
      <c r="C41" s="53" t="s">
        <v>167</v>
      </c>
      <c r="D41" s="60" t="s">
        <v>168</v>
      </c>
      <c r="E41" s="54" t="s">
        <v>202</v>
      </c>
      <c r="F41" s="67">
        <v>200</v>
      </c>
      <c r="G41" s="56"/>
      <c r="H41" s="57">
        <f>ROUND(G41*F41,2)</f>
        <v>0</v>
      </c>
    </row>
    <row r="42" spans="1:8" s="28" customFormat="1" ht="48" customHeight="1" thickBot="1">
      <c r="A42" s="29"/>
      <c r="B42" s="27" t="str">
        <f>B30</f>
        <v>B</v>
      </c>
      <c r="C42" s="89" t="str">
        <f>C30</f>
        <v>SASKATCHEWAN AVENUE AT OMANDS CREEK- CREEK WORKS</v>
      </c>
      <c r="D42" s="79"/>
      <c r="E42" s="79"/>
      <c r="F42" s="80"/>
      <c r="G42" s="29" t="s">
        <v>14</v>
      </c>
      <c r="H42" s="29">
        <f>SUM(H30:H41)</f>
        <v>0</v>
      </c>
    </row>
    <row r="43" spans="1:8" s="28" customFormat="1" ht="48" customHeight="1" thickTop="1">
      <c r="A43" s="49"/>
      <c r="B43" s="51" t="s">
        <v>13</v>
      </c>
      <c r="C43" s="84" t="s">
        <v>230</v>
      </c>
      <c r="D43" s="85"/>
      <c r="E43" s="85"/>
      <c r="F43" s="86"/>
      <c r="G43" s="49"/>
      <c r="H43" s="50"/>
    </row>
    <row r="44" spans="1:8" ht="36" customHeight="1">
      <c r="A44" s="71" t="s">
        <v>65</v>
      </c>
      <c r="B44" s="52" t="s">
        <v>60</v>
      </c>
      <c r="C44" s="53" t="s">
        <v>66</v>
      </c>
      <c r="D44" s="43" t="s">
        <v>137</v>
      </c>
      <c r="E44" s="54" t="s">
        <v>18</v>
      </c>
      <c r="F44" s="55">
        <v>100</v>
      </c>
      <c r="G44" s="56"/>
      <c r="H44" s="57">
        <f>ROUND(G44*F44,2)</f>
        <v>0</v>
      </c>
    </row>
    <row r="45" spans="1:8" ht="36" customHeight="1">
      <c r="A45" s="69" t="s">
        <v>67</v>
      </c>
      <c r="B45" s="52" t="s">
        <v>62</v>
      </c>
      <c r="C45" s="53" t="s">
        <v>69</v>
      </c>
      <c r="D45" s="43" t="s">
        <v>137</v>
      </c>
      <c r="E45" s="54"/>
      <c r="F45" s="55"/>
      <c r="G45" s="58"/>
      <c r="H45" s="57"/>
    </row>
    <row r="46" spans="1:8" ht="36" customHeight="1">
      <c r="A46" s="69" t="s">
        <v>102</v>
      </c>
      <c r="B46" s="59" t="s">
        <v>21</v>
      </c>
      <c r="C46" s="53" t="s">
        <v>103</v>
      </c>
      <c r="D46" s="60" t="s">
        <v>1</v>
      </c>
      <c r="E46" s="54" t="s">
        <v>22</v>
      </c>
      <c r="F46" s="55">
        <v>35</v>
      </c>
      <c r="G46" s="56"/>
      <c r="H46" s="57">
        <f>ROUND(G46*F46,2)</f>
        <v>0</v>
      </c>
    </row>
    <row r="47" spans="1:8" ht="36" customHeight="1">
      <c r="A47" s="71" t="s">
        <v>233</v>
      </c>
      <c r="B47" s="52" t="s">
        <v>63</v>
      </c>
      <c r="C47" s="53" t="s">
        <v>23</v>
      </c>
      <c r="D47" s="43" t="s">
        <v>137</v>
      </c>
      <c r="E47" s="54" t="s">
        <v>18</v>
      </c>
      <c r="F47" s="55">
        <v>15</v>
      </c>
      <c r="G47" s="56"/>
      <c r="H47" s="57">
        <f>ROUND(G47*F47,2)</f>
        <v>0</v>
      </c>
    </row>
    <row r="48" spans="1:8" ht="36" customHeight="1">
      <c r="A48" s="71" t="s">
        <v>24</v>
      </c>
      <c r="B48" s="52" t="s">
        <v>64</v>
      </c>
      <c r="C48" s="53" t="s">
        <v>25</v>
      </c>
      <c r="D48" s="43" t="s">
        <v>137</v>
      </c>
      <c r="E48" s="54" t="s">
        <v>20</v>
      </c>
      <c r="F48" s="55">
        <v>500</v>
      </c>
      <c r="G48" s="56"/>
      <c r="H48" s="57">
        <f>ROUND(G48*F48,2)</f>
        <v>0</v>
      </c>
    </row>
    <row r="49" spans="1:8" ht="36" customHeight="1">
      <c r="A49" s="70" t="s">
        <v>53</v>
      </c>
      <c r="B49" s="52" t="s">
        <v>104</v>
      </c>
      <c r="C49" s="53" t="s">
        <v>55</v>
      </c>
      <c r="D49" s="43" t="s">
        <v>137</v>
      </c>
      <c r="E49" s="54"/>
      <c r="F49" s="55"/>
      <c r="G49" s="58"/>
      <c r="H49" s="57"/>
    </row>
    <row r="50" spans="1:8" ht="36" customHeight="1">
      <c r="A50" s="70" t="s">
        <v>56</v>
      </c>
      <c r="B50" s="59" t="s">
        <v>21</v>
      </c>
      <c r="C50" s="53" t="s">
        <v>57</v>
      </c>
      <c r="D50" s="60" t="s">
        <v>1</v>
      </c>
      <c r="E50" s="54" t="s">
        <v>20</v>
      </c>
      <c r="F50" s="55">
        <v>210</v>
      </c>
      <c r="G50" s="56"/>
      <c r="H50" s="57">
        <f>ROUND(G50*F50,2)</f>
        <v>0</v>
      </c>
    </row>
    <row r="51" spans="1:8" ht="36" customHeight="1">
      <c r="A51" s="70" t="s">
        <v>112</v>
      </c>
      <c r="B51" s="52" t="s">
        <v>105</v>
      </c>
      <c r="C51" s="53" t="s">
        <v>114</v>
      </c>
      <c r="D51" s="60" t="s">
        <v>80</v>
      </c>
      <c r="E51" s="54"/>
      <c r="F51" s="55"/>
      <c r="G51" s="58"/>
      <c r="H51" s="57"/>
    </row>
    <row r="52" spans="1:8" ht="36" customHeight="1">
      <c r="A52" s="70" t="s">
        <v>115</v>
      </c>
      <c r="B52" s="59" t="s">
        <v>21</v>
      </c>
      <c r="C52" s="53" t="s">
        <v>81</v>
      </c>
      <c r="D52" s="60" t="s">
        <v>1</v>
      </c>
      <c r="E52" s="54" t="s">
        <v>20</v>
      </c>
      <c r="F52" s="55">
        <v>25</v>
      </c>
      <c r="G52" s="56"/>
      <c r="H52" s="57">
        <f>ROUND(G52*F52,2)</f>
        <v>0</v>
      </c>
    </row>
    <row r="53" spans="1:8" ht="36" customHeight="1">
      <c r="A53" s="70" t="s">
        <v>116</v>
      </c>
      <c r="B53" s="52" t="s">
        <v>106</v>
      </c>
      <c r="C53" s="53" t="s">
        <v>118</v>
      </c>
      <c r="D53" s="60" t="s">
        <v>80</v>
      </c>
      <c r="E53" s="54"/>
      <c r="F53" s="55"/>
      <c r="G53" s="58"/>
      <c r="H53" s="57"/>
    </row>
    <row r="54" spans="1:8" ht="36" customHeight="1">
      <c r="A54" s="70" t="s">
        <v>119</v>
      </c>
      <c r="B54" s="59" t="s">
        <v>21</v>
      </c>
      <c r="C54" s="53" t="s">
        <v>81</v>
      </c>
      <c r="D54" s="60" t="s">
        <v>34</v>
      </c>
      <c r="E54" s="54" t="s">
        <v>20</v>
      </c>
      <c r="F54" s="55">
        <v>35</v>
      </c>
      <c r="G54" s="56"/>
      <c r="H54" s="57">
        <f>ROUND(G54*F54,2)</f>
        <v>0</v>
      </c>
    </row>
    <row r="55" spans="1:8" ht="36" customHeight="1">
      <c r="A55" s="70" t="s">
        <v>93</v>
      </c>
      <c r="B55" s="52" t="s">
        <v>107</v>
      </c>
      <c r="C55" s="53" t="s">
        <v>94</v>
      </c>
      <c r="D55" s="60" t="s">
        <v>138</v>
      </c>
      <c r="E55" s="54" t="s">
        <v>26</v>
      </c>
      <c r="F55" s="61">
        <v>2</v>
      </c>
      <c r="G55" s="56"/>
      <c r="H55" s="57">
        <f>ROUND(G55*F55,2)</f>
        <v>0</v>
      </c>
    </row>
    <row r="56" spans="1:8" ht="36" customHeight="1">
      <c r="A56" s="70" t="s">
        <v>128</v>
      </c>
      <c r="B56" s="52" t="s">
        <v>108</v>
      </c>
      <c r="C56" s="53" t="s">
        <v>129</v>
      </c>
      <c r="D56" s="60" t="s">
        <v>85</v>
      </c>
      <c r="E56" s="54"/>
      <c r="F56" s="55"/>
      <c r="G56" s="58"/>
      <c r="H56" s="57"/>
    </row>
    <row r="57" spans="1:8" ht="36" customHeight="1">
      <c r="A57" s="70" t="s">
        <v>130</v>
      </c>
      <c r="B57" s="59" t="s">
        <v>21</v>
      </c>
      <c r="C57" s="53" t="s">
        <v>234</v>
      </c>
      <c r="D57" s="60" t="s">
        <v>1</v>
      </c>
      <c r="E57" s="54" t="s">
        <v>35</v>
      </c>
      <c r="F57" s="55">
        <v>75</v>
      </c>
      <c r="G57" s="56"/>
      <c r="H57" s="57">
        <f>ROUND(G57*F57,2)</f>
        <v>0</v>
      </c>
    </row>
    <row r="58" spans="1:8" ht="36" customHeight="1">
      <c r="A58" s="70" t="s">
        <v>131</v>
      </c>
      <c r="B58" s="52" t="s">
        <v>109</v>
      </c>
      <c r="C58" s="53" t="s">
        <v>132</v>
      </c>
      <c r="D58" s="60" t="s">
        <v>85</v>
      </c>
      <c r="E58" s="54"/>
      <c r="F58" s="55"/>
      <c r="G58" s="58"/>
      <c r="H58" s="57"/>
    </row>
    <row r="59" spans="1:8" ht="36" customHeight="1">
      <c r="A59" s="70" t="s">
        <v>133</v>
      </c>
      <c r="B59" s="59" t="s">
        <v>21</v>
      </c>
      <c r="C59" s="53" t="s">
        <v>139</v>
      </c>
      <c r="D59" s="60" t="s">
        <v>95</v>
      </c>
      <c r="E59" s="54" t="s">
        <v>35</v>
      </c>
      <c r="F59" s="55">
        <v>40</v>
      </c>
      <c r="G59" s="56"/>
      <c r="H59" s="57">
        <f aca="true" t="shared" si="3" ref="H59:H64">ROUND(G59*F59,2)</f>
        <v>0</v>
      </c>
    </row>
    <row r="60" spans="1:8" ht="36.75" customHeight="1">
      <c r="A60" s="70" t="s">
        <v>212</v>
      </c>
      <c r="B60" s="59" t="s">
        <v>27</v>
      </c>
      <c r="C60" s="53" t="s">
        <v>140</v>
      </c>
      <c r="D60" s="60" t="s">
        <v>37</v>
      </c>
      <c r="E60" s="54" t="s">
        <v>35</v>
      </c>
      <c r="F60" s="55">
        <v>10</v>
      </c>
      <c r="G60" s="56"/>
      <c r="H60" s="57">
        <f t="shared" si="3"/>
        <v>0</v>
      </c>
    </row>
    <row r="61" spans="1:8" ht="36" customHeight="1">
      <c r="A61" s="70" t="s">
        <v>134</v>
      </c>
      <c r="B61" s="59" t="s">
        <v>36</v>
      </c>
      <c r="C61" s="53" t="s">
        <v>141</v>
      </c>
      <c r="D61" s="60" t="s">
        <v>86</v>
      </c>
      <c r="E61" s="54" t="s">
        <v>35</v>
      </c>
      <c r="F61" s="55">
        <v>10</v>
      </c>
      <c r="G61" s="56"/>
      <c r="H61" s="57">
        <f t="shared" si="3"/>
        <v>0</v>
      </c>
    </row>
    <row r="62" spans="1:8" ht="36" customHeight="1">
      <c r="A62" s="70" t="s">
        <v>213</v>
      </c>
      <c r="B62" s="59" t="s">
        <v>42</v>
      </c>
      <c r="C62" s="53" t="s">
        <v>142</v>
      </c>
      <c r="D62" s="60" t="s">
        <v>86</v>
      </c>
      <c r="E62" s="54" t="s">
        <v>35</v>
      </c>
      <c r="F62" s="55">
        <v>10</v>
      </c>
      <c r="G62" s="56"/>
      <c r="H62" s="57">
        <f t="shared" si="3"/>
        <v>0</v>
      </c>
    </row>
    <row r="63" spans="1:8" ht="36" customHeight="1">
      <c r="A63" s="70" t="s">
        <v>214</v>
      </c>
      <c r="B63" s="59" t="s">
        <v>46</v>
      </c>
      <c r="C63" s="53" t="s">
        <v>143</v>
      </c>
      <c r="D63" s="60" t="s">
        <v>144</v>
      </c>
      <c r="E63" s="54" t="s">
        <v>35</v>
      </c>
      <c r="F63" s="55">
        <v>7</v>
      </c>
      <c r="G63" s="56"/>
      <c r="H63" s="57">
        <f t="shared" si="3"/>
        <v>0</v>
      </c>
    </row>
    <row r="64" spans="1:8" ht="36" customHeight="1">
      <c r="A64" s="70" t="s">
        <v>215</v>
      </c>
      <c r="B64" s="59" t="s">
        <v>96</v>
      </c>
      <c r="C64" s="53" t="s">
        <v>87</v>
      </c>
      <c r="D64" s="60" t="s">
        <v>144</v>
      </c>
      <c r="E64" s="54" t="s">
        <v>35</v>
      </c>
      <c r="F64" s="55">
        <v>7</v>
      </c>
      <c r="G64" s="56"/>
      <c r="H64" s="57">
        <f t="shared" si="3"/>
        <v>0</v>
      </c>
    </row>
    <row r="65" spans="1:8" ht="36" customHeight="1">
      <c r="A65" s="70" t="s">
        <v>216</v>
      </c>
      <c r="B65" s="52" t="s">
        <v>110</v>
      </c>
      <c r="C65" s="53" t="s">
        <v>145</v>
      </c>
      <c r="D65" s="60" t="s">
        <v>206</v>
      </c>
      <c r="E65" s="62"/>
      <c r="F65" s="55"/>
      <c r="G65" s="58"/>
      <c r="H65" s="57"/>
    </row>
    <row r="66" spans="1:8" ht="36" customHeight="1">
      <c r="A66" s="70"/>
      <c r="B66" s="59" t="s">
        <v>21</v>
      </c>
      <c r="C66" s="53" t="s">
        <v>146</v>
      </c>
      <c r="D66" s="60" t="s">
        <v>205</v>
      </c>
      <c r="E66" s="54"/>
      <c r="F66" s="55"/>
      <c r="G66" s="58"/>
      <c r="H66" s="57"/>
    </row>
    <row r="67" spans="1:8" ht="36" customHeight="1">
      <c r="A67" s="70"/>
      <c r="B67" s="63" t="s">
        <v>82</v>
      </c>
      <c r="C67" s="53" t="s">
        <v>97</v>
      </c>
      <c r="D67" s="60"/>
      <c r="E67" s="54" t="s">
        <v>22</v>
      </c>
      <c r="F67" s="55">
        <v>100</v>
      </c>
      <c r="G67" s="56"/>
      <c r="H67" s="57">
        <f>ROUND(G67*F67,2)</f>
        <v>0</v>
      </c>
    </row>
    <row r="68" spans="1:8" ht="36" customHeight="1">
      <c r="A68" s="70" t="s">
        <v>217</v>
      </c>
      <c r="B68" s="59" t="s">
        <v>27</v>
      </c>
      <c r="C68" s="53" t="s">
        <v>59</v>
      </c>
      <c r="D68" s="60"/>
      <c r="E68" s="54"/>
      <c r="F68" s="55"/>
      <c r="G68" s="58"/>
      <c r="H68" s="57"/>
    </row>
    <row r="69" spans="1:8" ht="36" customHeight="1">
      <c r="A69" s="70" t="s">
        <v>218</v>
      </c>
      <c r="B69" s="63" t="s">
        <v>82</v>
      </c>
      <c r="C69" s="53" t="s">
        <v>97</v>
      </c>
      <c r="D69" s="60"/>
      <c r="E69" s="54" t="s">
        <v>22</v>
      </c>
      <c r="F69" s="55">
        <v>10</v>
      </c>
      <c r="G69" s="56"/>
      <c r="H69" s="57">
        <f>ROUND(G69*F69,2)</f>
        <v>0</v>
      </c>
    </row>
    <row r="70" spans="1:8" ht="36" customHeight="1">
      <c r="A70" s="70" t="s">
        <v>88</v>
      </c>
      <c r="B70" s="52" t="s">
        <v>111</v>
      </c>
      <c r="C70" s="53" t="s">
        <v>89</v>
      </c>
      <c r="D70" s="60" t="s">
        <v>90</v>
      </c>
      <c r="E70" s="54"/>
      <c r="F70" s="55"/>
      <c r="G70" s="58"/>
      <c r="H70" s="57"/>
    </row>
    <row r="71" spans="1:8" ht="36" customHeight="1">
      <c r="A71" s="70" t="s">
        <v>91</v>
      </c>
      <c r="B71" s="59" t="s">
        <v>21</v>
      </c>
      <c r="C71" s="53" t="s">
        <v>92</v>
      </c>
      <c r="D71" s="60" t="s">
        <v>1</v>
      </c>
      <c r="E71" s="54" t="s">
        <v>20</v>
      </c>
      <c r="F71" s="55">
        <v>160</v>
      </c>
      <c r="G71" s="56"/>
      <c r="H71" s="57">
        <f>ROUND(G71*F71,2)</f>
        <v>0</v>
      </c>
    </row>
    <row r="72" spans="1:8" ht="36" customHeight="1">
      <c r="A72" s="71" t="s">
        <v>38</v>
      </c>
      <c r="B72" s="52" t="s">
        <v>113</v>
      </c>
      <c r="C72" s="53" t="s">
        <v>39</v>
      </c>
      <c r="D72" s="60" t="s">
        <v>147</v>
      </c>
      <c r="E72" s="54"/>
      <c r="F72" s="61"/>
      <c r="G72" s="58"/>
      <c r="H72" s="64"/>
    </row>
    <row r="73" spans="1:8" ht="36" customHeight="1">
      <c r="A73" s="71" t="s">
        <v>61</v>
      </c>
      <c r="B73" s="59" t="s">
        <v>21</v>
      </c>
      <c r="C73" s="53" t="s">
        <v>148</v>
      </c>
      <c r="D73" s="60" t="s">
        <v>1</v>
      </c>
      <c r="E73" s="54" t="s">
        <v>20</v>
      </c>
      <c r="F73" s="61">
        <v>125</v>
      </c>
      <c r="G73" s="56"/>
      <c r="H73" s="57">
        <f>ROUND(G73*F73,2)</f>
        <v>0</v>
      </c>
    </row>
    <row r="74" spans="1:8" ht="36" customHeight="1">
      <c r="A74" s="70" t="s">
        <v>28</v>
      </c>
      <c r="B74" s="52" t="s">
        <v>117</v>
      </c>
      <c r="C74" s="53" t="s">
        <v>29</v>
      </c>
      <c r="D74" s="60" t="s">
        <v>149</v>
      </c>
      <c r="E74" s="54"/>
      <c r="F74" s="55"/>
      <c r="G74" s="58"/>
      <c r="H74" s="57"/>
    </row>
    <row r="75" spans="1:8" ht="36" customHeight="1">
      <c r="A75" s="70" t="s">
        <v>219</v>
      </c>
      <c r="B75" s="59" t="s">
        <v>21</v>
      </c>
      <c r="C75" s="53" t="s">
        <v>150</v>
      </c>
      <c r="D75" s="60" t="s">
        <v>1</v>
      </c>
      <c r="E75" s="54" t="s">
        <v>26</v>
      </c>
      <c r="F75" s="55">
        <v>45</v>
      </c>
      <c r="G75" s="56"/>
      <c r="H75" s="57">
        <f>ROUND(G75*F75,2)</f>
        <v>0</v>
      </c>
    </row>
    <row r="76" spans="1:8" ht="36" customHeight="1">
      <c r="A76" s="70" t="s">
        <v>30</v>
      </c>
      <c r="B76" s="52" t="s">
        <v>120</v>
      </c>
      <c r="C76" s="53" t="s">
        <v>31</v>
      </c>
      <c r="D76" s="60" t="s">
        <v>149</v>
      </c>
      <c r="E76" s="54"/>
      <c r="F76" s="55"/>
      <c r="G76" s="58"/>
      <c r="H76" s="57"/>
    </row>
    <row r="77" spans="1:8" ht="36" customHeight="1">
      <c r="A77" s="70"/>
      <c r="B77" s="59" t="s">
        <v>21</v>
      </c>
      <c r="C77" s="53" t="s">
        <v>220</v>
      </c>
      <c r="D77" s="60" t="s">
        <v>1</v>
      </c>
      <c r="E77" s="54" t="s">
        <v>26</v>
      </c>
      <c r="F77" s="55">
        <v>6</v>
      </c>
      <c r="G77" s="56"/>
      <c r="H77" s="57">
        <f>ROUND(G77*F77,2)</f>
        <v>0</v>
      </c>
    </row>
    <row r="78" spans="1:8" ht="36" customHeight="1">
      <c r="A78" s="70" t="s">
        <v>32</v>
      </c>
      <c r="B78" s="59" t="s">
        <v>27</v>
      </c>
      <c r="C78" s="53" t="s">
        <v>33</v>
      </c>
      <c r="D78" s="60" t="s">
        <v>1</v>
      </c>
      <c r="E78" s="54" t="s">
        <v>26</v>
      </c>
      <c r="F78" s="55">
        <v>20</v>
      </c>
      <c r="G78" s="56"/>
      <c r="H78" s="57">
        <f>ROUND(G78*F78,2)</f>
        <v>0</v>
      </c>
    </row>
    <row r="79" spans="1:8" ht="36" customHeight="1">
      <c r="A79" s="71" t="s">
        <v>40</v>
      </c>
      <c r="B79" s="52" t="s">
        <v>121</v>
      </c>
      <c r="C79" s="53" t="s">
        <v>41</v>
      </c>
      <c r="D79" s="60" t="s">
        <v>98</v>
      </c>
      <c r="E79" s="54" t="s">
        <v>35</v>
      </c>
      <c r="F79" s="61">
        <v>100</v>
      </c>
      <c r="G79" s="56"/>
      <c r="H79" s="57">
        <f>ROUND(G79*F79,2)</f>
        <v>0</v>
      </c>
    </row>
    <row r="80" spans="1:8" ht="36" customHeight="1">
      <c r="A80" s="70" t="s">
        <v>43</v>
      </c>
      <c r="B80" s="52" t="s">
        <v>122</v>
      </c>
      <c r="C80" s="53" t="s">
        <v>44</v>
      </c>
      <c r="D80" s="60" t="s">
        <v>99</v>
      </c>
      <c r="E80" s="54"/>
      <c r="F80" s="55"/>
      <c r="G80" s="58"/>
      <c r="H80" s="57"/>
    </row>
    <row r="81" spans="1:8" ht="36" customHeight="1">
      <c r="A81" s="70" t="s">
        <v>45</v>
      </c>
      <c r="B81" s="59" t="s">
        <v>21</v>
      </c>
      <c r="C81" s="53" t="s">
        <v>100</v>
      </c>
      <c r="D81" s="60"/>
      <c r="E81" s="54" t="s">
        <v>20</v>
      </c>
      <c r="F81" s="55">
        <v>500</v>
      </c>
      <c r="G81" s="56"/>
      <c r="H81" s="57">
        <f>ROUND(G81*F81,2)</f>
        <v>0</v>
      </c>
    </row>
    <row r="82" spans="1:8" ht="36" customHeight="1">
      <c r="A82" s="13"/>
      <c r="B82" s="52" t="s">
        <v>123</v>
      </c>
      <c r="C82" s="53" t="s">
        <v>151</v>
      </c>
      <c r="D82" s="60" t="s">
        <v>207</v>
      </c>
      <c r="E82" s="54" t="s">
        <v>152</v>
      </c>
      <c r="F82" s="68">
        <v>1</v>
      </c>
      <c r="G82" s="56"/>
      <c r="H82" s="57">
        <f>ROUND(G82*F82,2)</f>
        <v>0</v>
      </c>
    </row>
    <row r="83" spans="1:8" ht="36" customHeight="1">
      <c r="A83" s="70" t="s">
        <v>221</v>
      </c>
      <c r="B83" s="65" t="s">
        <v>124</v>
      </c>
      <c r="C83" s="53" t="s">
        <v>153</v>
      </c>
      <c r="D83" s="60" t="s">
        <v>154</v>
      </c>
      <c r="E83" s="54"/>
      <c r="F83" s="55"/>
      <c r="G83" s="58"/>
      <c r="H83" s="57"/>
    </row>
    <row r="84" spans="1:8" ht="36" customHeight="1">
      <c r="A84" s="70"/>
      <c r="B84" s="59" t="s">
        <v>21</v>
      </c>
      <c r="C84" s="53" t="s">
        <v>223</v>
      </c>
      <c r="D84" s="60"/>
      <c r="E84" s="54" t="s">
        <v>35</v>
      </c>
      <c r="F84" s="55">
        <v>5</v>
      </c>
      <c r="G84" s="56"/>
      <c r="H84" s="57">
        <f aca="true" t="shared" si="4" ref="H84:H89">ROUND(G84*F84,2)</f>
        <v>0</v>
      </c>
    </row>
    <row r="85" spans="1:8" ht="36" customHeight="1">
      <c r="A85" s="70" t="s">
        <v>222</v>
      </c>
      <c r="B85" s="59" t="s">
        <v>27</v>
      </c>
      <c r="C85" s="53" t="s">
        <v>155</v>
      </c>
      <c r="D85" s="60"/>
      <c r="E85" s="54" t="s">
        <v>35</v>
      </c>
      <c r="F85" s="55">
        <v>13</v>
      </c>
      <c r="G85" s="56"/>
      <c r="H85" s="57">
        <f t="shared" si="4"/>
        <v>0</v>
      </c>
    </row>
    <row r="86" spans="1:8" ht="36" customHeight="1">
      <c r="A86" s="70" t="s">
        <v>224</v>
      </c>
      <c r="B86" s="65" t="s">
        <v>125</v>
      </c>
      <c r="C86" s="53" t="s">
        <v>156</v>
      </c>
      <c r="D86" s="60" t="s">
        <v>157</v>
      </c>
      <c r="E86" s="54" t="s">
        <v>26</v>
      </c>
      <c r="F86" s="55">
        <v>14</v>
      </c>
      <c r="G86" s="56"/>
      <c r="H86" s="57">
        <f t="shared" si="4"/>
        <v>0</v>
      </c>
    </row>
    <row r="87" spans="1:8" ht="36" customHeight="1">
      <c r="A87" s="70" t="s">
        <v>225</v>
      </c>
      <c r="B87" s="65" t="s">
        <v>235</v>
      </c>
      <c r="C87" s="53" t="s">
        <v>158</v>
      </c>
      <c r="D87" s="60" t="s">
        <v>157</v>
      </c>
      <c r="E87" s="54" t="s">
        <v>26</v>
      </c>
      <c r="F87" s="55">
        <v>14</v>
      </c>
      <c r="G87" s="56"/>
      <c r="H87" s="57">
        <f t="shared" si="4"/>
        <v>0</v>
      </c>
    </row>
    <row r="88" spans="1:8" ht="36" customHeight="1">
      <c r="A88" s="70" t="s">
        <v>226</v>
      </c>
      <c r="B88" s="52" t="s">
        <v>126</v>
      </c>
      <c r="C88" s="53" t="s">
        <v>159</v>
      </c>
      <c r="D88" s="60" t="s">
        <v>157</v>
      </c>
      <c r="E88" s="54" t="s">
        <v>35</v>
      </c>
      <c r="F88" s="66">
        <v>64.77</v>
      </c>
      <c r="G88" s="56"/>
      <c r="H88" s="57">
        <f t="shared" si="4"/>
        <v>0</v>
      </c>
    </row>
    <row r="89" spans="1:8" ht="36" customHeight="1">
      <c r="A89" s="70" t="s">
        <v>227</v>
      </c>
      <c r="B89" s="65" t="s">
        <v>127</v>
      </c>
      <c r="C89" s="53" t="s">
        <v>160</v>
      </c>
      <c r="D89" s="60" t="s">
        <v>157</v>
      </c>
      <c r="E89" s="54" t="s">
        <v>35</v>
      </c>
      <c r="F89" s="66">
        <v>64.77</v>
      </c>
      <c r="G89" s="56"/>
      <c r="H89" s="57">
        <f t="shared" si="4"/>
        <v>0</v>
      </c>
    </row>
    <row r="90" spans="1:8" s="28" customFormat="1" ht="48" customHeight="1" thickBot="1">
      <c r="A90" s="29"/>
      <c r="B90" s="27" t="str">
        <f>B43</f>
        <v>C</v>
      </c>
      <c r="C90" s="89" t="str">
        <f>C43</f>
        <v>SASKATCHEWAN AVENUE AT OMANDS CREEK- ROAD WORKS</v>
      </c>
      <c r="D90" s="79"/>
      <c r="E90" s="79"/>
      <c r="F90" s="80"/>
      <c r="G90" s="29" t="s">
        <v>14</v>
      </c>
      <c r="H90" s="29">
        <f>SUM(H43:H89)</f>
        <v>0</v>
      </c>
    </row>
    <row r="91" spans="1:8" ht="48" customHeight="1" thickTop="1">
      <c r="A91" s="41"/>
      <c r="B91" s="6"/>
      <c r="C91" s="10" t="s">
        <v>15</v>
      </c>
      <c r="D91" s="18"/>
      <c r="E91" s="1"/>
      <c r="F91" s="1"/>
      <c r="G91" s="44"/>
      <c r="H91" s="45"/>
    </row>
    <row r="92" spans="1:8" ht="48" customHeight="1" thickBot="1">
      <c r="A92" s="14"/>
      <c r="B92" s="27" t="str">
        <f>B6</f>
        <v>A</v>
      </c>
      <c r="C92" s="78" t="str">
        <f>C6</f>
        <v>SASKATCHEWAN AVENUE AT OMANDS CREEK- BRIDGE WORKS</v>
      </c>
      <c r="D92" s="79"/>
      <c r="E92" s="79"/>
      <c r="F92" s="80"/>
      <c r="G92" s="14" t="s">
        <v>14</v>
      </c>
      <c r="H92" s="14">
        <f>H29</f>
        <v>0</v>
      </c>
    </row>
    <row r="93" spans="1:8" ht="48" customHeight="1" thickBot="1" thickTop="1">
      <c r="A93" s="14"/>
      <c r="B93" s="27" t="str">
        <f>B30</f>
        <v>B</v>
      </c>
      <c r="C93" s="81" t="str">
        <f>C30</f>
        <v>SASKATCHEWAN AVENUE AT OMANDS CREEK- CREEK WORKS</v>
      </c>
      <c r="D93" s="82"/>
      <c r="E93" s="82"/>
      <c r="F93" s="83"/>
      <c r="G93" s="14" t="s">
        <v>14</v>
      </c>
      <c r="H93" s="14">
        <f>H42</f>
        <v>0</v>
      </c>
    </row>
    <row r="94" spans="1:8" ht="48" customHeight="1" thickBot="1" thickTop="1">
      <c r="A94" s="14"/>
      <c r="B94" s="27" t="str">
        <f>B43</f>
        <v>C</v>
      </c>
      <c r="C94" s="81" t="str">
        <f>C43</f>
        <v>SASKATCHEWAN AVENUE AT OMANDS CREEK- ROAD WORKS</v>
      </c>
      <c r="D94" s="82"/>
      <c r="E94" s="82"/>
      <c r="F94" s="83"/>
      <c r="G94" s="14" t="s">
        <v>14</v>
      </c>
      <c r="H94" s="14">
        <f>H90</f>
        <v>0</v>
      </c>
    </row>
    <row r="95" spans="1:8" s="26" customFormat="1" ht="48" customHeight="1" thickTop="1">
      <c r="A95" s="13"/>
      <c r="B95" s="90" t="s">
        <v>17</v>
      </c>
      <c r="C95" s="91"/>
      <c r="D95" s="91"/>
      <c r="E95" s="91"/>
      <c r="F95" s="91"/>
      <c r="G95" s="87">
        <f>SUM(H92:H94)</f>
        <v>0</v>
      </c>
      <c r="H95" s="88"/>
    </row>
    <row r="96" spans="1:8" ht="48" customHeight="1">
      <c r="A96" s="42"/>
      <c r="B96" s="37"/>
      <c r="C96" s="38"/>
      <c r="D96" s="39"/>
      <c r="E96" s="38"/>
      <c r="F96" s="38"/>
      <c r="G96" s="19"/>
      <c r="H96" s="46"/>
    </row>
  </sheetData>
  <sheetProtection password="CC3D" sheet="1" selectLockedCells="1"/>
  <mergeCells count="11">
    <mergeCell ref="C42:F42"/>
    <mergeCell ref="C92:F92"/>
    <mergeCell ref="C93:F93"/>
    <mergeCell ref="C94:F94"/>
    <mergeCell ref="C43:F43"/>
    <mergeCell ref="G95:H95"/>
    <mergeCell ref="C6:F6"/>
    <mergeCell ref="C90:F90"/>
    <mergeCell ref="B95:F95"/>
    <mergeCell ref="C30:F30"/>
    <mergeCell ref="C29:F29"/>
  </mergeCells>
  <conditionalFormatting sqref="D47 D80:D81">
    <cfRule type="cellIs" priority="196" dxfId="186" operator="equal" stopIfTrue="1">
      <formula>"CW 2130-R11"</formula>
    </cfRule>
    <cfRule type="cellIs" priority="197" dxfId="186" operator="equal" stopIfTrue="1">
      <formula>"CW 3120-R2"</formula>
    </cfRule>
    <cfRule type="cellIs" priority="198" dxfId="186" operator="equal" stopIfTrue="1">
      <formula>"CW 3240-R7"</formula>
    </cfRule>
  </conditionalFormatting>
  <conditionalFormatting sqref="D48">
    <cfRule type="cellIs" priority="193" dxfId="186" operator="equal" stopIfTrue="1">
      <formula>"CW 2130-R11"</formula>
    </cfRule>
    <cfRule type="cellIs" priority="194" dxfId="186" operator="equal" stopIfTrue="1">
      <formula>"CW 3120-R2"</formula>
    </cfRule>
    <cfRule type="cellIs" priority="195" dxfId="186" operator="equal" stopIfTrue="1">
      <formula>"CW 3240-R7"</formula>
    </cfRule>
  </conditionalFormatting>
  <conditionalFormatting sqref="D49:D50">
    <cfRule type="cellIs" priority="190" dxfId="186" operator="equal" stopIfTrue="1">
      <formula>"CW 2130-R11"</formula>
    </cfRule>
    <cfRule type="cellIs" priority="191" dxfId="186" operator="equal" stopIfTrue="1">
      <formula>"CW 3120-R2"</formula>
    </cfRule>
    <cfRule type="cellIs" priority="192" dxfId="186" operator="equal" stopIfTrue="1">
      <formula>"CW 3240-R7"</formula>
    </cfRule>
  </conditionalFormatting>
  <conditionalFormatting sqref="D51">
    <cfRule type="cellIs" priority="187" dxfId="186" operator="equal" stopIfTrue="1">
      <formula>"CW 2130-R11"</formula>
    </cfRule>
    <cfRule type="cellIs" priority="188" dxfId="186" operator="equal" stopIfTrue="1">
      <formula>"CW 3120-R2"</formula>
    </cfRule>
    <cfRule type="cellIs" priority="189" dxfId="186" operator="equal" stopIfTrue="1">
      <formula>"CW 3240-R7"</formula>
    </cfRule>
  </conditionalFormatting>
  <conditionalFormatting sqref="D52">
    <cfRule type="cellIs" priority="184" dxfId="186" operator="equal" stopIfTrue="1">
      <formula>"CW 2130-R11"</formula>
    </cfRule>
    <cfRule type="cellIs" priority="185" dxfId="186" operator="equal" stopIfTrue="1">
      <formula>"CW 3120-R2"</formula>
    </cfRule>
    <cfRule type="cellIs" priority="186" dxfId="186" operator="equal" stopIfTrue="1">
      <formula>"CW 3240-R7"</formula>
    </cfRule>
  </conditionalFormatting>
  <conditionalFormatting sqref="D53">
    <cfRule type="cellIs" priority="181" dxfId="186" operator="equal" stopIfTrue="1">
      <formula>"CW 2130-R11"</formula>
    </cfRule>
    <cfRule type="cellIs" priority="182" dxfId="186" operator="equal" stopIfTrue="1">
      <formula>"CW 3120-R2"</formula>
    </cfRule>
    <cfRule type="cellIs" priority="183" dxfId="186" operator="equal" stopIfTrue="1">
      <formula>"CW 3240-R7"</formula>
    </cfRule>
  </conditionalFormatting>
  <conditionalFormatting sqref="D54">
    <cfRule type="cellIs" priority="178" dxfId="186" operator="equal" stopIfTrue="1">
      <formula>"CW 2130-R11"</formula>
    </cfRule>
    <cfRule type="cellIs" priority="179" dxfId="186" operator="equal" stopIfTrue="1">
      <formula>"CW 3120-R2"</formula>
    </cfRule>
    <cfRule type="cellIs" priority="180" dxfId="186" operator="equal" stopIfTrue="1">
      <formula>"CW 3240-R7"</formula>
    </cfRule>
  </conditionalFormatting>
  <conditionalFormatting sqref="D56:D57">
    <cfRule type="cellIs" priority="175" dxfId="186" operator="equal" stopIfTrue="1">
      <formula>"CW 2130-R11"</formula>
    </cfRule>
    <cfRule type="cellIs" priority="176" dxfId="186" operator="equal" stopIfTrue="1">
      <formula>"CW 3120-R2"</formula>
    </cfRule>
    <cfRule type="cellIs" priority="177" dxfId="186" operator="equal" stopIfTrue="1">
      <formula>"CW 3240-R7"</formula>
    </cfRule>
  </conditionalFormatting>
  <conditionalFormatting sqref="D58:D59">
    <cfRule type="cellIs" priority="172" dxfId="186" operator="equal" stopIfTrue="1">
      <formula>"CW 2130-R11"</formula>
    </cfRule>
    <cfRule type="cellIs" priority="173" dxfId="186" operator="equal" stopIfTrue="1">
      <formula>"CW 3120-R2"</formula>
    </cfRule>
    <cfRule type="cellIs" priority="174" dxfId="186" operator="equal" stopIfTrue="1">
      <formula>"CW 3240-R7"</formula>
    </cfRule>
  </conditionalFormatting>
  <conditionalFormatting sqref="D60">
    <cfRule type="cellIs" priority="169" dxfId="186" operator="equal" stopIfTrue="1">
      <formula>"CW 2130-R11"</formula>
    </cfRule>
    <cfRule type="cellIs" priority="170" dxfId="186" operator="equal" stopIfTrue="1">
      <formula>"CW 3120-R2"</formula>
    </cfRule>
    <cfRule type="cellIs" priority="171" dxfId="186" operator="equal" stopIfTrue="1">
      <formula>"CW 3240-R7"</formula>
    </cfRule>
  </conditionalFormatting>
  <conditionalFormatting sqref="D61:D62">
    <cfRule type="cellIs" priority="166" dxfId="186" operator="equal" stopIfTrue="1">
      <formula>"CW 2130-R11"</formula>
    </cfRule>
    <cfRule type="cellIs" priority="167" dxfId="186" operator="equal" stopIfTrue="1">
      <formula>"CW 3120-R2"</formula>
    </cfRule>
    <cfRule type="cellIs" priority="168" dxfId="186" operator="equal" stopIfTrue="1">
      <formula>"CW 3240-R7"</formula>
    </cfRule>
  </conditionalFormatting>
  <conditionalFormatting sqref="D63">
    <cfRule type="cellIs" priority="163" dxfId="186" operator="equal" stopIfTrue="1">
      <formula>"CW 2130-R11"</formula>
    </cfRule>
    <cfRule type="cellIs" priority="164" dxfId="186" operator="equal" stopIfTrue="1">
      <formula>"CW 3120-R2"</formula>
    </cfRule>
    <cfRule type="cellIs" priority="165" dxfId="186" operator="equal" stopIfTrue="1">
      <formula>"CW 3240-R7"</formula>
    </cfRule>
  </conditionalFormatting>
  <conditionalFormatting sqref="D64">
    <cfRule type="cellIs" priority="160" dxfId="186" operator="equal" stopIfTrue="1">
      <formula>"CW 2130-R11"</formula>
    </cfRule>
    <cfRule type="cellIs" priority="161" dxfId="186" operator="equal" stopIfTrue="1">
      <formula>"CW 3120-R2"</formula>
    </cfRule>
    <cfRule type="cellIs" priority="162" dxfId="186" operator="equal" stopIfTrue="1">
      <formula>"CW 3240-R7"</formula>
    </cfRule>
  </conditionalFormatting>
  <conditionalFormatting sqref="D65:D67">
    <cfRule type="cellIs" priority="157" dxfId="186" operator="equal" stopIfTrue="1">
      <formula>"CW 2130-R11"</formula>
    </cfRule>
    <cfRule type="cellIs" priority="158" dxfId="186" operator="equal" stopIfTrue="1">
      <formula>"CW 3120-R2"</formula>
    </cfRule>
    <cfRule type="cellIs" priority="159" dxfId="186" operator="equal" stopIfTrue="1">
      <formula>"CW 3240-R7"</formula>
    </cfRule>
  </conditionalFormatting>
  <conditionalFormatting sqref="D68:D69">
    <cfRule type="cellIs" priority="154" dxfId="186" operator="equal" stopIfTrue="1">
      <formula>"CW 2130-R11"</formula>
    </cfRule>
    <cfRule type="cellIs" priority="155" dxfId="186" operator="equal" stopIfTrue="1">
      <formula>"CW 3120-R2"</formula>
    </cfRule>
    <cfRule type="cellIs" priority="156" dxfId="186" operator="equal" stopIfTrue="1">
      <formula>"CW 3240-R7"</formula>
    </cfRule>
  </conditionalFormatting>
  <conditionalFormatting sqref="D70:D71">
    <cfRule type="cellIs" priority="151" dxfId="186" operator="equal" stopIfTrue="1">
      <formula>"CW 2130-R11"</formula>
    </cfRule>
    <cfRule type="cellIs" priority="152" dxfId="186" operator="equal" stopIfTrue="1">
      <formula>"CW 3120-R2"</formula>
    </cfRule>
    <cfRule type="cellIs" priority="153" dxfId="186" operator="equal" stopIfTrue="1">
      <formula>"CW 3240-R7"</formula>
    </cfRule>
  </conditionalFormatting>
  <conditionalFormatting sqref="D72">
    <cfRule type="cellIs" priority="148" dxfId="186" operator="equal" stopIfTrue="1">
      <formula>"CW 2130-R11"</formula>
    </cfRule>
    <cfRule type="cellIs" priority="149" dxfId="186" operator="equal" stopIfTrue="1">
      <formula>"CW 3120-R2"</formula>
    </cfRule>
    <cfRule type="cellIs" priority="150" dxfId="186" operator="equal" stopIfTrue="1">
      <formula>"CW 3240-R7"</formula>
    </cfRule>
  </conditionalFormatting>
  <conditionalFormatting sqref="D73">
    <cfRule type="cellIs" priority="145" dxfId="186" operator="equal" stopIfTrue="1">
      <formula>"CW 2130-R11"</formula>
    </cfRule>
    <cfRule type="cellIs" priority="146" dxfId="186" operator="equal" stopIfTrue="1">
      <formula>"CW 3120-R2"</formula>
    </cfRule>
    <cfRule type="cellIs" priority="147" dxfId="186" operator="equal" stopIfTrue="1">
      <formula>"CW 3240-R7"</formula>
    </cfRule>
  </conditionalFormatting>
  <conditionalFormatting sqref="D79">
    <cfRule type="cellIs" priority="142" dxfId="186" operator="equal" stopIfTrue="1">
      <formula>"CW 2130-R11"</formula>
    </cfRule>
    <cfRule type="cellIs" priority="143" dxfId="186" operator="equal" stopIfTrue="1">
      <formula>"CW 3120-R2"</formula>
    </cfRule>
    <cfRule type="cellIs" priority="144" dxfId="186" operator="equal" stopIfTrue="1">
      <formula>"CW 3240-R7"</formula>
    </cfRule>
  </conditionalFormatting>
  <conditionalFormatting sqref="D83:D84">
    <cfRule type="cellIs" priority="139" dxfId="186" operator="equal" stopIfTrue="1">
      <formula>"CW 2130-R11"</formula>
    </cfRule>
    <cfRule type="cellIs" priority="140" dxfId="186" operator="equal" stopIfTrue="1">
      <formula>"CW 3120-R2"</formula>
    </cfRule>
    <cfRule type="cellIs" priority="141" dxfId="186" operator="equal" stopIfTrue="1">
      <formula>"CW 3240-R7"</formula>
    </cfRule>
  </conditionalFormatting>
  <conditionalFormatting sqref="D86:D89">
    <cfRule type="cellIs" priority="136" dxfId="186" operator="equal" stopIfTrue="1">
      <formula>"CW 2130-R11"</formula>
    </cfRule>
    <cfRule type="cellIs" priority="137" dxfId="186" operator="equal" stopIfTrue="1">
      <formula>"CW 3120-R2"</formula>
    </cfRule>
    <cfRule type="cellIs" priority="138" dxfId="186" operator="equal" stopIfTrue="1">
      <formula>"CW 3240-R7"</formula>
    </cfRule>
  </conditionalFormatting>
  <conditionalFormatting sqref="D44">
    <cfRule type="cellIs" priority="133" dxfId="186" operator="equal" stopIfTrue="1">
      <formula>"CW 2130-R11"</formula>
    </cfRule>
    <cfRule type="cellIs" priority="134" dxfId="186" operator="equal" stopIfTrue="1">
      <formula>"CW 3120-R2"</formula>
    </cfRule>
    <cfRule type="cellIs" priority="135" dxfId="186" operator="equal" stopIfTrue="1">
      <formula>"CW 3240-R7"</formula>
    </cfRule>
  </conditionalFormatting>
  <conditionalFormatting sqref="D74">
    <cfRule type="cellIs" priority="130" dxfId="186" operator="equal" stopIfTrue="1">
      <formula>"CW 2130-R11"</formula>
    </cfRule>
    <cfRule type="cellIs" priority="131" dxfId="186" operator="equal" stopIfTrue="1">
      <formula>"CW 3120-R2"</formula>
    </cfRule>
    <cfRule type="cellIs" priority="132" dxfId="186" operator="equal" stopIfTrue="1">
      <formula>"CW 3240-R7"</formula>
    </cfRule>
  </conditionalFormatting>
  <conditionalFormatting sqref="D75:D76">
    <cfRule type="cellIs" priority="127" dxfId="186" operator="equal" stopIfTrue="1">
      <formula>"CW 2130-R11"</formula>
    </cfRule>
    <cfRule type="cellIs" priority="128" dxfId="186" operator="equal" stopIfTrue="1">
      <formula>"CW 3120-R2"</formula>
    </cfRule>
    <cfRule type="cellIs" priority="129" dxfId="186" operator="equal" stopIfTrue="1">
      <formula>"CW 3240-R7"</formula>
    </cfRule>
  </conditionalFormatting>
  <conditionalFormatting sqref="D78">
    <cfRule type="cellIs" priority="124" dxfId="186" operator="equal" stopIfTrue="1">
      <formula>"CW 2130-R11"</formula>
    </cfRule>
    <cfRule type="cellIs" priority="125" dxfId="186" operator="equal" stopIfTrue="1">
      <formula>"CW 3120-R2"</formula>
    </cfRule>
    <cfRule type="cellIs" priority="126" dxfId="186" operator="equal" stopIfTrue="1">
      <formula>"CW 3240-R7"</formula>
    </cfRule>
  </conditionalFormatting>
  <conditionalFormatting sqref="D55">
    <cfRule type="cellIs" priority="121" dxfId="186" operator="equal" stopIfTrue="1">
      <formula>"CW 2130-R11"</formula>
    </cfRule>
    <cfRule type="cellIs" priority="122" dxfId="186" operator="equal" stopIfTrue="1">
      <formula>"CW 3120-R2"</formula>
    </cfRule>
    <cfRule type="cellIs" priority="123" dxfId="186" operator="equal" stopIfTrue="1">
      <formula>"CW 3240-R7"</formula>
    </cfRule>
  </conditionalFormatting>
  <conditionalFormatting sqref="D82">
    <cfRule type="cellIs" priority="118" dxfId="186" operator="equal" stopIfTrue="1">
      <formula>"CW 2130-R11"</formula>
    </cfRule>
    <cfRule type="cellIs" priority="119" dxfId="186" operator="equal" stopIfTrue="1">
      <formula>"CW 3120-R2"</formula>
    </cfRule>
    <cfRule type="cellIs" priority="120" dxfId="186" operator="equal" stopIfTrue="1">
      <formula>"CW 3240-R7"</formula>
    </cfRule>
  </conditionalFormatting>
  <conditionalFormatting sqref="D34">
    <cfRule type="cellIs" priority="115" dxfId="186" operator="equal" stopIfTrue="1">
      <formula>"CW 2130-R11"</formula>
    </cfRule>
    <cfRule type="cellIs" priority="116" dxfId="186" operator="equal" stopIfTrue="1">
      <formula>"CW 3120-R2"</formula>
    </cfRule>
    <cfRule type="cellIs" priority="117" dxfId="186" operator="equal" stopIfTrue="1">
      <formula>"CW 3240-R7"</formula>
    </cfRule>
  </conditionalFormatting>
  <conditionalFormatting sqref="D35">
    <cfRule type="cellIs" priority="112" dxfId="186" operator="equal" stopIfTrue="1">
      <formula>"CW 2130-R11"</formula>
    </cfRule>
    <cfRule type="cellIs" priority="113" dxfId="186" operator="equal" stopIfTrue="1">
      <formula>"CW 3120-R2"</formula>
    </cfRule>
    <cfRule type="cellIs" priority="114" dxfId="186" operator="equal" stopIfTrue="1">
      <formula>"CW 3240-R7"</formula>
    </cfRule>
  </conditionalFormatting>
  <conditionalFormatting sqref="D31">
    <cfRule type="cellIs" priority="109" dxfId="186" operator="equal" stopIfTrue="1">
      <formula>"CW 2130-R11"</formula>
    </cfRule>
    <cfRule type="cellIs" priority="110" dxfId="186" operator="equal" stopIfTrue="1">
      <formula>"CW 3120-R2"</formula>
    </cfRule>
    <cfRule type="cellIs" priority="111" dxfId="186" operator="equal" stopIfTrue="1">
      <formula>"CW 3240-R7"</formula>
    </cfRule>
  </conditionalFormatting>
  <conditionalFormatting sqref="D36">
    <cfRule type="cellIs" priority="106" dxfId="186" operator="equal" stopIfTrue="1">
      <formula>"CW 2130-R11"</formula>
    </cfRule>
    <cfRule type="cellIs" priority="107" dxfId="186" operator="equal" stopIfTrue="1">
      <formula>"CW 3120-R2"</formula>
    </cfRule>
    <cfRule type="cellIs" priority="108" dxfId="186" operator="equal" stopIfTrue="1">
      <formula>"CW 3240-R7"</formula>
    </cfRule>
  </conditionalFormatting>
  <conditionalFormatting sqref="D41">
    <cfRule type="cellIs" priority="103" dxfId="186" operator="equal" stopIfTrue="1">
      <formula>"CW 2130-R11"</formula>
    </cfRule>
    <cfRule type="cellIs" priority="104" dxfId="186" operator="equal" stopIfTrue="1">
      <formula>"CW 3120-R2"</formula>
    </cfRule>
    <cfRule type="cellIs" priority="105" dxfId="186" operator="equal" stopIfTrue="1">
      <formula>"CW 3240-R7"</formula>
    </cfRule>
  </conditionalFormatting>
  <conditionalFormatting sqref="D37:D38">
    <cfRule type="cellIs" priority="100" dxfId="186" operator="equal" stopIfTrue="1">
      <formula>"CW 2130-R11"</formula>
    </cfRule>
    <cfRule type="cellIs" priority="101" dxfId="186" operator="equal" stopIfTrue="1">
      <formula>"CW 3120-R2"</formula>
    </cfRule>
    <cfRule type="cellIs" priority="102" dxfId="186" operator="equal" stopIfTrue="1">
      <formula>"CW 3240-R7"</formula>
    </cfRule>
  </conditionalFormatting>
  <conditionalFormatting sqref="D39">
    <cfRule type="cellIs" priority="97" dxfId="186" operator="equal" stopIfTrue="1">
      <formula>"CW 2130-R11"</formula>
    </cfRule>
    <cfRule type="cellIs" priority="98" dxfId="186" operator="equal" stopIfTrue="1">
      <formula>"CW 3120-R2"</formula>
    </cfRule>
    <cfRule type="cellIs" priority="99" dxfId="186" operator="equal" stopIfTrue="1">
      <formula>"CW 3240-R7"</formula>
    </cfRule>
  </conditionalFormatting>
  <conditionalFormatting sqref="D40">
    <cfRule type="cellIs" priority="94" dxfId="186" operator="equal" stopIfTrue="1">
      <formula>"CW 2130-R11"</formula>
    </cfRule>
    <cfRule type="cellIs" priority="95" dxfId="186" operator="equal" stopIfTrue="1">
      <formula>"CW 3120-R2"</formula>
    </cfRule>
    <cfRule type="cellIs" priority="96" dxfId="186" operator="equal" stopIfTrue="1">
      <formula>"CW 3240-R7"</formula>
    </cfRule>
  </conditionalFormatting>
  <conditionalFormatting sqref="D7">
    <cfRule type="cellIs" priority="91" dxfId="186" operator="equal" stopIfTrue="1">
      <formula>"CW 2130-R11"</formula>
    </cfRule>
    <cfRule type="cellIs" priority="92" dxfId="186" operator="equal" stopIfTrue="1">
      <formula>"CW 3120-R2"</formula>
    </cfRule>
    <cfRule type="cellIs" priority="93" dxfId="186" operator="equal" stopIfTrue="1">
      <formula>"CW 3240-R7"</formula>
    </cfRule>
  </conditionalFormatting>
  <conditionalFormatting sqref="D8">
    <cfRule type="cellIs" priority="88" dxfId="186" operator="equal" stopIfTrue="1">
      <formula>"CW 2130-R11"</formula>
    </cfRule>
    <cfRule type="cellIs" priority="89" dxfId="186" operator="equal" stopIfTrue="1">
      <formula>"CW 3120-R2"</formula>
    </cfRule>
    <cfRule type="cellIs" priority="90" dxfId="186" operator="equal" stopIfTrue="1">
      <formula>"CW 3240-R7"</formula>
    </cfRule>
  </conditionalFormatting>
  <conditionalFormatting sqref="D9">
    <cfRule type="cellIs" priority="85" dxfId="186" operator="equal" stopIfTrue="1">
      <formula>"CW 2130-R11"</formula>
    </cfRule>
    <cfRule type="cellIs" priority="86" dxfId="186" operator="equal" stopIfTrue="1">
      <formula>"CW 3120-R2"</formula>
    </cfRule>
    <cfRule type="cellIs" priority="87" dxfId="186" operator="equal" stopIfTrue="1">
      <formula>"CW 3240-R7"</formula>
    </cfRule>
  </conditionalFormatting>
  <conditionalFormatting sqref="D10">
    <cfRule type="cellIs" priority="82" dxfId="186" operator="equal" stopIfTrue="1">
      <formula>"CW 2130-R11"</formula>
    </cfRule>
    <cfRule type="cellIs" priority="83" dxfId="186" operator="equal" stopIfTrue="1">
      <formula>"CW 3120-R2"</formula>
    </cfRule>
    <cfRule type="cellIs" priority="84" dxfId="186" operator="equal" stopIfTrue="1">
      <formula>"CW 3240-R7"</formula>
    </cfRule>
  </conditionalFormatting>
  <conditionalFormatting sqref="D32">
    <cfRule type="cellIs" priority="67" dxfId="186" operator="equal" stopIfTrue="1">
      <formula>"CW 2130-R11"</formula>
    </cfRule>
    <cfRule type="cellIs" priority="68" dxfId="186" operator="equal" stopIfTrue="1">
      <formula>"CW 3120-R2"</formula>
    </cfRule>
    <cfRule type="cellIs" priority="69" dxfId="186" operator="equal" stopIfTrue="1">
      <formula>"CW 3240-R7"</formula>
    </cfRule>
  </conditionalFormatting>
  <conditionalFormatting sqref="D11">
    <cfRule type="cellIs" priority="61" dxfId="186" operator="equal" stopIfTrue="1">
      <formula>"CW 2130-R11"</formula>
    </cfRule>
    <cfRule type="cellIs" priority="62" dxfId="186" operator="equal" stopIfTrue="1">
      <formula>"CW 3120-R2"</formula>
    </cfRule>
    <cfRule type="cellIs" priority="63" dxfId="186" operator="equal" stopIfTrue="1">
      <formula>"CW 3240-R7"</formula>
    </cfRule>
  </conditionalFormatting>
  <conditionalFormatting sqref="D23">
    <cfRule type="cellIs" priority="25" dxfId="186" operator="equal" stopIfTrue="1">
      <formula>"CW 2130-R11"</formula>
    </cfRule>
    <cfRule type="cellIs" priority="26" dxfId="186" operator="equal" stopIfTrue="1">
      <formula>"CW 3120-R2"</formula>
    </cfRule>
    <cfRule type="cellIs" priority="27" dxfId="186" operator="equal" stopIfTrue="1">
      <formula>"CW 3240-R7"</formula>
    </cfRule>
  </conditionalFormatting>
  <conditionalFormatting sqref="D24">
    <cfRule type="cellIs" priority="22" dxfId="186" operator="equal" stopIfTrue="1">
      <formula>"CW 2130-R11"</formula>
    </cfRule>
    <cfRule type="cellIs" priority="23" dxfId="186" operator="equal" stopIfTrue="1">
      <formula>"CW 3120-R2"</formula>
    </cfRule>
    <cfRule type="cellIs" priority="24" dxfId="186" operator="equal" stopIfTrue="1">
      <formula>"CW 3240-R7"</formula>
    </cfRule>
  </conditionalFormatting>
  <conditionalFormatting sqref="D33">
    <cfRule type="cellIs" priority="64" dxfId="186" operator="equal" stopIfTrue="1">
      <formula>"CW 2130-R11"</formula>
    </cfRule>
    <cfRule type="cellIs" priority="65" dxfId="186" operator="equal" stopIfTrue="1">
      <formula>"CW 3120-R2"</formula>
    </cfRule>
    <cfRule type="cellIs" priority="66" dxfId="186" operator="equal" stopIfTrue="1">
      <formula>"CW 3240-R7"</formula>
    </cfRule>
  </conditionalFormatting>
  <conditionalFormatting sqref="D12">
    <cfRule type="cellIs" priority="58" dxfId="186" operator="equal" stopIfTrue="1">
      <formula>"CW 2130-R11"</formula>
    </cfRule>
    <cfRule type="cellIs" priority="59" dxfId="186" operator="equal" stopIfTrue="1">
      <formula>"CW 3120-R2"</formula>
    </cfRule>
    <cfRule type="cellIs" priority="60" dxfId="186" operator="equal" stopIfTrue="1">
      <formula>"CW 3240-R7"</formula>
    </cfRule>
  </conditionalFormatting>
  <conditionalFormatting sqref="D13">
    <cfRule type="cellIs" priority="55" dxfId="186" operator="equal" stopIfTrue="1">
      <formula>"CW 2130-R11"</formula>
    </cfRule>
    <cfRule type="cellIs" priority="56" dxfId="186" operator="equal" stopIfTrue="1">
      <formula>"CW 3120-R2"</formula>
    </cfRule>
    <cfRule type="cellIs" priority="57" dxfId="186" operator="equal" stopIfTrue="1">
      <formula>"CW 3240-R7"</formula>
    </cfRule>
  </conditionalFormatting>
  <conditionalFormatting sqref="D14">
    <cfRule type="cellIs" priority="52" dxfId="186" operator="equal" stopIfTrue="1">
      <formula>"CW 2130-R11"</formula>
    </cfRule>
    <cfRule type="cellIs" priority="53" dxfId="186" operator="equal" stopIfTrue="1">
      <formula>"CW 3120-R2"</formula>
    </cfRule>
    <cfRule type="cellIs" priority="54" dxfId="186" operator="equal" stopIfTrue="1">
      <formula>"CW 3240-R7"</formula>
    </cfRule>
  </conditionalFormatting>
  <conditionalFormatting sqref="D15">
    <cfRule type="cellIs" priority="49" dxfId="186" operator="equal" stopIfTrue="1">
      <formula>"CW 2130-R11"</formula>
    </cfRule>
    <cfRule type="cellIs" priority="50" dxfId="186" operator="equal" stopIfTrue="1">
      <formula>"CW 3120-R2"</formula>
    </cfRule>
    <cfRule type="cellIs" priority="51" dxfId="186" operator="equal" stopIfTrue="1">
      <formula>"CW 3240-R7"</formula>
    </cfRule>
  </conditionalFormatting>
  <conditionalFormatting sqref="D16">
    <cfRule type="cellIs" priority="46" dxfId="186" operator="equal" stopIfTrue="1">
      <formula>"CW 2130-R11"</formula>
    </cfRule>
    <cfRule type="cellIs" priority="47" dxfId="186" operator="equal" stopIfTrue="1">
      <formula>"CW 3120-R2"</formula>
    </cfRule>
    <cfRule type="cellIs" priority="48" dxfId="186" operator="equal" stopIfTrue="1">
      <formula>"CW 3240-R7"</formula>
    </cfRule>
  </conditionalFormatting>
  <conditionalFormatting sqref="D17">
    <cfRule type="cellIs" priority="43" dxfId="186" operator="equal" stopIfTrue="1">
      <formula>"CW 2130-R11"</formula>
    </cfRule>
    <cfRule type="cellIs" priority="44" dxfId="186" operator="equal" stopIfTrue="1">
      <formula>"CW 3120-R2"</formula>
    </cfRule>
    <cfRule type="cellIs" priority="45" dxfId="186" operator="equal" stopIfTrue="1">
      <formula>"CW 3240-R7"</formula>
    </cfRule>
  </conditionalFormatting>
  <conditionalFormatting sqref="D18">
    <cfRule type="cellIs" priority="40" dxfId="186" operator="equal" stopIfTrue="1">
      <formula>"CW 2130-R11"</formula>
    </cfRule>
    <cfRule type="cellIs" priority="41" dxfId="186" operator="equal" stopIfTrue="1">
      <formula>"CW 3120-R2"</formula>
    </cfRule>
    <cfRule type="cellIs" priority="42" dxfId="186" operator="equal" stopIfTrue="1">
      <formula>"CW 3240-R7"</formula>
    </cfRule>
  </conditionalFormatting>
  <conditionalFormatting sqref="D19">
    <cfRule type="cellIs" priority="37" dxfId="186" operator="equal" stopIfTrue="1">
      <formula>"CW 2130-R11"</formula>
    </cfRule>
    <cfRule type="cellIs" priority="38" dxfId="186" operator="equal" stopIfTrue="1">
      <formula>"CW 3120-R2"</formula>
    </cfRule>
    <cfRule type="cellIs" priority="39" dxfId="186" operator="equal" stopIfTrue="1">
      <formula>"CW 3240-R7"</formula>
    </cfRule>
  </conditionalFormatting>
  <conditionalFormatting sqref="D20">
    <cfRule type="cellIs" priority="34" dxfId="186" operator="equal" stopIfTrue="1">
      <formula>"CW 2130-R11"</formula>
    </cfRule>
    <cfRule type="cellIs" priority="35" dxfId="186" operator="equal" stopIfTrue="1">
      <formula>"CW 3120-R2"</formula>
    </cfRule>
    <cfRule type="cellIs" priority="36" dxfId="186" operator="equal" stopIfTrue="1">
      <formula>"CW 3240-R7"</formula>
    </cfRule>
  </conditionalFormatting>
  <conditionalFormatting sqref="D21">
    <cfRule type="cellIs" priority="31" dxfId="186" operator="equal" stopIfTrue="1">
      <formula>"CW 2130-R11"</formula>
    </cfRule>
    <cfRule type="cellIs" priority="32" dxfId="186" operator="equal" stopIfTrue="1">
      <formula>"CW 3120-R2"</formula>
    </cfRule>
    <cfRule type="cellIs" priority="33" dxfId="186" operator="equal" stopIfTrue="1">
      <formula>"CW 3240-R7"</formula>
    </cfRule>
  </conditionalFormatting>
  <conditionalFormatting sqref="D22">
    <cfRule type="cellIs" priority="28" dxfId="186" operator="equal" stopIfTrue="1">
      <formula>"CW 2130-R11"</formula>
    </cfRule>
    <cfRule type="cellIs" priority="29" dxfId="186" operator="equal" stopIfTrue="1">
      <formula>"CW 3120-R2"</formula>
    </cfRule>
    <cfRule type="cellIs" priority="30" dxfId="186" operator="equal" stopIfTrue="1">
      <formula>"CW 3240-R7"</formula>
    </cfRule>
  </conditionalFormatting>
  <conditionalFormatting sqref="D25">
    <cfRule type="cellIs" priority="19" dxfId="186" operator="equal" stopIfTrue="1">
      <formula>"CW 2130-R11"</formula>
    </cfRule>
    <cfRule type="cellIs" priority="20" dxfId="186" operator="equal" stopIfTrue="1">
      <formula>"CW 3120-R2"</formula>
    </cfRule>
    <cfRule type="cellIs" priority="21" dxfId="186" operator="equal" stopIfTrue="1">
      <formula>"CW 3240-R7"</formula>
    </cfRule>
  </conditionalFormatting>
  <conditionalFormatting sqref="D26">
    <cfRule type="cellIs" priority="16" dxfId="186" operator="equal" stopIfTrue="1">
      <formula>"CW 2130-R11"</formula>
    </cfRule>
    <cfRule type="cellIs" priority="17" dxfId="186" operator="equal" stopIfTrue="1">
      <formula>"CW 3120-R2"</formula>
    </cfRule>
    <cfRule type="cellIs" priority="18" dxfId="186" operator="equal" stopIfTrue="1">
      <formula>"CW 3240-R7"</formula>
    </cfRule>
  </conditionalFormatting>
  <conditionalFormatting sqref="D27">
    <cfRule type="cellIs" priority="13" dxfId="186" operator="equal" stopIfTrue="1">
      <formula>"CW 2130-R11"</formula>
    </cfRule>
    <cfRule type="cellIs" priority="14" dxfId="186" operator="equal" stopIfTrue="1">
      <formula>"CW 3120-R2"</formula>
    </cfRule>
    <cfRule type="cellIs" priority="15" dxfId="186" operator="equal" stopIfTrue="1">
      <formula>"CW 3240-R7"</formula>
    </cfRule>
  </conditionalFormatting>
  <conditionalFormatting sqref="D28">
    <cfRule type="cellIs" priority="10" dxfId="186" operator="equal" stopIfTrue="1">
      <formula>"CW 2130-R11"</formula>
    </cfRule>
    <cfRule type="cellIs" priority="11" dxfId="186" operator="equal" stopIfTrue="1">
      <formula>"CW 3120-R2"</formula>
    </cfRule>
    <cfRule type="cellIs" priority="12" dxfId="186" operator="equal" stopIfTrue="1">
      <formula>"CW 3240-R7"</formula>
    </cfRule>
  </conditionalFormatting>
  <conditionalFormatting sqref="D77">
    <cfRule type="cellIs" priority="7" dxfId="186" operator="equal" stopIfTrue="1">
      <formula>"CW 2130-R11"</formula>
    </cfRule>
    <cfRule type="cellIs" priority="8" dxfId="186" operator="equal" stopIfTrue="1">
      <formula>"CW 3120-R2"</formula>
    </cfRule>
    <cfRule type="cellIs" priority="9" dxfId="186" operator="equal" stopIfTrue="1">
      <formula>"CW 3240-R7"</formula>
    </cfRule>
  </conditionalFormatting>
  <conditionalFormatting sqref="D85">
    <cfRule type="cellIs" priority="4" dxfId="186" operator="equal" stopIfTrue="1">
      <formula>"CW 2130-R11"</formula>
    </cfRule>
    <cfRule type="cellIs" priority="5" dxfId="186" operator="equal" stopIfTrue="1">
      <formula>"CW 3120-R2"</formula>
    </cfRule>
    <cfRule type="cellIs" priority="6" dxfId="186" operator="equal" stopIfTrue="1">
      <formula>"CW 3240-R7"</formula>
    </cfRule>
  </conditionalFormatting>
  <conditionalFormatting sqref="D45:D46">
    <cfRule type="cellIs" priority="1" dxfId="186" operator="equal" stopIfTrue="1">
      <formula>"CW 2130-R11"</formula>
    </cfRule>
    <cfRule type="cellIs" priority="2" dxfId="186" operator="equal" stopIfTrue="1">
      <formula>"CW 3120-R2"</formula>
    </cfRule>
    <cfRule type="cellIs" priority="3" dxfId="186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49 G51 G53 G56 G58 G65:G66 G68 G70 G72 G80 G83 G74 G22 G37:G38 G11 G19 G76 G4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4:G89 G81:G82 G50 G52 G77:G79 G57 G59:G64 G67 G69 G71 G23:G28 G73 G75 G54:G55 G31:G36 G39:G41 G7:G10 G12:G18 G20:G21 G44 G46:G48">
      <formula1>IF(G84&gt;=0.01,ROUND(G84,2),0.01)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&amp;L&amp;10The City of Winnipeg
Bid Opportunity No. 775-2015 Addendum 2 
&amp;XTemplate Version: C420150116-RW&amp;R&amp;10Bid Submission
Page &amp;P+3 of 12</oddHeader>
    <oddFooter xml:space="preserve">&amp;R__________________
Name of Bidder                    </oddFooter>
  </headerFooter>
  <rowBreaks count="4" manualBreakCount="4">
    <brk id="29" min="1" max="7" man="1"/>
    <brk id="42" max="255" man="1"/>
    <brk id="64" min="1" max="7" man="1"/>
    <brk id="9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 C.D.H on Nov.12/2015
File Size: 107,520 bytes</dc:description>
  <cp:lastModifiedBy>Heide, Chris</cp:lastModifiedBy>
  <cp:lastPrinted>2015-10-15T16:21:48Z</cp:lastPrinted>
  <dcterms:created xsi:type="dcterms:W3CDTF">1999-03-31T15:44:33Z</dcterms:created>
  <dcterms:modified xsi:type="dcterms:W3CDTF">2015-11-12T14:55:43Z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