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25392" yWindow="360" windowWidth="23256" windowHeight="11640" firstSheet="1" activeTab="1"/>
  </bookViews>
  <sheets>
    <sheet name="Instructions" sheetId="1" r:id="rId1"/>
    <sheet name="699-2015"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'699-2015'!#REF!</definedName>
    <definedName name="PAGE1OF13">'699-2015'!#REF!</definedName>
    <definedName name="_xlnm.Print_Area" localSheetId="1">'699-2015'!$B$6:$H$176</definedName>
    <definedName name="_xlnm.Print_Area" localSheetId="0">'Instructions'!$A$1:$I$25</definedName>
    <definedName name="_xlnm.Print_Titles" localSheetId="1">'699-2015'!$1:$5</definedName>
    <definedName name="_xlnm.Print_Titles">'699-2015'!$B$4:$IV$4</definedName>
    <definedName name="TEMP">'699-2015'!#REF!</definedName>
    <definedName name="TENDERNO.181-">'699-2015'!#REF!</definedName>
    <definedName name="TENDERSUBMISSI">'699-2015'!#REF!</definedName>
    <definedName name="TESTHEAD">'699-2015'!#REF!</definedName>
    <definedName name="XEVERYTHING">'699-2015'!$B$1:$IV$171</definedName>
    <definedName name="XITEMS">'699-2015'!$B$6:$IV$171</definedName>
  </definedNames>
  <calcPr fullCalcOnLoad="1" fullPrecision="0"/>
</workbook>
</file>

<file path=xl/sharedStrings.xml><?xml version="1.0" encoding="utf-8"?>
<sst xmlns="http://schemas.openxmlformats.org/spreadsheetml/2006/main" count="733" uniqueCount="360">
  <si>
    <t>FORM B: PRICES</t>
  </si>
  <si>
    <t>UNIT PRICES</t>
  </si>
  <si>
    <t/>
  </si>
  <si>
    <t>ITEM</t>
  </si>
  <si>
    <t>DESCRIPTION</t>
  </si>
  <si>
    <t>SPEC.</t>
  </si>
  <si>
    <t>UNIT</t>
  </si>
  <si>
    <t>APPROX.</t>
  </si>
  <si>
    <t>UNIT PRICE</t>
  </si>
  <si>
    <t>AMOUNT</t>
  </si>
  <si>
    <t>REF.</t>
  </si>
  <si>
    <t>QUANTITY</t>
  </si>
  <si>
    <t>A</t>
  </si>
  <si>
    <t>B</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</si>
  <si>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</si>
  <si>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</si>
  <si>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</si>
  <si>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</si>
  <si>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</si>
  <si>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</si>
  <si>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</si>
  <si>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</si>
  <si>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</si>
  <si>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</si>
  <si>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</si>
  <si>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</si>
  <si>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</si>
  <si>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</si>
  <si>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</si>
  <si>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</si>
  <si>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</si>
  <si>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</si>
  <si>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</si>
  <si>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</si>
  <si>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</si>
  <si>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</si>
  <si>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</si>
  <si>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</si>
  <si>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</si>
  <si>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</si>
  <si>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</si>
  <si>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</si>
  <si>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</si>
  <si>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</si>
  <si>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</si>
  <si>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</si>
  <si>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</si>
  <si>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</si>
  <si>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B094</t>
  </si>
  <si>
    <t>Drilled Dowels</t>
  </si>
  <si>
    <t>B095</t>
  </si>
  <si>
    <t>19.1 mm Diameter</t>
  </si>
  <si>
    <t>B097</t>
  </si>
  <si>
    <t>Drilled Tie Bars</t>
  </si>
  <si>
    <t>B098</t>
  </si>
  <si>
    <t>20 M Deformed Tie Bar</t>
  </si>
  <si>
    <t>B099</t>
  </si>
  <si>
    <t>25 M Deformed Tie Bar</t>
  </si>
  <si>
    <t xml:space="preserve">Miscellaneous Concrete Slab Renewal </t>
  </si>
  <si>
    <t>SD-228A</t>
  </si>
  <si>
    <t>m</t>
  </si>
  <si>
    <t>iii)</t>
  </si>
  <si>
    <t>Concrete Curb Renewal</t>
  </si>
  <si>
    <t>SD-203A</t>
  </si>
  <si>
    <t>Main Line Paving</t>
  </si>
  <si>
    <t>C001</t>
  </si>
  <si>
    <t>Concrete Pavements, Median Slabs, Bull-noses, and Safety Medians</t>
  </si>
  <si>
    <t>C032</t>
  </si>
  <si>
    <t>Concrete Curbs, Curb and Gutter, and Splash Strips</t>
  </si>
  <si>
    <t>D006</t>
  </si>
  <si>
    <t xml:space="preserve">Reflective Crack Maintenance </t>
  </si>
  <si>
    <t>E028</t>
  </si>
  <si>
    <t>E029</t>
  </si>
  <si>
    <t xml:space="preserve">AP-009 - Barrier Curb and Gutter Inlet Cover </t>
  </si>
  <si>
    <t>F001</t>
  </si>
  <si>
    <t>F003</t>
  </si>
  <si>
    <t>F005</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</si>
  <si>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</si>
  <si>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</si>
  <si>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</si>
  <si>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</si>
  <si>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</si>
  <si>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</si>
  <si>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</si>
  <si>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</si>
  <si>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</si>
  <si>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</si>
  <si>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</si>
  <si>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</si>
  <si>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</si>
  <si>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</si>
  <si>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</si>
  <si>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</si>
  <si>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</si>
  <si>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</si>
  <si>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</si>
  <si>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</si>
  <si>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</si>
  <si>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</si>
  <si>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</si>
  <si>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C034</t>
  </si>
  <si>
    <t>F002</t>
  </si>
  <si>
    <t>vert. m</t>
  </si>
  <si>
    <t>F009</t>
  </si>
  <si>
    <t>E023</t>
  </si>
  <si>
    <t>E024</t>
  </si>
  <si>
    <t>AP-004 - Standard Frame for Manhole and Catch Basin</t>
  </si>
  <si>
    <t>E025</t>
  </si>
  <si>
    <t>AP-005 - Standard Solid Cover for Standard Frame</t>
  </si>
  <si>
    <t>AP-008 - Barrier Curb and Gutter Inlet Frame and Box</t>
  </si>
  <si>
    <t>Adjustment of Catch Basins / Manholes Frames</t>
  </si>
  <si>
    <t>Replacing Existing Risers</t>
  </si>
  <si>
    <t>F002A</t>
  </si>
  <si>
    <t>Lifter Rings</t>
  </si>
  <si>
    <t>Adjustment of Valve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</si>
  <si>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</si>
  <si>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</si>
  <si>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</si>
  <si>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</si>
  <si>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</si>
  <si>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</si>
  <si>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</si>
  <si>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</si>
  <si>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</si>
  <si>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</si>
  <si>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</si>
  <si>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</si>
  <si>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</si>
  <si>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</si>
  <si>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</si>
  <si>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</si>
  <si>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</si>
  <si>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</si>
  <si>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</si>
  <si>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</si>
  <si>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</si>
  <si>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</si>
  <si>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</si>
  <si>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</si>
  <si>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</si>
  <si>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</si>
  <si>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</si>
  <si>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</si>
  <si>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</si>
  <si>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</si>
  <si>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</si>
  <si>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A.7</t>
  </si>
  <si>
    <t>A.9</t>
  </si>
  <si>
    <t>A.10</t>
  </si>
  <si>
    <t>B114rl</t>
  </si>
  <si>
    <t>A.11</t>
  </si>
  <si>
    <t xml:space="preserve">CW 3235-R9  </t>
  </si>
  <si>
    <t>B118rl</t>
  </si>
  <si>
    <t>100 mm Sidewalk</t>
  </si>
  <si>
    <t>B119rl</t>
  </si>
  <si>
    <t>a)</t>
  </si>
  <si>
    <t>Less than 5 sq.m.</t>
  </si>
  <si>
    <t>B120rl</t>
  </si>
  <si>
    <t>b)</t>
  </si>
  <si>
    <t>5 sq.m. to 20 sq.m.</t>
  </si>
  <si>
    <t>B154rl</t>
  </si>
  <si>
    <t>A.12</t>
  </si>
  <si>
    <t xml:space="preserve">CW 3240-R10 </t>
  </si>
  <si>
    <t>Less than 3 m</t>
  </si>
  <si>
    <t>3 m to 30 m</t>
  </si>
  <si>
    <t>B200</t>
  </si>
  <si>
    <t>A.13</t>
  </si>
  <si>
    <t>Planing of Pavement</t>
  </si>
  <si>
    <t xml:space="preserve">CW 3450-R5 </t>
  </si>
  <si>
    <t>B219</t>
  </si>
  <si>
    <t>A.14</t>
  </si>
  <si>
    <t>Detectable Warning Surface Tiles</t>
  </si>
  <si>
    <t>A.15</t>
  </si>
  <si>
    <t>A.16</t>
  </si>
  <si>
    <t>A.17</t>
  </si>
  <si>
    <t>Type IA</t>
  </si>
  <si>
    <t>A.18</t>
  </si>
  <si>
    <t>CW 3250-R7</t>
  </si>
  <si>
    <t>A.19</t>
  </si>
  <si>
    <t>CW 2130-R12</t>
  </si>
  <si>
    <t>A.20</t>
  </si>
  <si>
    <t>A.21</t>
  </si>
  <si>
    <t>Replacing Existing Manhole and Catch Basin  Frames &amp; Covers</t>
  </si>
  <si>
    <t>A.22</t>
  </si>
  <si>
    <t>A.23</t>
  </si>
  <si>
    <t>A.24</t>
  </si>
  <si>
    <t>A.25</t>
  </si>
  <si>
    <t>A.26</t>
  </si>
  <si>
    <t>CW 3210-R7</t>
  </si>
  <si>
    <t>A.27</t>
  </si>
  <si>
    <t>Pre-cast Concrete Risers</t>
  </si>
  <si>
    <t>A.28</t>
  </si>
  <si>
    <t>51 mm</t>
  </si>
  <si>
    <t>A.29</t>
  </si>
  <si>
    <t>A.30</t>
  </si>
  <si>
    <t>A.31</t>
  </si>
  <si>
    <t>A.32</t>
  </si>
  <si>
    <t>CW 3510-R9</t>
  </si>
  <si>
    <t>G002</t>
  </si>
  <si>
    <t xml:space="preserve"> width &lt; 600 mm</t>
  </si>
  <si>
    <t xml:space="preserve"> width &gt; or = 600 mm</t>
  </si>
  <si>
    <t>Monolithic Curb and Sidewalk</t>
  </si>
  <si>
    <t>SD-228B</t>
  </si>
  <si>
    <t>B.14</t>
  </si>
  <si>
    <t>B.15</t>
  </si>
  <si>
    <t>B.16</t>
  </si>
  <si>
    <t>B.17</t>
  </si>
  <si>
    <t>B.18</t>
  </si>
  <si>
    <t>B.19</t>
  </si>
  <si>
    <t>B.20</t>
  </si>
  <si>
    <t>B.21</t>
  </si>
  <si>
    <t>B.22</t>
  </si>
  <si>
    <t>B.23</t>
  </si>
  <si>
    <t>B.24</t>
  </si>
  <si>
    <t>B.25</t>
  </si>
  <si>
    <t>B.26</t>
  </si>
  <si>
    <t>B.27</t>
  </si>
  <si>
    <t>B.28</t>
  </si>
  <si>
    <t>B.29</t>
  </si>
  <si>
    <t>E11</t>
  </si>
  <si>
    <t>A007A</t>
  </si>
  <si>
    <t xml:space="preserve">50 mm </t>
  </si>
  <si>
    <t>B014</t>
  </si>
  <si>
    <t>150 mm Concrete Pavement (Reinforced)</t>
  </si>
  <si>
    <t>B100r</t>
  </si>
  <si>
    <t>Miscellaneous Concrete Slab Removal</t>
  </si>
  <si>
    <t>B104r</t>
  </si>
  <si>
    <t>B107i</t>
  </si>
  <si>
    <t xml:space="preserve">Miscellaneous Concrete Slab Installation </t>
  </si>
  <si>
    <t>B111i</t>
  </si>
  <si>
    <t>B159rl</t>
  </si>
  <si>
    <t>B160rl</t>
  </si>
  <si>
    <t>B161rl</t>
  </si>
  <si>
    <t>E.11</t>
  </si>
  <si>
    <t>E.12</t>
  </si>
  <si>
    <t>E.16</t>
  </si>
  <si>
    <t>B026</t>
  </si>
  <si>
    <t>200 mm Concrete Pavement (Type A)</t>
  </si>
  <si>
    <t>B027</t>
  </si>
  <si>
    <t>200 mm Concrete Pavement (Type B)</t>
  </si>
  <si>
    <t>B028</t>
  </si>
  <si>
    <t>200 mm Concrete Pavement (Type C)</t>
  </si>
  <si>
    <t>B029</t>
  </si>
  <si>
    <t>200 mm Concrete Pavement (Type D)</t>
  </si>
  <si>
    <t>B126r</t>
  </si>
  <si>
    <t>Concrete Curb Removal</t>
  </si>
  <si>
    <t>B127r</t>
  </si>
  <si>
    <t>B131r</t>
  </si>
  <si>
    <t>Lip Curb</t>
  </si>
  <si>
    <t>SD-202C</t>
  </si>
  <si>
    <t>B135i</t>
  </si>
  <si>
    <t>Concrete Curb Installation</t>
  </si>
  <si>
    <t xml:space="preserve">c) </t>
  </si>
  <si>
    <t>Barrier (150 mm reveal ht, Separate)</t>
  </si>
  <si>
    <t>CW 3110-R19</t>
  </si>
  <si>
    <t>A008E</t>
  </si>
  <si>
    <t xml:space="preserve">150 mm </t>
  </si>
  <si>
    <t>A013</t>
  </si>
  <si>
    <t xml:space="preserve">Ditch Grading </t>
  </si>
  <si>
    <t>B003</t>
  </si>
  <si>
    <t>Asphalt Pavement</t>
  </si>
  <si>
    <t xml:space="preserve">CW 3230-R8
</t>
  </si>
  <si>
    <t>B093B</t>
  </si>
  <si>
    <t>Asphalt Patching of Partial Depth Joints</t>
  </si>
  <si>
    <t>B096</t>
  </si>
  <si>
    <t>28.6 mm Diameter</t>
  </si>
  <si>
    <t>Median Slab</t>
  </si>
  <si>
    <t>B102r</t>
  </si>
  <si>
    <t>Monolithic Median Slab</t>
  </si>
  <si>
    <t>B105r</t>
  </si>
  <si>
    <t>Bullnose</t>
  </si>
  <si>
    <t>B108i</t>
  </si>
  <si>
    <t>SD-227A</t>
  </si>
  <si>
    <t>SD-226A</t>
  </si>
  <si>
    <t>B112i</t>
  </si>
  <si>
    <t>SD-227C</t>
  </si>
  <si>
    <t>B113i</t>
  </si>
  <si>
    <t>B132r</t>
  </si>
  <si>
    <t>Curb Ramp</t>
  </si>
  <si>
    <t>B137i</t>
  </si>
  <si>
    <t>B150i</t>
  </si>
  <si>
    <t>Curb Ramp (8-12 mm reveal ht, Integral)</t>
  </si>
  <si>
    <t>SD-229A,B,C</t>
  </si>
  <si>
    <t>B153D</t>
  </si>
  <si>
    <t>Splash Strip, (Separate, 600 mm width)</t>
  </si>
  <si>
    <t>SD-223B</t>
  </si>
  <si>
    <t>B162rl</t>
  </si>
  <si>
    <t>Greater than 30 m</t>
  </si>
  <si>
    <t>B190</t>
  </si>
  <si>
    <t xml:space="preserve">Construction of Asphaltic Concrete Overlay </t>
  </si>
  <si>
    <t xml:space="preserve">CW 3410-R10 </t>
  </si>
  <si>
    <t>B191</t>
  </si>
  <si>
    <t>B193</t>
  </si>
  <si>
    <t>B194</t>
  </si>
  <si>
    <t>B195</t>
  </si>
  <si>
    <t>B202</t>
  </si>
  <si>
    <t>50 - 100 mm Depth (Asphalt)</t>
  </si>
  <si>
    <t>CW 3326-R2</t>
  </si>
  <si>
    <t>CW 3310-R16</t>
  </si>
  <si>
    <t>C010</t>
  </si>
  <si>
    <t>Construction of 200 mm Concrete Pavement (Plain-Dowelled)</t>
  </si>
  <si>
    <t>C015</t>
  </si>
  <si>
    <t>Construction of Monolithic Concrete Median Slabs</t>
  </si>
  <si>
    <t>C014</t>
  </si>
  <si>
    <t>Construction of Concrete Median Slabs</t>
  </si>
  <si>
    <t>C018</t>
  </si>
  <si>
    <t>Construction of Monolithic Concrete Bull-noses</t>
  </si>
  <si>
    <t>C050</t>
  </si>
  <si>
    <t>Supply and Installation of Dowel Assemblies</t>
  </si>
  <si>
    <t>E007A</t>
  </si>
  <si>
    <t xml:space="preserve">Remove and Replace Existing Catch Basin  </t>
  </si>
  <si>
    <t>E007B</t>
  </si>
  <si>
    <t>SD-024</t>
  </si>
  <si>
    <t>E026</t>
  </si>
  <si>
    <t>AP-006 - Standard Grated Cover for Standard Frame</t>
  </si>
  <si>
    <t>F004</t>
  </si>
  <si>
    <t>38 mm</t>
  </si>
  <si>
    <t>G005</t>
  </si>
  <si>
    <t>Salt Tolerant Grass Seeding</t>
  </si>
  <si>
    <t>H013</t>
  </si>
  <si>
    <t>Grouted Stone Riprap</t>
  </si>
  <si>
    <t>CW 3615-R4</t>
  </si>
  <si>
    <t>C007</t>
  </si>
  <si>
    <t>Construction of 230 mm Concrete Pavement (Plain-Dowelled)</t>
  </si>
  <si>
    <t>C047C</t>
  </si>
  <si>
    <t>Construction of Splash Strip, ( Separate, 600 mm width)</t>
  </si>
  <si>
    <t>F019</t>
  </si>
  <si>
    <t>Relocating Existing Hydrant - Type A</t>
  </si>
  <si>
    <t>CW 2110-R11</t>
  </si>
  <si>
    <t>Grassie Boulevard and Lagimodiere Boulevard Intersection Improvements and New Acceleration Lane</t>
  </si>
  <si>
    <t>Barrier (Separate)</t>
  </si>
  <si>
    <t xml:space="preserve"> i)</t>
  </si>
  <si>
    <t>Construction of Barrier (150 mm ht, Separate)</t>
  </si>
  <si>
    <t>E045</t>
  </si>
  <si>
    <t>Abandoning  Existing Catch Pit</t>
  </si>
  <si>
    <t>E052s</t>
  </si>
  <si>
    <t>Corrugated Steel Pipe Culvert - Supply</t>
  </si>
  <si>
    <t>CW 3610-R4</t>
  </si>
  <si>
    <t>E055s</t>
  </si>
  <si>
    <t>E057i</t>
  </si>
  <si>
    <t>Corrugated Steel Pipe Culvert - Install</t>
  </si>
  <si>
    <t>E060i</t>
  </si>
  <si>
    <t>(450 mm, 1.6  gauge, Galvinized)</t>
  </si>
  <si>
    <t>(450 mm, 1.6  gauge, Galvanized)</t>
  </si>
  <si>
    <t>A.1</t>
  </si>
  <si>
    <t>A.33</t>
  </si>
  <si>
    <t>A.34</t>
  </si>
  <si>
    <t>A.35</t>
  </si>
  <si>
    <t>A.36</t>
  </si>
  <si>
    <t>A.37</t>
  </si>
  <si>
    <t>A.38</t>
  </si>
  <si>
    <t>A.39</t>
  </si>
  <si>
    <t>Lagimodiere Boulevard and Bishop Grandin Boulevard Intersection Improvement and New Acceleration Lane</t>
  </si>
  <si>
    <t>B010</t>
  </si>
  <si>
    <t>230 mm Concrete Pavement (Plain-Dowelled)</t>
  </si>
  <si>
    <t>Supply and Installation of  Three Strand Cable Barrier System</t>
  </si>
  <si>
    <t>lump sum</t>
  </si>
  <si>
    <t>B023</t>
  </si>
  <si>
    <t>230 mm Concrete Pavement (Type B)</t>
  </si>
  <si>
    <t>(SEE B9)</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</si>
</sst>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70">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trike/>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trike/>
      <sz val="10"/>
      <color theme="1"/>
      <name val="MS Sans Serif"/>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right>
        <color indexed="63"/>
      </right>
      <top>
        <color indexed="63"/>
      </top>
      <bottom>
        <color indexed="63"/>
      </bottom>
    </border>
    <border>
      <left style="thin"/>
      <right style="thin"/>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43" fillId="4" borderId="0" applyNumberFormat="0" applyBorder="0" applyAlignment="0" applyProtection="0"/>
    <xf numFmtId="0" fontId="50" fillId="5" borderId="0" applyNumberFormat="0" applyBorder="0" applyAlignment="0" applyProtection="0"/>
    <xf numFmtId="0" fontId="43" fillId="6" borderId="0" applyNumberFormat="0" applyBorder="0" applyAlignment="0" applyProtection="0"/>
    <xf numFmtId="0" fontId="50" fillId="7" borderId="0" applyNumberFormat="0" applyBorder="0" applyAlignment="0" applyProtection="0"/>
    <xf numFmtId="0" fontId="43" fillId="8" borderId="0" applyNumberFormat="0" applyBorder="0" applyAlignment="0" applyProtection="0"/>
    <xf numFmtId="0" fontId="50" fillId="9" borderId="0" applyNumberFormat="0" applyBorder="0" applyAlignment="0" applyProtection="0"/>
    <xf numFmtId="0" fontId="43" fillId="10" borderId="0" applyNumberFormat="0" applyBorder="0" applyAlignment="0" applyProtection="0"/>
    <xf numFmtId="0" fontId="50" fillId="11" borderId="0" applyNumberFormat="0" applyBorder="0" applyAlignment="0" applyProtection="0"/>
    <xf numFmtId="0" fontId="43" fillId="12" borderId="0" applyNumberFormat="0" applyBorder="0" applyAlignment="0" applyProtection="0"/>
    <xf numFmtId="0" fontId="50" fillId="13" borderId="0" applyNumberFormat="0" applyBorder="0" applyAlignment="0" applyProtection="0"/>
    <xf numFmtId="0" fontId="43" fillId="14" borderId="0" applyNumberFormat="0" applyBorder="0" applyAlignment="0" applyProtection="0"/>
    <xf numFmtId="0" fontId="50" fillId="15" borderId="0" applyNumberFormat="0" applyBorder="0" applyAlignment="0" applyProtection="0"/>
    <xf numFmtId="0" fontId="43" fillId="16" borderId="0" applyNumberFormat="0" applyBorder="0" applyAlignment="0" applyProtection="0"/>
    <xf numFmtId="0" fontId="50" fillId="17" borderId="0" applyNumberFormat="0" applyBorder="0" applyAlignment="0" applyProtection="0"/>
    <xf numFmtId="0" fontId="43" fillId="18" borderId="0" applyNumberFormat="0" applyBorder="0" applyAlignment="0" applyProtection="0"/>
    <xf numFmtId="0" fontId="50" fillId="19" borderId="0" applyNumberFormat="0" applyBorder="0" applyAlignment="0" applyProtection="0"/>
    <xf numFmtId="0" fontId="43" fillId="20" borderId="0" applyNumberFormat="0" applyBorder="0" applyAlignment="0" applyProtection="0"/>
    <xf numFmtId="0" fontId="50" fillId="21" borderId="0" applyNumberFormat="0" applyBorder="0" applyAlignment="0" applyProtection="0"/>
    <xf numFmtId="0" fontId="43" fillId="10" borderId="0" applyNumberFormat="0" applyBorder="0" applyAlignment="0" applyProtection="0"/>
    <xf numFmtId="0" fontId="50" fillId="22" borderId="0" applyNumberFormat="0" applyBorder="0" applyAlignment="0" applyProtection="0"/>
    <xf numFmtId="0" fontId="43" fillId="16" borderId="0" applyNumberFormat="0" applyBorder="0" applyAlignment="0" applyProtection="0"/>
    <xf numFmtId="0" fontId="50" fillId="23" borderId="0" applyNumberFormat="0" applyBorder="0" applyAlignment="0" applyProtection="0"/>
    <xf numFmtId="0" fontId="43" fillId="24" borderId="0" applyNumberFormat="0" applyBorder="0" applyAlignment="0" applyProtection="0"/>
    <xf numFmtId="0" fontId="51" fillId="25" borderId="0" applyNumberFormat="0" applyBorder="0" applyAlignment="0" applyProtection="0"/>
    <xf numFmtId="0" fontId="42" fillId="26" borderId="0" applyNumberFormat="0" applyBorder="0" applyAlignment="0" applyProtection="0"/>
    <xf numFmtId="0" fontId="51" fillId="27" borderId="0" applyNumberFormat="0" applyBorder="0" applyAlignment="0" applyProtection="0"/>
    <xf numFmtId="0" fontId="42" fillId="18" borderId="0" applyNumberFormat="0" applyBorder="0" applyAlignment="0" applyProtection="0"/>
    <xf numFmtId="0" fontId="51" fillId="28" borderId="0" applyNumberFormat="0" applyBorder="0" applyAlignment="0" applyProtection="0"/>
    <xf numFmtId="0" fontId="42" fillId="20" borderId="0" applyNumberFormat="0" applyBorder="0" applyAlignment="0" applyProtection="0"/>
    <xf numFmtId="0" fontId="51" fillId="29" borderId="0" applyNumberFormat="0" applyBorder="0" applyAlignment="0" applyProtection="0"/>
    <xf numFmtId="0" fontId="42" fillId="30" borderId="0" applyNumberFormat="0" applyBorder="0" applyAlignment="0" applyProtection="0"/>
    <xf numFmtId="0" fontId="51" fillId="31" borderId="0" applyNumberFormat="0" applyBorder="0" applyAlignment="0" applyProtection="0"/>
    <xf numFmtId="0" fontId="42" fillId="32" borderId="0" applyNumberFormat="0" applyBorder="0" applyAlignment="0" applyProtection="0"/>
    <xf numFmtId="0" fontId="51" fillId="33" borderId="0" applyNumberFormat="0" applyBorder="0" applyAlignment="0" applyProtection="0"/>
    <xf numFmtId="0" fontId="42" fillId="34" borderId="0" applyNumberFormat="0" applyBorder="0" applyAlignment="0" applyProtection="0"/>
    <xf numFmtId="0" fontId="51" fillId="35" borderId="0" applyNumberFormat="0" applyBorder="0" applyAlignment="0" applyProtection="0"/>
    <xf numFmtId="0" fontId="42" fillId="36" borderId="0" applyNumberFormat="0" applyBorder="0" applyAlignment="0" applyProtection="0"/>
    <xf numFmtId="0" fontId="51" fillId="37" borderId="0" applyNumberFormat="0" applyBorder="0" applyAlignment="0" applyProtection="0"/>
    <xf numFmtId="0" fontId="42" fillId="38" borderId="0" applyNumberFormat="0" applyBorder="0" applyAlignment="0" applyProtection="0"/>
    <xf numFmtId="0" fontId="51" fillId="39" borderId="0" applyNumberFormat="0" applyBorder="0" applyAlignment="0" applyProtection="0"/>
    <xf numFmtId="0" fontId="42" fillId="40" borderId="0" applyNumberFormat="0" applyBorder="0" applyAlignment="0" applyProtection="0"/>
    <xf numFmtId="0" fontId="51" fillId="41" borderId="0" applyNumberFormat="0" applyBorder="0" applyAlignment="0" applyProtection="0"/>
    <xf numFmtId="0" fontId="42" fillId="30" borderId="0" applyNumberFormat="0" applyBorder="0" applyAlignment="0" applyProtection="0"/>
    <xf numFmtId="0" fontId="51" fillId="42" borderId="0" applyNumberFormat="0" applyBorder="0" applyAlignment="0" applyProtection="0"/>
    <xf numFmtId="0" fontId="42" fillId="32" borderId="0" applyNumberFormat="0" applyBorder="0" applyAlignment="0" applyProtection="0"/>
    <xf numFmtId="0" fontId="51" fillId="43" borderId="0" applyNumberFormat="0" applyBorder="0" applyAlignment="0" applyProtection="0"/>
    <xf numFmtId="0" fontId="42" fillId="44" borderId="0" applyNumberFormat="0" applyBorder="0" applyAlignment="0" applyProtection="0"/>
    <xf numFmtId="0" fontId="52"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3" fillId="46" borderId="5" applyNumberFormat="0" applyAlignment="0" applyProtection="0"/>
    <xf numFmtId="0" fontId="36" fillId="47" borderId="6" applyNumberFormat="0" applyAlignment="0" applyProtection="0"/>
    <xf numFmtId="0" fontId="54"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5"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6" fillId="50" borderId="0" applyNumberFormat="0" applyBorder="0" applyAlignment="0" applyProtection="0"/>
    <xf numFmtId="0" fontId="31" fillId="8" borderId="0" applyNumberFormat="0" applyBorder="0" applyAlignment="0" applyProtection="0"/>
    <xf numFmtId="0" fontId="57" fillId="0" borderId="9" applyNumberFormat="0" applyFill="0" applyAlignment="0" applyProtection="0"/>
    <xf numFmtId="0" fontId="28" fillId="0" borderId="10" applyNumberFormat="0" applyFill="0" applyAlignment="0" applyProtection="0"/>
    <xf numFmtId="0" fontId="58" fillId="0" borderId="11" applyNumberFormat="0" applyFill="0" applyAlignment="0" applyProtection="0"/>
    <xf numFmtId="0" fontId="29" fillId="0" borderId="12" applyNumberFormat="0" applyFill="0" applyAlignment="0" applyProtection="0"/>
    <xf numFmtId="0" fontId="59" fillId="0" borderId="13" applyNumberFormat="0" applyFill="0" applyAlignment="0" applyProtection="0"/>
    <xf numFmtId="0" fontId="30" fillId="0" borderId="14" applyNumberFormat="0" applyFill="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0" fillId="51" borderId="5" applyNumberFormat="0" applyAlignment="0" applyProtection="0"/>
    <xf numFmtId="0" fontId="34" fillId="14" borderId="6" applyNumberFormat="0" applyAlignment="0" applyProtection="0"/>
    <xf numFmtId="0" fontId="61" fillId="0" borderId="15" applyNumberFormat="0" applyFill="0" applyAlignment="0" applyProtection="0"/>
    <xf numFmtId="0" fontId="37" fillId="0" borderId="16" applyNumberFormat="0" applyFill="0" applyAlignment="0" applyProtection="0"/>
    <xf numFmtId="0" fontId="62"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3"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4"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5" fillId="0" borderId="22" applyNumberFormat="0" applyFill="0" applyAlignment="0" applyProtection="0"/>
    <xf numFmtId="0" fontId="41" fillId="0" borderId="23" applyNumberFormat="0" applyFill="0" applyAlignment="0" applyProtection="0"/>
    <xf numFmtId="0" fontId="66" fillId="0" borderId="0" applyNumberFormat="0" applyFill="0" applyBorder="0" applyAlignment="0" applyProtection="0"/>
    <xf numFmtId="0" fontId="39" fillId="0" borderId="0" applyNumberFormat="0" applyFill="0" applyBorder="0" applyAlignment="0" applyProtection="0"/>
  </cellStyleXfs>
  <cellXfs count="163">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0" fontId="0" fillId="2" borderId="33" xfId="0" applyNumberFormat="1" applyBorder="1" applyAlignment="1">
      <alignment vertical="top"/>
    </xf>
    <xf numFmtId="0" fontId="0" fillId="2" borderId="34" xfId="0" applyNumberFormat="1" applyBorder="1" applyAlignment="1">
      <alignment/>
    </xf>
    <xf numFmtId="0" fontId="0" fillId="2" borderId="33" xfId="0" applyNumberFormat="1" applyBorder="1" applyAlignment="1">
      <alignment horizontal="center"/>
    </xf>
    <xf numFmtId="0" fontId="0" fillId="2" borderId="35" xfId="0" applyNumberFormat="1" applyBorder="1" applyAlignment="1">
      <alignment/>
    </xf>
    <xf numFmtId="0" fontId="0" fillId="2" borderId="35" xfId="0" applyNumberFormat="1" applyBorder="1" applyAlignment="1">
      <alignment horizontal="center"/>
    </xf>
    <xf numFmtId="7" fontId="0" fillId="2" borderId="35" xfId="0" applyNumberFormat="1" applyBorder="1" applyAlignment="1">
      <alignment horizontal="right"/>
    </xf>
    <xf numFmtId="0" fontId="0" fillId="2" borderId="35"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6"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7" xfId="0" applyNumberFormat="1" applyBorder="1" applyAlignment="1">
      <alignment horizontal="right"/>
    </xf>
    <xf numFmtId="0" fontId="0" fillId="2" borderId="0" xfId="0" applyNumberFormat="1" applyBorder="1" applyAlignment="1">
      <alignment/>
    </xf>
    <xf numFmtId="0" fontId="0" fillId="2" borderId="0" xfId="0" applyNumberFormat="1" applyBorder="1" applyAlignment="1">
      <alignment horizontal="right"/>
    </xf>
    <xf numFmtId="7" fontId="0" fillId="2" borderId="38" xfId="0" applyNumberFormat="1" applyBorder="1" applyAlignment="1">
      <alignment horizontal="right" vertical="center"/>
    </xf>
    <xf numFmtId="7" fontId="0" fillId="2" borderId="39" xfId="0" applyNumberFormat="1" applyBorder="1" applyAlignment="1">
      <alignment horizontal="right" vertical="center"/>
    </xf>
    <xf numFmtId="0" fontId="0" fillId="2" borderId="40" xfId="0" applyNumberFormat="1" applyBorder="1" applyAlignment="1">
      <alignment horizontal="right"/>
    </xf>
    <xf numFmtId="0" fontId="0" fillId="2" borderId="41" xfId="0" applyNumberFormat="1" applyBorder="1" applyAlignment="1">
      <alignment horizontal="right"/>
    </xf>
    <xf numFmtId="4" fontId="46" fillId="57" borderId="1" xfId="0" applyNumberFormat="1" applyFont="1" applyFill="1" applyBorder="1" applyAlignment="1" applyProtection="1">
      <alignment horizontal="center" vertical="top" wrapText="1"/>
      <protection/>
    </xf>
    <xf numFmtId="173" fontId="67" fillId="0" borderId="1" xfId="0" applyNumberFormat="1" applyFont="1" applyFill="1" applyBorder="1" applyAlignment="1" applyProtection="1">
      <alignment horizontal="left" vertical="top" wrapText="1"/>
      <protection/>
    </xf>
    <xf numFmtId="172" fontId="67"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7" fillId="0" borderId="1" xfId="0" applyNumberFormat="1" applyFont="1" applyFill="1" applyBorder="1" applyAlignment="1" applyProtection="1">
      <alignment horizontal="center" vertical="top" wrapText="1"/>
      <protection/>
    </xf>
    <xf numFmtId="1" fontId="67" fillId="0" borderId="1" xfId="0" applyNumberFormat="1" applyFont="1" applyFill="1" applyBorder="1" applyAlignment="1" applyProtection="1">
      <alignment horizontal="right" vertical="top"/>
      <protection/>
    </xf>
    <xf numFmtId="174" fontId="67" fillId="0" borderId="1" xfId="0" applyNumberFormat="1" applyFont="1" applyFill="1" applyBorder="1" applyAlignment="1" applyProtection="1">
      <alignment vertical="top"/>
      <protection locked="0"/>
    </xf>
    <xf numFmtId="174" fontId="67" fillId="0" borderId="1" xfId="0" applyNumberFormat="1" applyFont="1" applyFill="1" applyBorder="1" applyAlignment="1" applyProtection="1">
      <alignment vertical="top"/>
      <protection/>
    </xf>
    <xf numFmtId="0" fontId="47" fillId="57" borderId="0" xfId="0" applyFont="1" applyFill="1" applyAlignment="1" applyProtection="1">
      <alignment horizontal="center" vertical="top"/>
      <protection/>
    </xf>
    <xf numFmtId="0" fontId="47" fillId="57" borderId="0" xfId="0" applyFont="1" applyFill="1" applyAlignment="1">
      <alignment/>
    </xf>
    <xf numFmtId="176" fontId="46" fillId="57" borderId="1" xfId="0" applyNumberFormat="1" applyFont="1" applyFill="1" applyBorder="1" applyAlignment="1" applyProtection="1">
      <alignment horizontal="center" vertical="top"/>
      <protection/>
    </xf>
    <xf numFmtId="0" fontId="47" fillId="57" borderId="0" xfId="0" applyFont="1" applyFill="1" applyAlignment="1">
      <alignment/>
    </xf>
    <xf numFmtId="0" fontId="67" fillId="0" borderId="1" xfId="0" applyNumberFormat="1" applyFont="1" applyFill="1" applyBorder="1" applyAlignment="1" applyProtection="1">
      <alignment vertical="center"/>
      <protection/>
    </xf>
    <xf numFmtId="173" fontId="67" fillId="0" borderId="1" xfId="0" applyNumberFormat="1" applyFont="1" applyFill="1" applyBorder="1" applyAlignment="1" applyProtection="1">
      <alignment horizontal="center" vertical="top" wrapText="1"/>
      <protection/>
    </xf>
    <xf numFmtId="172" fontId="67" fillId="0" borderId="1" xfId="0" applyNumberFormat="1" applyFont="1" applyFill="1" applyBorder="1" applyAlignment="1" applyProtection="1">
      <alignment horizontal="center" vertical="top" wrapText="1"/>
      <protection/>
    </xf>
    <xf numFmtId="0" fontId="47" fillId="57" borderId="0" xfId="0" applyFont="1" applyFill="1" applyBorder="1" applyAlignment="1">
      <alignment/>
    </xf>
    <xf numFmtId="4" fontId="46" fillId="57" borderId="1" xfId="0" applyNumberFormat="1" applyFont="1" applyFill="1" applyBorder="1" applyAlignment="1" applyProtection="1">
      <alignment horizontal="center" vertical="top"/>
      <protection/>
    </xf>
    <xf numFmtId="173" fontId="67" fillId="0" borderId="1" xfId="0" applyNumberFormat="1" applyFont="1" applyFill="1" applyBorder="1" applyAlignment="1" applyProtection="1">
      <alignment horizontal="left" vertical="top"/>
      <protection/>
    </xf>
    <xf numFmtId="0" fontId="67" fillId="2" borderId="0" xfId="0" applyFont="1" applyAlignment="1">
      <alignment vertical="top" wrapText="1"/>
    </xf>
    <xf numFmtId="173" fontId="67" fillId="0" borderId="1" xfId="0" applyNumberFormat="1" applyFont="1" applyFill="1" applyBorder="1" applyAlignment="1" applyProtection="1">
      <alignment horizontal="right" vertical="top" wrapText="1"/>
      <protection/>
    </xf>
    <xf numFmtId="0" fontId="68" fillId="0" borderId="0" xfId="0" applyFont="1" applyFill="1" applyAlignment="1">
      <alignment/>
    </xf>
    <xf numFmtId="1" fontId="67" fillId="0" borderId="1" xfId="0" applyNumberFormat="1" applyFont="1" applyFill="1" applyBorder="1" applyAlignment="1" applyProtection="1">
      <alignment horizontal="right" vertical="top" wrapText="1"/>
      <protection/>
    </xf>
    <xf numFmtId="174" fontId="67" fillId="0" borderId="1" xfId="0" applyNumberFormat="1" applyFont="1" applyFill="1" applyBorder="1" applyAlignment="1" applyProtection="1">
      <alignment vertical="top" wrapText="1"/>
      <protection/>
    </xf>
    <xf numFmtId="174" fontId="46" fillId="57" borderId="0" xfId="0" applyNumberFormat="1" applyFont="1" applyFill="1" applyBorder="1" applyAlignment="1" applyProtection="1">
      <alignment vertical="top"/>
      <protection/>
    </xf>
    <xf numFmtId="1" fontId="46" fillId="58" borderId="0" xfId="0" applyNumberFormat="1" applyFont="1" applyFill="1" applyBorder="1" applyAlignment="1" applyProtection="1">
      <alignment vertical="top"/>
      <protection/>
    </xf>
    <xf numFmtId="0" fontId="48" fillId="57" borderId="0" xfId="0" applyFont="1" applyFill="1" applyBorder="1" applyAlignment="1" applyProtection="1">
      <alignment vertical="top" wrapText="1"/>
      <protection/>
    </xf>
    <xf numFmtId="174" fontId="46" fillId="58" borderId="0" xfId="0" applyNumberFormat="1" applyFont="1" applyFill="1" applyBorder="1" applyAlignment="1" applyProtection="1">
      <alignment vertical="top"/>
      <protection/>
    </xf>
    <xf numFmtId="172" fontId="67" fillId="0" borderId="1" xfId="0" applyNumberFormat="1" applyFont="1" applyFill="1" applyBorder="1" applyAlignment="1" applyProtection="1">
      <alignment vertical="top" wrapText="1"/>
      <protection/>
    </xf>
    <xf numFmtId="0" fontId="47" fillId="57" borderId="0" xfId="0" applyFont="1" applyFill="1" applyAlignment="1">
      <alignment vertical="top"/>
    </xf>
    <xf numFmtId="179" fontId="67" fillId="0" borderId="1" xfId="0" applyNumberFormat="1" applyFont="1" applyFill="1" applyBorder="1" applyAlignment="1" applyProtection="1">
      <alignment horizontal="right" vertical="top" wrapText="1"/>
      <protection/>
    </xf>
    <xf numFmtId="179" fontId="67" fillId="0" borderId="1" xfId="0" applyNumberFormat="1" applyFont="1" applyFill="1" applyBorder="1" applyAlignment="1" applyProtection="1">
      <alignment horizontal="right" vertical="top"/>
      <protection/>
    </xf>
    <xf numFmtId="0" fontId="68" fillId="0" borderId="42" xfId="0" applyFont="1" applyFill="1" applyBorder="1" applyAlignment="1">
      <alignment vertical="top" wrapText="1"/>
    </xf>
    <xf numFmtId="0" fontId="68" fillId="0" borderId="42" xfId="0" applyFont="1" applyFill="1" applyBorder="1" applyAlignment="1">
      <alignment vertical="top" wrapText="1" shrinkToFit="1"/>
    </xf>
    <xf numFmtId="0" fontId="69" fillId="0" borderId="42" xfId="0" applyFont="1" applyFill="1" applyBorder="1" applyAlignment="1">
      <alignment vertical="top" wrapText="1"/>
    </xf>
    <xf numFmtId="0" fontId="69" fillId="0" borderId="42" xfId="0" applyFont="1" applyFill="1" applyBorder="1" applyAlignment="1">
      <alignment vertical="top" wrapText="1" shrinkToFit="1"/>
    </xf>
    <xf numFmtId="174" fontId="67" fillId="0" borderId="42" xfId="0" applyNumberFormat="1" applyFont="1" applyFill="1" applyBorder="1" applyAlignment="1" applyProtection="1">
      <alignment vertical="top" wrapText="1"/>
      <protection/>
    </xf>
    <xf numFmtId="0" fontId="68" fillId="0" borderId="42" xfId="0" applyFont="1" applyFill="1" applyBorder="1" applyAlignment="1">
      <alignment/>
    </xf>
    <xf numFmtId="0" fontId="47" fillId="57" borderId="0" xfId="0" applyFont="1" applyFill="1" applyBorder="1" applyAlignment="1">
      <alignment/>
    </xf>
    <xf numFmtId="0" fontId="47" fillId="57" borderId="0" xfId="0" applyFont="1" applyFill="1" applyBorder="1" applyAlignment="1">
      <alignment vertical="top"/>
    </xf>
    <xf numFmtId="0" fontId="0" fillId="2" borderId="0" xfId="0" applyNumberFormat="1" applyBorder="1" applyAlignment="1">
      <alignment vertical="center"/>
    </xf>
    <xf numFmtId="4" fontId="46" fillId="0" borderId="0" xfId="0" applyNumberFormat="1" applyFont="1" applyFill="1" applyBorder="1" applyAlignment="1" applyProtection="1">
      <alignment horizontal="center" vertical="top" wrapText="1"/>
      <protection/>
    </xf>
    <xf numFmtId="4" fontId="46" fillId="0" borderId="0" xfId="0" applyNumberFormat="1" applyFont="1" applyFill="1" applyBorder="1" applyAlignment="1" applyProtection="1">
      <alignment horizontal="center" vertical="top"/>
      <protection/>
    </xf>
    <xf numFmtId="0" fontId="0" fillId="2" borderId="0" xfId="0" applyNumberFormat="1" applyBorder="1" applyAlignment="1">
      <alignment/>
    </xf>
    <xf numFmtId="173" fontId="67" fillId="0" borderId="2" xfId="0" applyNumberFormat="1" applyFont="1" applyFill="1" applyBorder="1" applyAlignment="1" applyProtection="1">
      <alignment horizontal="center" vertical="top" wrapText="1"/>
      <protection/>
    </xf>
    <xf numFmtId="172" fontId="67" fillId="0" borderId="2" xfId="0" applyNumberFormat="1" applyFont="1" applyFill="1" applyBorder="1" applyAlignment="1" applyProtection="1">
      <alignment horizontal="left" vertical="top" wrapText="1"/>
      <protection/>
    </xf>
    <xf numFmtId="172" fontId="67" fillId="0" borderId="2" xfId="0" applyNumberFormat="1" applyFont="1" applyFill="1" applyBorder="1" applyAlignment="1" applyProtection="1">
      <alignment horizontal="center" vertical="top" wrapText="1"/>
      <protection/>
    </xf>
    <xf numFmtId="0" fontId="67" fillId="0" borderId="2" xfId="0" applyNumberFormat="1" applyFont="1" applyFill="1" applyBorder="1" applyAlignment="1" applyProtection="1">
      <alignment horizontal="center" vertical="top" wrapText="1"/>
      <protection/>
    </xf>
    <xf numFmtId="1" fontId="67" fillId="0" borderId="2" xfId="0" applyNumberFormat="1" applyFont="1" applyFill="1" applyBorder="1" applyAlignment="1" applyProtection="1">
      <alignment horizontal="right" vertical="top"/>
      <protection/>
    </xf>
    <xf numFmtId="174" fontId="67" fillId="0" borderId="2" xfId="0" applyNumberFormat="1" applyFont="1" applyFill="1" applyBorder="1" applyAlignment="1" applyProtection="1">
      <alignment vertical="top"/>
      <protection locked="0"/>
    </xf>
    <xf numFmtId="174" fontId="67" fillId="0" borderId="2" xfId="0" applyNumberFormat="1" applyFont="1" applyFill="1" applyBorder="1" applyAlignment="1" applyProtection="1">
      <alignment vertical="top"/>
      <protection/>
    </xf>
    <xf numFmtId="173" fontId="67" fillId="0" borderId="43" xfId="0" applyNumberFormat="1" applyFont="1" applyFill="1" applyBorder="1" applyAlignment="1" applyProtection="1">
      <alignment horizontal="left" vertical="top" wrapText="1"/>
      <protection/>
    </xf>
    <xf numFmtId="172" fontId="67" fillId="0" borderId="43" xfId="0" applyNumberFormat="1" applyFont="1" applyFill="1" applyBorder="1" applyAlignment="1" applyProtection="1">
      <alignment horizontal="left" vertical="top" wrapText="1"/>
      <protection/>
    </xf>
    <xf numFmtId="172" fontId="67" fillId="0" borderId="43" xfId="0" applyNumberFormat="1" applyFont="1" applyFill="1" applyBorder="1" applyAlignment="1" applyProtection="1">
      <alignment horizontal="center" vertical="top" wrapText="1"/>
      <protection/>
    </xf>
    <xf numFmtId="0" fontId="67" fillId="0" borderId="43" xfId="0" applyNumberFormat="1" applyFont="1" applyFill="1" applyBorder="1" applyAlignment="1" applyProtection="1">
      <alignment horizontal="center" vertical="top" wrapText="1"/>
      <protection/>
    </xf>
    <xf numFmtId="1" fontId="67" fillId="0" borderId="43" xfId="0" applyNumberFormat="1" applyFont="1" applyFill="1" applyBorder="1" applyAlignment="1" applyProtection="1">
      <alignment horizontal="right" vertical="top"/>
      <protection/>
    </xf>
    <xf numFmtId="0" fontId="67" fillId="0" borderId="43" xfId="0" applyNumberFormat="1" applyFont="1" applyFill="1" applyBorder="1" applyAlignment="1" applyProtection="1">
      <alignment vertical="center"/>
      <protection/>
    </xf>
    <xf numFmtId="174" fontId="67" fillId="0" borderId="43" xfId="0" applyNumberFormat="1" applyFont="1" applyFill="1" applyBorder="1" applyAlignment="1" applyProtection="1">
      <alignment vertical="top"/>
      <protection/>
    </xf>
    <xf numFmtId="173" fontId="67" fillId="0" borderId="2" xfId="0" applyNumberFormat="1" applyFont="1" applyFill="1" applyBorder="1" applyAlignment="1" applyProtection="1">
      <alignment horizontal="right" vertical="top" wrapText="1"/>
      <protection/>
    </xf>
    <xf numFmtId="173" fontId="67" fillId="0" borderId="43" xfId="0" applyNumberFormat="1" applyFont="1" applyFill="1" applyBorder="1" applyAlignment="1" applyProtection="1">
      <alignment horizontal="center" vertical="top" wrapText="1"/>
      <protection/>
    </xf>
    <xf numFmtId="1" fontId="67" fillId="0" borderId="2" xfId="0" applyNumberFormat="1" applyFont="1" applyFill="1" applyBorder="1" applyAlignment="1" applyProtection="1">
      <alignment horizontal="right" vertical="top" wrapText="1"/>
      <protection/>
    </xf>
    <xf numFmtId="1" fontId="67" fillId="0" borderId="43" xfId="0" applyNumberFormat="1" applyFont="1" applyFill="1" applyBorder="1" applyAlignment="1" applyProtection="1">
      <alignment horizontal="right" vertical="top" wrapText="1"/>
      <protection/>
    </xf>
    <xf numFmtId="174" fontId="67" fillId="0" borderId="43" xfId="0" applyNumberFormat="1" applyFont="1" applyFill="1" applyBorder="1" applyAlignment="1" applyProtection="1">
      <alignment vertical="top"/>
      <protection locked="0"/>
    </xf>
    <xf numFmtId="173" fontId="67" fillId="0" borderId="2" xfId="0" applyNumberFormat="1" applyFont="1" applyFill="1" applyBorder="1" applyAlignment="1" applyProtection="1">
      <alignment horizontal="left" vertical="top" wrapText="1"/>
      <protection/>
    </xf>
    <xf numFmtId="0" fontId="0" fillId="2" borderId="44" xfId="0" applyNumberFormat="1" applyBorder="1" applyAlignment="1">
      <alignment horizontal="center" vertical="top"/>
    </xf>
    <xf numFmtId="172" fontId="2" fillId="56" borderId="44" xfId="0" applyNumberFormat="1" applyFont="1" applyFill="1" applyBorder="1" applyAlignment="1" applyProtection="1">
      <alignment horizontal="left" vertical="center" wrapText="1"/>
      <protection/>
    </xf>
    <xf numFmtId="1" fontId="0" fillId="2" borderId="45" xfId="0" applyNumberFormat="1" applyBorder="1" applyAlignment="1">
      <alignment horizontal="center" vertical="top"/>
    </xf>
    <xf numFmtId="0" fontId="0" fillId="2" borderId="45" xfId="0" applyNumberFormat="1" applyBorder="1" applyAlignment="1">
      <alignment horizontal="center" vertical="top"/>
    </xf>
    <xf numFmtId="7" fontId="0" fillId="2" borderId="45" xfId="0" applyNumberFormat="1" applyBorder="1" applyAlignment="1">
      <alignment horizontal="right"/>
    </xf>
    <xf numFmtId="7" fontId="0" fillId="2" borderId="44" xfId="0" applyNumberFormat="1" applyBorder="1" applyAlignment="1">
      <alignment horizontal="right"/>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3" fillId="2" borderId="46" xfId="0" applyNumberFormat="1" applyFont="1" applyBorder="1" applyAlignment="1">
      <alignment horizontal="left" vertical="center" wrapText="1"/>
    </xf>
    <xf numFmtId="0" fontId="0" fillId="2" borderId="47" xfId="0" applyNumberFormat="1" applyBorder="1" applyAlignment="1">
      <alignment vertical="center" wrapText="1"/>
    </xf>
    <xf numFmtId="0" fontId="0" fillId="2" borderId="48" xfId="0" applyNumberFormat="1" applyBorder="1" applyAlignment="1">
      <alignment vertical="center" wrapText="1"/>
    </xf>
    <xf numFmtId="7" fontId="0" fillId="2" borderId="49" xfId="0" applyNumberFormat="1" applyBorder="1" applyAlignment="1">
      <alignment horizontal="center"/>
    </xf>
    <xf numFmtId="0" fontId="0" fillId="2" borderId="50" xfId="0" applyNumberFormat="1" applyBorder="1" applyAlignment="1">
      <alignment/>
    </xf>
    <xf numFmtId="1" fontId="6" fillId="2" borderId="38" xfId="0" applyNumberFormat="1" applyFont="1" applyBorder="1" applyAlignment="1">
      <alignment horizontal="left" vertical="center" wrapText="1"/>
    </xf>
    <xf numFmtId="0" fontId="0" fillId="2" borderId="51" xfId="0" applyNumberFormat="1" applyBorder="1" applyAlignment="1">
      <alignment vertical="center" wrapText="1"/>
    </xf>
    <xf numFmtId="0" fontId="0" fillId="2" borderId="52" xfId="0" applyNumberFormat="1" applyBorder="1" applyAlignment="1">
      <alignment vertical="center" wrapText="1"/>
    </xf>
    <xf numFmtId="0" fontId="0" fillId="2" borderId="53" xfId="0" applyNumberFormat="1" applyBorder="1" applyAlignment="1">
      <alignment/>
    </xf>
    <xf numFmtId="0" fontId="0" fillId="2" borderId="54" xfId="0" applyNumberFormat="1" applyBorder="1" applyAlignment="1">
      <alignment/>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55" xfId="0" applyNumberFormat="1" applyBorder="1" applyAlignment="1">
      <alignment vertical="center" wrapText="1"/>
    </xf>
    <xf numFmtId="1" fontId="6" fillId="2" borderId="56" xfId="0" applyNumberFormat="1" applyFont="1" applyBorder="1" applyAlignment="1">
      <alignment horizontal="left" vertical="center" wrapText="1"/>
    </xf>
    <xf numFmtId="0" fontId="0" fillId="2" borderId="57" xfId="0" applyNumberFormat="1" applyBorder="1" applyAlignment="1">
      <alignment vertical="center" wrapText="1"/>
    </xf>
    <xf numFmtId="0" fontId="0" fillId="2" borderId="58" xfId="0" applyNumberFormat="1" applyBorder="1" applyAlignment="1">
      <alignment vertical="center" wrapText="1"/>
    </xf>
    <xf numFmtId="1" fontId="3" fillId="2" borderId="56" xfId="0" applyNumberFormat="1" applyFont="1" applyBorder="1" applyAlignment="1">
      <alignment horizontal="lef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14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51" customWidth="1"/>
    <col min="2" max="16384" width="8.77734375" style="51" customWidth="1"/>
  </cols>
  <sheetData>
    <row r="1" spans="1:9" ht="38.25" customHeight="1">
      <c r="A1" s="134" t="s">
        <v>25</v>
      </c>
      <c r="B1" s="135"/>
      <c r="C1" s="135"/>
      <c r="D1" s="135"/>
      <c r="E1" s="135"/>
      <c r="F1" s="135"/>
      <c r="G1" s="135"/>
      <c r="H1" s="135"/>
      <c r="I1" s="135"/>
    </row>
    <row r="2" spans="1:9" ht="20.25" customHeight="1">
      <c r="A2" s="52">
        <v>1</v>
      </c>
      <c r="B2" s="142" t="s">
        <v>30</v>
      </c>
      <c r="C2" s="142"/>
      <c r="D2" s="142"/>
      <c r="E2" s="142"/>
      <c r="F2" s="142"/>
      <c r="G2" s="142"/>
      <c r="H2" s="142"/>
      <c r="I2" s="142"/>
    </row>
    <row r="3" spans="1:9" ht="34.5" customHeight="1">
      <c r="A3" s="52">
        <v>2</v>
      </c>
      <c r="B3" s="142" t="s">
        <v>116</v>
      </c>
      <c r="C3" s="142"/>
      <c r="D3" s="142"/>
      <c r="E3" s="142"/>
      <c r="F3" s="142"/>
      <c r="G3" s="142"/>
      <c r="H3" s="142"/>
      <c r="I3" s="142"/>
    </row>
    <row r="4" spans="1:9" ht="34.5" customHeight="1">
      <c r="A4" s="52">
        <v>3</v>
      </c>
      <c r="B4" s="142" t="s">
        <v>126</v>
      </c>
      <c r="C4" s="142"/>
      <c r="D4" s="142"/>
      <c r="E4" s="142"/>
      <c r="F4" s="142"/>
      <c r="G4" s="142"/>
      <c r="H4" s="142"/>
      <c r="I4" s="142"/>
    </row>
    <row r="5" spans="1:9" ht="34.5" customHeight="1">
      <c r="A5" s="52">
        <v>4</v>
      </c>
      <c r="B5" s="142" t="s">
        <v>28</v>
      </c>
      <c r="C5" s="142"/>
      <c r="D5" s="142"/>
      <c r="E5" s="142"/>
      <c r="F5" s="142"/>
      <c r="G5" s="142"/>
      <c r="H5" s="142"/>
      <c r="I5" s="142"/>
    </row>
    <row r="6" spans="1:9" ht="19.5" customHeight="1">
      <c r="A6" s="52">
        <v>5</v>
      </c>
      <c r="B6" s="140" t="s">
        <v>124</v>
      </c>
      <c r="C6" s="141"/>
      <c r="D6" s="141"/>
      <c r="E6" s="141"/>
      <c r="F6" s="141"/>
      <c r="G6" s="141"/>
      <c r="H6" s="141"/>
      <c r="I6" s="141"/>
    </row>
    <row r="7" spans="1:9" ht="19.5" customHeight="1">
      <c r="A7" s="52">
        <v>6</v>
      </c>
      <c r="B7" s="140" t="s">
        <v>132</v>
      </c>
      <c r="C7" s="141"/>
      <c r="D7" s="141"/>
      <c r="E7" s="141"/>
      <c r="F7" s="141"/>
      <c r="G7" s="141"/>
      <c r="H7" s="141"/>
      <c r="I7" s="141"/>
    </row>
    <row r="8" spans="1:9" ht="28.5" customHeight="1">
      <c r="A8" s="52">
        <v>7</v>
      </c>
      <c r="B8" s="140" t="s">
        <v>123</v>
      </c>
      <c r="C8" s="141"/>
      <c r="D8" s="141"/>
      <c r="E8" s="141"/>
      <c r="F8" s="141"/>
      <c r="G8" s="141"/>
      <c r="H8" s="141"/>
      <c r="I8" s="141"/>
    </row>
    <row r="9" spans="1:9" ht="19.5" customHeight="1">
      <c r="A9" s="52">
        <v>8</v>
      </c>
      <c r="B9" s="140" t="s">
        <v>130</v>
      </c>
      <c r="C9" s="141"/>
      <c r="D9" s="141"/>
      <c r="E9" s="141"/>
      <c r="F9" s="141"/>
      <c r="G9" s="141"/>
      <c r="H9" s="141"/>
      <c r="I9" s="141"/>
    </row>
    <row r="10" spans="1:9" ht="66" customHeight="1">
      <c r="A10" s="52"/>
      <c r="B10" s="143" t="s">
        <v>117</v>
      </c>
      <c r="C10" s="144"/>
      <c r="D10" s="144"/>
      <c r="E10" s="144"/>
      <c r="F10" s="144"/>
      <c r="G10" s="144"/>
      <c r="H10" s="144"/>
      <c r="I10" s="144"/>
    </row>
    <row r="11" spans="1:9" ht="31.5" customHeight="1">
      <c r="A11" s="52">
        <v>9</v>
      </c>
      <c r="B11" s="136" t="s">
        <v>129</v>
      </c>
      <c r="C11" s="141"/>
      <c r="D11" s="141"/>
      <c r="E11" s="141"/>
      <c r="F11" s="141"/>
      <c r="G11" s="141"/>
      <c r="H11" s="141"/>
      <c r="I11" s="141"/>
    </row>
    <row r="12" spans="1:9" ht="20.25" customHeight="1">
      <c r="A12" s="52">
        <v>10</v>
      </c>
      <c r="B12" s="136" t="s">
        <v>27</v>
      </c>
      <c r="C12" s="141"/>
      <c r="D12" s="141"/>
      <c r="E12" s="141"/>
      <c r="F12" s="141"/>
      <c r="G12" s="141"/>
      <c r="H12" s="141"/>
      <c r="I12" s="141"/>
    </row>
    <row r="13" spans="1:9" ht="45.75" customHeight="1">
      <c r="A13" s="52">
        <v>11</v>
      </c>
      <c r="B13" s="136" t="s">
        <v>32</v>
      </c>
      <c r="C13" s="141"/>
      <c r="D13" s="141"/>
      <c r="E13" s="141"/>
      <c r="F13" s="141"/>
      <c r="G13" s="141"/>
      <c r="H13" s="141"/>
      <c r="I13" s="141"/>
    </row>
    <row r="14" spans="1:9" ht="36" customHeight="1">
      <c r="A14" s="52">
        <v>12</v>
      </c>
      <c r="B14" s="136" t="s">
        <v>118</v>
      </c>
      <c r="C14" s="141"/>
      <c r="D14" s="141"/>
      <c r="E14" s="141"/>
      <c r="F14" s="141"/>
      <c r="G14" s="141"/>
      <c r="H14" s="141"/>
      <c r="I14" s="141"/>
    </row>
    <row r="15" spans="1:9" ht="31.5" customHeight="1">
      <c r="A15" s="52">
        <v>13</v>
      </c>
      <c r="B15" s="145" t="s">
        <v>119</v>
      </c>
      <c r="C15" s="141"/>
      <c r="D15" s="141"/>
      <c r="E15" s="141"/>
      <c r="F15" s="141"/>
      <c r="G15" s="141"/>
      <c r="H15" s="141"/>
      <c r="I15" s="141"/>
    </row>
    <row r="16" spans="1:9" ht="36" customHeight="1">
      <c r="A16" s="52">
        <v>14</v>
      </c>
      <c r="B16" s="145" t="s">
        <v>29</v>
      </c>
      <c r="C16" s="141"/>
      <c r="D16" s="141"/>
      <c r="E16" s="141"/>
      <c r="F16" s="141"/>
      <c r="G16" s="141"/>
      <c r="H16" s="141"/>
      <c r="I16" s="141"/>
    </row>
    <row r="17" spans="1:9" ht="19.5" customHeight="1">
      <c r="A17" s="52">
        <v>15</v>
      </c>
      <c r="B17" s="136" t="s">
        <v>115</v>
      </c>
      <c r="C17" s="141"/>
      <c r="D17" s="141"/>
      <c r="E17" s="141"/>
      <c r="F17" s="141"/>
      <c r="G17" s="141"/>
      <c r="H17" s="141"/>
      <c r="I17" s="141"/>
    </row>
    <row r="18" spans="1:9" ht="19.5" customHeight="1">
      <c r="A18" s="52">
        <v>16</v>
      </c>
      <c r="B18" s="136" t="s">
        <v>128</v>
      </c>
      <c r="C18" s="141"/>
      <c r="D18" s="141"/>
      <c r="E18" s="141"/>
      <c r="F18" s="141"/>
      <c r="G18" s="141"/>
      <c r="H18" s="141"/>
      <c r="I18" s="141"/>
    </row>
    <row r="19" spans="1:9" ht="19.5" customHeight="1">
      <c r="A19" s="52">
        <v>17</v>
      </c>
      <c r="B19" s="136" t="s">
        <v>26</v>
      </c>
      <c r="C19" s="141"/>
      <c r="D19" s="141"/>
      <c r="E19" s="141"/>
      <c r="F19" s="141"/>
      <c r="G19" s="141"/>
      <c r="H19" s="141"/>
      <c r="I19" s="141"/>
    </row>
    <row r="20" spans="1:9" ht="28.5" customHeight="1">
      <c r="A20" s="52">
        <v>18</v>
      </c>
      <c r="B20" s="136" t="s">
        <v>127</v>
      </c>
      <c r="C20" s="137"/>
      <c r="D20" s="137"/>
      <c r="E20" s="137"/>
      <c r="F20" s="137"/>
      <c r="G20" s="137"/>
      <c r="H20" s="137"/>
      <c r="I20" s="137"/>
    </row>
    <row r="21" spans="1:9" ht="28.5" customHeight="1">
      <c r="A21" s="52">
        <v>19</v>
      </c>
      <c r="B21" s="136" t="s">
        <v>125</v>
      </c>
      <c r="C21" s="137"/>
      <c r="D21" s="137"/>
      <c r="E21" s="137"/>
      <c r="F21" s="137"/>
      <c r="G21" s="137"/>
      <c r="H21" s="137"/>
      <c r="I21" s="137"/>
    </row>
    <row r="22" spans="1:9" ht="28.5" customHeight="1">
      <c r="A22" s="52">
        <v>20</v>
      </c>
      <c r="B22" s="136" t="s">
        <v>131</v>
      </c>
      <c r="C22" s="137"/>
      <c r="D22" s="137"/>
      <c r="E22" s="137"/>
      <c r="F22" s="137"/>
      <c r="G22" s="137"/>
      <c r="H22" s="137"/>
      <c r="I22" s="137"/>
    </row>
    <row r="23" spans="1:9" ht="31.5" customHeight="1">
      <c r="A23" s="52">
        <v>21</v>
      </c>
      <c r="B23" s="136" t="s">
        <v>120</v>
      </c>
      <c r="C23" s="141"/>
      <c r="D23" s="141"/>
      <c r="E23" s="141"/>
      <c r="F23" s="141"/>
      <c r="G23" s="141"/>
      <c r="H23" s="141"/>
      <c r="I23" s="141"/>
    </row>
    <row r="24" spans="1:9" ht="33" customHeight="1">
      <c r="A24" s="52">
        <v>22</v>
      </c>
      <c r="B24" s="138" t="s">
        <v>122</v>
      </c>
      <c r="C24" s="139"/>
      <c r="D24" s="139"/>
      <c r="E24" s="139"/>
      <c r="F24" s="139"/>
      <c r="G24" s="139"/>
      <c r="H24" s="139"/>
      <c r="I24" s="139"/>
    </row>
    <row r="25" spans="1:9" ht="17.25" customHeight="1">
      <c r="A25" s="52">
        <v>23</v>
      </c>
      <c r="B25" s="138" t="s">
        <v>121</v>
      </c>
      <c r="C25" s="139"/>
      <c r="D25" s="139"/>
      <c r="E25" s="139"/>
      <c r="F25" s="139"/>
      <c r="G25" s="139"/>
      <c r="H25" s="139"/>
      <c r="I25" s="139"/>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V176"/>
  <sheetViews>
    <sheetView showZeros="0" tabSelected="1" showOutlineSymbols="0" view="pageBreakPreview" zoomScale="75" zoomScaleNormal="75" zoomScaleSheetLayoutView="75" workbookViewId="0" topLeftCell="B1">
      <selection activeCell="G12" sqref="G12"/>
    </sheetView>
  </sheetViews>
  <sheetFormatPr defaultColWidth="10.5546875" defaultRowHeight="15"/>
  <cols>
    <col min="1" max="1" width="7.88671875" style="23" hidden="1" customWidth="1"/>
    <col min="2" max="2" width="8.77734375" style="14" customWidth="1"/>
    <col min="3" max="3" width="36.77734375" style="0" customWidth="1"/>
    <col min="4" max="4" width="12.77734375" style="26" customWidth="1"/>
    <col min="5" max="5" width="6.77734375" style="0" customWidth="1"/>
    <col min="6" max="6" width="11.77734375" style="0" customWidth="1"/>
    <col min="7" max="7" width="11.77734375" style="23" customWidth="1"/>
    <col min="8" max="8" width="16.77734375" style="23" customWidth="1"/>
    <col min="9" max="9" width="42.6640625" style="0" customWidth="1"/>
  </cols>
  <sheetData>
    <row r="1" spans="1:8" ht="15">
      <c r="A1" s="32"/>
      <c r="B1" s="30" t="s">
        <v>0</v>
      </c>
      <c r="C1" s="31"/>
      <c r="D1" s="31"/>
      <c r="E1" s="31"/>
      <c r="F1" s="31"/>
      <c r="G1" s="32"/>
      <c r="H1" s="31"/>
    </row>
    <row r="2" spans="1:8" ht="15">
      <c r="A2" s="29"/>
      <c r="B2" s="15" t="s">
        <v>359</v>
      </c>
      <c r="C2" s="2"/>
      <c r="D2" s="2"/>
      <c r="E2" s="2"/>
      <c r="F2" s="2"/>
      <c r="G2" s="29"/>
      <c r="H2" s="2"/>
    </row>
    <row r="3" spans="1:8" ht="15">
      <c r="A3" s="19"/>
      <c r="B3" s="14" t="s">
        <v>1</v>
      </c>
      <c r="C3" s="37"/>
      <c r="D3" s="37"/>
      <c r="E3" s="37"/>
      <c r="F3" s="37"/>
      <c r="G3" s="36"/>
      <c r="H3" s="35"/>
    </row>
    <row r="4" spans="1:8" ht="15">
      <c r="A4" s="56" t="s">
        <v>24</v>
      </c>
      <c r="B4" s="16" t="s">
        <v>3</v>
      </c>
      <c r="C4" s="4" t="s">
        <v>4</v>
      </c>
      <c r="D4" s="3" t="s">
        <v>5</v>
      </c>
      <c r="E4" s="5" t="s">
        <v>6</v>
      </c>
      <c r="F4" s="5" t="s">
        <v>7</v>
      </c>
      <c r="G4" s="20" t="s">
        <v>8</v>
      </c>
      <c r="H4" s="5" t="s">
        <v>9</v>
      </c>
    </row>
    <row r="5" spans="1:8" ht="15" thickBot="1">
      <c r="A5" s="25"/>
      <c r="B5" s="44"/>
      <c r="C5" s="45"/>
      <c r="D5" s="46" t="s">
        <v>10</v>
      </c>
      <c r="E5" s="47"/>
      <c r="F5" s="48" t="s">
        <v>11</v>
      </c>
      <c r="G5" s="49"/>
      <c r="H5" s="50"/>
    </row>
    <row r="6" spans="1:8" s="42" customFormat="1" ht="39" customHeight="1" thickTop="1">
      <c r="A6" s="40"/>
      <c r="B6" s="39" t="s">
        <v>12</v>
      </c>
      <c r="C6" s="151" t="s">
        <v>329</v>
      </c>
      <c r="D6" s="152"/>
      <c r="E6" s="152"/>
      <c r="F6" s="153"/>
      <c r="G6" s="61"/>
      <c r="H6" s="62" t="s">
        <v>2</v>
      </c>
    </row>
    <row r="7" spans="1:10" ht="33" customHeight="1">
      <c r="A7" s="21"/>
      <c r="B7" s="17"/>
      <c r="C7" s="33" t="s">
        <v>16</v>
      </c>
      <c r="D7" s="11"/>
      <c r="E7" s="9" t="s">
        <v>2</v>
      </c>
      <c r="F7" s="9" t="s">
        <v>2</v>
      </c>
      <c r="G7" s="21" t="s">
        <v>2</v>
      </c>
      <c r="H7" s="24"/>
      <c r="J7" s="59"/>
    </row>
    <row r="8" spans="1:11" s="74" customFormat="1" ht="30" customHeight="1">
      <c r="A8" s="65" t="s">
        <v>133</v>
      </c>
      <c r="B8" s="66" t="s">
        <v>344</v>
      </c>
      <c r="C8" s="67" t="s">
        <v>134</v>
      </c>
      <c r="D8" s="68" t="s">
        <v>254</v>
      </c>
      <c r="E8" s="69" t="s">
        <v>33</v>
      </c>
      <c r="F8" s="70">
        <v>920</v>
      </c>
      <c r="G8" s="71"/>
      <c r="H8" s="72">
        <f>ROUND(G8*F8,2)</f>
        <v>0</v>
      </c>
      <c r="I8" s="96"/>
      <c r="J8" s="80"/>
      <c r="K8" s="73"/>
    </row>
    <row r="9" spans="1:11" s="76" customFormat="1" ht="30" customHeight="1">
      <c r="A9" s="75" t="s">
        <v>135</v>
      </c>
      <c r="B9" s="66" t="s">
        <v>34</v>
      </c>
      <c r="C9" s="67" t="s">
        <v>136</v>
      </c>
      <c r="D9" s="68" t="s">
        <v>254</v>
      </c>
      <c r="E9" s="69" t="s">
        <v>35</v>
      </c>
      <c r="F9" s="70">
        <v>1185</v>
      </c>
      <c r="G9" s="71"/>
      <c r="H9" s="72">
        <f>ROUND(G9*F9,2)</f>
        <v>0</v>
      </c>
      <c r="I9" s="96"/>
      <c r="J9" s="102"/>
      <c r="K9" s="73"/>
    </row>
    <row r="10" spans="1:11" s="74" customFormat="1" ht="30" customHeight="1">
      <c r="A10" s="75" t="s">
        <v>137</v>
      </c>
      <c r="B10" s="66" t="s">
        <v>138</v>
      </c>
      <c r="C10" s="67" t="s">
        <v>139</v>
      </c>
      <c r="D10" s="68" t="s">
        <v>254</v>
      </c>
      <c r="E10" s="69"/>
      <c r="F10" s="70"/>
      <c r="G10" s="77"/>
      <c r="H10" s="72"/>
      <c r="I10" s="96"/>
      <c r="J10" s="80"/>
      <c r="K10" s="73"/>
    </row>
    <row r="11" spans="1:11" s="74" customFormat="1" ht="30" customHeight="1">
      <c r="A11" s="75" t="s">
        <v>220</v>
      </c>
      <c r="B11" s="78" t="s">
        <v>36</v>
      </c>
      <c r="C11" s="67" t="s">
        <v>221</v>
      </c>
      <c r="D11" s="79" t="s">
        <v>2</v>
      </c>
      <c r="E11" s="69" t="s">
        <v>37</v>
      </c>
      <c r="F11" s="70">
        <v>1100</v>
      </c>
      <c r="G11" s="71"/>
      <c r="H11" s="72">
        <f>ROUND(G11*F11,2)</f>
        <v>0</v>
      </c>
      <c r="I11" s="96"/>
      <c r="J11" s="80"/>
      <c r="K11" s="73"/>
    </row>
    <row r="12" spans="1:11" s="74" customFormat="1" ht="36" customHeight="1">
      <c r="A12" s="75" t="s">
        <v>38</v>
      </c>
      <c r="B12" s="66" t="s">
        <v>140</v>
      </c>
      <c r="C12" s="67" t="s">
        <v>39</v>
      </c>
      <c r="D12" s="68" t="s">
        <v>254</v>
      </c>
      <c r="E12" s="69" t="s">
        <v>33</v>
      </c>
      <c r="F12" s="70">
        <v>90</v>
      </c>
      <c r="G12" s="71"/>
      <c r="H12" s="72">
        <f>ROUND(G12*F12,2)</f>
        <v>0</v>
      </c>
      <c r="I12" s="96"/>
      <c r="J12" s="80"/>
      <c r="K12" s="73"/>
    </row>
    <row r="13" spans="1:11" s="76" customFormat="1" ht="30" customHeight="1">
      <c r="A13" s="65" t="s">
        <v>40</v>
      </c>
      <c r="B13" s="66" t="s">
        <v>141</v>
      </c>
      <c r="C13" s="67" t="s">
        <v>41</v>
      </c>
      <c r="D13" s="68" t="s">
        <v>254</v>
      </c>
      <c r="E13" s="69" t="s">
        <v>35</v>
      </c>
      <c r="F13" s="70">
        <v>800</v>
      </c>
      <c r="G13" s="71"/>
      <c r="H13" s="72">
        <f>ROUND(G13*F13,2)</f>
        <v>0</v>
      </c>
      <c r="I13" s="96"/>
      <c r="J13" s="102"/>
      <c r="K13" s="73"/>
    </row>
    <row r="14" spans="1:11" s="76" customFormat="1" ht="30" customHeight="1">
      <c r="A14" s="75" t="s">
        <v>257</v>
      </c>
      <c r="B14" s="66" t="s">
        <v>143</v>
      </c>
      <c r="C14" s="67" t="s">
        <v>258</v>
      </c>
      <c r="D14" s="68" t="s">
        <v>254</v>
      </c>
      <c r="E14" s="69" t="s">
        <v>35</v>
      </c>
      <c r="F14" s="70">
        <v>460</v>
      </c>
      <c r="G14" s="71"/>
      <c r="H14" s="72">
        <f>ROUND(G14*F14,2)</f>
        <v>0</v>
      </c>
      <c r="I14" s="96"/>
      <c r="J14" s="102"/>
      <c r="K14" s="73"/>
    </row>
    <row r="15" spans="1:11" s="76" customFormat="1" ht="30" customHeight="1">
      <c r="A15" s="75" t="s">
        <v>142</v>
      </c>
      <c r="B15" s="66" t="s">
        <v>146</v>
      </c>
      <c r="C15" s="67" t="s">
        <v>144</v>
      </c>
      <c r="D15" s="79" t="s">
        <v>145</v>
      </c>
      <c r="E15" s="69" t="s">
        <v>35</v>
      </c>
      <c r="F15" s="70">
        <v>1185</v>
      </c>
      <c r="G15" s="71"/>
      <c r="H15" s="72">
        <f>ROUND(G15*F15,2)</f>
        <v>0</v>
      </c>
      <c r="I15" s="96"/>
      <c r="J15" s="102"/>
      <c r="K15" s="73"/>
    </row>
    <row r="16" spans="1:10" ht="36" customHeight="1">
      <c r="A16" s="21"/>
      <c r="B16" s="17"/>
      <c r="C16" s="34" t="s">
        <v>17</v>
      </c>
      <c r="D16" s="11"/>
      <c r="E16" s="8"/>
      <c r="F16" s="11"/>
      <c r="G16" s="21"/>
      <c r="H16" s="24"/>
      <c r="J16" s="59"/>
    </row>
    <row r="17" spans="1:11" s="74" customFormat="1" ht="30" customHeight="1">
      <c r="A17" s="81" t="s">
        <v>88</v>
      </c>
      <c r="B17" s="66" t="s">
        <v>147</v>
      </c>
      <c r="C17" s="67" t="s">
        <v>90</v>
      </c>
      <c r="D17" s="68" t="s">
        <v>254</v>
      </c>
      <c r="E17" s="69"/>
      <c r="F17" s="70"/>
      <c r="G17" s="77"/>
      <c r="H17" s="72"/>
      <c r="I17" s="96"/>
      <c r="J17" s="80"/>
      <c r="K17" s="73"/>
    </row>
    <row r="18" spans="1:11" s="76" customFormat="1" ht="30" customHeight="1">
      <c r="A18" s="81" t="s">
        <v>91</v>
      </c>
      <c r="B18" s="78" t="s">
        <v>36</v>
      </c>
      <c r="C18" s="67" t="s">
        <v>92</v>
      </c>
      <c r="D18" s="79" t="s">
        <v>2</v>
      </c>
      <c r="E18" s="69" t="s">
        <v>35</v>
      </c>
      <c r="F18" s="70">
        <v>330</v>
      </c>
      <c r="G18" s="71"/>
      <c r="H18" s="72">
        <f>ROUND(G18*F18,2)</f>
        <v>0</v>
      </c>
      <c r="I18" s="96"/>
      <c r="J18" s="102"/>
      <c r="K18" s="73"/>
    </row>
    <row r="19" spans="1:11" s="76" customFormat="1" ht="30" customHeight="1">
      <c r="A19" s="81" t="s">
        <v>259</v>
      </c>
      <c r="B19" s="78" t="s">
        <v>47</v>
      </c>
      <c r="C19" s="67" t="s">
        <v>260</v>
      </c>
      <c r="D19" s="79" t="s">
        <v>2</v>
      </c>
      <c r="E19" s="69" t="s">
        <v>35</v>
      </c>
      <c r="F19" s="70">
        <v>800</v>
      </c>
      <c r="G19" s="71"/>
      <c r="H19" s="72">
        <f>ROUND(G19*F19,2)</f>
        <v>0</v>
      </c>
      <c r="I19" s="97"/>
      <c r="J19" s="102"/>
      <c r="K19" s="73"/>
    </row>
    <row r="20" spans="1:11" s="76" customFormat="1" ht="30" customHeight="1">
      <c r="A20" s="81" t="s">
        <v>43</v>
      </c>
      <c r="B20" s="66" t="s">
        <v>148</v>
      </c>
      <c r="C20" s="67" t="s">
        <v>44</v>
      </c>
      <c r="D20" s="79" t="s">
        <v>261</v>
      </c>
      <c r="E20" s="69"/>
      <c r="F20" s="70"/>
      <c r="G20" s="77"/>
      <c r="H20" s="72"/>
      <c r="I20" s="96"/>
      <c r="J20" s="102"/>
      <c r="K20" s="73"/>
    </row>
    <row r="21" spans="1:11" s="76" customFormat="1" ht="30" customHeight="1">
      <c r="A21" s="81" t="s">
        <v>222</v>
      </c>
      <c r="B21" s="78" t="s">
        <v>36</v>
      </c>
      <c r="C21" s="67" t="s">
        <v>223</v>
      </c>
      <c r="D21" s="79" t="s">
        <v>2</v>
      </c>
      <c r="E21" s="69" t="s">
        <v>35</v>
      </c>
      <c r="F21" s="70">
        <v>335</v>
      </c>
      <c r="G21" s="71"/>
      <c r="H21" s="72">
        <f>ROUND(G21*F21,2)</f>
        <v>0</v>
      </c>
      <c r="I21" s="96"/>
      <c r="J21" s="102"/>
      <c r="K21" s="73"/>
    </row>
    <row r="22" spans="1:11" s="76" customFormat="1" ht="30" customHeight="1">
      <c r="A22" s="81" t="s">
        <v>45</v>
      </c>
      <c r="B22" s="66" t="s">
        <v>150</v>
      </c>
      <c r="C22" s="67" t="s">
        <v>46</v>
      </c>
      <c r="D22" s="79" t="s">
        <v>261</v>
      </c>
      <c r="E22" s="69"/>
      <c r="F22" s="70"/>
      <c r="G22" s="77"/>
      <c r="H22" s="72"/>
      <c r="I22" s="96"/>
      <c r="J22" s="102"/>
      <c r="K22" s="73"/>
    </row>
    <row r="23" spans="1:11" s="76" customFormat="1" ht="30" customHeight="1">
      <c r="A23" s="81" t="s">
        <v>236</v>
      </c>
      <c r="B23" s="78" t="s">
        <v>36</v>
      </c>
      <c r="C23" s="67" t="s">
        <v>237</v>
      </c>
      <c r="D23" s="79" t="s">
        <v>2</v>
      </c>
      <c r="E23" s="69" t="s">
        <v>35</v>
      </c>
      <c r="F23" s="70">
        <v>25</v>
      </c>
      <c r="G23" s="71"/>
      <c r="H23" s="72">
        <f>ROUND(G23*F23,2)</f>
        <v>0</v>
      </c>
      <c r="I23" s="96"/>
      <c r="J23" s="102"/>
      <c r="K23" s="73"/>
    </row>
    <row r="24" spans="1:11" s="76" customFormat="1" ht="30" customHeight="1">
      <c r="A24" s="81" t="s">
        <v>238</v>
      </c>
      <c r="B24" s="78" t="s">
        <v>47</v>
      </c>
      <c r="C24" s="67" t="s">
        <v>239</v>
      </c>
      <c r="D24" s="79" t="s">
        <v>2</v>
      </c>
      <c r="E24" s="69" t="s">
        <v>35</v>
      </c>
      <c r="F24" s="70">
        <v>200</v>
      </c>
      <c r="G24" s="71"/>
      <c r="H24" s="72">
        <f>ROUND(G24*F24,2)</f>
        <v>0</v>
      </c>
      <c r="I24" s="96"/>
      <c r="J24" s="102"/>
      <c r="K24" s="73"/>
    </row>
    <row r="25" spans="1:11" s="76" customFormat="1" ht="30" customHeight="1">
      <c r="A25" s="81" t="s">
        <v>240</v>
      </c>
      <c r="B25" s="78" t="s">
        <v>61</v>
      </c>
      <c r="C25" s="67" t="s">
        <v>241</v>
      </c>
      <c r="D25" s="79" t="s">
        <v>2</v>
      </c>
      <c r="E25" s="69" t="s">
        <v>35</v>
      </c>
      <c r="F25" s="70">
        <v>50</v>
      </c>
      <c r="G25" s="71"/>
      <c r="H25" s="72">
        <f>ROUND(G25*F25,2)</f>
        <v>0</v>
      </c>
      <c r="I25" s="96"/>
      <c r="J25" s="102"/>
      <c r="K25" s="73"/>
    </row>
    <row r="26" spans="1:11" s="76" customFormat="1" ht="30" customHeight="1">
      <c r="A26" s="81" t="s">
        <v>242</v>
      </c>
      <c r="B26" s="78" t="s">
        <v>77</v>
      </c>
      <c r="C26" s="67" t="s">
        <v>243</v>
      </c>
      <c r="D26" s="79" t="s">
        <v>2</v>
      </c>
      <c r="E26" s="69" t="s">
        <v>35</v>
      </c>
      <c r="F26" s="70">
        <v>40</v>
      </c>
      <c r="G26" s="71"/>
      <c r="H26" s="72">
        <f>ROUND(G26*F26,2)</f>
        <v>0</v>
      </c>
      <c r="I26" s="96"/>
      <c r="J26" s="102"/>
      <c r="K26" s="73"/>
    </row>
    <row r="27" spans="1:11" s="76" customFormat="1" ht="30" customHeight="1">
      <c r="A27" s="81" t="s">
        <v>262</v>
      </c>
      <c r="B27" s="66" t="s">
        <v>161</v>
      </c>
      <c r="C27" s="83" t="s">
        <v>263</v>
      </c>
      <c r="D27" s="79" t="s">
        <v>219</v>
      </c>
      <c r="E27" s="69" t="s">
        <v>35</v>
      </c>
      <c r="F27" s="70">
        <v>50</v>
      </c>
      <c r="G27" s="71"/>
      <c r="H27" s="72">
        <f>ROUND(G27*F27,2)</f>
        <v>0</v>
      </c>
      <c r="I27" s="97"/>
      <c r="J27" s="102"/>
      <c r="K27" s="73"/>
    </row>
    <row r="28" spans="1:11" s="76" customFormat="1" ht="30" customHeight="1">
      <c r="A28" s="81" t="s">
        <v>48</v>
      </c>
      <c r="B28" s="66" t="s">
        <v>166</v>
      </c>
      <c r="C28" s="67" t="s">
        <v>49</v>
      </c>
      <c r="D28" s="79" t="s">
        <v>261</v>
      </c>
      <c r="E28" s="69"/>
      <c r="F28" s="70"/>
      <c r="G28" s="77"/>
      <c r="H28" s="72"/>
      <c r="I28" s="96"/>
      <c r="J28" s="102"/>
      <c r="K28" s="73"/>
    </row>
    <row r="29" spans="1:11" s="76" customFormat="1" ht="30" customHeight="1">
      <c r="A29" s="81" t="s">
        <v>50</v>
      </c>
      <c r="B29" s="78" t="s">
        <v>36</v>
      </c>
      <c r="C29" s="67" t="s">
        <v>51</v>
      </c>
      <c r="D29" s="79" t="s">
        <v>2</v>
      </c>
      <c r="E29" s="69" t="s">
        <v>42</v>
      </c>
      <c r="F29" s="70">
        <v>230</v>
      </c>
      <c r="G29" s="71"/>
      <c r="H29" s="72">
        <f>ROUND(G29*F29,2)</f>
        <v>0</v>
      </c>
      <c r="I29" s="96"/>
      <c r="J29" s="102"/>
      <c r="K29" s="73"/>
    </row>
    <row r="30" spans="1:11" s="76" customFormat="1" ht="30" customHeight="1">
      <c r="A30" s="81" t="s">
        <v>52</v>
      </c>
      <c r="B30" s="66" t="s">
        <v>170</v>
      </c>
      <c r="C30" s="67" t="s">
        <v>53</v>
      </c>
      <c r="D30" s="79" t="s">
        <v>261</v>
      </c>
      <c r="E30" s="69"/>
      <c r="F30" s="70"/>
      <c r="G30" s="77"/>
      <c r="H30" s="72"/>
      <c r="I30" s="96"/>
      <c r="J30" s="102"/>
      <c r="K30" s="73"/>
    </row>
    <row r="31" spans="1:11" s="76" customFormat="1" ht="30" customHeight="1">
      <c r="A31" s="81" t="s">
        <v>54</v>
      </c>
      <c r="B31" s="108" t="s">
        <v>36</v>
      </c>
      <c r="C31" s="109" t="s">
        <v>55</v>
      </c>
      <c r="D31" s="110" t="s">
        <v>2</v>
      </c>
      <c r="E31" s="111" t="s">
        <v>42</v>
      </c>
      <c r="F31" s="112">
        <v>230</v>
      </c>
      <c r="G31" s="113"/>
      <c r="H31" s="114">
        <f>ROUND(G31*F31,2)</f>
        <v>0</v>
      </c>
      <c r="I31" s="96"/>
      <c r="J31" s="102"/>
      <c r="K31" s="73"/>
    </row>
    <row r="32" spans="1:11" s="74" customFormat="1" ht="30" customHeight="1">
      <c r="A32" s="81" t="s">
        <v>224</v>
      </c>
      <c r="B32" s="115" t="s">
        <v>172</v>
      </c>
      <c r="C32" s="116" t="s">
        <v>225</v>
      </c>
      <c r="D32" s="117" t="s">
        <v>151</v>
      </c>
      <c r="E32" s="118"/>
      <c r="F32" s="119"/>
      <c r="G32" s="120"/>
      <c r="H32" s="121"/>
      <c r="I32" s="96"/>
      <c r="J32" s="80"/>
      <c r="K32" s="73"/>
    </row>
    <row r="33" spans="1:11" s="76" customFormat="1" ht="30" customHeight="1">
      <c r="A33" s="81" t="s">
        <v>267</v>
      </c>
      <c r="B33" s="78" t="s">
        <v>36</v>
      </c>
      <c r="C33" s="67" t="s">
        <v>268</v>
      </c>
      <c r="D33" s="79" t="s">
        <v>2</v>
      </c>
      <c r="E33" s="69" t="s">
        <v>35</v>
      </c>
      <c r="F33" s="70">
        <v>145</v>
      </c>
      <c r="G33" s="71"/>
      <c r="H33" s="72">
        <f>ROUND(G33*F33,2)</f>
        <v>0</v>
      </c>
      <c r="I33" s="96"/>
      <c r="J33" s="102"/>
      <c r="K33" s="73"/>
    </row>
    <row r="34" spans="1:11" s="76" customFormat="1" ht="30" customHeight="1">
      <c r="A34" s="81" t="s">
        <v>226</v>
      </c>
      <c r="B34" s="78" t="s">
        <v>47</v>
      </c>
      <c r="C34" s="67" t="s">
        <v>153</v>
      </c>
      <c r="D34" s="79" t="s">
        <v>2</v>
      </c>
      <c r="E34" s="69" t="s">
        <v>35</v>
      </c>
      <c r="F34" s="70">
        <v>40</v>
      </c>
      <c r="G34" s="71"/>
      <c r="H34" s="72">
        <f>ROUND(G34*F34,2)</f>
        <v>0</v>
      </c>
      <c r="I34" s="96"/>
      <c r="J34" s="102"/>
      <c r="K34" s="73"/>
    </row>
    <row r="35" spans="1:11" s="76" customFormat="1" ht="30" customHeight="1">
      <c r="A35" s="81" t="s">
        <v>269</v>
      </c>
      <c r="B35" s="78" t="s">
        <v>61</v>
      </c>
      <c r="C35" s="67" t="s">
        <v>270</v>
      </c>
      <c r="D35" s="79" t="s">
        <v>2</v>
      </c>
      <c r="E35" s="69" t="s">
        <v>35</v>
      </c>
      <c r="F35" s="70">
        <v>5</v>
      </c>
      <c r="G35" s="71"/>
      <c r="H35" s="72">
        <f>ROUND(G35*F35,2)</f>
        <v>0</v>
      </c>
      <c r="I35" s="96"/>
      <c r="J35" s="102"/>
      <c r="K35" s="73"/>
    </row>
    <row r="36" spans="1:11" s="74" customFormat="1" ht="30" customHeight="1">
      <c r="A36" s="81" t="s">
        <v>227</v>
      </c>
      <c r="B36" s="66" t="s">
        <v>173</v>
      </c>
      <c r="C36" s="67" t="s">
        <v>228</v>
      </c>
      <c r="D36" s="79" t="s">
        <v>151</v>
      </c>
      <c r="E36" s="69"/>
      <c r="F36" s="70"/>
      <c r="G36" s="77"/>
      <c r="H36" s="72"/>
      <c r="I36" s="96"/>
      <c r="J36" s="80"/>
      <c r="K36" s="73"/>
    </row>
    <row r="37" spans="1:11" s="76" customFormat="1" ht="30" customHeight="1">
      <c r="A37" s="81" t="s">
        <v>271</v>
      </c>
      <c r="B37" s="78" t="s">
        <v>36</v>
      </c>
      <c r="C37" s="67" t="s">
        <v>266</v>
      </c>
      <c r="D37" s="79" t="s">
        <v>272</v>
      </c>
      <c r="E37" s="69" t="s">
        <v>35</v>
      </c>
      <c r="F37" s="70">
        <v>300</v>
      </c>
      <c r="G37" s="71"/>
      <c r="H37" s="72">
        <f>ROUND(G37*F37,2)</f>
        <v>0</v>
      </c>
      <c r="I37" s="96"/>
      <c r="J37" s="102"/>
      <c r="K37" s="73"/>
    </row>
    <row r="38" spans="1:11" s="76" customFormat="1" ht="30" customHeight="1">
      <c r="A38" s="81" t="s">
        <v>229</v>
      </c>
      <c r="B38" s="78" t="s">
        <v>61</v>
      </c>
      <c r="C38" s="67" t="s">
        <v>153</v>
      </c>
      <c r="D38" s="79" t="s">
        <v>59</v>
      </c>
      <c r="E38" s="69" t="s">
        <v>35</v>
      </c>
      <c r="F38" s="70">
        <v>145</v>
      </c>
      <c r="G38" s="71"/>
      <c r="H38" s="72">
        <f>ROUND(G38*F38,2)</f>
        <v>0</v>
      </c>
      <c r="I38" s="96"/>
      <c r="J38" s="102"/>
      <c r="K38" s="73"/>
    </row>
    <row r="39" spans="1:11" s="76" customFormat="1" ht="30" customHeight="1">
      <c r="A39" s="81" t="s">
        <v>274</v>
      </c>
      <c r="B39" s="78" t="s">
        <v>77</v>
      </c>
      <c r="C39" s="67" t="s">
        <v>270</v>
      </c>
      <c r="D39" s="79" t="s">
        <v>275</v>
      </c>
      <c r="E39" s="69" t="s">
        <v>35</v>
      </c>
      <c r="F39" s="70">
        <v>20</v>
      </c>
      <c r="G39" s="71"/>
      <c r="H39" s="72">
        <f>ROUND(G39*F39,2)</f>
        <v>0</v>
      </c>
      <c r="I39" s="96"/>
      <c r="J39" s="102"/>
      <c r="K39" s="73"/>
    </row>
    <row r="40" spans="1:11" s="76" customFormat="1" ht="30" customHeight="1">
      <c r="A40" s="81" t="s">
        <v>276</v>
      </c>
      <c r="B40" s="78" t="s">
        <v>81</v>
      </c>
      <c r="C40" s="67" t="s">
        <v>201</v>
      </c>
      <c r="D40" s="79" t="s">
        <v>202</v>
      </c>
      <c r="E40" s="69" t="s">
        <v>35</v>
      </c>
      <c r="F40" s="70">
        <v>255</v>
      </c>
      <c r="G40" s="71"/>
      <c r="H40" s="72">
        <f>ROUND(G40*F40,2)</f>
        <v>0</v>
      </c>
      <c r="I40" s="96"/>
      <c r="J40" s="102"/>
      <c r="K40" s="73"/>
    </row>
    <row r="41" spans="1:11" s="74" customFormat="1" ht="30" customHeight="1">
      <c r="A41" s="81" t="s">
        <v>149</v>
      </c>
      <c r="B41" s="66" t="s">
        <v>174</v>
      </c>
      <c r="C41" s="67" t="s">
        <v>58</v>
      </c>
      <c r="D41" s="79" t="s">
        <v>151</v>
      </c>
      <c r="E41" s="69"/>
      <c r="F41" s="70"/>
      <c r="G41" s="77"/>
      <c r="H41" s="72"/>
      <c r="I41" s="96"/>
      <c r="J41" s="80"/>
      <c r="K41" s="73"/>
    </row>
    <row r="42" spans="1:11" s="76" customFormat="1" ht="30" customHeight="1">
      <c r="A42" s="81" t="s">
        <v>152</v>
      </c>
      <c r="B42" s="78" t="s">
        <v>331</v>
      </c>
      <c r="C42" s="67" t="s">
        <v>153</v>
      </c>
      <c r="D42" s="79" t="s">
        <v>59</v>
      </c>
      <c r="E42" s="69"/>
      <c r="F42" s="70"/>
      <c r="G42" s="77"/>
      <c r="H42" s="72"/>
      <c r="I42" s="96"/>
      <c r="J42" s="102"/>
      <c r="K42" s="73"/>
    </row>
    <row r="43" spans="1:11" s="76" customFormat="1" ht="30" customHeight="1">
      <c r="A43" s="81" t="s">
        <v>154</v>
      </c>
      <c r="B43" s="84" t="s">
        <v>155</v>
      </c>
      <c r="C43" s="67" t="s">
        <v>156</v>
      </c>
      <c r="D43" s="79"/>
      <c r="E43" s="69" t="s">
        <v>35</v>
      </c>
      <c r="F43" s="70">
        <v>5</v>
      </c>
      <c r="G43" s="71"/>
      <c r="H43" s="72">
        <f>ROUND(G43*F43,2)</f>
        <v>0</v>
      </c>
      <c r="I43" s="98"/>
      <c r="J43" s="102"/>
      <c r="K43" s="73"/>
    </row>
    <row r="44" spans="1:11" s="76" customFormat="1" ht="30" customHeight="1">
      <c r="A44" s="81" t="s">
        <v>157</v>
      </c>
      <c r="B44" s="84" t="s">
        <v>158</v>
      </c>
      <c r="C44" s="67" t="s">
        <v>159</v>
      </c>
      <c r="D44" s="79"/>
      <c r="E44" s="69" t="s">
        <v>35</v>
      </c>
      <c r="F44" s="70">
        <v>20</v>
      </c>
      <c r="G44" s="71"/>
      <c r="H44" s="72">
        <f>ROUND(G44*F44,2)</f>
        <v>0</v>
      </c>
      <c r="I44" s="96"/>
      <c r="J44" s="102"/>
      <c r="K44" s="73"/>
    </row>
    <row r="45" spans="1:11" s="74" customFormat="1" ht="30" customHeight="1">
      <c r="A45" s="81" t="s">
        <v>244</v>
      </c>
      <c r="B45" s="66" t="s">
        <v>176</v>
      </c>
      <c r="C45" s="67" t="s">
        <v>245</v>
      </c>
      <c r="D45" s="79" t="s">
        <v>162</v>
      </c>
      <c r="E45" s="69"/>
      <c r="F45" s="70"/>
      <c r="G45" s="77"/>
      <c r="H45" s="72"/>
      <c r="I45" s="96"/>
      <c r="J45" s="80"/>
      <c r="K45" s="73"/>
    </row>
    <row r="46" spans="1:11" s="76" customFormat="1" ht="30" customHeight="1">
      <c r="A46" s="81" t="s">
        <v>246</v>
      </c>
      <c r="B46" s="78" t="s">
        <v>36</v>
      </c>
      <c r="C46" s="67" t="s">
        <v>330</v>
      </c>
      <c r="D46" s="79" t="s">
        <v>2</v>
      </c>
      <c r="E46" s="69" t="s">
        <v>60</v>
      </c>
      <c r="F46" s="70">
        <v>340</v>
      </c>
      <c r="G46" s="71"/>
      <c r="H46" s="72">
        <f>ROUND(G46*F46,2)</f>
        <v>0</v>
      </c>
      <c r="I46" s="96"/>
      <c r="J46" s="102"/>
      <c r="K46" s="73"/>
    </row>
    <row r="47" spans="1:11" s="76" customFormat="1" ht="30" customHeight="1">
      <c r="A47" s="81" t="s">
        <v>277</v>
      </c>
      <c r="B47" s="78" t="s">
        <v>47</v>
      </c>
      <c r="C47" s="67" t="s">
        <v>278</v>
      </c>
      <c r="D47" s="79" t="s">
        <v>2</v>
      </c>
      <c r="E47" s="69" t="s">
        <v>60</v>
      </c>
      <c r="F47" s="70">
        <v>15</v>
      </c>
      <c r="G47" s="71"/>
      <c r="H47" s="72">
        <f>ROUND(G47*F47,2)</f>
        <v>0</v>
      </c>
      <c r="I47" s="96"/>
      <c r="J47" s="102"/>
      <c r="K47" s="73"/>
    </row>
    <row r="48" spans="1:11" s="76" customFormat="1" ht="30" customHeight="1">
      <c r="A48" s="81" t="s">
        <v>250</v>
      </c>
      <c r="B48" s="66" t="s">
        <v>178</v>
      </c>
      <c r="C48" s="67" t="s">
        <v>251</v>
      </c>
      <c r="D48" s="79" t="s">
        <v>162</v>
      </c>
      <c r="E48" s="69"/>
      <c r="F48" s="70"/>
      <c r="G48" s="77"/>
      <c r="H48" s="72"/>
      <c r="I48" s="96"/>
      <c r="J48" s="102"/>
      <c r="K48" s="73"/>
    </row>
    <row r="49" spans="1:11" s="76" customFormat="1" ht="30" customHeight="1">
      <c r="A49" s="81" t="s">
        <v>279</v>
      </c>
      <c r="B49" s="78" t="s">
        <v>36</v>
      </c>
      <c r="C49" s="67" t="s">
        <v>253</v>
      </c>
      <c r="D49" s="79" t="s">
        <v>63</v>
      </c>
      <c r="E49" s="69" t="s">
        <v>60</v>
      </c>
      <c r="F49" s="70">
        <v>175</v>
      </c>
      <c r="G49" s="71"/>
      <c r="H49" s="72">
        <f>ROUND(G49*F49,2)</f>
        <v>0</v>
      </c>
      <c r="I49" s="96"/>
      <c r="J49" s="102"/>
      <c r="K49" s="73"/>
    </row>
    <row r="50" spans="1:11" s="76" customFormat="1" ht="30" customHeight="1">
      <c r="A50" s="81" t="s">
        <v>280</v>
      </c>
      <c r="B50" s="78" t="s">
        <v>47</v>
      </c>
      <c r="C50" s="67" t="s">
        <v>281</v>
      </c>
      <c r="D50" s="79" t="s">
        <v>282</v>
      </c>
      <c r="E50" s="69" t="s">
        <v>60</v>
      </c>
      <c r="F50" s="70">
        <v>20</v>
      </c>
      <c r="G50" s="71"/>
      <c r="H50" s="72">
        <f>ROUND(G50*F50,2)</f>
        <v>0</v>
      </c>
      <c r="I50" s="96"/>
      <c r="J50" s="102"/>
      <c r="K50" s="73"/>
    </row>
    <row r="51" spans="1:11" s="76" customFormat="1" ht="30" customHeight="1">
      <c r="A51" s="81" t="s">
        <v>160</v>
      </c>
      <c r="B51" s="66" t="s">
        <v>180</v>
      </c>
      <c r="C51" s="67" t="s">
        <v>62</v>
      </c>
      <c r="D51" s="79" t="s">
        <v>162</v>
      </c>
      <c r="E51" s="69"/>
      <c r="F51" s="70"/>
      <c r="G51" s="77"/>
      <c r="H51" s="72"/>
      <c r="I51" s="96"/>
      <c r="J51" s="102"/>
      <c r="K51" s="73"/>
    </row>
    <row r="52" spans="1:11" s="76" customFormat="1" ht="30" customHeight="1">
      <c r="A52" s="81" t="s">
        <v>230</v>
      </c>
      <c r="B52" s="78" t="s">
        <v>36</v>
      </c>
      <c r="C52" s="67" t="s">
        <v>253</v>
      </c>
      <c r="D52" s="79" t="s">
        <v>63</v>
      </c>
      <c r="E52" s="69"/>
      <c r="F52" s="70"/>
      <c r="G52" s="72"/>
      <c r="H52" s="72"/>
      <c r="I52" s="96"/>
      <c r="J52" s="102"/>
      <c r="K52" s="73"/>
    </row>
    <row r="53" spans="1:11" s="76" customFormat="1" ht="30" customHeight="1">
      <c r="A53" s="81" t="s">
        <v>231</v>
      </c>
      <c r="B53" s="84" t="s">
        <v>155</v>
      </c>
      <c r="C53" s="67" t="s">
        <v>163</v>
      </c>
      <c r="D53" s="79"/>
      <c r="E53" s="69" t="s">
        <v>60</v>
      </c>
      <c r="F53" s="70">
        <v>10</v>
      </c>
      <c r="G53" s="71"/>
      <c r="H53" s="72">
        <f>ROUND(G53*F53,2)</f>
        <v>0</v>
      </c>
      <c r="I53" s="98"/>
      <c r="J53" s="102"/>
      <c r="K53" s="73"/>
    </row>
    <row r="54" spans="1:11" s="76" customFormat="1" ht="30" customHeight="1">
      <c r="A54" s="81" t="s">
        <v>232</v>
      </c>
      <c r="B54" s="84" t="s">
        <v>158</v>
      </c>
      <c r="C54" s="67" t="s">
        <v>164</v>
      </c>
      <c r="D54" s="79"/>
      <c r="E54" s="69" t="s">
        <v>60</v>
      </c>
      <c r="F54" s="70">
        <v>20</v>
      </c>
      <c r="G54" s="71"/>
      <c r="H54" s="72">
        <f>ROUND(G54*F54,2)</f>
        <v>0</v>
      </c>
      <c r="I54" s="96"/>
      <c r="J54" s="102"/>
      <c r="K54" s="73"/>
    </row>
    <row r="55" spans="1:11" s="76" customFormat="1" ht="30" customHeight="1">
      <c r="A55" s="81" t="s">
        <v>286</v>
      </c>
      <c r="B55" s="84" t="s">
        <v>252</v>
      </c>
      <c r="C55" s="67" t="s">
        <v>287</v>
      </c>
      <c r="D55" s="79" t="s">
        <v>2</v>
      </c>
      <c r="E55" s="69" t="s">
        <v>60</v>
      </c>
      <c r="F55" s="70">
        <v>75</v>
      </c>
      <c r="G55" s="71"/>
      <c r="H55" s="72">
        <f>ROUND(G55*F55,2)</f>
        <v>0</v>
      </c>
      <c r="I55" s="99"/>
      <c r="J55" s="102"/>
      <c r="K55" s="73"/>
    </row>
    <row r="56" spans="1:11" s="76" customFormat="1" ht="30" customHeight="1">
      <c r="A56" s="81" t="s">
        <v>288</v>
      </c>
      <c r="B56" s="66" t="s">
        <v>181</v>
      </c>
      <c r="C56" s="67" t="s">
        <v>289</v>
      </c>
      <c r="D56" s="79" t="s">
        <v>290</v>
      </c>
      <c r="E56" s="85"/>
      <c r="F56" s="70"/>
      <c r="G56" s="77"/>
      <c r="H56" s="72"/>
      <c r="I56" s="96"/>
      <c r="J56" s="102"/>
      <c r="K56" s="73"/>
    </row>
    <row r="57" spans="1:11" s="76" customFormat="1" ht="30" customHeight="1">
      <c r="A57" s="81" t="s">
        <v>291</v>
      </c>
      <c r="B57" s="78" t="s">
        <v>36</v>
      </c>
      <c r="C57" s="67" t="s">
        <v>64</v>
      </c>
      <c r="D57" s="79"/>
      <c r="E57" s="69"/>
      <c r="F57" s="70"/>
      <c r="G57" s="77"/>
      <c r="H57" s="72"/>
      <c r="I57" s="96"/>
      <c r="J57" s="102"/>
      <c r="K57" s="73"/>
    </row>
    <row r="58" spans="1:11" s="76" customFormat="1" ht="30" customHeight="1">
      <c r="A58" s="81" t="s">
        <v>292</v>
      </c>
      <c r="B58" s="122" t="s">
        <v>155</v>
      </c>
      <c r="C58" s="109" t="s">
        <v>175</v>
      </c>
      <c r="D58" s="110"/>
      <c r="E58" s="111" t="s">
        <v>37</v>
      </c>
      <c r="F58" s="112">
        <v>1050</v>
      </c>
      <c r="G58" s="113"/>
      <c r="H58" s="114">
        <f>ROUND(G58*F58,2)</f>
        <v>0</v>
      </c>
      <c r="I58" s="96"/>
      <c r="J58" s="102"/>
      <c r="K58" s="73"/>
    </row>
    <row r="59" spans="1:11" s="76" customFormat="1" ht="30" customHeight="1">
      <c r="A59" s="81" t="s">
        <v>293</v>
      </c>
      <c r="B59" s="123" t="s">
        <v>47</v>
      </c>
      <c r="C59" s="116" t="s">
        <v>99</v>
      </c>
      <c r="D59" s="117"/>
      <c r="E59" s="118"/>
      <c r="F59" s="119"/>
      <c r="G59" s="120"/>
      <c r="H59" s="121"/>
      <c r="I59" s="96"/>
      <c r="J59" s="102"/>
      <c r="K59" s="73"/>
    </row>
    <row r="60" spans="1:11" s="76" customFormat="1" ht="30" customHeight="1">
      <c r="A60" s="81" t="s">
        <v>294</v>
      </c>
      <c r="B60" s="84" t="s">
        <v>155</v>
      </c>
      <c r="C60" s="67" t="s">
        <v>175</v>
      </c>
      <c r="D60" s="79"/>
      <c r="E60" s="69" t="s">
        <v>37</v>
      </c>
      <c r="F60" s="70">
        <v>25</v>
      </c>
      <c r="G60" s="71"/>
      <c r="H60" s="72">
        <f>ROUND(G60*F60,2)</f>
        <v>0</v>
      </c>
      <c r="I60" s="96"/>
      <c r="J60" s="102"/>
      <c r="K60" s="73"/>
    </row>
    <row r="61" spans="1:11" s="74" customFormat="1" ht="30" customHeight="1">
      <c r="A61" s="81" t="s">
        <v>165</v>
      </c>
      <c r="B61" s="66" t="s">
        <v>183</v>
      </c>
      <c r="C61" s="67" t="s">
        <v>167</v>
      </c>
      <c r="D61" s="79" t="s">
        <v>168</v>
      </c>
      <c r="E61" s="69"/>
      <c r="F61" s="70"/>
      <c r="G61" s="77"/>
      <c r="H61" s="72"/>
      <c r="I61" s="96"/>
      <c r="J61" s="80"/>
      <c r="K61" s="73"/>
    </row>
    <row r="62" spans="1:11" s="76" customFormat="1" ht="30" customHeight="1">
      <c r="A62" s="81" t="s">
        <v>295</v>
      </c>
      <c r="B62" s="78" t="s">
        <v>36</v>
      </c>
      <c r="C62" s="67" t="s">
        <v>296</v>
      </c>
      <c r="D62" s="79" t="s">
        <v>2</v>
      </c>
      <c r="E62" s="69" t="s">
        <v>35</v>
      </c>
      <c r="F62" s="70">
        <v>1450</v>
      </c>
      <c r="G62" s="71"/>
      <c r="H62" s="72">
        <f>ROUND(G62*F62,2)</f>
        <v>0</v>
      </c>
      <c r="I62" s="96"/>
      <c r="J62" s="102"/>
      <c r="K62" s="73"/>
    </row>
    <row r="63" spans="1:11" s="76" customFormat="1" ht="30" customHeight="1">
      <c r="A63" s="81" t="s">
        <v>169</v>
      </c>
      <c r="B63" s="66" t="s">
        <v>184</v>
      </c>
      <c r="C63" s="67" t="s">
        <v>171</v>
      </c>
      <c r="D63" s="79" t="s">
        <v>297</v>
      </c>
      <c r="E63" s="69" t="s">
        <v>42</v>
      </c>
      <c r="F63" s="86">
        <v>9</v>
      </c>
      <c r="G63" s="71"/>
      <c r="H63" s="72">
        <f>ROUND(G63*F63,2)</f>
        <v>0</v>
      </c>
      <c r="I63" s="96"/>
      <c r="J63" s="102"/>
      <c r="K63" s="73"/>
    </row>
    <row r="64" spans="1:10" ht="36" customHeight="1">
      <c r="A64" s="21"/>
      <c r="B64" s="7"/>
      <c r="C64" s="34" t="s">
        <v>18</v>
      </c>
      <c r="D64" s="11"/>
      <c r="E64" s="9"/>
      <c r="F64" s="9"/>
      <c r="G64" s="21"/>
      <c r="H64" s="24"/>
      <c r="J64" s="59"/>
    </row>
    <row r="65" spans="1:11" s="74" customFormat="1" ht="36" customHeight="1">
      <c r="A65" s="65" t="s">
        <v>65</v>
      </c>
      <c r="B65" s="66" t="s">
        <v>185</v>
      </c>
      <c r="C65" s="67" t="s">
        <v>66</v>
      </c>
      <c r="D65" s="79" t="s">
        <v>298</v>
      </c>
      <c r="E65" s="69"/>
      <c r="F65" s="86"/>
      <c r="G65" s="77"/>
      <c r="H65" s="87"/>
      <c r="I65" s="96"/>
      <c r="J65" s="80"/>
      <c r="K65" s="73"/>
    </row>
    <row r="66" spans="1:11" s="74" customFormat="1" ht="36" customHeight="1">
      <c r="A66" s="65" t="s">
        <v>299</v>
      </c>
      <c r="B66" s="78" t="s">
        <v>36</v>
      </c>
      <c r="C66" s="67" t="s">
        <v>300</v>
      </c>
      <c r="D66" s="79" t="s">
        <v>2</v>
      </c>
      <c r="E66" s="69" t="s">
        <v>35</v>
      </c>
      <c r="F66" s="86">
        <v>730</v>
      </c>
      <c r="G66" s="71"/>
      <c r="H66" s="72">
        <f>ROUND(G66*F66,2)</f>
        <v>0</v>
      </c>
      <c r="I66" s="96"/>
      <c r="J66" s="80"/>
      <c r="K66" s="73"/>
    </row>
    <row r="67" spans="1:11" s="74" customFormat="1" ht="30" customHeight="1">
      <c r="A67" s="65" t="s">
        <v>303</v>
      </c>
      <c r="B67" s="78" t="s">
        <v>47</v>
      </c>
      <c r="C67" s="67" t="s">
        <v>304</v>
      </c>
      <c r="D67" s="79" t="s">
        <v>272</v>
      </c>
      <c r="E67" s="69" t="s">
        <v>35</v>
      </c>
      <c r="F67" s="86">
        <v>215</v>
      </c>
      <c r="G67" s="71"/>
      <c r="H67" s="72">
        <f>ROUND(G67*F67,2)</f>
        <v>0</v>
      </c>
      <c r="I67" s="97"/>
      <c r="J67" s="80"/>
      <c r="K67" s="73"/>
    </row>
    <row r="68" spans="1:11" s="74" customFormat="1" ht="36" customHeight="1">
      <c r="A68" s="65" t="s">
        <v>301</v>
      </c>
      <c r="B68" s="78" t="s">
        <v>61</v>
      </c>
      <c r="C68" s="67" t="s">
        <v>302</v>
      </c>
      <c r="D68" s="79" t="s">
        <v>273</v>
      </c>
      <c r="E68" s="69" t="s">
        <v>35</v>
      </c>
      <c r="F68" s="86">
        <v>65</v>
      </c>
      <c r="G68" s="71"/>
      <c r="H68" s="72">
        <f>ROUND(G68*F68,2)</f>
        <v>0</v>
      </c>
      <c r="I68" s="97"/>
      <c r="J68" s="80"/>
      <c r="K68" s="73"/>
    </row>
    <row r="69" spans="1:11" s="74" customFormat="1" ht="36" customHeight="1">
      <c r="A69" s="65" t="s">
        <v>305</v>
      </c>
      <c r="B69" s="78" t="s">
        <v>77</v>
      </c>
      <c r="C69" s="67" t="s">
        <v>306</v>
      </c>
      <c r="D69" s="79" t="s">
        <v>275</v>
      </c>
      <c r="E69" s="69" t="s">
        <v>35</v>
      </c>
      <c r="F69" s="86">
        <v>7</v>
      </c>
      <c r="G69" s="71"/>
      <c r="H69" s="72">
        <f>ROUND(G69*F69,2)</f>
        <v>0</v>
      </c>
      <c r="I69" s="97"/>
      <c r="J69" s="80"/>
      <c r="K69" s="73"/>
    </row>
    <row r="70" spans="1:11" s="74" customFormat="1" ht="36" customHeight="1">
      <c r="A70" s="65" t="s">
        <v>67</v>
      </c>
      <c r="B70" s="66" t="s">
        <v>186</v>
      </c>
      <c r="C70" s="67" t="s">
        <v>68</v>
      </c>
      <c r="D70" s="79" t="s">
        <v>298</v>
      </c>
      <c r="E70" s="69"/>
      <c r="F70" s="86"/>
      <c r="G70" s="77"/>
      <c r="H70" s="87"/>
      <c r="I70" s="96"/>
      <c r="J70" s="80"/>
      <c r="K70" s="73"/>
    </row>
    <row r="71" spans="1:11" s="76" customFormat="1" ht="36" customHeight="1">
      <c r="A71" s="65" t="s">
        <v>100</v>
      </c>
      <c r="B71" s="78" t="s">
        <v>36</v>
      </c>
      <c r="C71" s="67" t="s">
        <v>332</v>
      </c>
      <c r="D71" s="79" t="s">
        <v>63</v>
      </c>
      <c r="E71" s="69" t="s">
        <v>60</v>
      </c>
      <c r="F71" s="70">
        <v>120</v>
      </c>
      <c r="G71" s="71"/>
      <c r="H71" s="72">
        <f>ROUND(G71*F71,2)</f>
        <v>0</v>
      </c>
      <c r="I71" s="96"/>
      <c r="J71" s="102"/>
      <c r="K71" s="73"/>
    </row>
    <row r="72" spans="1:11" s="74" customFormat="1" ht="36" customHeight="1">
      <c r="A72" s="65" t="s">
        <v>307</v>
      </c>
      <c r="B72" s="66" t="s">
        <v>187</v>
      </c>
      <c r="C72" s="67" t="s">
        <v>308</v>
      </c>
      <c r="D72" s="79" t="s">
        <v>298</v>
      </c>
      <c r="E72" s="69" t="s">
        <v>60</v>
      </c>
      <c r="F72" s="86">
        <v>130</v>
      </c>
      <c r="G72" s="71"/>
      <c r="H72" s="72">
        <f>ROUND(G72*F72,2)</f>
        <v>0</v>
      </c>
      <c r="I72" s="96"/>
      <c r="J72" s="80"/>
      <c r="K72" s="73"/>
    </row>
    <row r="73" spans="1:10" ht="36" customHeight="1">
      <c r="A73" s="21"/>
      <c r="B73" s="7"/>
      <c r="C73" s="34" t="s">
        <v>19</v>
      </c>
      <c r="D73" s="11"/>
      <c r="E73" s="10"/>
      <c r="F73" s="9"/>
      <c r="G73" s="21"/>
      <c r="H73" s="24"/>
      <c r="J73" s="59"/>
    </row>
    <row r="74" spans="1:11" s="74" customFormat="1" ht="30" customHeight="1">
      <c r="A74" s="65" t="s">
        <v>69</v>
      </c>
      <c r="B74" s="66" t="s">
        <v>189</v>
      </c>
      <c r="C74" s="67" t="s">
        <v>70</v>
      </c>
      <c r="D74" s="79" t="s">
        <v>177</v>
      </c>
      <c r="E74" s="69" t="s">
        <v>60</v>
      </c>
      <c r="F74" s="86">
        <v>930</v>
      </c>
      <c r="G74" s="71"/>
      <c r="H74" s="72">
        <f>ROUND(G74*F74,2)</f>
        <v>0</v>
      </c>
      <c r="I74" s="96"/>
      <c r="J74" s="80"/>
      <c r="K74" s="73"/>
    </row>
    <row r="75" spans="1:10" ht="36" customHeight="1">
      <c r="A75" s="21"/>
      <c r="B75" s="7"/>
      <c r="C75" s="34" t="s">
        <v>20</v>
      </c>
      <c r="D75" s="11"/>
      <c r="E75" s="10"/>
      <c r="F75" s="9"/>
      <c r="G75" s="21"/>
      <c r="H75" s="24"/>
      <c r="J75" s="59"/>
    </row>
    <row r="76" spans="1:22" s="74" customFormat="1" ht="30" customHeight="1">
      <c r="A76" s="65" t="s">
        <v>309</v>
      </c>
      <c r="B76" s="66" t="s">
        <v>191</v>
      </c>
      <c r="C76" s="67" t="s">
        <v>310</v>
      </c>
      <c r="D76" s="79" t="s">
        <v>179</v>
      </c>
      <c r="E76" s="69"/>
      <c r="F76" s="86"/>
      <c r="G76" s="77"/>
      <c r="H76" s="87"/>
      <c r="I76" s="100"/>
      <c r="J76" s="80"/>
      <c r="K76" s="88"/>
      <c r="L76" s="89"/>
      <c r="M76" s="89"/>
      <c r="N76" s="88"/>
      <c r="O76" s="90"/>
      <c r="P76" s="88"/>
      <c r="Q76" s="80"/>
      <c r="R76" s="80"/>
      <c r="S76" s="80"/>
      <c r="T76" s="80"/>
      <c r="U76" s="80"/>
      <c r="V76" s="80"/>
    </row>
    <row r="77" spans="1:22" s="74" customFormat="1" ht="30" customHeight="1">
      <c r="A77" s="65" t="s">
        <v>311</v>
      </c>
      <c r="B77" s="78" t="s">
        <v>36</v>
      </c>
      <c r="C77" s="67" t="s">
        <v>312</v>
      </c>
      <c r="D77" s="79"/>
      <c r="E77" s="69" t="s">
        <v>42</v>
      </c>
      <c r="F77" s="86">
        <v>1</v>
      </c>
      <c r="G77" s="71"/>
      <c r="H77" s="72">
        <f>ROUND(G77*F77,2)</f>
        <v>0</v>
      </c>
      <c r="I77" s="100"/>
      <c r="J77" s="80"/>
      <c r="K77" s="91"/>
      <c r="L77" s="89"/>
      <c r="M77" s="89"/>
      <c r="N77" s="91"/>
      <c r="O77" s="90"/>
      <c r="P77" s="91"/>
      <c r="Q77" s="80"/>
      <c r="R77" s="80"/>
      <c r="S77" s="80"/>
      <c r="T77" s="80"/>
      <c r="U77" s="80"/>
      <c r="V77" s="80"/>
    </row>
    <row r="78" spans="1:11" s="93" customFormat="1" ht="36" customHeight="1">
      <c r="A78" s="65" t="s">
        <v>104</v>
      </c>
      <c r="B78" s="66" t="s">
        <v>193</v>
      </c>
      <c r="C78" s="92" t="s">
        <v>182</v>
      </c>
      <c r="D78" s="79" t="s">
        <v>179</v>
      </c>
      <c r="E78" s="69"/>
      <c r="F78" s="86"/>
      <c r="G78" s="77"/>
      <c r="H78" s="87"/>
      <c r="I78" s="96"/>
      <c r="J78" s="103"/>
      <c r="K78" s="73"/>
    </row>
    <row r="79" spans="1:11" s="76" customFormat="1" ht="36" customHeight="1">
      <c r="A79" s="65" t="s">
        <v>105</v>
      </c>
      <c r="B79" s="78" t="s">
        <v>36</v>
      </c>
      <c r="C79" s="67" t="s">
        <v>106</v>
      </c>
      <c r="D79" s="79"/>
      <c r="E79" s="69" t="s">
        <v>42</v>
      </c>
      <c r="F79" s="86">
        <v>5</v>
      </c>
      <c r="G79" s="71"/>
      <c r="H79" s="72">
        <f aca="true" t="shared" si="0" ref="H79:H84">ROUND(G79*F79,2)</f>
        <v>0</v>
      </c>
      <c r="I79" s="97"/>
      <c r="J79" s="102"/>
      <c r="K79" s="73"/>
    </row>
    <row r="80" spans="1:11" s="76" customFormat="1" ht="36" customHeight="1">
      <c r="A80" s="65" t="s">
        <v>107</v>
      </c>
      <c r="B80" s="78" t="s">
        <v>47</v>
      </c>
      <c r="C80" s="67" t="s">
        <v>108</v>
      </c>
      <c r="D80" s="79"/>
      <c r="E80" s="69" t="s">
        <v>42</v>
      </c>
      <c r="F80" s="86">
        <v>4</v>
      </c>
      <c r="G80" s="71"/>
      <c r="H80" s="72">
        <f t="shared" si="0"/>
        <v>0</v>
      </c>
      <c r="I80" s="97"/>
      <c r="J80" s="102"/>
      <c r="K80" s="73"/>
    </row>
    <row r="81" spans="1:11" s="76" customFormat="1" ht="36" customHeight="1">
      <c r="A81" s="65" t="s">
        <v>313</v>
      </c>
      <c r="B81" s="78" t="s">
        <v>61</v>
      </c>
      <c r="C81" s="67" t="s">
        <v>314</v>
      </c>
      <c r="D81" s="79"/>
      <c r="E81" s="69" t="s">
        <v>42</v>
      </c>
      <c r="F81" s="86">
        <v>1</v>
      </c>
      <c r="G81" s="71"/>
      <c r="H81" s="72">
        <f t="shared" si="0"/>
        <v>0</v>
      </c>
      <c r="I81" s="97"/>
      <c r="J81" s="102"/>
      <c r="K81" s="73"/>
    </row>
    <row r="82" spans="1:11" s="76" customFormat="1" ht="36" customHeight="1">
      <c r="A82" s="65" t="s">
        <v>71</v>
      </c>
      <c r="B82" s="78" t="s">
        <v>77</v>
      </c>
      <c r="C82" s="67" t="s">
        <v>109</v>
      </c>
      <c r="D82" s="79"/>
      <c r="E82" s="69" t="s">
        <v>42</v>
      </c>
      <c r="F82" s="86">
        <v>2</v>
      </c>
      <c r="G82" s="71"/>
      <c r="H82" s="72">
        <f t="shared" si="0"/>
        <v>0</v>
      </c>
      <c r="I82" s="97"/>
      <c r="J82" s="102"/>
      <c r="K82" s="73"/>
    </row>
    <row r="83" spans="1:11" s="76" customFormat="1" ht="30" customHeight="1">
      <c r="A83" s="65" t="s">
        <v>72</v>
      </c>
      <c r="B83" s="108" t="s">
        <v>81</v>
      </c>
      <c r="C83" s="109" t="s">
        <v>73</v>
      </c>
      <c r="D83" s="110"/>
      <c r="E83" s="111" t="s">
        <v>42</v>
      </c>
      <c r="F83" s="124">
        <v>2</v>
      </c>
      <c r="G83" s="113"/>
      <c r="H83" s="114">
        <f t="shared" si="0"/>
        <v>0</v>
      </c>
      <c r="I83" s="97"/>
      <c r="J83" s="102"/>
      <c r="K83" s="73"/>
    </row>
    <row r="84" spans="1:11" s="74" customFormat="1" ht="30" customHeight="1">
      <c r="A84" s="65" t="s">
        <v>333</v>
      </c>
      <c r="B84" s="115" t="s">
        <v>194</v>
      </c>
      <c r="C84" s="116" t="s">
        <v>334</v>
      </c>
      <c r="D84" s="117" t="s">
        <v>179</v>
      </c>
      <c r="E84" s="118" t="s">
        <v>42</v>
      </c>
      <c r="F84" s="125">
        <v>1</v>
      </c>
      <c r="G84" s="126"/>
      <c r="H84" s="121">
        <f t="shared" si="0"/>
        <v>0</v>
      </c>
      <c r="I84" s="96"/>
      <c r="J84" s="80"/>
      <c r="K84" s="73"/>
    </row>
    <row r="85" spans="1:11" s="93" customFormat="1" ht="30" customHeight="1">
      <c r="A85" s="65" t="s">
        <v>335</v>
      </c>
      <c r="B85" s="66" t="s">
        <v>195</v>
      </c>
      <c r="C85" s="92" t="s">
        <v>336</v>
      </c>
      <c r="D85" s="79" t="s">
        <v>337</v>
      </c>
      <c r="E85" s="69"/>
      <c r="F85" s="86"/>
      <c r="G85" s="77"/>
      <c r="H85" s="87"/>
      <c r="I85" s="96"/>
      <c r="J85" s="103"/>
      <c r="K85" s="73"/>
    </row>
    <row r="86" spans="1:11" s="76" customFormat="1" ht="30" customHeight="1">
      <c r="A86" s="65" t="s">
        <v>338</v>
      </c>
      <c r="B86" s="78" t="s">
        <v>36</v>
      </c>
      <c r="C86" s="67" t="s">
        <v>343</v>
      </c>
      <c r="D86" s="79"/>
      <c r="E86" s="69" t="s">
        <v>60</v>
      </c>
      <c r="F86" s="86">
        <v>25</v>
      </c>
      <c r="G86" s="71"/>
      <c r="H86" s="72">
        <f>ROUND(G86*F86,2)</f>
        <v>0</v>
      </c>
      <c r="I86" s="96"/>
      <c r="J86" s="102"/>
      <c r="K86" s="73"/>
    </row>
    <row r="87" spans="1:11" s="93" customFormat="1" ht="30" customHeight="1">
      <c r="A87" s="65" t="s">
        <v>339</v>
      </c>
      <c r="B87" s="66" t="s">
        <v>196</v>
      </c>
      <c r="C87" s="92" t="s">
        <v>340</v>
      </c>
      <c r="D87" s="79" t="s">
        <v>337</v>
      </c>
      <c r="E87" s="69"/>
      <c r="F87" s="86"/>
      <c r="G87" s="77"/>
      <c r="H87" s="87"/>
      <c r="I87" s="96"/>
      <c r="J87" s="103"/>
      <c r="K87" s="73"/>
    </row>
    <row r="88" spans="1:11" s="76" customFormat="1" ht="30" customHeight="1">
      <c r="A88" s="65" t="s">
        <v>341</v>
      </c>
      <c r="B88" s="78" t="s">
        <v>36</v>
      </c>
      <c r="C88" s="67" t="s">
        <v>342</v>
      </c>
      <c r="D88" s="79"/>
      <c r="E88" s="69" t="s">
        <v>60</v>
      </c>
      <c r="F88" s="86">
        <v>25</v>
      </c>
      <c r="G88" s="71"/>
      <c r="H88" s="72">
        <f>ROUND(G88*F88,2)</f>
        <v>0</v>
      </c>
      <c r="I88" s="96"/>
      <c r="J88" s="102"/>
      <c r="K88" s="73"/>
    </row>
    <row r="89" spans="1:10" ht="36" customHeight="1">
      <c r="A89" s="21"/>
      <c r="B89" s="13"/>
      <c r="C89" s="34" t="s">
        <v>21</v>
      </c>
      <c r="D89" s="11"/>
      <c r="E89" s="10"/>
      <c r="F89" s="9"/>
      <c r="G89" s="21"/>
      <c r="H89" s="24"/>
      <c r="J89" s="59"/>
    </row>
    <row r="90" spans="1:11" s="76" customFormat="1" ht="43.5" customHeight="1">
      <c r="A90" s="65" t="s">
        <v>74</v>
      </c>
      <c r="B90" s="66" t="s">
        <v>345</v>
      </c>
      <c r="C90" s="67" t="s">
        <v>110</v>
      </c>
      <c r="D90" s="79" t="s">
        <v>188</v>
      </c>
      <c r="E90" s="69" t="s">
        <v>42</v>
      </c>
      <c r="F90" s="86">
        <v>6</v>
      </c>
      <c r="G90" s="71"/>
      <c r="H90" s="72">
        <f>ROUND(G90*F90,2)</f>
        <v>0</v>
      </c>
      <c r="I90" s="96"/>
      <c r="J90" s="102"/>
      <c r="K90" s="73"/>
    </row>
    <row r="91" spans="1:11" s="76" customFormat="1" ht="30" customHeight="1">
      <c r="A91" s="65" t="s">
        <v>101</v>
      </c>
      <c r="B91" s="66" t="s">
        <v>346</v>
      </c>
      <c r="C91" s="67" t="s">
        <v>111</v>
      </c>
      <c r="D91" s="79" t="s">
        <v>179</v>
      </c>
      <c r="E91" s="69"/>
      <c r="F91" s="86"/>
      <c r="G91" s="72"/>
      <c r="H91" s="87"/>
      <c r="I91" s="96"/>
      <c r="J91" s="102"/>
      <c r="K91" s="73"/>
    </row>
    <row r="92" spans="1:11" s="76" customFormat="1" ht="30" customHeight="1">
      <c r="A92" s="65" t="s">
        <v>112</v>
      </c>
      <c r="B92" s="78" t="s">
        <v>36</v>
      </c>
      <c r="C92" s="67" t="s">
        <v>190</v>
      </c>
      <c r="D92" s="79"/>
      <c r="E92" s="69" t="s">
        <v>102</v>
      </c>
      <c r="F92" s="94">
        <v>0.5</v>
      </c>
      <c r="G92" s="71"/>
      <c r="H92" s="72">
        <f>ROUND(G92*F92,2)</f>
        <v>0</v>
      </c>
      <c r="I92" s="96"/>
      <c r="J92" s="102"/>
      <c r="K92" s="73"/>
    </row>
    <row r="93" spans="1:11" s="74" customFormat="1" ht="30" customHeight="1">
      <c r="A93" s="65" t="s">
        <v>75</v>
      </c>
      <c r="B93" s="66" t="s">
        <v>347</v>
      </c>
      <c r="C93" s="67" t="s">
        <v>113</v>
      </c>
      <c r="D93" s="79" t="s">
        <v>188</v>
      </c>
      <c r="E93" s="69"/>
      <c r="F93" s="86"/>
      <c r="G93" s="77"/>
      <c r="H93" s="87"/>
      <c r="I93" s="96"/>
      <c r="J93" s="80"/>
      <c r="K93" s="73"/>
    </row>
    <row r="94" spans="1:11" s="76" customFormat="1" ht="30" customHeight="1">
      <c r="A94" s="65" t="s">
        <v>315</v>
      </c>
      <c r="B94" s="78" t="s">
        <v>36</v>
      </c>
      <c r="C94" s="67" t="s">
        <v>316</v>
      </c>
      <c r="D94" s="79"/>
      <c r="E94" s="69" t="s">
        <v>42</v>
      </c>
      <c r="F94" s="86">
        <v>2</v>
      </c>
      <c r="G94" s="71"/>
      <c r="H94" s="72">
        <f>ROUND(G94*F94,2)</f>
        <v>0</v>
      </c>
      <c r="I94" s="96"/>
      <c r="J94" s="102"/>
      <c r="K94" s="73"/>
    </row>
    <row r="95" spans="1:11" s="76" customFormat="1" ht="30" customHeight="1">
      <c r="A95" s="65" t="s">
        <v>76</v>
      </c>
      <c r="B95" s="78" t="s">
        <v>47</v>
      </c>
      <c r="C95" s="67" t="s">
        <v>192</v>
      </c>
      <c r="D95" s="79"/>
      <c r="E95" s="69" t="s">
        <v>42</v>
      </c>
      <c r="F95" s="86">
        <v>6</v>
      </c>
      <c r="G95" s="71"/>
      <c r="H95" s="72">
        <f>ROUND(G95*F95,2)</f>
        <v>0</v>
      </c>
      <c r="I95" s="96"/>
      <c r="J95" s="102"/>
      <c r="K95" s="73"/>
    </row>
    <row r="96" spans="1:11" s="74" customFormat="1" ht="30" customHeight="1">
      <c r="A96" s="65" t="s">
        <v>103</v>
      </c>
      <c r="B96" s="66" t="s">
        <v>348</v>
      </c>
      <c r="C96" s="67" t="s">
        <v>114</v>
      </c>
      <c r="D96" s="79" t="s">
        <v>188</v>
      </c>
      <c r="E96" s="69" t="s">
        <v>42</v>
      </c>
      <c r="F96" s="86">
        <v>1</v>
      </c>
      <c r="G96" s="71"/>
      <c r="H96" s="72">
        <f>ROUND(G96*F96,2)</f>
        <v>0</v>
      </c>
      <c r="I96" s="96"/>
      <c r="J96" s="80"/>
      <c r="K96" s="73"/>
    </row>
    <row r="97" spans="1:11" s="76" customFormat="1" ht="30" customHeight="1">
      <c r="A97" s="65" t="s">
        <v>326</v>
      </c>
      <c r="B97" s="66" t="s">
        <v>349</v>
      </c>
      <c r="C97" s="67" t="s">
        <v>327</v>
      </c>
      <c r="D97" s="79" t="s">
        <v>328</v>
      </c>
      <c r="E97" s="69" t="s">
        <v>42</v>
      </c>
      <c r="F97" s="86">
        <v>1</v>
      </c>
      <c r="G97" s="71"/>
      <c r="H97" s="72">
        <f>ROUND(G97*F97,2)</f>
        <v>0</v>
      </c>
      <c r="I97" s="96"/>
      <c r="J97" s="102"/>
      <c r="K97" s="73"/>
    </row>
    <row r="98" spans="1:10" ht="36" customHeight="1">
      <c r="A98" s="21"/>
      <c r="B98" s="17"/>
      <c r="C98" s="34" t="s">
        <v>22</v>
      </c>
      <c r="D98" s="11"/>
      <c r="E98" s="8"/>
      <c r="F98" s="11"/>
      <c r="G98" s="21"/>
      <c r="H98" s="24"/>
      <c r="J98" s="59"/>
    </row>
    <row r="99" spans="1:11" s="74" customFormat="1" ht="30" customHeight="1">
      <c r="A99" s="81" t="s">
        <v>78</v>
      </c>
      <c r="B99" s="66" t="s">
        <v>350</v>
      </c>
      <c r="C99" s="67" t="s">
        <v>79</v>
      </c>
      <c r="D99" s="79" t="s">
        <v>197</v>
      </c>
      <c r="E99" s="69"/>
      <c r="F99" s="70"/>
      <c r="G99" s="77"/>
      <c r="H99" s="72"/>
      <c r="I99" s="96"/>
      <c r="J99" s="80"/>
      <c r="K99" s="73"/>
    </row>
    <row r="100" spans="1:11" s="76" customFormat="1" ht="30" customHeight="1">
      <c r="A100" s="81" t="s">
        <v>198</v>
      </c>
      <c r="B100" s="78" t="s">
        <v>36</v>
      </c>
      <c r="C100" s="67" t="s">
        <v>199</v>
      </c>
      <c r="D100" s="79"/>
      <c r="E100" s="69" t="s">
        <v>35</v>
      </c>
      <c r="F100" s="70">
        <v>100</v>
      </c>
      <c r="G100" s="71"/>
      <c r="H100" s="72">
        <f>ROUND(G100*F100,2)</f>
        <v>0</v>
      </c>
      <c r="I100" s="101"/>
      <c r="J100" s="102"/>
      <c r="K100" s="73"/>
    </row>
    <row r="101" spans="1:11" s="76" customFormat="1" ht="30" customHeight="1">
      <c r="A101" s="81" t="s">
        <v>80</v>
      </c>
      <c r="B101" s="78" t="s">
        <v>47</v>
      </c>
      <c r="C101" s="67" t="s">
        <v>200</v>
      </c>
      <c r="D101" s="79"/>
      <c r="E101" s="69" t="s">
        <v>35</v>
      </c>
      <c r="F101" s="70">
        <v>400</v>
      </c>
      <c r="G101" s="71"/>
      <c r="H101" s="72">
        <f>ROUND(G101*F101,2)</f>
        <v>0</v>
      </c>
      <c r="I101" s="96"/>
      <c r="J101" s="102"/>
      <c r="K101" s="73"/>
    </row>
    <row r="102" spans="1:11" s="76" customFormat="1" ht="30" customHeight="1">
      <c r="A102" s="81" t="s">
        <v>317</v>
      </c>
      <c r="B102" s="66" t="s">
        <v>351</v>
      </c>
      <c r="C102" s="67" t="s">
        <v>318</v>
      </c>
      <c r="D102" s="79" t="s">
        <v>234</v>
      </c>
      <c r="E102" s="69" t="s">
        <v>35</v>
      </c>
      <c r="F102" s="70">
        <v>300</v>
      </c>
      <c r="G102" s="71"/>
      <c r="H102" s="72">
        <f>ROUND(G102*F102,2)</f>
        <v>0</v>
      </c>
      <c r="I102" s="96"/>
      <c r="J102" s="102"/>
      <c r="K102" s="73"/>
    </row>
    <row r="103" spans="1:10" ht="39" customHeight="1" thickBot="1">
      <c r="A103" s="22"/>
      <c r="B103" s="38" t="str">
        <f>B6</f>
        <v>A</v>
      </c>
      <c r="C103" s="159" t="str">
        <f>C6</f>
        <v>Grassie Boulevard and Lagimodiere Boulevard Intersection Improvements and New Acceleration Lane</v>
      </c>
      <c r="D103" s="160"/>
      <c r="E103" s="160"/>
      <c r="F103" s="161"/>
      <c r="G103" s="22" t="s">
        <v>14</v>
      </c>
      <c r="H103" s="22">
        <f>SUM(H6:H102)</f>
        <v>0</v>
      </c>
      <c r="J103" s="59"/>
    </row>
    <row r="104" spans="1:10" s="42" customFormat="1" ht="39" customHeight="1" thickTop="1">
      <c r="A104" s="40"/>
      <c r="B104" s="39" t="s">
        <v>13</v>
      </c>
      <c r="C104" s="156" t="s">
        <v>352</v>
      </c>
      <c r="D104" s="157"/>
      <c r="E104" s="157"/>
      <c r="F104" s="158"/>
      <c r="G104" s="40"/>
      <c r="H104" s="41"/>
      <c r="J104" s="104"/>
    </row>
    <row r="105" spans="1:10" ht="33" customHeight="1">
      <c r="A105" s="21"/>
      <c r="B105" s="17"/>
      <c r="C105" s="33" t="s">
        <v>16</v>
      </c>
      <c r="D105" s="11"/>
      <c r="E105" s="9" t="s">
        <v>2</v>
      </c>
      <c r="F105" s="9" t="s">
        <v>2</v>
      </c>
      <c r="G105" s="21" t="s">
        <v>2</v>
      </c>
      <c r="H105" s="24"/>
      <c r="J105" s="59"/>
    </row>
    <row r="106" spans="1:11" s="74" customFormat="1" ht="30" customHeight="1">
      <c r="A106" s="65" t="s">
        <v>133</v>
      </c>
      <c r="B106" s="66" t="s">
        <v>82</v>
      </c>
      <c r="C106" s="67" t="s">
        <v>134</v>
      </c>
      <c r="D106" s="68" t="s">
        <v>254</v>
      </c>
      <c r="E106" s="69" t="s">
        <v>33</v>
      </c>
      <c r="F106" s="70">
        <v>700</v>
      </c>
      <c r="G106" s="71"/>
      <c r="H106" s="72">
        <f>ROUND(G106*F106,2)</f>
        <v>0</v>
      </c>
      <c r="I106" s="96"/>
      <c r="J106" s="80"/>
      <c r="K106" s="73"/>
    </row>
    <row r="107" spans="1:11" s="76" customFormat="1" ht="30" customHeight="1">
      <c r="A107" s="75" t="s">
        <v>135</v>
      </c>
      <c r="B107" s="66" t="s">
        <v>83</v>
      </c>
      <c r="C107" s="67" t="s">
        <v>136</v>
      </c>
      <c r="D107" s="68" t="s">
        <v>254</v>
      </c>
      <c r="E107" s="69" t="s">
        <v>35</v>
      </c>
      <c r="F107" s="70">
        <v>660</v>
      </c>
      <c r="G107" s="71"/>
      <c r="H107" s="72">
        <f>ROUND(G107*F107,2)</f>
        <v>0</v>
      </c>
      <c r="I107" s="96"/>
      <c r="J107" s="102"/>
      <c r="K107" s="73"/>
    </row>
    <row r="108" spans="1:11" s="74" customFormat="1" ht="30" customHeight="1">
      <c r="A108" s="75" t="s">
        <v>137</v>
      </c>
      <c r="B108" s="66" t="s">
        <v>84</v>
      </c>
      <c r="C108" s="67" t="s">
        <v>139</v>
      </c>
      <c r="D108" s="68" t="s">
        <v>254</v>
      </c>
      <c r="E108" s="69"/>
      <c r="F108" s="70"/>
      <c r="G108" s="77"/>
      <c r="H108" s="72"/>
      <c r="I108" s="96"/>
      <c r="J108" s="80"/>
      <c r="K108" s="73"/>
    </row>
    <row r="109" spans="1:11" s="74" customFormat="1" ht="30" customHeight="1">
      <c r="A109" s="75" t="s">
        <v>220</v>
      </c>
      <c r="B109" s="78" t="s">
        <v>36</v>
      </c>
      <c r="C109" s="67" t="s">
        <v>221</v>
      </c>
      <c r="D109" s="79" t="s">
        <v>2</v>
      </c>
      <c r="E109" s="69" t="s">
        <v>37</v>
      </c>
      <c r="F109" s="70">
        <v>230</v>
      </c>
      <c r="G109" s="71"/>
      <c r="H109" s="72">
        <f aca="true" t="shared" si="1" ref="H109:H114">ROUND(G109*F109,2)</f>
        <v>0</v>
      </c>
      <c r="I109" s="96"/>
      <c r="J109" s="80"/>
      <c r="K109" s="73"/>
    </row>
    <row r="110" spans="1:11" s="74" customFormat="1" ht="30" customHeight="1">
      <c r="A110" s="65" t="s">
        <v>255</v>
      </c>
      <c r="B110" s="78" t="s">
        <v>47</v>
      </c>
      <c r="C110" s="67" t="s">
        <v>256</v>
      </c>
      <c r="D110" s="79" t="s">
        <v>2</v>
      </c>
      <c r="E110" s="69" t="s">
        <v>37</v>
      </c>
      <c r="F110" s="70">
        <v>910</v>
      </c>
      <c r="G110" s="71"/>
      <c r="H110" s="72">
        <f t="shared" si="1"/>
        <v>0</v>
      </c>
      <c r="I110" s="96"/>
      <c r="J110" s="105"/>
      <c r="K110" s="73"/>
    </row>
    <row r="111" spans="1:11" s="74" customFormat="1" ht="36" customHeight="1">
      <c r="A111" s="75" t="s">
        <v>38</v>
      </c>
      <c r="B111" s="66" t="s">
        <v>85</v>
      </c>
      <c r="C111" s="67" t="s">
        <v>39</v>
      </c>
      <c r="D111" s="68" t="s">
        <v>254</v>
      </c>
      <c r="E111" s="69" t="s">
        <v>33</v>
      </c>
      <c r="F111" s="70">
        <v>100</v>
      </c>
      <c r="G111" s="71"/>
      <c r="H111" s="72">
        <f t="shared" si="1"/>
        <v>0</v>
      </c>
      <c r="I111" s="96"/>
      <c r="J111" s="80"/>
      <c r="K111" s="73"/>
    </row>
    <row r="112" spans="1:11" s="76" customFormat="1" ht="30" customHeight="1">
      <c r="A112" s="65" t="s">
        <v>40</v>
      </c>
      <c r="B112" s="66" t="s">
        <v>86</v>
      </c>
      <c r="C112" s="67" t="s">
        <v>41</v>
      </c>
      <c r="D112" s="68" t="s">
        <v>254</v>
      </c>
      <c r="E112" s="69" t="s">
        <v>35</v>
      </c>
      <c r="F112" s="70">
        <v>420</v>
      </c>
      <c r="G112" s="71"/>
      <c r="H112" s="72">
        <f t="shared" si="1"/>
        <v>0</v>
      </c>
      <c r="I112" s="96"/>
      <c r="J112" s="102"/>
      <c r="K112" s="73"/>
    </row>
    <row r="113" spans="1:11" s="76" customFormat="1" ht="30" customHeight="1">
      <c r="A113" s="75" t="s">
        <v>257</v>
      </c>
      <c r="B113" s="66" t="s">
        <v>87</v>
      </c>
      <c r="C113" s="67" t="s">
        <v>258</v>
      </c>
      <c r="D113" s="68" t="s">
        <v>254</v>
      </c>
      <c r="E113" s="69" t="s">
        <v>35</v>
      </c>
      <c r="F113" s="70">
        <v>300</v>
      </c>
      <c r="G113" s="71"/>
      <c r="H113" s="72">
        <f t="shared" si="1"/>
        <v>0</v>
      </c>
      <c r="I113" s="96"/>
      <c r="J113" s="102"/>
      <c r="K113" s="73"/>
    </row>
    <row r="114" spans="1:11" s="76" customFormat="1" ht="30" customHeight="1">
      <c r="A114" s="75" t="s">
        <v>142</v>
      </c>
      <c r="B114" s="66" t="s">
        <v>89</v>
      </c>
      <c r="C114" s="67" t="s">
        <v>144</v>
      </c>
      <c r="D114" s="79" t="s">
        <v>145</v>
      </c>
      <c r="E114" s="69" t="s">
        <v>35</v>
      </c>
      <c r="F114" s="70">
        <v>660</v>
      </c>
      <c r="G114" s="71"/>
      <c r="H114" s="72">
        <f t="shared" si="1"/>
        <v>0</v>
      </c>
      <c r="I114" s="96"/>
      <c r="J114" s="102"/>
      <c r="K114" s="73"/>
    </row>
    <row r="115" spans="1:10" ht="36" customHeight="1">
      <c r="A115" s="21"/>
      <c r="B115" s="17"/>
      <c r="C115" s="34" t="s">
        <v>17</v>
      </c>
      <c r="D115" s="11"/>
      <c r="E115" s="8"/>
      <c r="F115" s="11"/>
      <c r="G115" s="21"/>
      <c r="H115" s="24"/>
      <c r="J115" s="59"/>
    </row>
    <row r="116" spans="1:11" s="74" customFormat="1" ht="30" customHeight="1">
      <c r="A116" s="81" t="s">
        <v>88</v>
      </c>
      <c r="B116" s="66" t="s">
        <v>93</v>
      </c>
      <c r="C116" s="67" t="s">
        <v>90</v>
      </c>
      <c r="D116" s="68" t="s">
        <v>254</v>
      </c>
      <c r="E116" s="69"/>
      <c r="F116" s="70"/>
      <c r="G116" s="77"/>
      <c r="H116" s="72"/>
      <c r="I116" s="96"/>
      <c r="J116" s="80"/>
      <c r="K116" s="73"/>
    </row>
    <row r="117" spans="1:11" s="76" customFormat="1" ht="30" customHeight="1">
      <c r="A117" s="81" t="s">
        <v>91</v>
      </c>
      <c r="B117" s="78" t="s">
        <v>36</v>
      </c>
      <c r="C117" s="67" t="s">
        <v>92</v>
      </c>
      <c r="D117" s="79" t="s">
        <v>2</v>
      </c>
      <c r="E117" s="69" t="s">
        <v>35</v>
      </c>
      <c r="F117" s="70">
        <v>170</v>
      </c>
      <c r="G117" s="71"/>
      <c r="H117" s="72">
        <f>ROUND(G117*F117,2)</f>
        <v>0</v>
      </c>
      <c r="I117" s="96"/>
      <c r="J117" s="102"/>
      <c r="K117" s="73"/>
    </row>
    <row r="118" spans="1:11" s="76" customFormat="1" ht="30" customHeight="1">
      <c r="A118" s="81" t="s">
        <v>259</v>
      </c>
      <c r="B118" s="78" t="s">
        <v>47</v>
      </c>
      <c r="C118" s="67" t="s">
        <v>260</v>
      </c>
      <c r="D118" s="79" t="s">
        <v>2</v>
      </c>
      <c r="E118" s="69" t="s">
        <v>35</v>
      </c>
      <c r="F118" s="70">
        <v>745</v>
      </c>
      <c r="G118" s="71"/>
      <c r="H118" s="72">
        <f>ROUND(G118*F118,2)</f>
        <v>0</v>
      </c>
      <c r="I118" s="97"/>
      <c r="J118" s="102"/>
      <c r="K118" s="73"/>
    </row>
    <row r="119" spans="1:11" s="76" customFormat="1" ht="30" customHeight="1">
      <c r="A119" s="81" t="s">
        <v>43</v>
      </c>
      <c r="B119" s="66" t="s">
        <v>94</v>
      </c>
      <c r="C119" s="67" t="s">
        <v>44</v>
      </c>
      <c r="D119" s="79" t="s">
        <v>261</v>
      </c>
      <c r="E119" s="69"/>
      <c r="F119" s="70"/>
      <c r="G119" s="77"/>
      <c r="H119" s="72"/>
      <c r="I119" s="96"/>
      <c r="J119" s="102"/>
      <c r="K119" s="73"/>
    </row>
    <row r="120" spans="1:11" s="76" customFormat="1" ht="36" customHeight="1">
      <c r="A120" s="81" t="s">
        <v>353</v>
      </c>
      <c r="B120" s="78" t="s">
        <v>36</v>
      </c>
      <c r="C120" s="67" t="s">
        <v>354</v>
      </c>
      <c r="D120" s="79" t="s">
        <v>2</v>
      </c>
      <c r="E120" s="69" t="s">
        <v>35</v>
      </c>
      <c r="F120" s="70">
        <v>170</v>
      </c>
      <c r="G120" s="71"/>
      <c r="H120" s="72">
        <f>ROUND(G120*F120,2)</f>
        <v>0</v>
      </c>
      <c r="I120" s="97"/>
      <c r="J120" s="102"/>
      <c r="K120" s="73"/>
    </row>
    <row r="121" spans="1:11" s="76" customFormat="1" ht="30" customHeight="1">
      <c r="A121" s="81" t="s">
        <v>45</v>
      </c>
      <c r="B121" s="66" t="s">
        <v>95</v>
      </c>
      <c r="C121" s="67" t="s">
        <v>46</v>
      </c>
      <c r="D121" s="79" t="s">
        <v>261</v>
      </c>
      <c r="E121" s="69"/>
      <c r="F121" s="70"/>
      <c r="G121" s="77"/>
      <c r="H121" s="72"/>
      <c r="I121" s="96"/>
      <c r="J121" s="102"/>
      <c r="K121" s="73"/>
    </row>
    <row r="122" spans="1:11" s="76" customFormat="1" ht="30" customHeight="1">
      <c r="A122" s="81" t="s">
        <v>357</v>
      </c>
      <c r="B122" s="78" t="s">
        <v>36</v>
      </c>
      <c r="C122" s="67" t="s">
        <v>358</v>
      </c>
      <c r="D122" s="79" t="s">
        <v>2</v>
      </c>
      <c r="E122" s="69" t="s">
        <v>35</v>
      </c>
      <c r="F122" s="70">
        <v>40</v>
      </c>
      <c r="G122" s="71"/>
      <c r="H122" s="72">
        <f>ROUND(G122*F122,2)</f>
        <v>0</v>
      </c>
      <c r="I122" s="96"/>
      <c r="J122" s="102"/>
      <c r="K122" s="73"/>
    </row>
    <row r="123" spans="1:11" s="76" customFormat="1" ht="30" customHeight="1">
      <c r="A123" s="81" t="s">
        <v>262</v>
      </c>
      <c r="B123" s="66" t="s">
        <v>96</v>
      </c>
      <c r="C123" s="83" t="s">
        <v>263</v>
      </c>
      <c r="D123" s="79" t="s">
        <v>233</v>
      </c>
      <c r="E123" s="69" t="s">
        <v>35</v>
      </c>
      <c r="F123" s="70">
        <v>50</v>
      </c>
      <c r="G123" s="71"/>
      <c r="H123" s="72">
        <f>ROUND(G123*F123,2)</f>
        <v>0</v>
      </c>
      <c r="I123" s="97"/>
      <c r="J123" s="102"/>
      <c r="K123" s="73"/>
    </row>
    <row r="124" spans="1:11" s="76" customFormat="1" ht="30" customHeight="1">
      <c r="A124" s="81" t="s">
        <v>48</v>
      </c>
      <c r="B124" s="66" t="s">
        <v>97</v>
      </c>
      <c r="C124" s="67" t="s">
        <v>49</v>
      </c>
      <c r="D124" s="79" t="s">
        <v>261</v>
      </c>
      <c r="E124" s="69"/>
      <c r="F124" s="70"/>
      <c r="G124" s="77"/>
      <c r="H124" s="72"/>
      <c r="I124" s="96"/>
      <c r="J124" s="102"/>
      <c r="K124" s="73"/>
    </row>
    <row r="125" spans="1:11" s="76" customFormat="1" ht="30" customHeight="1">
      <c r="A125" s="81" t="s">
        <v>264</v>
      </c>
      <c r="B125" s="78" t="s">
        <v>36</v>
      </c>
      <c r="C125" s="67" t="s">
        <v>265</v>
      </c>
      <c r="D125" s="79" t="s">
        <v>2</v>
      </c>
      <c r="E125" s="69" t="s">
        <v>42</v>
      </c>
      <c r="F125" s="70">
        <v>50</v>
      </c>
      <c r="G125" s="71"/>
      <c r="H125" s="72">
        <f>ROUND(G125*F125,2)</f>
        <v>0</v>
      </c>
      <c r="I125" s="96"/>
      <c r="J125" s="102"/>
      <c r="K125" s="73"/>
    </row>
    <row r="126" spans="1:11" s="76" customFormat="1" ht="30" customHeight="1">
      <c r="A126" s="81" t="s">
        <v>52</v>
      </c>
      <c r="B126" s="66" t="s">
        <v>98</v>
      </c>
      <c r="C126" s="67" t="s">
        <v>53</v>
      </c>
      <c r="D126" s="79" t="s">
        <v>261</v>
      </c>
      <c r="E126" s="69"/>
      <c r="F126" s="70"/>
      <c r="G126" s="77"/>
      <c r="H126" s="72"/>
      <c r="I126" s="96"/>
      <c r="J126" s="102"/>
      <c r="K126" s="73"/>
    </row>
    <row r="127" spans="1:11" s="76" customFormat="1" ht="30" customHeight="1">
      <c r="A127" s="81" t="s">
        <v>56</v>
      </c>
      <c r="B127" s="78" t="s">
        <v>36</v>
      </c>
      <c r="C127" s="67" t="s">
        <v>57</v>
      </c>
      <c r="D127" s="79" t="s">
        <v>2</v>
      </c>
      <c r="E127" s="69" t="s">
        <v>42</v>
      </c>
      <c r="F127" s="70">
        <v>50</v>
      </c>
      <c r="G127" s="71"/>
      <c r="H127" s="72">
        <f>ROUND(G127*F127,2)</f>
        <v>0</v>
      </c>
      <c r="I127" s="96"/>
      <c r="J127" s="102"/>
      <c r="K127" s="73"/>
    </row>
    <row r="128" spans="1:11" s="74" customFormat="1" ht="30" customHeight="1">
      <c r="A128" s="81" t="s">
        <v>224</v>
      </c>
      <c r="B128" s="66" t="s">
        <v>203</v>
      </c>
      <c r="C128" s="67" t="s">
        <v>225</v>
      </c>
      <c r="D128" s="79" t="s">
        <v>151</v>
      </c>
      <c r="E128" s="69"/>
      <c r="F128" s="70"/>
      <c r="G128" s="77"/>
      <c r="H128" s="72"/>
      <c r="I128" s="96"/>
      <c r="J128" s="80"/>
      <c r="K128" s="73"/>
    </row>
    <row r="129" spans="1:11" s="76" customFormat="1" ht="30" customHeight="1">
      <c r="A129" s="81" t="s">
        <v>267</v>
      </c>
      <c r="B129" s="78" t="s">
        <v>36</v>
      </c>
      <c r="C129" s="67" t="s">
        <v>268</v>
      </c>
      <c r="D129" s="79" t="s">
        <v>2</v>
      </c>
      <c r="E129" s="69" t="s">
        <v>35</v>
      </c>
      <c r="F129" s="70">
        <v>5</v>
      </c>
      <c r="G129" s="71"/>
      <c r="H129" s="72">
        <f>ROUND(G129*F129,2)</f>
        <v>0</v>
      </c>
      <c r="I129" s="96"/>
      <c r="J129" s="102"/>
      <c r="K129" s="73"/>
    </row>
    <row r="130" spans="1:11" s="76" customFormat="1" ht="30" customHeight="1">
      <c r="A130" s="81" t="s">
        <v>269</v>
      </c>
      <c r="B130" s="108" t="s">
        <v>47</v>
      </c>
      <c r="C130" s="109" t="s">
        <v>270</v>
      </c>
      <c r="D130" s="110" t="s">
        <v>2</v>
      </c>
      <c r="E130" s="111" t="s">
        <v>35</v>
      </c>
      <c r="F130" s="112">
        <v>5</v>
      </c>
      <c r="G130" s="113"/>
      <c r="H130" s="114">
        <f>ROUND(G130*F130,2)</f>
        <v>0</v>
      </c>
      <c r="I130" s="96"/>
      <c r="J130" s="102"/>
      <c r="K130" s="73"/>
    </row>
    <row r="131" spans="1:11" s="74" customFormat="1" ht="30" customHeight="1">
      <c r="A131" s="81" t="s">
        <v>227</v>
      </c>
      <c r="B131" s="115" t="s">
        <v>204</v>
      </c>
      <c r="C131" s="116" t="s">
        <v>228</v>
      </c>
      <c r="D131" s="117" t="s">
        <v>151</v>
      </c>
      <c r="E131" s="118"/>
      <c r="F131" s="119"/>
      <c r="G131" s="120"/>
      <c r="H131" s="121"/>
      <c r="I131" s="96"/>
      <c r="J131" s="80"/>
      <c r="K131" s="73"/>
    </row>
    <row r="132" spans="1:11" s="76" customFormat="1" ht="30" customHeight="1">
      <c r="A132" s="81" t="s">
        <v>274</v>
      </c>
      <c r="B132" s="78" t="s">
        <v>36</v>
      </c>
      <c r="C132" s="67" t="s">
        <v>270</v>
      </c>
      <c r="D132" s="79" t="s">
        <v>275</v>
      </c>
      <c r="E132" s="69" t="s">
        <v>35</v>
      </c>
      <c r="F132" s="70">
        <v>15</v>
      </c>
      <c r="G132" s="71"/>
      <c r="H132" s="72">
        <f>ROUND(G132*F132,2)</f>
        <v>0</v>
      </c>
      <c r="I132" s="96"/>
      <c r="J132" s="102"/>
      <c r="K132" s="73"/>
    </row>
    <row r="133" spans="1:11" s="76" customFormat="1" ht="30" customHeight="1">
      <c r="A133" s="81" t="s">
        <v>276</v>
      </c>
      <c r="B133" s="78" t="s">
        <v>47</v>
      </c>
      <c r="C133" s="67" t="s">
        <v>201</v>
      </c>
      <c r="D133" s="79" t="s">
        <v>202</v>
      </c>
      <c r="E133" s="69" t="s">
        <v>35</v>
      </c>
      <c r="F133" s="70">
        <v>40</v>
      </c>
      <c r="G133" s="71"/>
      <c r="H133" s="72">
        <f>ROUND(G133*F133,2)</f>
        <v>0</v>
      </c>
      <c r="I133" s="96"/>
      <c r="J133" s="102"/>
      <c r="K133" s="73"/>
    </row>
    <row r="134" spans="1:11" s="74" customFormat="1" ht="30" customHeight="1">
      <c r="A134" s="81" t="s">
        <v>149</v>
      </c>
      <c r="B134" s="66" t="s">
        <v>205</v>
      </c>
      <c r="C134" s="67" t="s">
        <v>58</v>
      </c>
      <c r="D134" s="79" t="s">
        <v>151</v>
      </c>
      <c r="E134" s="69"/>
      <c r="F134" s="70"/>
      <c r="G134" s="77"/>
      <c r="H134" s="72"/>
      <c r="I134" s="96"/>
      <c r="J134" s="80"/>
      <c r="K134" s="73"/>
    </row>
    <row r="135" spans="1:11" s="76" customFormat="1" ht="30" customHeight="1">
      <c r="A135" s="81" t="s">
        <v>152</v>
      </c>
      <c r="B135" s="78" t="s">
        <v>331</v>
      </c>
      <c r="C135" s="67" t="s">
        <v>153</v>
      </c>
      <c r="D135" s="79" t="s">
        <v>59</v>
      </c>
      <c r="E135" s="69"/>
      <c r="F135" s="70"/>
      <c r="G135" s="77"/>
      <c r="H135" s="72"/>
      <c r="I135" s="96"/>
      <c r="J135" s="102"/>
      <c r="K135" s="73"/>
    </row>
    <row r="136" spans="1:11" s="76" customFormat="1" ht="30" customHeight="1">
      <c r="A136" s="81" t="s">
        <v>157</v>
      </c>
      <c r="B136" s="84" t="s">
        <v>155</v>
      </c>
      <c r="C136" s="67" t="s">
        <v>159</v>
      </c>
      <c r="D136" s="79"/>
      <c r="E136" s="69" t="s">
        <v>35</v>
      </c>
      <c r="F136" s="70">
        <v>10</v>
      </c>
      <c r="G136" s="71"/>
      <c r="H136" s="72">
        <f>ROUND(G136*F136,2)</f>
        <v>0</v>
      </c>
      <c r="I136" s="96"/>
      <c r="J136" s="102"/>
      <c r="K136" s="73"/>
    </row>
    <row r="137" spans="1:11" s="74" customFormat="1" ht="30" customHeight="1">
      <c r="A137" s="81" t="s">
        <v>244</v>
      </c>
      <c r="B137" s="66" t="s">
        <v>206</v>
      </c>
      <c r="C137" s="67" t="s">
        <v>245</v>
      </c>
      <c r="D137" s="79" t="s">
        <v>162</v>
      </c>
      <c r="E137" s="69"/>
      <c r="F137" s="70"/>
      <c r="G137" s="77"/>
      <c r="H137" s="72"/>
      <c r="I137" s="96"/>
      <c r="J137" s="80"/>
      <c r="K137" s="73"/>
    </row>
    <row r="138" spans="1:11" s="76" customFormat="1" ht="30" customHeight="1">
      <c r="A138" s="81" t="s">
        <v>246</v>
      </c>
      <c r="B138" s="78" t="s">
        <v>36</v>
      </c>
      <c r="C138" s="67" t="s">
        <v>330</v>
      </c>
      <c r="D138" s="79" t="s">
        <v>2</v>
      </c>
      <c r="E138" s="69" t="s">
        <v>60</v>
      </c>
      <c r="F138" s="70">
        <v>30</v>
      </c>
      <c r="G138" s="71"/>
      <c r="H138" s="72">
        <f>ROUND(G138*F138,2)</f>
        <v>0</v>
      </c>
      <c r="I138" s="96"/>
      <c r="J138" s="102"/>
      <c r="K138" s="73"/>
    </row>
    <row r="139" spans="1:11" s="76" customFormat="1" ht="30" customHeight="1">
      <c r="A139" s="81" t="s">
        <v>247</v>
      </c>
      <c r="B139" s="78" t="s">
        <v>47</v>
      </c>
      <c r="C139" s="67" t="s">
        <v>248</v>
      </c>
      <c r="D139" s="79" t="s">
        <v>249</v>
      </c>
      <c r="E139" s="69" t="s">
        <v>60</v>
      </c>
      <c r="F139" s="70">
        <v>75</v>
      </c>
      <c r="G139" s="71"/>
      <c r="H139" s="72">
        <f>ROUND(G139*F139,2)</f>
        <v>0</v>
      </c>
      <c r="I139" s="96"/>
      <c r="J139" s="102"/>
      <c r="K139" s="73"/>
    </row>
    <row r="140" spans="1:11" s="76" customFormat="1" ht="30" customHeight="1">
      <c r="A140" s="81" t="s">
        <v>277</v>
      </c>
      <c r="B140" s="78" t="s">
        <v>61</v>
      </c>
      <c r="C140" s="67" t="s">
        <v>278</v>
      </c>
      <c r="D140" s="79" t="s">
        <v>2</v>
      </c>
      <c r="E140" s="69" t="s">
        <v>60</v>
      </c>
      <c r="F140" s="70">
        <v>6</v>
      </c>
      <c r="G140" s="71"/>
      <c r="H140" s="72">
        <f>ROUND(G140*F140,2)</f>
        <v>0</v>
      </c>
      <c r="I140" s="96"/>
      <c r="J140" s="102"/>
      <c r="K140" s="73"/>
    </row>
    <row r="141" spans="1:11" s="76" customFormat="1" ht="30" customHeight="1">
      <c r="A141" s="81" t="s">
        <v>250</v>
      </c>
      <c r="B141" s="66" t="s">
        <v>207</v>
      </c>
      <c r="C141" s="67" t="s">
        <v>251</v>
      </c>
      <c r="D141" s="79" t="s">
        <v>162</v>
      </c>
      <c r="E141" s="69"/>
      <c r="F141" s="70"/>
      <c r="G141" s="77"/>
      <c r="H141" s="72"/>
      <c r="I141" s="96"/>
      <c r="J141" s="102"/>
      <c r="K141" s="73"/>
    </row>
    <row r="142" spans="1:11" s="76" customFormat="1" ht="30" customHeight="1">
      <c r="A142" s="81" t="s">
        <v>279</v>
      </c>
      <c r="B142" s="78" t="s">
        <v>36</v>
      </c>
      <c r="C142" s="67" t="s">
        <v>253</v>
      </c>
      <c r="D142" s="79" t="s">
        <v>63</v>
      </c>
      <c r="E142" s="69" t="s">
        <v>60</v>
      </c>
      <c r="F142" s="70">
        <v>135</v>
      </c>
      <c r="G142" s="71"/>
      <c r="H142" s="72">
        <f>ROUND(G142*F142,2)</f>
        <v>0</v>
      </c>
      <c r="I142" s="96"/>
      <c r="J142" s="102"/>
      <c r="K142" s="73"/>
    </row>
    <row r="143" spans="1:11" s="76" customFormat="1" ht="30" customHeight="1">
      <c r="A143" s="81" t="s">
        <v>280</v>
      </c>
      <c r="B143" s="78" t="s">
        <v>47</v>
      </c>
      <c r="C143" s="67" t="s">
        <v>281</v>
      </c>
      <c r="D143" s="79" t="s">
        <v>282</v>
      </c>
      <c r="E143" s="69" t="s">
        <v>60</v>
      </c>
      <c r="F143" s="70">
        <v>5</v>
      </c>
      <c r="G143" s="71"/>
      <c r="H143" s="72">
        <f>ROUND(G143*F143,2)</f>
        <v>0</v>
      </c>
      <c r="I143" s="96"/>
      <c r="J143" s="102"/>
      <c r="K143" s="73"/>
    </row>
    <row r="144" spans="1:11" s="76" customFormat="1" ht="30" customHeight="1">
      <c r="A144" s="81" t="s">
        <v>283</v>
      </c>
      <c r="B144" s="78" t="s">
        <v>61</v>
      </c>
      <c r="C144" s="67" t="s">
        <v>284</v>
      </c>
      <c r="D144" s="79" t="s">
        <v>285</v>
      </c>
      <c r="E144" s="69" t="s">
        <v>60</v>
      </c>
      <c r="F144" s="70">
        <v>25</v>
      </c>
      <c r="G144" s="71"/>
      <c r="H144" s="72">
        <f>ROUND(G144*F144,2)</f>
        <v>0</v>
      </c>
      <c r="I144" s="96"/>
      <c r="J144" s="106"/>
      <c r="K144" s="73"/>
    </row>
    <row r="145" spans="1:11" s="76" customFormat="1" ht="30" customHeight="1">
      <c r="A145" s="81" t="s">
        <v>160</v>
      </c>
      <c r="B145" s="66" t="s">
        <v>208</v>
      </c>
      <c r="C145" s="67" t="s">
        <v>62</v>
      </c>
      <c r="D145" s="79" t="s">
        <v>162</v>
      </c>
      <c r="E145" s="69"/>
      <c r="F145" s="70"/>
      <c r="G145" s="77"/>
      <c r="H145" s="72"/>
      <c r="I145" s="96"/>
      <c r="J145" s="102"/>
      <c r="K145" s="73"/>
    </row>
    <row r="146" spans="1:11" s="76" customFormat="1" ht="30" customHeight="1">
      <c r="A146" s="81" t="s">
        <v>230</v>
      </c>
      <c r="B146" s="78" t="s">
        <v>36</v>
      </c>
      <c r="C146" s="67" t="s">
        <v>253</v>
      </c>
      <c r="D146" s="79" t="s">
        <v>63</v>
      </c>
      <c r="E146" s="69"/>
      <c r="F146" s="70"/>
      <c r="G146" s="72"/>
      <c r="H146" s="72"/>
      <c r="I146" s="96"/>
      <c r="J146" s="102"/>
      <c r="K146" s="73"/>
    </row>
    <row r="147" spans="1:11" s="76" customFormat="1" ht="30" customHeight="1">
      <c r="A147" s="81" t="s">
        <v>232</v>
      </c>
      <c r="B147" s="84" t="s">
        <v>155</v>
      </c>
      <c r="C147" s="67" t="s">
        <v>164</v>
      </c>
      <c r="D147" s="79"/>
      <c r="E147" s="69" t="s">
        <v>60</v>
      </c>
      <c r="F147" s="70">
        <v>15</v>
      </c>
      <c r="G147" s="71"/>
      <c r="H147" s="72">
        <f>ROUND(G147*F147,2)</f>
        <v>0</v>
      </c>
      <c r="I147" s="96"/>
      <c r="J147" s="102"/>
      <c r="K147" s="73"/>
    </row>
    <row r="148" spans="1:11" s="76" customFormat="1" ht="30" customHeight="1">
      <c r="A148" s="81" t="s">
        <v>288</v>
      </c>
      <c r="B148" s="66" t="s">
        <v>209</v>
      </c>
      <c r="C148" s="67" t="s">
        <v>289</v>
      </c>
      <c r="D148" s="79" t="s">
        <v>290</v>
      </c>
      <c r="E148" s="85"/>
      <c r="F148" s="70"/>
      <c r="G148" s="77"/>
      <c r="H148" s="72"/>
      <c r="I148" s="96"/>
      <c r="J148" s="102"/>
      <c r="K148" s="73"/>
    </row>
    <row r="149" spans="1:11" s="76" customFormat="1" ht="30" customHeight="1">
      <c r="A149" s="81" t="s">
        <v>291</v>
      </c>
      <c r="B149" s="78" t="s">
        <v>36</v>
      </c>
      <c r="C149" s="67" t="s">
        <v>64</v>
      </c>
      <c r="D149" s="79"/>
      <c r="E149" s="69"/>
      <c r="F149" s="70"/>
      <c r="G149" s="77"/>
      <c r="H149" s="72"/>
      <c r="I149" s="96"/>
      <c r="J149" s="102"/>
      <c r="K149" s="73"/>
    </row>
    <row r="150" spans="1:11" s="76" customFormat="1" ht="30" customHeight="1">
      <c r="A150" s="81" t="s">
        <v>292</v>
      </c>
      <c r="B150" s="84" t="s">
        <v>155</v>
      </c>
      <c r="C150" s="67" t="s">
        <v>175</v>
      </c>
      <c r="D150" s="79"/>
      <c r="E150" s="69" t="s">
        <v>37</v>
      </c>
      <c r="F150" s="70">
        <v>95</v>
      </c>
      <c r="G150" s="71"/>
      <c r="H150" s="72">
        <f>ROUND(G150*F150,2)</f>
        <v>0</v>
      </c>
      <c r="I150" s="96"/>
      <c r="J150" s="102"/>
      <c r="K150" s="73"/>
    </row>
    <row r="151" spans="1:11" s="76" customFormat="1" ht="30" customHeight="1">
      <c r="A151" s="81" t="s">
        <v>293</v>
      </c>
      <c r="B151" s="78" t="s">
        <v>47</v>
      </c>
      <c r="C151" s="67" t="s">
        <v>99</v>
      </c>
      <c r="D151" s="79"/>
      <c r="E151" s="69"/>
      <c r="F151" s="70"/>
      <c r="G151" s="77"/>
      <c r="H151" s="72"/>
      <c r="I151" s="96"/>
      <c r="J151" s="102"/>
      <c r="K151" s="73"/>
    </row>
    <row r="152" spans="1:11" s="76" customFormat="1" ht="30" customHeight="1">
      <c r="A152" s="81" t="s">
        <v>294</v>
      </c>
      <c r="B152" s="84" t="s">
        <v>155</v>
      </c>
      <c r="C152" s="67" t="s">
        <v>175</v>
      </c>
      <c r="D152" s="79"/>
      <c r="E152" s="69" t="s">
        <v>37</v>
      </c>
      <c r="F152" s="70">
        <v>5</v>
      </c>
      <c r="G152" s="71"/>
      <c r="H152" s="72">
        <f>ROUND(G152*F152,2)</f>
        <v>0</v>
      </c>
      <c r="I152" s="96"/>
      <c r="J152" s="102"/>
      <c r="K152" s="73"/>
    </row>
    <row r="153" spans="1:11" s="74" customFormat="1" ht="30" customHeight="1">
      <c r="A153" s="81" t="s">
        <v>165</v>
      </c>
      <c r="B153" s="66" t="s">
        <v>210</v>
      </c>
      <c r="C153" s="67" t="s">
        <v>167</v>
      </c>
      <c r="D153" s="79" t="s">
        <v>168</v>
      </c>
      <c r="E153" s="69"/>
      <c r="F153" s="70"/>
      <c r="G153" s="77"/>
      <c r="H153" s="72"/>
      <c r="I153" s="96"/>
      <c r="J153" s="80"/>
      <c r="K153" s="73"/>
    </row>
    <row r="154" spans="1:11" s="76" customFormat="1" ht="30" customHeight="1">
      <c r="A154" s="81" t="s">
        <v>295</v>
      </c>
      <c r="B154" s="78" t="s">
        <v>36</v>
      </c>
      <c r="C154" s="67" t="s">
        <v>296</v>
      </c>
      <c r="D154" s="79" t="s">
        <v>2</v>
      </c>
      <c r="E154" s="69" t="s">
        <v>35</v>
      </c>
      <c r="F154" s="70">
        <v>390</v>
      </c>
      <c r="G154" s="71"/>
      <c r="H154" s="72">
        <f>ROUND(G154*F154,2)</f>
        <v>0</v>
      </c>
      <c r="I154" s="96"/>
      <c r="J154" s="102"/>
      <c r="K154" s="73"/>
    </row>
    <row r="155" spans="1:11" s="76" customFormat="1" ht="30" customHeight="1">
      <c r="A155" s="81" t="s">
        <v>169</v>
      </c>
      <c r="B155" s="127" t="s">
        <v>211</v>
      </c>
      <c r="C155" s="109" t="s">
        <v>171</v>
      </c>
      <c r="D155" s="110" t="s">
        <v>297</v>
      </c>
      <c r="E155" s="111" t="s">
        <v>42</v>
      </c>
      <c r="F155" s="124">
        <v>4</v>
      </c>
      <c r="G155" s="113"/>
      <c r="H155" s="114">
        <f>ROUND(G155*F155,2)</f>
        <v>0</v>
      </c>
      <c r="I155" s="96"/>
      <c r="J155" s="102"/>
      <c r="K155" s="73"/>
    </row>
    <row r="156" spans="1:10" ht="36" customHeight="1">
      <c r="A156" s="21"/>
      <c r="B156" s="128"/>
      <c r="C156" s="129" t="s">
        <v>18</v>
      </c>
      <c r="D156" s="130"/>
      <c r="E156" s="131"/>
      <c r="F156" s="131"/>
      <c r="G156" s="132"/>
      <c r="H156" s="133"/>
      <c r="J156" s="59"/>
    </row>
    <row r="157" spans="1:11" s="74" customFormat="1" ht="36" customHeight="1">
      <c r="A157" s="65" t="s">
        <v>65</v>
      </c>
      <c r="B157" s="66" t="s">
        <v>212</v>
      </c>
      <c r="C157" s="67" t="s">
        <v>66</v>
      </c>
      <c r="D157" s="79" t="s">
        <v>298</v>
      </c>
      <c r="E157" s="69"/>
      <c r="F157" s="86"/>
      <c r="G157" s="77"/>
      <c r="H157" s="87"/>
      <c r="I157" s="96"/>
      <c r="J157" s="80"/>
      <c r="K157" s="73"/>
    </row>
    <row r="158" spans="1:11" s="74" customFormat="1" ht="36" customHeight="1">
      <c r="A158" s="65" t="s">
        <v>322</v>
      </c>
      <c r="B158" s="78" t="s">
        <v>36</v>
      </c>
      <c r="C158" s="67" t="s">
        <v>323</v>
      </c>
      <c r="D158" s="79" t="s">
        <v>2</v>
      </c>
      <c r="E158" s="69" t="s">
        <v>35</v>
      </c>
      <c r="F158" s="86">
        <v>870</v>
      </c>
      <c r="G158" s="71"/>
      <c r="H158" s="72">
        <f>ROUND(G158*F158,2)</f>
        <v>0</v>
      </c>
      <c r="I158" s="96"/>
      <c r="J158" s="80"/>
      <c r="K158" s="73"/>
    </row>
    <row r="159" spans="1:11" s="76" customFormat="1" ht="36" customHeight="1">
      <c r="A159" s="65" t="s">
        <v>324</v>
      </c>
      <c r="B159" s="78" t="s">
        <v>47</v>
      </c>
      <c r="C159" s="67" t="s">
        <v>325</v>
      </c>
      <c r="D159" s="79" t="s">
        <v>285</v>
      </c>
      <c r="E159" s="69" t="s">
        <v>60</v>
      </c>
      <c r="F159" s="70">
        <v>130</v>
      </c>
      <c r="G159" s="71"/>
      <c r="H159" s="72">
        <f>ROUND(G159*F159,2)</f>
        <v>0</v>
      </c>
      <c r="I159" s="96"/>
      <c r="J159" s="106"/>
      <c r="K159" s="73"/>
    </row>
    <row r="160" spans="1:11" s="74" customFormat="1" ht="36" customHeight="1">
      <c r="A160" s="65" t="s">
        <v>307</v>
      </c>
      <c r="B160" s="66" t="s">
        <v>213</v>
      </c>
      <c r="C160" s="67" t="s">
        <v>308</v>
      </c>
      <c r="D160" s="79" t="s">
        <v>298</v>
      </c>
      <c r="E160" s="69" t="s">
        <v>60</v>
      </c>
      <c r="F160" s="86">
        <v>200</v>
      </c>
      <c r="G160" s="71"/>
      <c r="H160" s="72">
        <f>ROUND(G160*F160,2)</f>
        <v>0</v>
      </c>
      <c r="I160" s="96"/>
      <c r="J160" s="80"/>
      <c r="K160" s="73"/>
    </row>
    <row r="161" spans="1:10" ht="36" customHeight="1">
      <c r="A161" s="21"/>
      <c r="B161" s="7"/>
      <c r="C161" s="34" t="s">
        <v>19</v>
      </c>
      <c r="D161" s="11"/>
      <c r="E161" s="10"/>
      <c r="F161" s="9"/>
      <c r="G161" s="21"/>
      <c r="H161" s="24"/>
      <c r="J161" s="59"/>
    </row>
    <row r="162" spans="1:11" s="74" customFormat="1" ht="30" customHeight="1">
      <c r="A162" s="65" t="s">
        <v>69</v>
      </c>
      <c r="B162" s="66" t="s">
        <v>214</v>
      </c>
      <c r="C162" s="67" t="s">
        <v>70</v>
      </c>
      <c r="D162" s="79" t="s">
        <v>177</v>
      </c>
      <c r="E162" s="69" t="s">
        <v>60</v>
      </c>
      <c r="F162" s="86">
        <v>145</v>
      </c>
      <c r="G162" s="71"/>
      <c r="H162" s="72">
        <f>ROUND(G162*F162,2)</f>
        <v>0</v>
      </c>
      <c r="I162" s="96"/>
      <c r="J162" s="80"/>
      <c r="K162" s="73"/>
    </row>
    <row r="163" spans="1:10" ht="36" customHeight="1">
      <c r="A163" s="21"/>
      <c r="B163" s="7"/>
      <c r="C163" s="34" t="s">
        <v>20</v>
      </c>
      <c r="D163" s="11"/>
      <c r="E163" s="10"/>
      <c r="F163" s="9"/>
      <c r="G163" s="21"/>
      <c r="H163" s="24"/>
      <c r="J163" s="59"/>
    </row>
    <row r="164" spans="1:10" ht="36" customHeight="1">
      <c r="A164" s="21"/>
      <c r="B164" s="17"/>
      <c r="C164" s="34" t="s">
        <v>22</v>
      </c>
      <c r="D164" s="11"/>
      <c r="E164" s="8"/>
      <c r="F164" s="11"/>
      <c r="G164" s="21"/>
      <c r="H164" s="24"/>
      <c r="J164" s="59"/>
    </row>
    <row r="165" spans="1:11" s="74" customFormat="1" ht="30" customHeight="1">
      <c r="A165" s="81" t="s">
        <v>78</v>
      </c>
      <c r="B165" s="66" t="s">
        <v>215</v>
      </c>
      <c r="C165" s="67" t="s">
        <v>79</v>
      </c>
      <c r="D165" s="79" t="s">
        <v>197</v>
      </c>
      <c r="E165" s="69"/>
      <c r="F165" s="70"/>
      <c r="G165" s="77"/>
      <c r="H165" s="72"/>
      <c r="I165" s="96"/>
      <c r="J165" s="80"/>
      <c r="K165" s="73"/>
    </row>
    <row r="166" spans="1:11" s="76" customFormat="1" ht="30" customHeight="1">
      <c r="A166" s="81" t="s">
        <v>80</v>
      </c>
      <c r="B166" s="78" t="s">
        <v>36</v>
      </c>
      <c r="C166" s="67" t="s">
        <v>200</v>
      </c>
      <c r="D166" s="79"/>
      <c r="E166" s="69" t="s">
        <v>35</v>
      </c>
      <c r="F166" s="70">
        <v>315</v>
      </c>
      <c r="G166" s="71"/>
      <c r="H166" s="72">
        <f>ROUND(G166*F166,2)</f>
        <v>0</v>
      </c>
      <c r="I166" s="96"/>
      <c r="J166" s="102"/>
      <c r="K166" s="73"/>
    </row>
    <row r="167" spans="1:11" s="76" customFormat="1" ht="30" customHeight="1">
      <c r="A167" s="81" t="s">
        <v>317</v>
      </c>
      <c r="B167" s="66" t="s">
        <v>216</v>
      </c>
      <c r="C167" s="67" t="s">
        <v>318</v>
      </c>
      <c r="D167" s="79" t="s">
        <v>234</v>
      </c>
      <c r="E167" s="69" t="s">
        <v>35</v>
      </c>
      <c r="F167" s="70">
        <v>105</v>
      </c>
      <c r="G167" s="71"/>
      <c r="H167" s="72">
        <f>ROUND(G167*F167,2)</f>
        <v>0</v>
      </c>
      <c r="I167" s="96"/>
      <c r="J167" s="102"/>
      <c r="K167" s="73"/>
    </row>
    <row r="168" spans="1:10" ht="36" customHeight="1">
      <c r="A168" s="21"/>
      <c r="B168" s="6"/>
      <c r="C168" s="34" t="s">
        <v>23</v>
      </c>
      <c r="D168" s="11"/>
      <c r="E168" s="10"/>
      <c r="F168" s="9"/>
      <c r="G168" s="21"/>
      <c r="H168" s="24"/>
      <c r="J168" s="59"/>
    </row>
    <row r="169" spans="1:11" s="74" customFormat="1" ht="30" customHeight="1">
      <c r="A169" s="81" t="s">
        <v>319</v>
      </c>
      <c r="B169" s="82" t="s">
        <v>217</v>
      </c>
      <c r="C169" s="67" t="s">
        <v>320</v>
      </c>
      <c r="D169" s="68" t="s">
        <v>321</v>
      </c>
      <c r="E169" s="69" t="s">
        <v>33</v>
      </c>
      <c r="F169" s="95">
        <v>1.5</v>
      </c>
      <c r="G169" s="71"/>
      <c r="H169" s="72">
        <f>ROUND(G169*F169,2)</f>
        <v>0</v>
      </c>
      <c r="I169" s="96"/>
      <c r="J169" s="80"/>
      <c r="K169" s="73"/>
    </row>
    <row r="170" spans="1:11" s="74" customFormat="1" ht="36" customHeight="1">
      <c r="A170" s="81"/>
      <c r="B170" s="66" t="s">
        <v>218</v>
      </c>
      <c r="C170" s="67" t="s">
        <v>355</v>
      </c>
      <c r="D170" s="79" t="s">
        <v>235</v>
      </c>
      <c r="E170" s="69" t="s">
        <v>356</v>
      </c>
      <c r="F170" s="70">
        <v>1</v>
      </c>
      <c r="G170" s="71"/>
      <c r="H170" s="72">
        <f>ROUND(G170*F170,2)</f>
        <v>0</v>
      </c>
      <c r="I170" s="96"/>
      <c r="J170" s="80"/>
      <c r="K170" s="73"/>
    </row>
    <row r="171" spans="1:10" s="42" customFormat="1" ht="39" customHeight="1" thickBot="1">
      <c r="A171" s="43"/>
      <c r="B171" s="38" t="str">
        <f>B104</f>
        <v>B</v>
      </c>
      <c r="C171" s="159" t="str">
        <f>C104</f>
        <v>Lagimodiere Boulevard and Bishop Grandin Boulevard Intersection Improvement and New Acceleration Lane</v>
      </c>
      <c r="D171" s="160"/>
      <c r="E171" s="160"/>
      <c r="F171" s="161"/>
      <c r="G171" s="43" t="s">
        <v>14</v>
      </c>
      <c r="H171" s="43">
        <f>SUM(H104:H170)</f>
        <v>0</v>
      </c>
      <c r="J171" s="104"/>
    </row>
    <row r="172" spans="1:10" ht="36" customHeight="1" thickTop="1">
      <c r="A172" s="57"/>
      <c r="B172" s="12"/>
      <c r="C172" s="18" t="s">
        <v>15</v>
      </c>
      <c r="D172" s="27"/>
      <c r="E172" s="1"/>
      <c r="F172" s="1"/>
      <c r="G172" s="60"/>
      <c r="H172" s="63"/>
      <c r="J172" s="59"/>
    </row>
    <row r="173" spans="1:10" ht="39" customHeight="1" thickBot="1">
      <c r="A173" s="22"/>
      <c r="B173" s="38" t="str">
        <f>B6</f>
        <v>A</v>
      </c>
      <c r="C173" s="162" t="str">
        <f>C6</f>
        <v>Grassie Boulevard and Lagimodiere Boulevard Intersection Improvements and New Acceleration Lane</v>
      </c>
      <c r="D173" s="160"/>
      <c r="E173" s="160"/>
      <c r="F173" s="161"/>
      <c r="G173" s="22" t="s">
        <v>14</v>
      </c>
      <c r="H173" s="22">
        <f>H103</f>
        <v>0</v>
      </c>
      <c r="J173" s="59"/>
    </row>
    <row r="174" spans="1:10" ht="39" customHeight="1" thickBot="1" thickTop="1">
      <c r="A174" s="22"/>
      <c r="B174" s="38" t="str">
        <f>B104</f>
        <v>B</v>
      </c>
      <c r="C174" s="146" t="str">
        <f>C104</f>
        <v>Lagimodiere Boulevard and Bishop Grandin Boulevard Intersection Improvement and New Acceleration Lane</v>
      </c>
      <c r="D174" s="147"/>
      <c r="E174" s="147"/>
      <c r="F174" s="148"/>
      <c r="G174" s="22" t="s">
        <v>14</v>
      </c>
      <c r="H174" s="22">
        <f>H171</f>
        <v>0</v>
      </c>
      <c r="J174" s="59"/>
    </row>
    <row r="175" spans="1:10" s="37" customFormat="1" ht="37.5" customHeight="1" thickTop="1">
      <c r="A175" s="21"/>
      <c r="B175" s="154" t="s">
        <v>31</v>
      </c>
      <c r="C175" s="155"/>
      <c r="D175" s="155"/>
      <c r="E175" s="155"/>
      <c r="F175" s="155"/>
      <c r="G175" s="149">
        <f>SUM(H173:H174)</f>
        <v>0</v>
      </c>
      <c r="H175" s="150"/>
      <c r="J175" s="107"/>
    </row>
    <row r="176" spans="1:10" ht="15.75" customHeight="1">
      <c r="A176" s="58"/>
      <c r="B176" s="53"/>
      <c r="C176" s="54"/>
      <c r="D176" s="55"/>
      <c r="E176" s="54"/>
      <c r="F176" s="54"/>
      <c r="G176" s="28"/>
      <c r="H176" s="64"/>
      <c r="J176" s="59"/>
    </row>
  </sheetData>
  <sheetProtection password="C59C" sheet="1" selectLockedCells="1"/>
  <mergeCells count="8">
    <mergeCell ref="C174:F174"/>
    <mergeCell ref="G175:H175"/>
    <mergeCell ref="C6:F6"/>
    <mergeCell ref="B175:F175"/>
    <mergeCell ref="C104:F104"/>
    <mergeCell ref="C103:F103"/>
    <mergeCell ref="C171:F171"/>
    <mergeCell ref="C173:F173"/>
  </mergeCells>
  <conditionalFormatting sqref="D79:D83 D8:D12 D27:D40 D45:D49 D51:D62 D70:D71 D92:D96 D106:D111 D140:D142 D144:D147 D153:D154 D165:D166 D123:D133 D135:D138">
    <cfRule type="cellIs" priority="324" dxfId="146" operator="equal" stopIfTrue="1">
      <formula>"CW 2130-R11"</formula>
    </cfRule>
    <cfRule type="cellIs" priority="325" dxfId="146" operator="equal" stopIfTrue="1">
      <formula>"CW 3120-R2"</formula>
    </cfRule>
    <cfRule type="cellIs" priority="326" dxfId="146" operator="equal" stopIfTrue="1">
      <formula>"CW 3240-R7"</formula>
    </cfRule>
  </conditionalFormatting>
  <conditionalFormatting sqref="D13:D14">
    <cfRule type="cellIs" priority="318" dxfId="146" operator="equal" stopIfTrue="1">
      <formula>"CW 2130-R11"</formula>
    </cfRule>
    <cfRule type="cellIs" priority="319" dxfId="146" operator="equal" stopIfTrue="1">
      <formula>"CW 3120-R2"</formula>
    </cfRule>
    <cfRule type="cellIs" priority="320" dxfId="146" operator="equal" stopIfTrue="1">
      <formula>"CW 3240-R7"</formula>
    </cfRule>
  </conditionalFormatting>
  <conditionalFormatting sqref="D15">
    <cfRule type="cellIs" priority="315" dxfId="146" operator="equal" stopIfTrue="1">
      <formula>"CW 2130-R11"</formula>
    </cfRule>
    <cfRule type="cellIs" priority="316" dxfId="146" operator="equal" stopIfTrue="1">
      <formula>"CW 3120-R2"</formula>
    </cfRule>
    <cfRule type="cellIs" priority="317" dxfId="146" operator="equal" stopIfTrue="1">
      <formula>"CW 3240-R7"</formula>
    </cfRule>
  </conditionalFormatting>
  <conditionalFormatting sqref="D17:D20">
    <cfRule type="cellIs" priority="312" dxfId="146" operator="equal" stopIfTrue="1">
      <formula>"CW 2130-R11"</formula>
    </cfRule>
    <cfRule type="cellIs" priority="313" dxfId="146" operator="equal" stopIfTrue="1">
      <formula>"CW 3120-R2"</formula>
    </cfRule>
    <cfRule type="cellIs" priority="314" dxfId="146" operator="equal" stopIfTrue="1">
      <formula>"CW 3240-R7"</formula>
    </cfRule>
  </conditionalFormatting>
  <conditionalFormatting sqref="D22">
    <cfRule type="cellIs" priority="306" dxfId="146" operator="equal" stopIfTrue="1">
      <formula>"CW 2130-R11"</formula>
    </cfRule>
    <cfRule type="cellIs" priority="307" dxfId="146" operator="equal" stopIfTrue="1">
      <formula>"CW 3120-R2"</formula>
    </cfRule>
    <cfRule type="cellIs" priority="308" dxfId="146" operator="equal" stopIfTrue="1">
      <formula>"CW 3240-R7"</formula>
    </cfRule>
  </conditionalFormatting>
  <conditionalFormatting sqref="D23:D26">
    <cfRule type="cellIs" priority="303" dxfId="146" operator="equal" stopIfTrue="1">
      <formula>"CW 2130-R11"</formula>
    </cfRule>
    <cfRule type="cellIs" priority="304" dxfId="146" operator="equal" stopIfTrue="1">
      <formula>"CW 3120-R2"</formula>
    </cfRule>
    <cfRule type="cellIs" priority="305" dxfId="146" operator="equal" stopIfTrue="1">
      <formula>"CW 3240-R7"</formula>
    </cfRule>
  </conditionalFormatting>
  <conditionalFormatting sqref="D50">
    <cfRule type="cellIs" priority="255" dxfId="146" operator="equal" stopIfTrue="1">
      <formula>"CW 2130-R11"</formula>
    </cfRule>
    <cfRule type="cellIs" priority="256" dxfId="146" operator="equal" stopIfTrue="1">
      <formula>"CW 3120-R2"</formula>
    </cfRule>
    <cfRule type="cellIs" priority="257" dxfId="146" operator="equal" stopIfTrue="1">
      <formula>"CW 3240-R7"</formula>
    </cfRule>
  </conditionalFormatting>
  <conditionalFormatting sqref="D63">
    <cfRule type="cellIs" priority="240" dxfId="146" operator="equal" stopIfTrue="1">
      <formula>"CW 2130-R11"</formula>
    </cfRule>
    <cfRule type="cellIs" priority="241" dxfId="146" operator="equal" stopIfTrue="1">
      <formula>"CW 3120-R2"</formula>
    </cfRule>
    <cfRule type="cellIs" priority="242" dxfId="146" operator="equal" stopIfTrue="1">
      <formula>"CW 3240-R7"</formula>
    </cfRule>
  </conditionalFormatting>
  <conditionalFormatting sqref="D65">
    <cfRule type="cellIs" priority="237" dxfId="146" operator="equal" stopIfTrue="1">
      <formula>"CW 2130-R11"</formula>
    </cfRule>
    <cfRule type="cellIs" priority="238" dxfId="146" operator="equal" stopIfTrue="1">
      <formula>"CW 3120-R2"</formula>
    </cfRule>
    <cfRule type="cellIs" priority="239" dxfId="146" operator="equal" stopIfTrue="1">
      <formula>"CW 3240-R7"</formula>
    </cfRule>
  </conditionalFormatting>
  <conditionalFormatting sqref="D66">
    <cfRule type="cellIs" priority="234" dxfId="146" operator="equal" stopIfTrue="1">
      <formula>"CW 2130-R11"</formula>
    </cfRule>
    <cfRule type="cellIs" priority="235" dxfId="146" operator="equal" stopIfTrue="1">
      <formula>"CW 3120-R2"</formula>
    </cfRule>
    <cfRule type="cellIs" priority="236" dxfId="146" operator="equal" stopIfTrue="1">
      <formula>"CW 3240-R7"</formula>
    </cfRule>
  </conditionalFormatting>
  <conditionalFormatting sqref="D68">
    <cfRule type="cellIs" priority="231" dxfId="146" operator="equal" stopIfTrue="1">
      <formula>"CW 2130-R11"</formula>
    </cfRule>
    <cfRule type="cellIs" priority="232" dxfId="146" operator="equal" stopIfTrue="1">
      <formula>"CW 3120-R2"</formula>
    </cfRule>
    <cfRule type="cellIs" priority="233" dxfId="146" operator="equal" stopIfTrue="1">
      <formula>"CW 3240-R7"</formula>
    </cfRule>
  </conditionalFormatting>
  <conditionalFormatting sqref="D67">
    <cfRule type="cellIs" priority="228" dxfId="146" operator="equal" stopIfTrue="1">
      <formula>"CW 2130-R11"</formula>
    </cfRule>
    <cfRule type="cellIs" priority="229" dxfId="146" operator="equal" stopIfTrue="1">
      <formula>"CW 3120-R2"</formula>
    </cfRule>
    <cfRule type="cellIs" priority="230" dxfId="146" operator="equal" stopIfTrue="1">
      <formula>"CW 3240-R7"</formula>
    </cfRule>
  </conditionalFormatting>
  <conditionalFormatting sqref="D69">
    <cfRule type="cellIs" priority="225" dxfId="146" operator="equal" stopIfTrue="1">
      <formula>"CW 2130-R11"</formula>
    </cfRule>
    <cfRule type="cellIs" priority="226" dxfId="146" operator="equal" stopIfTrue="1">
      <formula>"CW 3120-R2"</formula>
    </cfRule>
    <cfRule type="cellIs" priority="227" dxfId="146" operator="equal" stopIfTrue="1">
      <formula>"CW 3240-R7"</formula>
    </cfRule>
  </conditionalFormatting>
  <conditionalFormatting sqref="D72">
    <cfRule type="cellIs" priority="207" dxfId="146" operator="equal" stopIfTrue="1">
      <formula>"CW 2130-R11"</formula>
    </cfRule>
    <cfRule type="cellIs" priority="208" dxfId="146" operator="equal" stopIfTrue="1">
      <formula>"CW 3120-R2"</formula>
    </cfRule>
    <cfRule type="cellIs" priority="209" dxfId="146" operator="equal" stopIfTrue="1">
      <formula>"CW 3240-R7"</formula>
    </cfRule>
  </conditionalFormatting>
  <conditionalFormatting sqref="D74">
    <cfRule type="cellIs" priority="198" dxfId="146" operator="equal" stopIfTrue="1">
      <formula>"CW 2130-R11"</formula>
    </cfRule>
    <cfRule type="cellIs" priority="199" dxfId="146" operator="equal" stopIfTrue="1">
      <formula>"CW 3120-R2"</formula>
    </cfRule>
    <cfRule type="cellIs" priority="200" dxfId="146" operator="equal" stopIfTrue="1">
      <formula>"CW 3240-R7"</formula>
    </cfRule>
  </conditionalFormatting>
  <conditionalFormatting sqref="D76:D77">
    <cfRule type="cellIs" priority="196" dxfId="146" operator="equal" stopIfTrue="1">
      <formula>"CW 3120-R2"</formula>
    </cfRule>
    <cfRule type="cellIs" priority="197" dxfId="146" operator="equal" stopIfTrue="1">
      <formula>"CW 3240-R7"</formula>
    </cfRule>
  </conditionalFormatting>
  <conditionalFormatting sqref="D78">
    <cfRule type="cellIs" priority="194" dxfId="146" operator="equal" stopIfTrue="1">
      <formula>"CW 3120-R2"</formula>
    </cfRule>
    <cfRule type="cellIs" priority="195" dxfId="146" operator="equal" stopIfTrue="1">
      <formula>"CW 3240-R7"</formula>
    </cfRule>
  </conditionalFormatting>
  <conditionalFormatting sqref="D90">
    <cfRule type="cellIs" priority="186" dxfId="146" operator="equal" stopIfTrue="1">
      <formula>"CW 2130-R11"</formula>
    </cfRule>
    <cfRule type="cellIs" priority="187" dxfId="146" operator="equal" stopIfTrue="1">
      <formula>"CW 3120-R2"</formula>
    </cfRule>
    <cfRule type="cellIs" priority="188" dxfId="146" operator="equal" stopIfTrue="1">
      <formula>"CW 3240-R7"</formula>
    </cfRule>
  </conditionalFormatting>
  <conditionalFormatting sqref="D91">
    <cfRule type="cellIs" priority="189" dxfId="146" operator="equal" stopIfTrue="1">
      <formula>"CW 3120-R2"</formula>
    </cfRule>
    <cfRule type="cellIs" priority="190" dxfId="146" operator="equal" stopIfTrue="1">
      <formula>"CW 3240-R7"</formula>
    </cfRule>
  </conditionalFormatting>
  <conditionalFormatting sqref="D102">
    <cfRule type="cellIs" priority="183" dxfId="146" operator="equal" stopIfTrue="1">
      <formula>"CW 2130-R11"</formula>
    </cfRule>
    <cfRule type="cellIs" priority="184" dxfId="146" operator="equal" stopIfTrue="1">
      <formula>"CW 3120-R2"</formula>
    </cfRule>
    <cfRule type="cellIs" priority="185" dxfId="146" operator="equal" stopIfTrue="1">
      <formula>"CW 3240-R7"</formula>
    </cfRule>
  </conditionalFormatting>
  <conditionalFormatting sqref="D21">
    <cfRule type="cellIs" priority="174" dxfId="146" operator="equal" stopIfTrue="1">
      <formula>"CW 2130-R11"</formula>
    </cfRule>
    <cfRule type="cellIs" priority="175" dxfId="146" operator="equal" stopIfTrue="1">
      <formula>"CW 3120-R2"</formula>
    </cfRule>
    <cfRule type="cellIs" priority="176" dxfId="146" operator="equal" stopIfTrue="1">
      <formula>"CW 3240-R7"</formula>
    </cfRule>
  </conditionalFormatting>
  <conditionalFormatting sqref="D97">
    <cfRule type="cellIs" priority="165" dxfId="146" operator="equal" stopIfTrue="1">
      <formula>"CW 2130-R11"</formula>
    </cfRule>
    <cfRule type="cellIs" priority="166" dxfId="146" operator="equal" stopIfTrue="1">
      <formula>"CW 3120-R2"</formula>
    </cfRule>
    <cfRule type="cellIs" priority="167" dxfId="146" operator="equal" stopIfTrue="1">
      <formula>"CW 3240-R7"</formula>
    </cfRule>
  </conditionalFormatting>
  <conditionalFormatting sqref="D99:D101">
    <cfRule type="cellIs" priority="162" dxfId="146" operator="equal" stopIfTrue="1">
      <formula>"CW 2130-R11"</formula>
    </cfRule>
    <cfRule type="cellIs" priority="163" dxfId="146" operator="equal" stopIfTrue="1">
      <formula>"CW 3120-R2"</formula>
    </cfRule>
    <cfRule type="cellIs" priority="164" dxfId="146" operator="equal" stopIfTrue="1">
      <formula>"CW 3240-R7"</formula>
    </cfRule>
  </conditionalFormatting>
  <conditionalFormatting sqref="D148:D150">
    <cfRule type="cellIs" priority="159" dxfId="146" operator="equal" stopIfTrue="1">
      <formula>"CW 2130-R11"</formula>
    </cfRule>
    <cfRule type="cellIs" priority="160" dxfId="146" operator="equal" stopIfTrue="1">
      <formula>"CW 3120-R2"</formula>
    </cfRule>
    <cfRule type="cellIs" priority="161" dxfId="146" operator="equal" stopIfTrue="1">
      <formula>"CW 3240-R7"</formula>
    </cfRule>
  </conditionalFormatting>
  <conditionalFormatting sqref="D112:D113">
    <cfRule type="cellIs" priority="156" dxfId="146" operator="equal" stopIfTrue="1">
      <formula>"CW 2130-R11"</formula>
    </cfRule>
    <cfRule type="cellIs" priority="157" dxfId="146" operator="equal" stopIfTrue="1">
      <formula>"CW 3120-R2"</formula>
    </cfRule>
    <cfRule type="cellIs" priority="158" dxfId="146" operator="equal" stopIfTrue="1">
      <formula>"CW 3240-R7"</formula>
    </cfRule>
  </conditionalFormatting>
  <conditionalFormatting sqref="D114">
    <cfRule type="cellIs" priority="153" dxfId="146" operator="equal" stopIfTrue="1">
      <formula>"CW 2130-R11"</formula>
    </cfRule>
    <cfRule type="cellIs" priority="154" dxfId="146" operator="equal" stopIfTrue="1">
      <formula>"CW 3120-R2"</formula>
    </cfRule>
    <cfRule type="cellIs" priority="155" dxfId="146" operator="equal" stopIfTrue="1">
      <formula>"CW 3240-R7"</formula>
    </cfRule>
  </conditionalFormatting>
  <conditionalFormatting sqref="D116:D119">
    <cfRule type="cellIs" priority="150" dxfId="146" operator="equal" stopIfTrue="1">
      <formula>"CW 2130-R11"</formula>
    </cfRule>
    <cfRule type="cellIs" priority="151" dxfId="146" operator="equal" stopIfTrue="1">
      <formula>"CW 3120-R2"</formula>
    </cfRule>
    <cfRule type="cellIs" priority="152" dxfId="146" operator="equal" stopIfTrue="1">
      <formula>"CW 3240-R7"</formula>
    </cfRule>
  </conditionalFormatting>
  <conditionalFormatting sqref="D121">
    <cfRule type="cellIs" priority="147" dxfId="146" operator="equal" stopIfTrue="1">
      <formula>"CW 2130-R11"</formula>
    </cfRule>
    <cfRule type="cellIs" priority="148" dxfId="146" operator="equal" stopIfTrue="1">
      <formula>"CW 3120-R2"</formula>
    </cfRule>
    <cfRule type="cellIs" priority="149" dxfId="146" operator="equal" stopIfTrue="1">
      <formula>"CW 3240-R7"</formula>
    </cfRule>
  </conditionalFormatting>
  <conditionalFormatting sqref="D143">
    <cfRule type="cellIs" priority="114" dxfId="146" operator="equal" stopIfTrue="1">
      <formula>"CW 2130-R11"</formula>
    </cfRule>
    <cfRule type="cellIs" priority="115" dxfId="146" operator="equal" stopIfTrue="1">
      <formula>"CW 3120-R2"</formula>
    </cfRule>
    <cfRule type="cellIs" priority="116" dxfId="146" operator="equal" stopIfTrue="1">
      <formula>"CW 3240-R7"</formula>
    </cfRule>
  </conditionalFormatting>
  <conditionalFormatting sqref="D155">
    <cfRule type="cellIs" priority="105" dxfId="146" operator="equal" stopIfTrue="1">
      <formula>"CW 2130-R11"</formula>
    </cfRule>
    <cfRule type="cellIs" priority="106" dxfId="146" operator="equal" stopIfTrue="1">
      <formula>"CW 3120-R2"</formula>
    </cfRule>
    <cfRule type="cellIs" priority="107" dxfId="146" operator="equal" stopIfTrue="1">
      <formula>"CW 3240-R7"</formula>
    </cfRule>
  </conditionalFormatting>
  <conditionalFormatting sqref="D157">
    <cfRule type="cellIs" priority="102" dxfId="146" operator="equal" stopIfTrue="1">
      <formula>"CW 2130-R11"</formula>
    </cfRule>
    <cfRule type="cellIs" priority="103" dxfId="146" operator="equal" stopIfTrue="1">
      <formula>"CW 3120-R2"</formula>
    </cfRule>
    <cfRule type="cellIs" priority="104" dxfId="146" operator="equal" stopIfTrue="1">
      <formula>"CW 3240-R7"</formula>
    </cfRule>
  </conditionalFormatting>
  <conditionalFormatting sqref="D160">
    <cfRule type="cellIs" priority="78" dxfId="146" operator="equal" stopIfTrue="1">
      <formula>"CW 2130-R11"</formula>
    </cfRule>
    <cfRule type="cellIs" priority="79" dxfId="146" operator="equal" stopIfTrue="1">
      <formula>"CW 3120-R2"</formula>
    </cfRule>
    <cfRule type="cellIs" priority="80" dxfId="146" operator="equal" stopIfTrue="1">
      <formula>"CW 3240-R7"</formula>
    </cfRule>
  </conditionalFormatting>
  <conditionalFormatting sqref="D162">
    <cfRule type="cellIs" priority="75" dxfId="146" operator="equal" stopIfTrue="1">
      <formula>"CW 2130-R11"</formula>
    </cfRule>
    <cfRule type="cellIs" priority="76" dxfId="146" operator="equal" stopIfTrue="1">
      <formula>"CW 3120-R2"</formula>
    </cfRule>
    <cfRule type="cellIs" priority="77" dxfId="146" operator="equal" stopIfTrue="1">
      <formula>"CW 3240-R7"</formula>
    </cfRule>
  </conditionalFormatting>
  <conditionalFormatting sqref="D167">
    <cfRule type="cellIs" priority="63" dxfId="146" operator="equal" stopIfTrue="1">
      <formula>"CW 2130-R11"</formula>
    </cfRule>
    <cfRule type="cellIs" priority="64" dxfId="146" operator="equal" stopIfTrue="1">
      <formula>"CW 3120-R2"</formula>
    </cfRule>
    <cfRule type="cellIs" priority="65" dxfId="146" operator="equal" stopIfTrue="1">
      <formula>"CW 3240-R7"</formula>
    </cfRule>
  </conditionalFormatting>
  <conditionalFormatting sqref="D169">
    <cfRule type="cellIs" priority="60" dxfId="146" operator="equal" stopIfTrue="1">
      <formula>"CW 2130-R11"</formula>
    </cfRule>
    <cfRule type="cellIs" priority="61" dxfId="146" operator="equal" stopIfTrue="1">
      <formula>"CW 3120-R2"</formula>
    </cfRule>
    <cfRule type="cellIs" priority="62" dxfId="146" operator="equal" stopIfTrue="1">
      <formula>"CW 3240-R7"</formula>
    </cfRule>
  </conditionalFormatting>
  <conditionalFormatting sqref="D170">
    <cfRule type="cellIs" priority="57" dxfId="146" operator="equal" stopIfTrue="1">
      <formula>"CW 2130-R11"</formula>
    </cfRule>
    <cfRule type="cellIs" priority="58" dxfId="146" operator="equal" stopIfTrue="1">
      <formula>"CW 3120-R2"</formula>
    </cfRule>
    <cfRule type="cellIs" priority="59" dxfId="146" operator="equal" stopIfTrue="1">
      <formula>"CW 3240-R7"</formula>
    </cfRule>
  </conditionalFormatting>
  <conditionalFormatting sqref="D158">
    <cfRule type="cellIs" priority="51" dxfId="146" operator="equal" stopIfTrue="1">
      <formula>"CW 2130-R11"</formula>
    </cfRule>
    <cfRule type="cellIs" priority="52" dxfId="146" operator="equal" stopIfTrue="1">
      <formula>"CW 3120-R2"</formula>
    </cfRule>
    <cfRule type="cellIs" priority="53" dxfId="146" operator="equal" stopIfTrue="1">
      <formula>"CW 3240-R7"</formula>
    </cfRule>
  </conditionalFormatting>
  <conditionalFormatting sqref="D159">
    <cfRule type="cellIs" priority="48" dxfId="146" operator="equal" stopIfTrue="1">
      <formula>"CW 2130-R11"</formula>
    </cfRule>
    <cfRule type="cellIs" priority="49" dxfId="146" operator="equal" stopIfTrue="1">
      <formula>"CW 3120-R2"</formula>
    </cfRule>
    <cfRule type="cellIs" priority="50" dxfId="146" operator="equal" stopIfTrue="1">
      <formula>"CW 3240-R7"</formula>
    </cfRule>
  </conditionalFormatting>
  <conditionalFormatting sqref="D41">
    <cfRule type="cellIs" priority="39" dxfId="146" operator="equal" stopIfTrue="1">
      <formula>"CW 2130-R11"</formula>
    </cfRule>
    <cfRule type="cellIs" priority="40" dxfId="146" operator="equal" stopIfTrue="1">
      <formula>"CW 3120-R2"</formula>
    </cfRule>
    <cfRule type="cellIs" priority="41" dxfId="146" operator="equal" stopIfTrue="1">
      <formula>"CW 3240-R7"</formula>
    </cfRule>
  </conditionalFormatting>
  <conditionalFormatting sqref="D42:D44">
    <cfRule type="cellIs" priority="36" dxfId="146" operator="equal" stopIfTrue="1">
      <formula>"CW 2130-R11"</formula>
    </cfRule>
    <cfRule type="cellIs" priority="37" dxfId="146" operator="equal" stopIfTrue="1">
      <formula>"CW 3120-R2"</formula>
    </cfRule>
    <cfRule type="cellIs" priority="38" dxfId="146" operator="equal" stopIfTrue="1">
      <formula>"CW 3240-R7"</formula>
    </cfRule>
  </conditionalFormatting>
  <conditionalFormatting sqref="D84">
    <cfRule type="cellIs" priority="34" dxfId="146" operator="equal" stopIfTrue="1">
      <formula>"CW 3120-R2"</formula>
    </cfRule>
    <cfRule type="cellIs" priority="35" dxfId="146" operator="equal" stopIfTrue="1">
      <formula>"CW 3240-R7"</formula>
    </cfRule>
  </conditionalFormatting>
  <conditionalFormatting sqref="D85">
    <cfRule type="cellIs" priority="31" dxfId="146" operator="equal" stopIfTrue="1">
      <formula>"CW 2130-R11"</formula>
    </cfRule>
    <cfRule type="cellIs" priority="32" dxfId="146" operator="equal" stopIfTrue="1">
      <formula>"CW 3120-R2"</formula>
    </cfRule>
    <cfRule type="cellIs" priority="33" dxfId="146" operator="equal" stopIfTrue="1">
      <formula>"CW 3240-R7"</formula>
    </cfRule>
  </conditionalFormatting>
  <conditionalFormatting sqref="D86">
    <cfRule type="cellIs" priority="28" dxfId="146" operator="equal" stopIfTrue="1">
      <formula>"CW 2130-R11"</formula>
    </cfRule>
    <cfRule type="cellIs" priority="29" dxfId="146" operator="equal" stopIfTrue="1">
      <formula>"CW 3120-R2"</formula>
    </cfRule>
    <cfRule type="cellIs" priority="30" dxfId="146" operator="equal" stopIfTrue="1">
      <formula>"CW 3240-R7"</formula>
    </cfRule>
  </conditionalFormatting>
  <conditionalFormatting sqref="D87">
    <cfRule type="cellIs" priority="25" dxfId="146" operator="equal" stopIfTrue="1">
      <formula>"CW 2130-R11"</formula>
    </cfRule>
    <cfRule type="cellIs" priority="26" dxfId="146" operator="equal" stopIfTrue="1">
      <formula>"CW 3120-R2"</formula>
    </cfRule>
    <cfRule type="cellIs" priority="27" dxfId="146" operator="equal" stopIfTrue="1">
      <formula>"CW 3240-R7"</formula>
    </cfRule>
  </conditionalFormatting>
  <conditionalFormatting sqref="D88">
    <cfRule type="cellIs" priority="22" dxfId="146" operator="equal" stopIfTrue="1">
      <formula>"CW 2130-R11"</formula>
    </cfRule>
    <cfRule type="cellIs" priority="23" dxfId="146" operator="equal" stopIfTrue="1">
      <formula>"CW 3120-R2"</formula>
    </cfRule>
    <cfRule type="cellIs" priority="24" dxfId="146" operator="equal" stopIfTrue="1">
      <formula>"CW 3240-R7"</formula>
    </cfRule>
  </conditionalFormatting>
  <conditionalFormatting sqref="D120">
    <cfRule type="cellIs" priority="19" dxfId="146" operator="equal" stopIfTrue="1">
      <formula>"CW 2130-R11"</formula>
    </cfRule>
    <cfRule type="cellIs" priority="20" dxfId="146" operator="equal" stopIfTrue="1">
      <formula>"CW 3120-R2"</formula>
    </cfRule>
    <cfRule type="cellIs" priority="21" dxfId="146" operator="equal" stopIfTrue="1">
      <formula>"CW 3240-R7"</formula>
    </cfRule>
  </conditionalFormatting>
  <conditionalFormatting sqref="D139">
    <cfRule type="cellIs" priority="16" dxfId="146" operator="equal" stopIfTrue="1">
      <formula>"CW 2130-R11"</formula>
    </cfRule>
    <cfRule type="cellIs" priority="17" dxfId="146" operator="equal" stopIfTrue="1">
      <formula>"CW 3120-R2"</formula>
    </cfRule>
    <cfRule type="cellIs" priority="18" dxfId="146" operator="equal" stopIfTrue="1">
      <formula>"CW 3240-R7"</formula>
    </cfRule>
  </conditionalFormatting>
  <conditionalFormatting sqref="D134">
    <cfRule type="cellIs" priority="10" dxfId="146" operator="equal" stopIfTrue="1">
      <formula>"CW 2130-R11"</formula>
    </cfRule>
    <cfRule type="cellIs" priority="11" dxfId="146" operator="equal" stopIfTrue="1">
      <formula>"CW 3120-R2"</formula>
    </cfRule>
    <cfRule type="cellIs" priority="12" dxfId="146" operator="equal" stopIfTrue="1">
      <formula>"CW 3240-R7"</formula>
    </cfRule>
  </conditionalFormatting>
  <conditionalFormatting sqref="D122">
    <cfRule type="cellIs" priority="7" dxfId="146" operator="equal" stopIfTrue="1">
      <formula>"CW 2130-R11"</formula>
    </cfRule>
    <cfRule type="cellIs" priority="8" dxfId="146" operator="equal" stopIfTrue="1">
      <formula>"CW 3120-R2"</formula>
    </cfRule>
    <cfRule type="cellIs" priority="9" dxfId="146" operator="equal" stopIfTrue="1">
      <formula>"CW 3240-R7"</formula>
    </cfRule>
  </conditionalFormatting>
  <conditionalFormatting sqref="D151:D152">
    <cfRule type="cellIs" priority="1" dxfId="146" operator="equal" stopIfTrue="1">
      <formula>"CW 2130-R11"</formula>
    </cfRule>
    <cfRule type="cellIs" priority="2" dxfId="146" operator="equal" stopIfTrue="1">
      <formula>"CW 3120-R2"</formula>
    </cfRule>
    <cfRule type="cellIs" priority="3" dxfId="146"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8:G9 G18:G19 G29 G31 G46:G47 G53:G55 G58 G60 G74 G77 G71:G72 G90 G92 G100:G102 G21 G106:G107 G117:G118 G138:G140 G162 G169:G170 G120 G11:G15 G23:G27 G33:G35 G49:G50 G37:G40 G43:G44 G62:G63 G66:G69 G79:G84 G86 G88 G94:G97 G109:G114 G125 G127 G129:G130 G132:G133 G122:G123 G142:G144 G147 G136 G154:G155 G158:G160 G166:G167 G150 G152">
      <formula1>IF(G8&gt;=0.01,ROUND(G8,2),0.01)</formula1>
    </dataValidation>
    <dataValidation type="custom" allowBlank="1" showInputMessage="1" showErrorMessage="1" error="If you can enter a Unit  Price in this cell, pLease contact the Contract Administrator immediately!" sqref="G10 G17 G20 G22 G30 G28 G32 G36 G48 G51 G59 G56:G57 G61 G165 G70 G76 G78 G93 G65 G99 G108 G116 G87 G134:G135 G126 G124 G128 G131 G141 G145 G148:G149 G153 G137 G157 G41:G42 G45 G85 G119 G121 G151">
      <formula1>"isblank(G3)"</formula1>
    </dataValidation>
    <dataValidation type="decimal" operator="greaterThan" allowBlank="1" showErrorMessage="1" prompt="Enter your Unit Bid Price.&#10;You do not need to type in the &quot;$&quot;" errorTitle="Illegal Entry" error="Unit Prices must be greater than 0. " sqref="G52 G91 G146">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699-2015 
&amp;XTemplate Version: C420150116-RW&amp;R&amp;10Bid Submission
Page &amp;P+3 of 15</oddHeader>
    <oddFooter xml:space="preserve">&amp;R__________________
Name of Bidder                    </oddFooter>
  </headerFooter>
  <rowBreaks count="5" manualBreakCount="5">
    <brk id="31" min="1" max="7" man="1"/>
    <brk id="58" min="1" max="7" man="1"/>
    <brk id="103" min="1" max="7" man="1"/>
    <brk id="155" min="1" max="7" man="1"/>
    <brk id="1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August 11
File Size 129,536</dc:description>
  <cp:lastModifiedBy>Pheifer, Henly</cp:lastModifiedBy>
  <cp:lastPrinted>2015-08-10T16:06:08Z</cp:lastPrinted>
  <dcterms:created xsi:type="dcterms:W3CDTF">1999-03-31T15:44:33Z</dcterms:created>
  <dcterms:modified xsi:type="dcterms:W3CDTF">2015-08-11T14:18:18Z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AdHocReviewCycleID">
    <vt:i4>-1478626231</vt:i4>
  </property>
  <property fmtid="{D5CDD505-2E9C-101B-9397-08002B2CF9AE}" pid="4" name="_NewReviewCycle">
    <vt:lpwstr/>
  </property>
  <property fmtid="{D5CDD505-2E9C-101B-9397-08002B2CF9AE}" pid="5" name="_EmailSubject">
    <vt:lpwstr>2015 Regional and Local Street Program - Grassie Boulevard at Lagimodiere Boulevard and Lagimodiere Boulevard at Bishop Grandin - Bid Opp# 699-2015 Form B</vt:lpwstr>
  </property>
  <property fmtid="{D5CDD505-2E9C-101B-9397-08002B2CF9AE}" pid="6" name="_AuthorEmail">
    <vt:lpwstr>HPheifer@winnipeg.ca</vt:lpwstr>
  </property>
  <property fmtid="{D5CDD505-2E9C-101B-9397-08002B2CF9AE}" pid="7" name="_AuthorEmailDisplayName">
    <vt:lpwstr>Pheifer, Henly</vt:lpwstr>
  </property>
</Properties>
</file>