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4" yWindow="5712" windowWidth="19176" windowHeight="5628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PRICES'!$B$6:$H$136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PRICES'!$B$1:$IV$131</definedName>
    <definedName name="XITEMS">'FORM B - PRICES'!$B$6:$IV$131</definedName>
  </definedNames>
  <calcPr fullCalcOnLoad="1" fullPrecision="0"/>
</workbook>
</file>

<file path=xl/sharedStrings.xml><?xml version="1.0" encoding="utf-8"?>
<sst xmlns="http://schemas.openxmlformats.org/spreadsheetml/2006/main" count="492" uniqueCount="326">
  <si>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</si>
  <si>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</si>
  <si>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</si>
  <si>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</si>
  <si>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</si>
  <si>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</si>
  <si>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</si>
  <si>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</si>
  <si>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</si>
  <si>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</si>
  <si>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</si>
  <si>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</si>
  <si>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</si>
  <si>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</si>
  <si>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</si>
  <si>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</si>
  <si>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</si>
  <si>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</si>
  <si>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</si>
  <si>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</si>
  <si>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</si>
  <si>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</si>
  <si>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</si>
  <si>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</si>
  <si>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</si>
  <si>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</si>
  <si>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</si>
  <si>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</si>
  <si>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</si>
  <si>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</si>
  <si>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</si>
  <si>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</si>
  <si>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</si>
  <si>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</si>
  <si>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</si>
  <si>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</si>
  <si>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</si>
  <si>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</si>
  <si>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</si>
  <si>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</si>
  <si>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</si>
  <si>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</si>
  <si>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</si>
  <si>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</si>
  <si>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</si>
  <si>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iii)</t>
  </si>
  <si>
    <t>Main Line Paving</t>
  </si>
  <si>
    <t>C001</t>
  </si>
  <si>
    <t>Concrete Pavements, Median Slabs, Bull-noses, and Safety Medians</t>
  </si>
  <si>
    <t>C032</t>
  </si>
  <si>
    <t>Concrete Curbs, Curb and Gutter, and Splash Strips</t>
  </si>
  <si>
    <t>F001</t>
  </si>
  <si>
    <t>F003</t>
  </si>
  <si>
    <t>F005</t>
  </si>
  <si>
    <t>iv)</t>
  </si>
  <si>
    <t>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</si>
  <si>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</si>
  <si>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</si>
  <si>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</si>
  <si>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</si>
  <si>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</si>
  <si>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</si>
  <si>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</si>
  <si>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</si>
  <si>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</si>
  <si>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</si>
  <si>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</si>
  <si>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</si>
  <si>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</si>
  <si>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</si>
  <si>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</si>
  <si>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</si>
  <si>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Tie-ins and Approaches</t>
  </si>
  <si>
    <t>F002</t>
  </si>
  <si>
    <t>vert. m</t>
  </si>
  <si>
    <t>F009</t>
  </si>
  <si>
    <t>F010</t>
  </si>
  <si>
    <t>SD-200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</si>
  <si>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</si>
  <si>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</si>
  <si>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</si>
  <si>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</si>
  <si>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</si>
  <si>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</si>
  <si>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</si>
  <si>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</si>
  <si>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</si>
  <si>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</si>
  <si>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</si>
  <si>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</si>
  <si>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</si>
  <si>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</si>
  <si>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</si>
  <si>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A022</t>
  </si>
  <si>
    <t>A.6</t>
  </si>
  <si>
    <t>Separation Geotextile Fabric</t>
  </si>
  <si>
    <t xml:space="preserve">CW 3130-R4 </t>
  </si>
  <si>
    <t>A.7</t>
  </si>
  <si>
    <t>A.8</t>
  </si>
  <si>
    <t>A.9</t>
  </si>
  <si>
    <t>A.10</t>
  </si>
  <si>
    <t>B114rl</t>
  </si>
  <si>
    <t>A.11</t>
  </si>
  <si>
    <t xml:space="preserve">CW 3235-R9  </t>
  </si>
  <si>
    <t>B118rl</t>
  </si>
  <si>
    <t>100 mm Sidewalk</t>
  </si>
  <si>
    <t>B119rl</t>
  </si>
  <si>
    <t>a)</t>
  </si>
  <si>
    <t>Less than 5 sq.m.</t>
  </si>
  <si>
    <t>B120rl</t>
  </si>
  <si>
    <t>b)</t>
  </si>
  <si>
    <t>5 sq.m. to 20 sq.m.</t>
  </si>
  <si>
    <t>A.12</t>
  </si>
  <si>
    <t xml:space="preserve">CW 3240-R10 </t>
  </si>
  <si>
    <t>SD-203B</t>
  </si>
  <si>
    <t>B200</t>
  </si>
  <si>
    <t>A.13</t>
  </si>
  <si>
    <t>Planing of Pavement</t>
  </si>
  <si>
    <t xml:space="preserve">CW 3450-R5 </t>
  </si>
  <si>
    <t>B201</t>
  </si>
  <si>
    <t>0 - 50 mm Depth (Asphalt)</t>
  </si>
  <si>
    <t>B219</t>
  </si>
  <si>
    <t>A.14</t>
  </si>
  <si>
    <t>Detectable Warning Surface Tiles</t>
  </si>
  <si>
    <t>A.15</t>
  </si>
  <si>
    <t>A.16</t>
  </si>
  <si>
    <t>C033</t>
  </si>
  <si>
    <t>SD-205</t>
  </si>
  <si>
    <t>C036</t>
  </si>
  <si>
    <t>Construction of Modified Barrier (180 mm ht, Dowelled)</t>
  </si>
  <si>
    <t>C038</t>
  </si>
  <si>
    <t>C039</t>
  </si>
  <si>
    <t>Construction of Curb and Gutter (180 mm ht, Modified Barrier, Integral, 600 mm width, 150 mm Plain Concrete Pavement)</t>
  </si>
  <si>
    <t>SD-200            SD-203B</t>
  </si>
  <si>
    <t>C041</t>
  </si>
  <si>
    <t>Construction of Curb and Gutter (8-12 mm ht, Curb Ramp,  Integral, 600 mm width, 150 mm Plain Concrete Pavement)</t>
  </si>
  <si>
    <t xml:space="preserve">SD-200          SD-229E        </t>
  </si>
  <si>
    <t>C055</t>
  </si>
  <si>
    <t>A.17</t>
  </si>
  <si>
    <t xml:space="preserve">Construction of Asphaltic Concrete Pavements </t>
  </si>
  <si>
    <t>C056</t>
  </si>
  <si>
    <t>C058</t>
  </si>
  <si>
    <t>Type IA</t>
  </si>
  <si>
    <t>C059</t>
  </si>
  <si>
    <t>C060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</si>
  <si>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</si>
  <si>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</si>
  <si>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</si>
  <si>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</si>
  <si>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</si>
  <si>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</si>
  <si>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</si>
  <si>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A.20</t>
  </si>
  <si>
    <t>A.21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</si>
  <si>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</si>
  <si>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</si>
  <si>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</si>
  <si>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</si>
  <si>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</si>
  <si>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</si>
  <si>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</si>
  <si>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</si>
  <si>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</si>
  <si>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</si>
  <si>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</si>
  <si>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</si>
  <si>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</si>
  <si>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CW 3210-R7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</si>
  <si>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</si>
  <si>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</si>
  <si>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</si>
  <si>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</si>
  <si>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</si>
  <si>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</si>
  <si>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</si>
  <si>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</si>
  <si>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</si>
  <si>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</si>
  <si>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</si>
  <si>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</si>
  <si>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</si>
  <si>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</si>
  <si>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</si>
  <si>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</si>
  <si>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</si>
  <si>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</si>
  <si>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</si>
  <si>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</si>
  <si>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</si>
  <si>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</si>
  <si>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B.30</t>
  </si>
  <si>
    <t>E11</t>
  </si>
  <si>
    <t>A007A</t>
  </si>
  <si>
    <t xml:space="preserve">50 mm 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</si>
  <si>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</si>
  <si>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</si>
  <si>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</si>
  <si>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</si>
  <si>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</si>
  <si>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</si>
  <si>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</si>
  <si>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</si>
  <si>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</si>
  <si>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>E034</t>
  </si>
  <si>
    <t>Connecting to Existing Catch Basin</t>
  </si>
  <si>
    <t>E035</t>
  </si>
  <si>
    <t>B126r</t>
  </si>
  <si>
    <t>Concrete Curb Removal</t>
  </si>
  <si>
    <t>B127r</t>
  </si>
  <si>
    <t>C051</t>
  </si>
  <si>
    <t>100 mm Concrete Sidewalk</t>
  </si>
  <si>
    <t>A.1</t>
  </si>
  <si>
    <t>CW 3110-R19</t>
  </si>
  <si>
    <t>B003</t>
  </si>
  <si>
    <t>Asphalt Pavement</t>
  </si>
  <si>
    <t xml:space="preserve">CW 3230-R8
</t>
  </si>
  <si>
    <t>B128r</t>
  </si>
  <si>
    <t>Modified Barrier  (Integral)</t>
  </si>
  <si>
    <t>B132r</t>
  </si>
  <si>
    <t>Curb Ramp</t>
  </si>
  <si>
    <t>CW 3310-R16</t>
  </si>
  <si>
    <t xml:space="preserve">CW 3410-R10 </t>
  </si>
  <si>
    <t>Construction of Asphaltic Concrete Base Course (Type III)</t>
  </si>
  <si>
    <t>E13</t>
  </si>
  <si>
    <t>E12</t>
  </si>
  <si>
    <t>CW 3326-R2</t>
  </si>
  <si>
    <t>Interlocking Paving Stones</t>
  </si>
  <si>
    <t>C063</t>
  </si>
  <si>
    <t>D001</t>
  </si>
  <si>
    <t>Joint Sealing</t>
  </si>
  <si>
    <t>E040</t>
  </si>
  <si>
    <t>E046</t>
  </si>
  <si>
    <t>Removal of Existing Catch Basins</t>
  </si>
  <si>
    <t>E17</t>
  </si>
  <si>
    <t>ROADWORKS</t>
  </si>
  <si>
    <t>Barrier Integral</t>
  </si>
  <si>
    <t>Construction of 200 mm Concrete Pavement (Reinforced) with Concrete Block Outs</t>
  </si>
  <si>
    <t>100 mm Concrete Sidewalk with Concrete Block Outs</t>
  </si>
  <si>
    <t>ls</t>
  </si>
  <si>
    <t>STREETSCAPING</t>
  </si>
  <si>
    <t>Bedding Couse: No. 8 Aggregate</t>
  </si>
  <si>
    <t>Open Graded Base: No. 57 Stone</t>
  </si>
  <si>
    <t>Subbase: No. 2 Stone</t>
  </si>
  <si>
    <t>Non-Woven Geotextile per CW3120</t>
  </si>
  <si>
    <t>TREE VAULTS</t>
  </si>
  <si>
    <t>Construction of Tree Vaults</t>
  </si>
  <si>
    <t>Precast Concrete Sidewalk Panel</t>
  </si>
  <si>
    <t>Drainage Pipe: 150mm dia. Perforated PVC Pipe</t>
  </si>
  <si>
    <t>Supply and install Broadway unit pavers, colour mahogany</t>
  </si>
  <si>
    <t>Supply and install Endicott brick paver, dark ironspot colour</t>
  </si>
  <si>
    <t>Supply and install Holland Eco permeable paver</t>
  </si>
  <si>
    <t>Supply and installation of handrail</t>
  </si>
  <si>
    <t>2 piece galvanized tree cover</t>
  </si>
  <si>
    <t>EXTERIOR METAL FABRICATION</t>
  </si>
  <si>
    <t>UNIT PAVING</t>
  </si>
  <si>
    <t>DETECTABLE STRIPS</t>
  </si>
  <si>
    <t>Balco R300 single component stair nosing, Black colour</t>
  </si>
  <si>
    <t>SITE FURNISHINGS</t>
  </si>
  <si>
    <t>Victor Stanley series C-140 surface mounted bench</t>
  </si>
  <si>
    <t>Maglin MLB-872 wall mounted bench</t>
  </si>
  <si>
    <t>Bike Rack</t>
  </si>
  <si>
    <t>SOFT LANDSCAPING</t>
  </si>
  <si>
    <t>Planting medium</t>
  </si>
  <si>
    <t>Wood chip mulch</t>
  </si>
  <si>
    <t>Black granite mulch</t>
  </si>
  <si>
    <t>Amur maple</t>
  </si>
  <si>
    <t>Brandon elm</t>
  </si>
  <si>
    <t>Alpine currant</t>
  </si>
  <si>
    <t>Darts gold ninebark</t>
  </si>
  <si>
    <t>Pink wave petunia</t>
  </si>
  <si>
    <t>Burgundy petunia</t>
  </si>
  <si>
    <t>Blue wave petunia</t>
  </si>
  <si>
    <t>Year One (1)</t>
  </si>
  <si>
    <t>Year Two (2)</t>
  </si>
  <si>
    <t>LANDSCAPE MAINTENANCE</t>
  </si>
  <si>
    <t>lm</t>
  </si>
  <si>
    <t>A.33</t>
  </si>
  <si>
    <t>A.34</t>
  </si>
  <si>
    <t>A.35</t>
  </si>
  <si>
    <t>B.31</t>
  </si>
  <si>
    <t>Removal of Existing Ramp and Landing</t>
  </si>
  <si>
    <t>Removal and Disposal of Trees and Shrubs in Paving Area</t>
  </si>
  <si>
    <t>Construction of  Barrier (180 mm ht, Dowelled)</t>
  </si>
  <si>
    <t>Construction of Curb and Gutter (180 mm ht, Barrier, Integral, 600 mm width, 150 mm Plain Concrete Pavement)</t>
  </si>
  <si>
    <t>SD-024, 1800 mm deep, c/w Barrier Curb and Gutter Frame and Cover</t>
  </si>
  <si>
    <t>250 mm Drainage Connection Pipe</t>
  </si>
  <si>
    <t>250 mm PVC Connecting Pipe</t>
  </si>
  <si>
    <t>Adjustment of Manholes Frames (By Hydro)</t>
  </si>
  <si>
    <t>Connecting to 450 mm  Clay Sewer</t>
  </si>
  <si>
    <t>CW 3310-R16
E14</t>
  </si>
  <si>
    <t>CW 3325-R5  
E14</t>
  </si>
  <si>
    <t>E10</t>
  </si>
  <si>
    <t>CW 3120-R4
E10</t>
  </si>
  <si>
    <t>CW 3330-R5   E13</t>
  </si>
  <si>
    <t>E19</t>
  </si>
  <si>
    <t>E20</t>
  </si>
  <si>
    <t>E21</t>
  </si>
  <si>
    <t>E22</t>
  </si>
  <si>
    <t>E23</t>
  </si>
  <si>
    <t>Removal of Existing Unit Pavers</t>
  </si>
  <si>
    <t>E24</t>
  </si>
  <si>
    <t>CW 3330-R5   E12  E13</t>
  </si>
  <si>
    <t xml:space="preserve">CW 3325-R5 </t>
  </si>
  <si>
    <t>A.36</t>
  </si>
  <si>
    <t>A.37</t>
  </si>
  <si>
    <t>(SEE B9)</t>
  </si>
  <si>
    <t>Dual Stream Waste Receptacle</t>
  </si>
  <si>
    <t>B.32</t>
  </si>
  <si>
    <t>B.33</t>
  </si>
  <si>
    <t>Froebelli spirea</t>
  </si>
  <si>
    <t>F004</t>
  </si>
  <si>
    <t>38 mm</t>
  </si>
  <si>
    <t>A.38</t>
  </si>
  <si>
    <t>Supply and Install Rorie Street CIP Ramp (incl. Footings, Reinforcement, and Base Course)</t>
  </si>
  <si>
    <t>Removal, Storage, and Reinstallation of Granite Pavers in New Concrete Block Out</t>
  </si>
  <si>
    <t>A016</t>
  </si>
  <si>
    <t>Removal of Existing Concrete Bases</t>
  </si>
  <si>
    <t>A017</t>
  </si>
  <si>
    <t>600 mm Diameter or Less</t>
  </si>
  <si>
    <t>Installation of Conduit in Open Trench</t>
  </si>
  <si>
    <t>A.39</t>
  </si>
  <si>
    <t>A.40</t>
  </si>
  <si>
    <t>A.41</t>
  </si>
  <si>
    <t>E25</t>
  </si>
  <si>
    <t>Removal, Stockpiling, and Reinstallation in New Location of Existing Ornamental Street Lighting Including Bases</t>
  </si>
  <si>
    <t>150x200 CIP Concrete Header (at Existing Trees at Porter Building)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</si>
</sst>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1009]mmmm\-dd\-yy"/>
    <numFmt numFmtId="200" formatCode="[$-409]h:mm:ss\ AM/PM"/>
  </numFmts>
  <fonts count="60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38" fillId="4" borderId="0" applyNumberFormat="0" applyBorder="0" applyAlignment="0" applyProtection="0"/>
    <xf numFmtId="0" fontId="41" fillId="5" borderId="0" applyNumberFormat="0" applyBorder="0" applyAlignment="0" applyProtection="0"/>
    <xf numFmtId="0" fontId="38" fillId="6" borderId="0" applyNumberFormat="0" applyBorder="0" applyAlignment="0" applyProtection="0"/>
    <xf numFmtId="0" fontId="41" fillId="7" borderId="0" applyNumberFormat="0" applyBorder="0" applyAlignment="0" applyProtection="0"/>
    <xf numFmtId="0" fontId="38" fillId="8" borderId="0" applyNumberFormat="0" applyBorder="0" applyAlignment="0" applyProtection="0"/>
    <xf numFmtId="0" fontId="41" fillId="9" borderId="0" applyNumberFormat="0" applyBorder="0" applyAlignment="0" applyProtection="0"/>
    <xf numFmtId="0" fontId="38" fillId="10" borderId="0" applyNumberFormat="0" applyBorder="0" applyAlignment="0" applyProtection="0"/>
    <xf numFmtId="0" fontId="41" fillId="11" borderId="0" applyNumberFormat="0" applyBorder="0" applyAlignment="0" applyProtection="0"/>
    <xf numFmtId="0" fontId="38" fillId="12" borderId="0" applyNumberFormat="0" applyBorder="0" applyAlignment="0" applyProtection="0"/>
    <xf numFmtId="0" fontId="41" fillId="13" borderId="0" applyNumberFormat="0" applyBorder="0" applyAlignment="0" applyProtection="0"/>
    <xf numFmtId="0" fontId="38" fillId="14" borderId="0" applyNumberFormat="0" applyBorder="0" applyAlignment="0" applyProtection="0"/>
    <xf numFmtId="0" fontId="41" fillId="15" borderId="0" applyNumberFormat="0" applyBorder="0" applyAlignment="0" applyProtection="0"/>
    <xf numFmtId="0" fontId="38" fillId="16" borderId="0" applyNumberFormat="0" applyBorder="0" applyAlignment="0" applyProtection="0"/>
    <xf numFmtId="0" fontId="41" fillId="17" borderId="0" applyNumberFormat="0" applyBorder="0" applyAlignment="0" applyProtection="0"/>
    <xf numFmtId="0" fontId="38" fillId="18" borderId="0" applyNumberFormat="0" applyBorder="0" applyAlignment="0" applyProtection="0"/>
    <xf numFmtId="0" fontId="41" fillId="19" borderId="0" applyNumberFormat="0" applyBorder="0" applyAlignment="0" applyProtection="0"/>
    <xf numFmtId="0" fontId="38" fillId="20" borderId="0" applyNumberFormat="0" applyBorder="0" applyAlignment="0" applyProtection="0"/>
    <xf numFmtId="0" fontId="41" fillId="21" borderId="0" applyNumberFormat="0" applyBorder="0" applyAlignment="0" applyProtection="0"/>
    <xf numFmtId="0" fontId="38" fillId="10" borderId="0" applyNumberFormat="0" applyBorder="0" applyAlignment="0" applyProtection="0"/>
    <xf numFmtId="0" fontId="41" fillId="22" borderId="0" applyNumberFormat="0" applyBorder="0" applyAlignment="0" applyProtection="0"/>
    <xf numFmtId="0" fontId="38" fillId="16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42" fillId="25" borderId="0" applyNumberFormat="0" applyBorder="0" applyAlignment="0" applyProtection="0"/>
    <xf numFmtId="0" fontId="37" fillId="26" borderId="0" applyNumberFormat="0" applyBorder="0" applyAlignment="0" applyProtection="0"/>
    <xf numFmtId="0" fontId="42" fillId="27" borderId="0" applyNumberFormat="0" applyBorder="0" applyAlignment="0" applyProtection="0"/>
    <xf numFmtId="0" fontId="37" fillId="18" borderId="0" applyNumberFormat="0" applyBorder="0" applyAlignment="0" applyProtection="0"/>
    <xf numFmtId="0" fontId="42" fillId="28" borderId="0" applyNumberFormat="0" applyBorder="0" applyAlignment="0" applyProtection="0"/>
    <xf numFmtId="0" fontId="37" fillId="20" borderId="0" applyNumberFormat="0" applyBorder="0" applyAlignment="0" applyProtection="0"/>
    <xf numFmtId="0" fontId="42" fillId="29" borderId="0" applyNumberFormat="0" applyBorder="0" applyAlignment="0" applyProtection="0"/>
    <xf numFmtId="0" fontId="37" fillId="30" borderId="0" applyNumberFormat="0" applyBorder="0" applyAlignment="0" applyProtection="0"/>
    <xf numFmtId="0" fontId="42" fillId="31" borderId="0" applyNumberFormat="0" applyBorder="0" applyAlignment="0" applyProtection="0"/>
    <xf numFmtId="0" fontId="37" fillId="32" borderId="0" applyNumberFormat="0" applyBorder="0" applyAlignment="0" applyProtection="0"/>
    <xf numFmtId="0" fontId="42" fillId="33" borderId="0" applyNumberFormat="0" applyBorder="0" applyAlignment="0" applyProtection="0"/>
    <xf numFmtId="0" fontId="37" fillId="34" borderId="0" applyNumberFormat="0" applyBorder="0" applyAlignment="0" applyProtection="0"/>
    <xf numFmtId="0" fontId="42" fillId="35" borderId="0" applyNumberFormat="0" applyBorder="0" applyAlignment="0" applyProtection="0"/>
    <xf numFmtId="0" fontId="37" fillId="36" borderId="0" applyNumberFormat="0" applyBorder="0" applyAlignment="0" applyProtection="0"/>
    <xf numFmtId="0" fontId="42" fillId="37" borderId="0" applyNumberFormat="0" applyBorder="0" applyAlignment="0" applyProtection="0"/>
    <xf numFmtId="0" fontId="37" fillId="38" borderId="0" applyNumberFormat="0" applyBorder="0" applyAlignment="0" applyProtection="0"/>
    <xf numFmtId="0" fontId="42" fillId="39" borderId="0" applyNumberFormat="0" applyBorder="0" applyAlignment="0" applyProtection="0"/>
    <xf numFmtId="0" fontId="37" fillId="40" borderId="0" applyNumberFormat="0" applyBorder="0" applyAlignment="0" applyProtection="0"/>
    <xf numFmtId="0" fontId="42" fillId="41" borderId="0" applyNumberFormat="0" applyBorder="0" applyAlignment="0" applyProtection="0"/>
    <xf numFmtId="0" fontId="37" fillId="30" borderId="0" applyNumberFormat="0" applyBorder="0" applyAlignment="0" applyProtection="0"/>
    <xf numFmtId="0" fontId="42" fillId="42" borderId="0" applyNumberFormat="0" applyBorder="0" applyAlignment="0" applyProtection="0"/>
    <xf numFmtId="0" fontId="37" fillId="32" borderId="0" applyNumberFormat="0" applyBorder="0" applyAlignment="0" applyProtection="0"/>
    <xf numFmtId="0" fontId="42" fillId="43" borderId="0" applyNumberFormat="0" applyBorder="0" applyAlignment="0" applyProtection="0"/>
    <xf numFmtId="0" fontId="37" fillId="44" borderId="0" applyNumberFormat="0" applyBorder="0" applyAlignment="0" applyProtection="0"/>
    <xf numFmtId="0" fontId="43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4" fillId="46" borderId="5" applyNumberFormat="0" applyAlignment="0" applyProtection="0"/>
    <xf numFmtId="0" fontId="31" fillId="47" borderId="6" applyNumberFormat="0" applyAlignment="0" applyProtection="0"/>
    <xf numFmtId="0" fontId="45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26" fillId="8" borderId="0" applyNumberFormat="0" applyBorder="0" applyAlignment="0" applyProtection="0"/>
    <xf numFmtId="0" fontId="48" fillId="0" borderId="9" applyNumberFormat="0" applyFill="0" applyAlignment="0" applyProtection="0"/>
    <xf numFmtId="0" fontId="23" fillId="0" borderId="10" applyNumberFormat="0" applyFill="0" applyAlignment="0" applyProtection="0"/>
    <xf numFmtId="0" fontId="49" fillId="0" borderId="11" applyNumberFormat="0" applyFill="0" applyAlignment="0" applyProtection="0"/>
    <xf numFmtId="0" fontId="24" fillId="0" borderId="12" applyNumberFormat="0" applyFill="0" applyAlignment="0" applyProtection="0"/>
    <xf numFmtId="0" fontId="50" fillId="0" borderId="13" applyNumberFormat="0" applyFill="0" applyAlignment="0" applyProtection="0"/>
    <xf numFmtId="0" fontId="25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51" borderId="5" applyNumberFormat="0" applyAlignment="0" applyProtection="0"/>
    <xf numFmtId="0" fontId="29" fillId="14" borderId="6" applyNumberFormat="0" applyAlignment="0" applyProtection="0"/>
    <xf numFmtId="0" fontId="52" fillId="0" borderId="15" applyNumberFormat="0" applyFill="0" applyAlignment="0" applyProtection="0"/>
    <xf numFmtId="0" fontId="32" fillId="0" borderId="16" applyNumberFormat="0" applyFill="0" applyAlignment="0" applyProtection="0"/>
    <xf numFmtId="0" fontId="53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4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6" fillId="0" borderId="22" applyNumberFormat="0" applyFill="0" applyAlignment="0" applyProtection="0"/>
    <xf numFmtId="0" fontId="36" fillId="0" borderId="23" applyNumberFormat="0" applyFill="0" applyAlignment="0" applyProtection="0"/>
    <xf numFmtId="0" fontId="57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08">
    <xf numFmtId="0" fontId="0" fillId="2" borderId="0" xfId="0" applyNumberFormat="1" applyAlignment="1">
      <alignment/>
    </xf>
    <xf numFmtId="0" fontId="0" fillId="2" borderId="24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27" xfId="0" applyNumberFormat="1" applyBorder="1" applyAlignment="1">
      <alignment horizontal="center"/>
    </xf>
    <xf numFmtId="0" fontId="0" fillId="2" borderId="28" xfId="0" applyNumberFormat="1" applyBorder="1" applyAlignment="1">
      <alignment horizontal="left" vertical="top"/>
    </xf>
    <xf numFmtId="0" fontId="0" fillId="2" borderId="28" xfId="0" applyNumberFormat="1" applyBorder="1" applyAlignment="1">
      <alignment horizontal="center" vertical="top"/>
    </xf>
    <xf numFmtId="1" fontId="0" fillId="2" borderId="29" xfId="0" applyNumberFormat="1" applyBorder="1" applyAlignment="1">
      <alignment vertical="top"/>
    </xf>
    <xf numFmtId="0" fontId="0" fillId="2" borderId="29" xfId="0" applyNumberFormat="1" applyBorder="1" applyAlignment="1">
      <alignment horizontal="center" vertical="top"/>
    </xf>
    <xf numFmtId="0" fontId="0" fillId="2" borderId="29" xfId="0" applyNumberFormat="1" applyBorder="1" applyAlignment="1">
      <alignment vertical="top"/>
    </xf>
    <xf numFmtId="1" fontId="0" fillId="2" borderId="29" xfId="0" applyNumberFormat="1" applyBorder="1" applyAlignment="1">
      <alignment horizontal="center" vertical="top"/>
    </xf>
    <xf numFmtId="0" fontId="0" fillId="2" borderId="30" xfId="0" applyNumberFormat="1" applyBorder="1" applyAlignment="1">
      <alignment vertical="top"/>
    </xf>
    <xf numFmtId="0" fontId="0" fillId="2" borderId="28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5" xfId="0" applyNumberFormat="1" applyBorder="1" applyAlignment="1">
      <alignment horizontal="center" vertical="top"/>
    </xf>
    <xf numFmtId="0" fontId="2" fillId="2" borderId="28" xfId="0" applyNumberFormat="1" applyFont="1" applyBorder="1" applyAlignment="1">
      <alignment vertical="top"/>
    </xf>
    <xf numFmtId="0" fontId="0" fillId="2" borderId="28" xfId="0" applyNumberFormat="1" applyBorder="1" applyAlignment="1">
      <alignment horizontal="right" vertical="top"/>
    </xf>
    <xf numFmtId="0" fontId="4" fillId="2" borderId="24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27" xfId="0" applyNumberFormat="1" applyBorder="1" applyAlignment="1">
      <alignment horizontal="right"/>
    </xf>
    <xf numFmtId="7" fontId="0" fillId="2" borderId="29" xfId="0" applyNumberFormat="1" applyBorder="1" applyAlignment="1">
      <alignment horizontal="right"/>
    </xf>
    <xf numFmtId="7" fontId="0" fillId="2" borderId="31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8" xfId="0" applyNumberFormat="1" applyBorder="1" applyAlignment="1">
      <alignment horizontal="right"/>
    </xf>
    <xf numFmtId="7" fontId="0" fillId="2" borderId="32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4" xfId="0" applyNumberFormat="1" applyBorder="1" applyAlignment="1">
      <alignment horizontal="center"/>
    </xf>
    <xf numFmtId="7" fontId="0" fillId="2" borderId="21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56" borderId="28" xfId="0" applyNumberFormat="1" applyFont="1" applyFill="1" applyBorder="1" applyAlignment="1" applyProtection="1">
      <alignment horizontal="left" vertical="center"/>
      <protection/>
    </xf>
    <xf numFmtId="172" fontId="2" fillId="56" borderId="28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31" xfId="0" applyNumberFormat="1" applyFont="1" applyBorder="1" applyAlignment="1">
      <alignment horizontal="center" vertical="center"/>
    </xf>
    <xf numFmtId="0" fontId="2" fillId="2" borderId="28" xfId="0" applyNumberFormat="1" applyFont="1" applyBorder="1" applyAlignment="1">
      <alignment horizontal="center" vertical="center"/>
    </xf>
    <xf numFmtId="7" fontId="0" fillId="2" borderId="29" xfId="0" applyNumberFormat="1" applyBorder="1" applyAlignment="1">
      <alignment horizontal="right" vertical="center"/>
    </xf>
    <xf numFmtId="7" fontId="0" fillId="2" borderId="28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31" xfId="0" applyNumberFormat="1" applyBorder="1" applyAlignment="1">
      <alignment horizontal="right" vertical="center"/>
    </xf>
    <xf numFmtId="0" fontId="0" fillId="2" borderId="33" xfId="0" applyNumberFormat="1" applyBorder="1" applyAlignment="1">
      <alignment vertical="top"/>
    </xf>
    <xf numFmtId="0" fontId="0" fillId="2" borderId="34" xfId="0" applyNumberFormat="1" applyBorder="1" applyAlignment="1">
      <alignment/>
    </xf>
    <xf numFmtId="0" fontId="0" fillId="2" borderId="33" xfId="0" applyNumberFormat="1" applyBorder="1" applyAlignment="1">
      <alignment horizontal="center"/>
    </xf>
    <xf numFmtId="0" fontId="0" fillId="2" borderId="35" xfId="0" applyNumberFormat="1" applyBorder="1" applyAlignment="1">
      <alignment/>
    </xf>
    <xf numFmtId="0" fontId="0" fillId="2" borderId="35" xfId="0" applyNumberFormat="1" applyBorder="1" applyAlignment="1">
      <alignment horizontal="center"/>
    </xf>
    <xf numFmtId="7" fontId="0" fillId="2" borderId="35" xfId="0" applyNumberFormat="1" applyBorder="1" applyAlignment="1">
      <alignment horizontal="right"/>
    </xf>
    <xf numFmtId="0" fontId="0" fillId="2" borderId="35" xfId="0" applyNumberFormat="1" applyBorder="1" applyAlignment="1">
      <alignment horizontal="right"/>
    </xf>
    <xf numFmtId="0" fontId="0" fillId="2" borderId="36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5" xfId="0" applyNumberFormat="1" applyBorder="1" applyAlignment="1">
      <alignment horizontal="center"/>
    </xf>
    <xf numFmtId="0" fontId="0" fillId="2" borderId="29" xfId="0" applyNumberFormat="1" applyBorder="1" applyAlignment="1">
      <alignment horizontal="right"/>
    </xf>
    <xf numFmtId="7" fontId="0" fillId="2" borderId="37" xfId="0" applyNumberFormat="1" applyBorder="1" applyAlignment="1">
      <alignment horizontal="right"/>
    </xf>
    <xf numFmtId="0" fontId="0" fillId="2" borderId="0" xfId="0" applyNumberFormat="1" applyBorder="1" applyAlignment="1">
      <alignment horizontal="right"/>
    </xf>
    <xf numFmtId="4" fontId="39" fillId="0" borderId="1" xfId="0" applyNumberFormat="1" applyFont="1" applyFill="1" applyBorder="1" applyAlignment="1" applyProtection="1">
      <alignment horizontal="center" vertical="top" wrapText="1"/>
      <protection/>
    </xf>
    <xf numFmtId="4" fontId="39" fillId="0" borderId="1" xfId="0" applyNumberFormat="1" applyFont="1" applyFill="1" applyBorder="1" applyAlignment="1" applyProtection="1">
      <alignment horizontal="center" vertical="top"/>
      <protection/>
    </xf>
    <xf numFmtId="7" fontId="0" fillId="2" borderId="38" xfId="0" applyNumberFormat="1" applyBorder="1" applyAlignment="1">
      <alignment horizontal="right" vertical="center"/>
    </xf>
    <xf numFmtId="7" fontId="0" fillId="2" borderId="39" xfId="0" applyNumberFormat="1" applyBorder="1" applyAlignment="1">
      <alignment horizontal="right" vertical="center"/>
    </xf>
    <xf numFmtId="0" fontId="0" fillId="2" borderId="40" xfId="0" applyNumberFormat="1" applyBorder="1" applyAlignment="1">
      <alignment horizontal="right"/>
    </xf>
    <xf numFmtId="0" fontId="0" fillId="2" borderId="41" xfId="0" applyNumberFormat="1" applyBorder="1" applyAlignment="1">
      <alignment horizontal="right"/>
    </xf>
    <xf numFmtId="176" fontId="39" fillId="57" borderId="1" xfId="0" applyNumberFormat="1" applyFont="1" applyFill="1" applyBorder="1" applyAlignment="1" applyProtection="1">
      <alignment horizontal="center" vertical="top"/>
      <protection/>
    </xf>
    <xf numFmtId="173" fontId="58" fillId="0" borderId="1" xfId="0" applyNumberFormat="1" applyFont="1" applyFill="1" applyBorder="1" applyAlignment="1" applyProtection="1">
      <alignment horizontal="left" vertical="top" wrapText="1"/>
      <protection/>
    </xf>
    <xf numFmtId="172" fontId="58" fillId="0" borderId="1" xfId="0" applyNumberFormat="1" applyFont="1" applyFill="1" applyBorder="1" applyAlignment="1" applyProtection="1">
      <alignment horizontal="center" vertical="top" wrapText="1"/>
      <protection/>
    </xf>
    <xf numFmtId="174" fontId="58" fillId="0" borderId="1" xfId="0" applyNumberFormat="1" applyFont="1" applyFill="1" applyBorder="1" applyAlignment="1" applyProtection="1">
      <alignment vertical="top"/>
      <protection locked="0"/>
    </xf>
    <xf numFmtId="174" fontId="58" fillId="0" borderId="1" xfId="0" applyNumberFormat="1" applyFont="1" applyFill="1" applyBorder="1" applyAlignment="1" applyProtection="1">
      <alignment vertical="top"/>
      <protection/>
    </xf>
    <xf numFmtId="0" fontId="40" fillId="57" borderId="0" xfId="0" applyFont="1" applyFill="1" applyAlignment="1">
      <alignment/>
    </xf>
    <xf numFmtId="4" fontId="39" fillId="57" borderId="1" xfId="0" applyNumberFormat="1" applyFont="1" applyFill="1" applyBorder="1" applyAlignment="1" applyProtection="1">
      <alignment horizontal="center" vertical="top" wrapText="1"/>
      <protection/>
    </xf>
    <xf numFmtId="172" fontId="58" fillId="0" borderId="1" xfId="0" applyNumberFormat="1" applyFont="1" applyFill="1" applyBorder="1" applyAlignment="1" applyProtection="1">
      <alignment horizontal="left" vertical="top" wrapText="1"/>
      <protection/>
    </xf>
    <xf numFmtId="0" fontId="58" fillId="0" borderId="1" xfId="0" applyNumberFormat="1" applyFont="1" applyFill="1" applyBorder="1" applyAlignment="1" applyProtection="1">
      <alignment horizontal="center" vertical="top" wrapText="1"/>
      <protection/>
    </xf>
    <xf numFmtId="1" fontId="58" fillId="0" borderId="1" xfId="0" applyNumberFormat="1" applyFont="1" applyFill="1" applyBorder="1" applyAlignment="1" applyProtection="1">
      <alignment horizontal="right" vertical="top"/>
      <protection/>
    </xf>
    <xf numFmtId="0" fontId="40" fillId="57" borderId="0" xfId="0" applyFont="1" applyFill="1" applyAlignment="1">
      <alignment/>
    </xf>
    <xf numFmtId="0" fontId="58" fillId="0" borderId="1" xfId="0" applyNumberFormat="1" applyFont="1" applyFill="1" applyBorder="1" applyAlignment="1" applyProtection="1">
      <alignment vertical="center"/>
      <protection/>
    </xf>
    <xf numFmtId="173" fontId="58" fillId="0" borderId="1" xfId="0" applyNumberFormat="1" applyFont="1" applyFill="1" applyBorder="1" applyAlignment="1" applyProtection="1">
      <alignment horizontal="center" vertical="top" wrapText="1"/>
      <protection/>
    </xf>
    <xf numFmtId="4" fontId="39" fillId="57" borderId="1" xfId="0" applyNumberFormat="1" applyFont="1" applyFill="1" applyBorder="1" applyAlignment="1" applyProtection="1">
      <alignment horizontal="center" vertical="top"/>
      <protection/>
    </xf>
    <xf numFmtId="173" fontId="58" fillId="0" borderId="1" xfId="0" applyNumberFormat="1" applyFont="1" applyFill="1" applyBorder="1" applyAlignment="1" applyProtection="1">
      <alignment horizontal="right" vertical="top" wrapText="1"/>
      <protection/>
    </xf>
    <xf numFmtId="173" fontId="58" fillId="0" borderId="1" xfId="0" applyNumberFormat="1" applyFont="1" applyFill="1" applyBorder="1" applyAlignment="1" applyProtection="1">
      <alignment horizontal="left" vertical="top"/>
      <protection/>
    </xf>
    <xf numFmtId="1" fontId="58" fillId="0" borderId="1" xfId="0" applyNumberFormat="1" applyFont="1" applyFill="1" applyBorder="1" applyAlignment="1" applyProtection="1">
      <alignment horizontal="right" vertical="top" wrapText="1"/>
      <protection/>
    </xf>
    <xf numFmtId="0" fontId="59" fillId="0" borderId="0" xfId="0" applyFont="1" applyFill="1" applyAlignment="1">
      <alignment/>
    </xf>
    <xf numFmtId="174" fontId="58" fillId="0" borderId="1" xfId="0" applyNumberFormat="1" applyFont="1" applyFill="1" applyBorder="1" applyAlignment="1" applyProtection="1">
      <alignment vertical="top" wrapText="1"/>
      <protection/>
    </xf>
    <xf numFmtId="172" fontId="58" fillId="0" borderId="1" xfId="0" applyNumberFormat="1" applyFont="1" applyFill="1" applyBorder="1" applyAlignment="1" applyProtection="1">
      <alignment vertical="top" wrapText="1"/>
      <protection/>
    </xf>
    <xf numFmtId="0" fontId="40" fillId="57" borderId="0" xfId="0" applyFont="1" applyFill="1" applyAlignment="1">
      <alignment vertical="top"/>
    </xf>
    <xf numFmtId="0" fontId="4" fillId="2" borderId="28" xfId="0" applyNumberFormat="1" applyFont="1" applyBorder="1" applyAlignment="1">
      <alignment horizontal="center" vertical="center"/>
    </xf>
    <xf numFmtId="7" fontId="0" fillId="0" borderId="29" xfId="0" applyNumberFormat="1" applyFill="1" applyBorder="1" applyAlignment="1">
      <alignment horizontal="right"/>
    </xf>
    <xf numFmtId="0" fontId="58" fillId="0" borderId="1" xfId="0" applyNumberFormat="1" applyFont="1" applyFill="1" applyBorder="1" applyAlignment="1" applyProtection="1">
      <alignment horizontal="right" vertical="top" wrapText="1"/>
      <protection/>
    </xf>
    <xf numFmtId="179" fontId="58" fillId="0" borderId="1" xfId="0" applyNumberFormat="1" applyFont="1" applyFill="1" applyBorder="1" applyAlignment="1" applyProtection="1">
      <alignment horizontal="right" vertical="top" wrapText="1"/>
      <protection/>
    </xf>
    <xf numFmtId="172" fontId="0" fillId="57" borderId="1" xfId="0" applyNumberFormat="1" applyFont="1" applyFill="1" applyBorder="1" applyAlignment="1" applyProtection="1">
      <alignment horizontal="center" vertical="top" wrapText="1"/>
      <protection/>
    </xf>
    <xf numFmtId="1" fontId="3" fillId="2" borderId="42" xfId="0" applyNumberFormat="1" applyFont="1" applyBorder="1" applyAlignment="1">
      <alignment horizontal="left"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44" xfId="0" applyNumberFormat="1" applyBorder="1" applyAlignment="1">
      <alignment vertical="center" wrapText="1"/>
    </xf>
    <xf numFmtId="1" fontId="3" fillId="2" borderId="45" xfId="0" applyNumberFormat="1" applyFont="1" applyBorder="1" applyAlignment="1">
      <alignment horizontal="left" vertical="center" wrapText="1"/>
    </xf>
    <xf numFmtId="0" fontId="0" fillId="2" borderId="46" xfId="0" applyNumberFormat="1" applyBorder="1" applyAlignment="1">
      <alignment vertical="center" wrapText="1"/>
    </xf>
    <xf numFmtId="0" fontId="0" fillId="2" borderId="47" xfId="0" applyNumberFormat="1" applyBorder="1" applyAlignment="1">
      <alignment vertical="center" wrapText="1"/>
    </xf>
    <xf numFmtId="7" fontId="0" fillId="2" borderId="48" xfId="0" applyNumberFormat="1" applyBorder="1" applyAlignment="1">
      <alignment horizontal="center"/>
    </xf>
    <xf numFmtId="0" fontId="0" fillId="2" borderId="49" xfId="0" applyNumberFormat="1" applyBorder="1" applyAlignment="1">
      <alignment/>
    </xf>
    <xf numFmtId="1" fontId="6" fillId="2" borderId="38" xfId="0" applyNumberFormat="1" applyFont="1" applyBorder="1" applyAlignment="1">
      <alignment horizontal="left" vertical="center" wrapText="1"/>
    </xf>
    <xf numFmtId="0" fontId="0" fillId="2" borderId="50" xfId="0" applyNumberFormat="1" applyBorder="1" applyAlignment="1">
      <alignment vertical="center" wrapText="1"/>
    </xf>
    <xf numFmtId="0" fontId="0" fillId="2" borderId="51" xfId="0" applyNumberFormat="1" applyBorder="1" applyAlignment="1">
      <alignment vertical="center" wrapText="1"/>
    </xf>
    <xf numFmtId="0" fontId="0" fillId="2" borderId="52" xfId="0" applyNumberFormat="1" applyBorder="1" applyAlignment="1">
      <alignment/>
    </xf>
    <xf numFmtId="0" fontId="0" fillId="2" borderId="53" xfId="0" applyNumberFormat="1" applyBorder="1" applyAlignment="1">
      <alignment/>
    </xf>
    <xf numFmtId="1" fontId="6" fillId="2" borderId="29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54" xfId="0" applyNumberFormat="1" applyBorder="1" applyAlignment="1">
      <alignment vertical="center" wrapText="1"/>
    </xf>
    <xf numFmtId="1" fontId="6" fillId="2" borderId="42" xfId="0" applyNumberFormat="1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9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showZeros="0" tabSelected="1" showOutlineSymbols="0" view="pageBreakPreview" zoomScale="75" zoomScaleNormal="75" zoomScaleSheetLayoutView="75" workbookViewId="0" topLeftCell="B1">
      <selection activeCell="G28" sqref="G28"/>
    </sheetView>
  </sheetViews>
  <sheetFormatPr defaultColWidth="10.5546875" defaultRowHeight="15"/>
  <cols>
    <col min="1" max="1" width="7.88671875" style="24" hidden="1" customWidth="1"/>
    <col min="2" max="2" width="8.77734375" style="14" customWidth="1"/>
    <col min="3" max="3" width="36.77734375" style="0" customWidth="1"/>
    <col min="4" max="4" width="12.77734375" style="27" customWidth="1"/>
    <col min="5" max="5" width="6.77734375" style="0" customWidth="1"/>
    <col min="6" max="6" width="11.77734375" style="0" customWidth="1"/>
    <col min="7" max="7" width="11.77734375" style="24" customWidth="1"/>
    <col min="8" max="8" width="16.77734375" style="24" customWidth="1"/>
  </cols>
  <sheetData>
    <row r="1" spans="1:8" ht="15">
      <c r="A1" s="33"/>
      <c r="B1" s="31" t="s">
        <v>0</v>
      </c>
      <c r="C1" s="32"/>
      <c r="D1" s="32"/>
      <c r="E1" s="32"/>
      <c r="F1" s="32"/>
      <c r="G1" s="33"/>
      <c r="H1" s="32"/>
    </row>
    <row r="2" spans="1:8" ht="15">
      <c r="A2" s="30"/>
      <c r="B2" s="15" t="s">
        <v>305</v>
      </c>
      <c r="C2" s="2"/>
      <c r="D2" s="2"/>
      <c r="E2" s="2"/>
      <c r="F2" s="2"/>
      <c r="G2" s="30"/>
      <c r="H2" s="2"/>
    </row>
    <row r="3" spans="1:8" ht="15">
      <c r="A3" s="20"/>
      <c r="B3" s="14" t="s">
        <v>1</v>
      </c>
      <c r="C3" s="38"/>
      <c r="D3" s="38"/>
      <c r="E3" s="38"/>
      <c r="F3" s="38"/>
      <c r="G3" s="37"/>
      <c r="H3" s="36"/>
    </row>
    <row r="4" spans="1:8" ht="15">
      <c r="A4" s="55" t="s">
        <v>23</v>
      </c>
      <c r="B4" s="16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21" t="s">
        <v>8</v>
      </c>
      <c r="H4" s="5" t="s">
        <v>9</v>
      </c>
    </row>
    <row r="5" spans="1:8" ht="15" thickBot="1">
      <c r="A5" s="26"/>
      <c r="B5" s="45"/>
      <c r="C5" s="46"/>
      <c r="D5" s="47" t="s">
        <v>10</v>
      </c>
      <c r="E5" s="48"/>
      <c r="F5" s="49" t="s">
        <v>11</v>
      </c>
      <c r="G5" s="50"/>
      <c r="H5" s="51"/>
    </row>
    <row r="6" spans="1:8" s="43" customFormat="1" ht="30" customHeight="1" thickTop="1">
      <c r="A6" s="41"/>
      <c r="B6" s="40" t="s">
        <v>12</v>
      </c>
      <c r="C6" s="99" t="s">
        <v>234</v>
      </c>
      <c r="D6" s="100"/>
      <c r="E6" s="100"/>
      <c r="F6" s="101"/>
      <c r="G6" s="61"/>
      <c r="H6" s="62" t="s">
        <v>2</v>
      </c>
    </row>
    <row r="7" spans="1:8" ht="36" customHeight="1">
      <c r="A7" s="22"/>
      <c r="B7" s="86"/>
      <c r="C7" s="34" t="s">
        <v>16</v>
      </c>
      <c r="D7" s="11"/>
      <c r="E7" s="9" t="s">
        <v>2</v>
      </c>
      <c r="F7" s="9" t="s">
        <v>2</v>
      </c>
      <c r="G7" s="22" t="s">
        <v>2</v>
      </c>
      <c r="H7" s="25"/>
    </row>
    <row r="8" spans="1:8" s="70" customFormat="1" ht="30" customHeight="1">
      <c r="A8" s="71" t="s">
        <v>84</v>
      </c>
      <c r="B8" s="66" t="s">
        <v>211</v>
      </c>
      <c r="C8" s="72" t="s">
        <v>85</v>
      </c>
      <c r="D8" s="67" t="s">
        <v>212</v>
      </c>
      <c r="E8" s="73" t="s">
        <v>25</v>
      </c>
      <c r="F8" s="74">
        <v>800</v>
      </c>
      <c r="G8" s="68"/>
      <c r="H8" s="69">
        <f>ROUND(G8*F8,2)</f>
        <v>0</v>
      </c>
    </row>
    <row r="9" spans="1:8" s="75" customFormat="1" ht="30" customHeight="1">
      <c r="A9" s="65" t="s">
        <v>86</v>
      </c>
      <c r="B9" s="66" t="s">
        <v>26</v>
      </c>
      <c r="C9" s="72" t="s">
        <v>87</v>
      </c>
      <c r="D9" s="67" t="s">
        <v>212</v>
      </c>
      <c r="E9" s="73" t="s">
        <v>27</v>
      </c>
      <c r="F9" s="74">
        <v>840</v>
      </c>
      <c r="G9" s="68"/>
      <c r="H9" s="69">
        <f>ROUND(G9*F9,2)</f>
        <v>0</v>
      </c>
    </row>
    <row r="10" spans="1:8" s="70" customFormat="1" ht="32.25" customHeight="1">
      <c r="A10" s="65" t="s">
        <v>88</v>
      </c>
      <c r="B10" s="66" t="s">
        <v>89</v>
      </c>
      <c r="C10" s="72" t="s">
        <v>90</v>
      </c>
      <c r="D10" s="67" t="s">
        <v>212</v>
      </c>
      <c r="E10" s="73"/>
      <c r="F10" s="74"/>
      <c r="G10" s="76"/>
      <c r="H10" s="69"/>
    </row>
    <row r="11" spans="1:8" s="70" customFormat="1" ht="42" customHeight="1">
      <c r="A11" s="65" t="s">
        <v>192</v>
      </c>
      <c r="B11" s="77" t="s">
        <v>28</v>
      </c>
      <c r="C11" s="72" t="s">
        <v>193</v>
      </c>
      <c r="D11" s="67" t="s">
        <v>2</v>
      </c>
      <c r="E11" s="73" t="s">
        <v>29</v>
      </c>
      <c r="F11" s="74">
        <v>800</v>
      </c>
      <c r="G11" s="68"/>
      <c r="H11" s="69">
        <f>ROUND(G11*F11,2)</f>
        <v>0</v>
      </c>
    </row>
    <row r="12" spans="1:8" s="70" customFormat="1" ht="63" customHeight="1">
      <c r="A12" s="65" t="s">
        <v>30</v>
      </c>
      <c r="B12" s="66" t="s">
        <v>91</v>
      </c>
      <c r="C12" s="72" t="s">
        <v>31</v>
      </c>
      <c r="D12" s="67" t="s">
        <v>212</v>
      </c>
      <c r="E12" s="73" t="s">
        <v>25</v>
      </c>
      <c r="F12" s="74">
        <v>70</v>
      </c>
      <c r="G12" s="68"/>
      <c r="H12" s="69">
        <f>ROUND(G12*F12,2)</f>
        <v>0</v>
      </c>
    </row>
    <row r="13" spans="1:8" s="70" customFormat="1" ht="30" customHeight="1">
      <c r="A13" s="65" t="s">
        <v>315</v>
      </c>
      <c r="B13" s="66" t="s">
        <v>92</v>
      </c>
      <c r="C13" s="72" t="s">
        <v>316</v>
      </c>
      <c r="D13" s="90" t="s">
        <v>212</v>
      </c>
      <c r="E13" s="73"/>
      <c r="F13" s="74"/>
      <c r="G13" s="76"/>
      <c r="H13" s="69"/>
    </row>
    <row r="14" spans="1:8" s="70" customFormat="1" ht="30" customHeight="1">
      <c r="A14" s="71" t="s">
        <v>317</v>
      </c>
      <c r="B14" s="77" t="s">
        <v>28</v>
      </c>
      <c r="C14" s="72" t="s">
        <v>318</v>
      </c>
      <c r="D14" s="67" t="s">
        <v>2</v>
      </c>
      <c r="E14" s="73" t="s">
        <v>32</v>
      </c>
      <c r="F14" s="74">
        <v>3</v>
      </c>
      <c r="G14" s="68"/>
      <c r="H14" s="69">
        <f>ROUND(G14*F14,2)</f>
        <v>0</v>
      </c>
    </row>
    <row r="15" spans="1:8" s="75" customFormat="1" ht="43.5" customHeight="1">
      <c r="A15" s="65" t="s">
        <v>93</v>
      </c>
      <c r="B15" s="66" t="s">
        <v>94</v>
      </c>
      <c r="C15" s="72" t="s">
        <v>95</v>
      </c>
      <c r="D15" s="67" t="s">
        <v>96</v>
      </c>
      <c r="E15" s="73" t="s">
        <v>27</v>
      </c>
      <c r="F15" s="74">
        <v>840</v>
      </c>
      <c r="G15" s="68"/>
      <c r="H15" s="69">
        <f>ROUND(G15*F15,2)</f>
        <v>0</v>
      </c>
    </row>
    <row r="16" spans="1:8" ht="36" customHeight="1">
      <c r="A16" s="87"/>
      <c r="B16" s="86"/>
      <c r="C16" s="35" t="s">
        <v>17</v>
      </c>
      <c r="D16" s="11"/>
      <c r="E16" s="8"/>
      <c r="F16" s="11"/>
      <c r="G16" s="22"/>
      <c r="H16" s="25"/>
    </row>
    <row r="17" spans="1:8" s="70" customFormat="1" ht="30" customHeight="1">
      <c r="A17" s="60"/>
      <c r="B17" s="66" t="s">
        <v>97</v>
      </c>
      <c r="C17" s="72" t="s">
        <v>299</v>
      </c>
      <c r="D17" s="67" t="s">
        <v>224</v>
      </c>
      <c r="E17" s="73" t="s">
        <v>27</v>
      </c>
      <c r="F17" s="74">
        <v>1880</v>
      </c>
      <c r="G17" s="68"/>
      <c r="H17" s="69">
        <f>ROUND(G17*F17,2)</f>
        <v>0</v>
      </c>
    </row>
    <row r="18" spans="1:8" s="75" customFormat="1" ht="30" customHeight="1">
      <c r="A18" s="59"/>
      <c r="B18" s="66" t="s">
        <v>98</v>
      </c>
      <c r="C18" s="72" t="s">
        <v>314</v>
      </c>
      <c r="D18" s="67" t="s">
        <v>301</v>
      </c>
      <c r="E18" s="73" t="s">
        <v>27</v>
      </c>
      <c r="F18" s="74">
        <v>58</v>
      </c>
      <c r="G18" s="68"/>
      <c r="H18" s="69">
        <f>ROUND(G18*F18,2)</f>
        <v>0</v>
      </c>
    </row>
    <row r="19" spans="1:8" s="75" customFormat="1" ht="30" customHeight="1">
      <c r="A19" s="59"/>
      <c r="B19" s="66" t="s">
        <v>99</v>
      </c>
      <c r="C19" s="72" t="s">
        <v>280</v>
      </c>
      <c r="D19" s="67" t="s">
        <v>191</v>
      </c>
      <c r="E19" s="73" t="s">
        <v>238</v>
      </c>
      <c r="F19" s="74">
        <v>1</v>
      </c>
      <c r="G19" s="68"/>
      <c r="H19" s="69">
        <f>ROUND(G19*F19,2)</f>
        <v>0</v>
      </c>
    </row>
    <row r="20" spans="1:8" s="70" customFormat="1" ht="30" customHeight="1">
      <c r="A20" s="60" t="s">
        <v>62</v>
      </c>
      <c r="B20" s="66" t="s">
        <v>100</v>
      </c>
      <c r="C20" s="72" t="s">
        <v>64</v>
      </c>
      <c r="D20" s="67" t="s">
        <v>212</v>
      </c>
      <c r="E20" s="73"/>
      <c r="F20" s="74"/>
      <c r="G20" s="76"/>
      <c r="H20" s="69"/>
    </row>
    <row r="21" spans="1:8" s="75" customFormat="1" ht="30" customHeight="1">
      <c r="A21" s="78" t="s">
        <v>65</v>
      </c>
      <c r="B21" s="77" t="s">
        <v>28</v>
      </c>
      <c r="C21" s="72" t="s">
        <v>66</v>
      </c>
      <c r="D21" s="72" t="s">
        <v>2</v>
      </c>
      <c r="E21" s="73" t="s">
        <v>27</v>
      </c>
      <c r="F21" s="74">
        <v>435</v>
      </c>
      <c r="G21" s="68"/>
      <c r="H21" s="69">
        <f>ROUND(G21*F21,2)</f>
        <v>0</v>
      </c>
    </row>
    <row r="22" spans="1:8" s="75" customFormat="1" ht="30" customHeight="1">
      <c r="A22" s="78" t="s">
        <v>213</v>
      </c>
      <c r="B22" s="77" t="s">
        <v>33</v>
      </c>
      <c r="C22" s="72" t="s">
        <v>214</v>
      </c>
      <c r="D22" s="72" t="s">
        <v>2</v>
      </c>
      <c r="E22" s="73" t="s">
        <v>27</v>
      </c>
      <c r="F22" s="74">
        <v>80</v>
      </c>
      <c r="G22" s="68"/>
      <c r="H22" s="69">
        <f>ROUND(G22*F22,2)</f>
        <v>0</v>
      </c>
    </row>
    <row r="23" spans="1:8" s="75" customFormat="1" ht="30" customHeight="1">
      <c r="A23" s="78" t="s">
        <v>34</v>
      </c>
      <c r="B23" s="66" t="s">
        <v>102</v>
      </c>
      <c r="C23" s="72" t="s">
        <v>35</v>
      </c>
      <c r="D23" s="72" t="s">
        <v>215</v>
      </c>
      <c r="E23" s="73"/>
      <c r="F23" s="74"/>
      <c r="G23" s="76"/>
      <c r="H23" s="69"/>
    </row>
    <row r="24" spans="1:8" s="75" customFormat="1" ht="30" customHeight="1">
      <c r="A24" s="78" t="s">
        <v>36</v>
      </c>
      <c r="B24" s="77" t="s">
        <v>28</v>
      </c>
      <c r="C24" s="72" t="s">
        <v>37</v>
      </c>
      <c r="D24" s="72" t="s">
        <v>2</v>
      </c>
      <c r="E24" s="73" t="s">
        <v>32</v>
      </c>
      <c r="F24" s="74">
        <v>100</v>
      </c>
      <c r="G24" s="68"/>
      <c r="H24" s="69">
        <f>ROUND(G24*F24,2)</f>
        <v>0</v>
      </c>
    </row>
    <row r="25" spans="1:8" s="75" customFormat="1" ht="30" customHeight="1">
      <c r="A25" s="78" t="s">
        <v>38</v>
      </c>
      <c r="B25" s="66" t="s">
        <v>112</v>
      </c>
      <c r="C25" s="72" t="s">
        <v>39</v>
      </c>
      <c r="D25" s="72" t="s">
        <v>215</v>
      </c>
      <c r="E25" s="73"/>
      <c r="F25" s="74"/>
      <c r="G25" s="76"/>
      <c r="H25" s="69"/>
    </row>
    <row r="26" spans="1:8" s="75" customFormat="1" ht="30" customHeight="1">
      <c r="A26" s="78" t="s">
        <v>40</v>
      </c>
      <c r="B26" s="77" t="s">
        <v>28</v>
      </c>
      <c r="C26" s="72" t="s">
        <v>41</v>
      </c>
      <c r="D26" s="72" t="s">
        <v>2</v>
      </c>
      <c r="E26" s="73" t="s">
        <v>32</v>
      </c>
      <c r="F26" s="74">
        <v>100</v>
      </c>
      <c r="G26" s="68"/>
      <c r="H26" s="69">
        <f>ROUND(G26*F26,2)</f>
        <v>0</v>
      </c>
    </row>
    <row r="27" spans="1:8" s="70" customFormat="1" ht="43.5" customHeight="1">
      <c r="A27" s="78" t="s">
        <v>194</v>
      </c>
      <c r="B27" s="66" t="s">
        <v>116</v>
      </c>
      <c r="C27" s="72" t="s">
        <v>195</v>
      </c>
      <c r="D27" s="67" t="s">
        <v>103</v>
      </c>
      <c r="E27" s="73"/>
      <c r="F27" s="74"/>
      <c r="G27" s="76"/>
      <c r="H27" s="69"/>
    </row>
    <row r="28" spans="1:8" s="75" customFormat="1" ht="30" customHeight="1">
      <c r="A28" s="78" t="s">
        <v>196</v>
      </c>
      <c r="B28" s="77" t="s">
        <v>28</v>
      </c>
      <c r="C28" s="72" t="s">
        <v>105</v>
      </c>
      <c r="D28" s="67" t="s">
        <v>2</v>
      </c>
      <c r="E28" s="73" t="s">
        <v>27</v>
      </c>
      <c r="F28" s="74">
        <v>1480</v>
      </c>
      <c r="G28" s="68"/>
      <c r="H28" s="69">
        <f>ROUND(G28*F28,2)</f>
        <v>0</v>
      </c>
    </row>
    <row r="29" spans="1:8" s="70" customFormat="1" ht="43.5" customHeight="1">
      <c r="A29" s="78" t="s">
        <v>101</v>
      </c>
      <c r="B29" s="66" t="s">
        <v>122</v>
      </c>
      <c r="C29" s="72" t="s">
        <v>42</v>
      </c>
      <c r="D29" s="67" t="s">
        <v>103</v>
      </c>
      <c r="E29" s="73"/>
      <c r="F29" s="74"/>
      <c r="G29" s="76"/>
      <c r="H29" s="69"/>
    </row>
    <row r="30" spans="1:8" s="75" customFormat="1" ht="30" customHeight="1">
      <c r="A30" s="78" t="s">
        <v>104</v>
      </c>
      <c r="B30" s="77" t="s">
        <v>28</v>
      </c>
      <c r="C30" s="72" t="s">
        <v>105</v>
      </c>
      <c r="D30" s="67" t="s">
        <v>43</v>
      </c>
      <c r="E30" s="73"/>
      <c r="F30" s="74"/>
      <c r="G30" s="76"/>
      <c r="H30" s="69"/>
    </row>
    <row r="31" spans="1:8" s="75" customFormat="1" ht="30" customHeight="1">
      <c r="A31" s="78" t="s">
        <v>106</v>
      </c>
      <c r="B31" s="79" t="s">
        <v>107</v>
      </c>
      <c r="C31" s="72" t="s">
        <v>108</v>
      </c>
      <c r="D31" s="67"/>
      <c r="E31" s="73" t="s">
        <v>27</v>
      </c>
      <c r="F31" s="74">
        <v>20</v>
      </c>
      <c r="G31" s="68"/>
      <c r="H31" s="69">
        <f>ROUND(G31*F31,2)</f>
        <v>0</v>
      </c>
    </row>
    <row r="32" spans="1:8" s="75" customFormat="1" ht="30" customHeight="1">
      <c r="A32" s="78" t="s">
        <v>109</v>
      </c>
      <c r="B32" s="79" t="s">
        <v>110</v>
      </c>
      <c r="C32" s="72" t="s">
        <v>111</v>
      </c>
      <c r="D32" s="67"/>
      <c r="E32" s="73" t="s">
        <v>27</v>
      </c>
      <c r="F32" s="74">
        <v>50</v>
      </c>
      <c r="G32" s="68"/>
      <c r="H32" s="69">
        <f>ROUND(G32*F32,2)</f>
        <v>0</v>
      </c>
    </row>
    <row r="33" spans="1:8" s="70" customFormat="1" ht="30" customHeight="1">
      <c r="A33" s="78" t="s">
        <v>206</v>
      </c>
      <c r="B33" s="66" t="s">
        <v>124</v>
      </c>
      <c r="C33" s="72" t="s">
        <v>207</v>
      </c>
      <c r="D33" s="67" t="s">
        <v>113</v>
      </c>
      <c r="E33" s="73"/>
      <c r="F33" s="74"/>
      <c r="G33" s="76"/>
      <c r="H33" s="69"/>
    </row>
    <row r="34" spans="1:8" s="75" customFormat="1" ht="30" customHeight="1">
      <c r="A34" s="78" t="s">
        <v>208</v>
      </c>
      <c r="B34" s="77" t="s">
        <v>28</v>
      </c>
      <c r="C34" s="72" t="s">
        <v>235</v>
      </c>
      <c r="D34" s="67" t="s">
        <v>2</v>
      </c>
      <c r="E34" s="73" t="s">
        <v>44</v>
      </c>
      <c r="F34" s="74">
        <v>305</v>
      </c>
      <c r="G34" s="68"/>
      <c r="H34" s="69">
        <f>ROUND(G34*F34,2)</f>
        <v>0</v>
      </c>
    </row>
    <row r="35" spans="1:8" s="75" customFormat="1" ht="30" customHeight="1">
      <c r="A35" s="78" t="s">
        <v>216</v>
      </c>
      <c r="B35" s="77" t="s">
        <v>33</v>
      </c>
      <c r="C35" s="72" t="s">
        <v>217</v>
      </c>
      <c r="D35" s="67"/>
      <c r="E35" s="73" t="s">
        <v>44</v>
      </c>
      <c r="F35" s="74">
        <v>51</v>
      </c>
      <c r="G35" s="68"/>
      <c r="H35" s="69">
        <f>ROUND(G35*F35,2)</f>
        <v>0</v>
      </c>
    </row>
    <row r="36" spans="1:8" s="75" customFormat="1" ht="30" customHeight="1">
      <c r="A36" s="78" t="s">
        <v>218</v>
      </c>
      <c r="B36" s="77" t="s">
        <v>45</v>
      </c>
      <c r="C36" s="72" t="s">
        <v>219</v>
      </c>
      <c r="D36" s="67" t="s">
        <v>2</v>
      </c>
      <c r="E36" s="73" t="s">
        <v>44</v>
      </c>
      <c r="F36" s="74">
        <v>35</v>
      </c>
      <c r="G36" s="68"/>
      <c r="H36" s="69">
        <f>ROUND(G36*F36,2)</f>
        <v>0</v>
      </c>
    </row>
    <row r="37" spans="1:8" s="70" customFormat="1" ht="30" customHeight="1">
      <c r="A37" s="78" t="s">
        <v>115</v>
      </c>
      <c r="B37" s="66" t="s">
        <v>125</v>
      </c>
      <c r="C37" s="72" t="s">
        <v>117</v>
      </c>
      <c r="D37" s="67" t="s">
        <v>118</v>
      </c>
      <c r="E37" s="73"/>
      <c r="F37" s="74"/>
      <c r="G37" s="76"/>
      <c r="H37" s="69"/>
    </row>
    <row r="38" spans="1:8" s="75" customFormat="1" ht="30" customHeight="1">
      <c r="A38" s="78" t="s">
        <v>119</v>
      </c>
      <c r="B38" s="77" t="s">
        <v>28</v>
      </c>
      <c r="C38" s="72" t="s">
        <v>120</v>
      </c>
      <c r="D38" s="67" t="s">
        <v>2</v>
      </c>
      <c r="E38" s="73" t="s">
        <v>27</v>
      </c>
      <c r="F38" s="74">
        <v>520</v>
      </c>
      <c r="G38" s="68"/>
      <c r="H38" s="69">
        <f>ROUND(G38*F38,2)</f>
        <v>0</v>
      </c>
    </row>
    <row r="39" spans="1:8" s="75" customFormat="1" ht="30" customHeight="1">
      <c r="A39" s="78" t="s">
        <v>121</v>
      </c>
      <c r="B39" s="66" t="s">
        <v>138</v>
      </c>
      <c r="C39" s="72" t="s">
        <v>123</v>
      </c>
      <c r="D39" s="67" t="s">
        <v>225</v>
      </c>
      <c r="E39" s="73" t="s">
        <v>32</v>
      </c>
      <c r="F39" s="81">
        <v>18</v>
      </c>
      <c r="G39" s="68"/>
      <c r="H39" s="69">
        <f>ROUND(G39*F39,2)</f>
        <v>0</v>
      </c>
    </row>
    <row r="40" spans="1:8" ht="36" customHeight="1">
      <c r="A40" s="22"/>
      <c r="B40" s="86"/>
      <c r="C40" s="35" t="s">
        <v>18</v>
      </c>
      <c r="D40" s="11"/>
      <c r="E40" s="9"/>
      <c r="F40" s="9"/>
      <c r="G40" s="22"/>
      <c r="H40" s="25"/>
    </row>
    <row r="41" spans="1:8" s="70" customFormat="1" ht="43.5" customHeight="1">
      <c r="A41" s="71" t="s">
        <v>47</v>
      </c>
      <c r="B41" s="66" t="s">
        <v>145</v>
      </c>
      <c r="C41" s="72" t="s">
        <v>48</v>
      </c>
      <c r="D41" s="67" t="s">
        <v>289</v>
      </c>
      <c r="E41" s="73"/>
      <c r="F41" s="81"/>
      <c r="G41" s="76"/>
      <c r="H41" s="83"/>
    </row>
    <row r="42" spans="1:8" s="70" customFormat="1" ht="43.5" customHeight="1">
      <c r="A42" s="71"/>
      <c r="B42" s="77" t="s">
        <v>28</v>
      </c>
      <c r="C42" s="72" t="s">
        <v>236</v>
      </c>
      <c r="D42" s="67" t="s">
        <v>2</v>
      </c>
      <c r="E42" s="73" t="s">
        <v>27</v>
      </c>
      <c r="F42" s="81">
        <v>235</v>
      </c>
      <c r="G42" s="68"/>
      <c r="H42" s="69">
        <f>ROUND(G42*F42,2)</f>
        <v>0</v>
      </c>
    </row>
    <row r="43" spans="1:8" s="70" customFormat="1" ht="43.5" customHeight="1">
      <c r="A43" s="71" t="s">
        <v>49</v>
      </c>
      <c r="B43" s="66" t="s">
        <v>148</v>
      </c>
      <c r="C43" s="72" t="s">
        <v>50</v>
      </c>
      <c r="D43" s="67" t="s">
        <v>220</v>
      </c>
      <c r="E43" s="73"/>
      <c r="F43" s="81"/>
      <c r="G43" s="76"/>
      <c r="H43" s="83"/>
    </row>
    <row r="44" spans="1:8" s="75" customFormat="1" ht="43.5" customHeight="1">
      <c r="A44" s="71" t="s">
        <v>126</v>
      </c>
      <c r="B44" s="77" t="s">
        <v>28</v>
      </c>
      <c r="C44" s="72" t="s">
        <v>282</v>
      </c>
      <c r="D44" s="67" t="s">
        <v>127</v>
      </c>
      <c r="E44" s="73" t="s">
        <v>44</v>
      </c>
      <c r="F44" s="74">
        <v>387</v>
      </c>
      <c r="G44" s="68"/>
      <c r="H44" s="69">
        <f aca="true" t="shared" si="0" ref="H44:H49">ROUND(G44*F44,2)</f>
        <v>0</v>
      </c>
    </row>
    <row r="45" spans="1:8" s="75" customFormat="1" ht="43.5" customHeight="1">
      <c r="A45" s="71" t="s">
        <v>128</v>
      </c>
      <c r="B45" s="77" t="s">
        <v>33</v>
      </c>
      <c r="C45" s="72" t="s">
        <v>129</v>
      </c>
      <c r="D45" s="67" t="s">
        <v>114</v>
      </c>
      <c r="E45" s="73" t="s">
        <v>44</v>
      </c>
      <c r="F45" s="74">
        <v>54</v>
      </c>
      <c r="G45" s="68"/>
      <c r="H45" s="69">
        <f t="shared" si="0"/>
        <v>0</v>
      </c>
    </row>
    <row r="46" spans="1:8" s="70" customFormat="1" ht="75" customHeight="1">
      <c r="A46" s="71" t="s">
        <v>130</v>
      </c>
      <c r="B46" s="77" t="s">
        <v>45</v>
      </c>
      <c r="C46" s="72" t="s">
        <v>283</v>
      </c>
      <c r="D46" s="67" t="s">
        <v>77</v>
      </c>
      <c r="E46" s="73" t="s">
        <v>44</v>
      </c>
      <c r="F46" s="81">
        <v>125</v>
      </c>
      <c r="G46" s="68"/>
      <c r="H46" s="69">
        <f t="shared" si="0"/>
        <v>0</v>
      </c>
    </row>
    <row r="47" spans="1:8" s="70" customFormat="1" ht="75" customHeight="1">
      <c r="A47" s="71" t="s">
        <v>131</v>
      </c>
      <c r="B47" s="77" t="s">
        <v>54</v>
      </c>
      <c r="C47" s="72" t="s">
        <v>132</v>
      </c>
      <c r="D47" s="67" t="s">
        <v>133</v>
      </c>
      <c r="E47" s="73" t="s">
        <v>44</v>
      </c>
      <c r="F47" s="81">
        <v>24</v>
      </c>
      <c r="G47" s="68"/>
      <c r="H47" s="69">
        <f t="shared" si="0"/>
        <v>0</v>
      </c>
    </row>
    <row r="48" spans="1:8" s="70" customFormat="1" ht="75" customHeight="1">
      <c r="A48" s="71" t="s">
        <v>134</v>
      </c>
      <c r="B48" s="77" t="s">
        <v>55</v>
      </c>
      <c r="C48" s="72" t="s">
        <v>135</v>
      </c>
      <c r="D48" s="67" t="s">
        <v>136</v>
      </c>
      <c r="E48" s="73" t="s">
        <v>44</v>
      </c>
      <c r="F48" s="81">
        <v>90</v>
      </c>
      <c r="G48" s="68"/>
      <c r="H48" s="69">
        <f t="shared" si="0"/>
        <v>0</v>
      </c>
    </row>
    <row r="49" spans="1:8" s="70" customFormat="1" ht="30" customHeight="1">
      <c r="A49" s="71" t="s">
        <v>209</v>
      </c>
      <c r="B49" s="66" t="s">
        <v>152</v>
      </c>
      <c r="C49" s="72" t="s">
        <v>237</v>
      </c>
      <c r="D49" s="67" t="s">
        <v>290</v>
      </c>
      <c r="E49" s="73" t="s">
        <v>27</v>
      </c>
      <c r="F49" s="81">
        <v>1495</v>
      </c>
      <c r="G49" s="68"/>
      <c r="H49" s="69">
        <f t="shared" si="0"/>
        <v>0</v>
      </c>
    </row>
    <row r="50" spans="1:8" s="70" customFormat="1" ht="30" customHeight="1">
      <c r="A50" s="71" t="s">
        <v>209</v>
      </c>
      <c r="B50" s="66" t="s">
        <v>153</v>
      </c>
      <c r="C50" s="72" t="s">
        <v>210</v>
      </c>
      <c r="D50" s="67" t="s">
        <v>302</v>
      </c>
      <c r="E50" s="73" t="s">
        <v>27</v>
      </c>
      <c r="F50" s="81">
        <v>100</v>
      </c>
      <c r="G50" s="68"/>
      <c r="H50" s="69">
        <f>ROUND(G50*F50,2)</f>
        <v>0</v>
      </c>
    </row>
    <row r="51" spans="1:8" s="75" customFormat="1" ht="43.5" customHeight="1">
      <c r="A51" s="71" t="s">
        <v>137</v>
      </c>
      <c r="B51" s="66" t="s">
        <v>155</v>
      </c>
      <c r="C51" s="72" t="s">
        <v>139</v>
      </c>
      <c r="D51" s="67" t="s">
        <v>221</v>
      </c>
      <c r="E51" s="82"/>
      <c r="F51" s="74"/>
      <c r="G51" s="76"/>
      <c r="H51" s="83"/>
    </row>
    <row r="52" spans="1:8" s="75" customFormat="1" ht="30" customHeight="1">
      <c r="A52" s="71" t="s">
        <v>140</v>
      </c>
      <c r="B52" s="77" t="s">
        <v>28</v>
      </c>
      <c r="C52" s="72" t="s">
        <v>46</v>
      </c>
      <c r="D52" s="67"/>
      <c r="E52" s="73"/>
      <c r="F52" s="74"/>
      <c r="G52" s="76"/>
      <c r="H52" s="83"/>
    </row>
    <row r="53" spans="1:8" s="75" customFormat="1" ht="30" customHeight="1">
      <c r="A53" s="71" t="s">
        <v>141</v>
      </c>
      <c r="B53" s="79" t="s">
        <v>107</v>
      </c>
      <c r="C53" s="72" t="s">
        <v>142</v>
      </c>
      <c r="D53" s="67"/>
      <c r="E53" s="73" t="s">
        <v>29</v>
      </c>
      <c r="F53" s="74">
        <v>195</v>
      </c>
      <c r="G53" s="68"/>
      <c r="H53" s="69">
        <f>ROUND(G53*F53,2)</f>
        <v>0</v>
      </c>
    </row>
    <row r="54" spans="1:8" s="75" customFormat="1" ht="30" customHeight="1">
      <c r="A54" s="71" t="s">
        <v>143</v>
      </c>
      <c r="B54" s="77" t="s">
        <v>33</v>
      </c>
      <c r="C54" s="72" t="s">
        <v>72</v>
      </c>
      <c r="D54" s="67"/>
      <c r="E54" s="73"/>
      <c r="F54" s="74"/>
      <c r="G54" s="76"/>
      <c r="H54" s="83"/>
    </row>
    <row r="55" spans="1:8" s="75" customFormat="1" ht="30" customHeight="1">
      <c r="A55" s="71" t="s">
        <v>144</v>
      </c>
      <c r="B55" s="79" t="s">
        <v>107</v>
      </c>
      <c r="C55" s="72" t="s">
        <v>142</v>
      </c>
      <c r="D55" s="67"/>
      <c r="E55" s="73" t="s">
        <v>29</v>
      </c>
      <c r="F55" s="74">
        <v>25</v>
      </c>
      <c r="G55" s="68"/>
      <c r="H55" s="69">
        <f>ROUND(G55*F55,2)</f>
        <v>0</v>
      </c>
    </row>
    <row r="56" spans="1:8" s="75" customFormat="1" ht="39.75" customHeight="1">
      <c r="A56" s="71" t="s">
        <v>227</v>
      </c>
      <c r="B56" s="66" t="s">
        <v>158</v>
      </c>
      <c r="C56" s="72" t="s">
        <v>222</v>
      </c>
      <c r="D56" s="67" t="s">
        <v>221</v>
      </c>
      <c r="E56" s="73" t="s">
        <v>29</v>
      </c>
      <c r="F56" s="74">
        <v>135</v>
      </c>
      <c r="G56" s="68"/>
      <c r="H56" s="69">
        <f>ROUND(G56*F56,2)</f>
        <v>0</v>
      </c>
    </row>
    <row r="57" spans="1:8" ht="36" customHeight="1">
      <c r="A57" s="22"/>
      <c r="B57" s="86"/>
      <c r="C57" s="35" t="s">
        <v>19</v>
      </c>
      <c r="D57" s="11"/>
      <c r="E57" s="10"/>
      <c r="F57" s="9"/>
      <c r="G57" s="22"/>
      <c r="H57" s="25"/>
    </row>
    <row r="58" spans="1:8" s="70" customFormat="1" ht="30" customHeight="1">
      <c r="A58" s="71" t="s">
        <v>228</v>
      </c>
      <c r="B58" s="66" t="s">
        <v>160</v>
      </c>
      <c r="C58" s="72" t="s">
        <v>229</v>
      </c>
      <c r="D58" s="67" t="s">
        <v>146</v>
      </c>
      <c r="E58" s="73" t="s">
        <v>44</v>
      </c>
      <c r="F58" s="81">
        <v>500</v>
      </c>
      <c r="G58" s="68"/>
      <c r="H58" s="69">
        <f>ROUND(G58*F58,2)</f>
        <v>0</v>
      </c>
    </row>
    <row r="59" spans="1:8" ht="48" customHeight="1">
      <c r="A59" s="22"/>
      <c r="B59" s="86"/>
      <c r="C59" s="35" t="s">
        <v>20</v>
      </c>
      <c r="D59" s="11"/>
      <c r="E59" s="10"/>
      <c r="F59" s="9"/>
      <c r="G59" s="22"/>
      <c r="H59" s="25"/>
    </row>
    <row r="60" spans="1:8" s="70" customFormat="1" ht="30" customHeight="1">
      <c r="A60" s="71" t="s">
        <v>147</v>
      </c>
      <c r="B60" s="66" t="s">
        <v>163</v>
      </c>
      <c r="C60" s="72" t="s">
        <v>149</v>
      </c>
      <c r="D60" s="67" t="s">
        <v>150</v>
      </c>
      <c r="E60" s="73"/>
      <c r="F60" s="81"/>
      <c r="G60" s="76"/>
      <c r="H60" s="83"/>
    </row>
    <row r="61" spans="1:8" s="70" customFormat="1" ht="30" customHeight="1">
      <c r="A61" s="71" t="s">
        <v>151</v>
      </c>
      <c r="B61" s="77" t="s">
        <v>28</v>
      </c>
      <c r="C61" s="72" t="s">
        <v>284</v>
      </c>
      <c r="D61" s="67"/>
      <c r="E61" s="73" t="s">
        <v>32</v>
      </c>
      <c r="F61" s="81">
        <v>2</v>
      </c>
      <c r="G61" s="68"/>
      <c r="H61" s="69">
        <f>ROUND(G61*F61,2)</f>
        <v>0</v>
      </c>
    </row>
    <row r="62" spans="1:8" s="70" customFormat="1" ht="30" customHeight="1">
      <c r="A62" s="71" t="s">
        <v>197</v>
      </c>
      <c r="B62" s="66" t="s">
        <v>166</v>
      </c>
      <c r="C62" s="72" t="s">
        <v>198</v>
      </c>
      <c r="D62" s="67" t="s">
        <v>150</v>
      </c>
      <c r="E62" s="73"/>
      <c r="F62" s="81"/>
      <c r="G62" s="76"/>
      <c r="H62" s="83"/>
    </row>
    <row r="63" spans="1:8" s="70" customFormat="1" ht="30" customHeight="1">
      <c r="A63" s="71" t="s">
        <v>199</v>
      </c>
      <c r="B63" s="77" t="s">
        <v>28</v>
      </c>
      <c r="C63" s="72" t="s">
        <v>200</v>
      </c>
      <c r="D63" s="67"/>
      <c r="E63" s="73" t="s">
        <v>32</v>
      </c>
      <c r="F63" s="81">
        <v>3</v>
      </c>
      <c r="G63" s="68"/>
      <c r="H63" s="69">
        <f>ROUND(G63*F63,2)</f>
        <v>0</v>
      </c>
    </row>
    <row r="64" spans="1:8" s="75" customFormat="1" ht="30" customHeight="1">
      <c r="A64" s="71" t="s">
        <v>201</v>
      </c>
      <c r="B64" s="66" t="s">
        <v>168</v>
      </c>
      <c r="C64" s="72" t="s">
        <v>202</v>
      </c>
      <c r="D64" s="67" t="s">
        <v>150</v>
      </c>
      <c r="E64" s="73" t="s">
        <v>44</v>
      </c>
      <c r="F64" s="81">
        <v>20</v>
      </c>
      <c r="G64" s="68"/>
      <c r="H64" s="69">
        <f>ROUND(G64*F64,2)</f>
        <v>0</v>
      </c>
    </row>
    <row r="65" spans="1:8" s="85" customFormat="1" ht="39.75" customHeight="1">
      <c r="A65" s="71" t="s">
        <v>203</v>
      </c>
      <c r="B65" s="66" t="s">
        <v>170</v>
      </c>
      <c r="C65" s="84" t="s">
        <v>204</v>
      </c>
      <c r="D65" s="67" t="s">
        <v>150</v>
      </c>
      <c r="E65" s="73"/>
      <c r="F65" s="81"/>
      <c r="G65" s="76"/>
      <c r="H65" s="83"/>
    </row>
    <row r="66" spans="1:8" s="85" customFormat="1" ht="30" customHeight="1">
      <c r="A66" s="71" t="s">
        <v>205</v>
      </c>
      <c r="B66" s="77" t="s">
        <v>28</v>
      </c>
      <c r="C66" s="84" t="s">
        <v>285</v>
      </c>
      <c r="D66" s="67"/>
      <c r="E66" s="73" t="s">
        <v>32</v>
      </c>
      <c r="F66" s="81">
        <v>3</v>
      </c>
      <c r="G66" s="68"/>
      <c r="H66" s="69">
        <f>ROUND(G66*F66,2)</f>
        <v>0</v>
      </c>
    </row>
    <row r="67" spans="1:8" s="85" customFormat="1" ht="30" customHeight="1">
      <c r="A67" s="71" t="s">
        <v>154</v>
      </c>
      <c r="B67" s="66" t="s">
        <v>172</v>
      </c>
      <c r="C67" s="84" t="s">
        <v>156</v>
      </c>
      <c r="D67" s="67" t="s">
        <v>150</v>
      </c>
      <c r="E67" s="73"/>
      <c r="F67" s="81"/>
      <c r="G67" s="76"/>
      <c r="H67" s="83"/>
    </row>
    <row r="68" spans="1:8" s="85" customFormat="1" ht="39.75" customHeight="1">
      <c r="A68" s="71" t="s">
        <v>157</v>
      </c>
      <c r="B68" s="77" t="s">
        <v>28</v>
      </c>
      <c r="C68" s="84" t="s">
        <v>286</v>
      </c>
      <c r="D68" s="67"/>
      <c r="E68" s="73"/>
      <c r="F68" s="81"/>
      <c r="G68" s="76"/>
      <c r="H68" s="83"/>
    </row>
    <row r="69" spans="1:8" s="75" customFormat="1" ht="43.5" customHeight="1">
      <c r="A69" s="71" t="s">
        <v>230</v>
      </c>
      <c r="B69" s="79" t="s">
        <v>107</v>
      </c>
      <c r="C69" s="72" t="s">
        <v>288</v>
      </c>
      <c r="D69" s="67"/>
      <c r="E69" s="73" t="s">
        <v>32</v>
      </c>
      <c r="F69" s="81">
        <v>2</v>
      </c>
      <c r="G69" s="68"/>
      <c r="H69" s="69">
        <f>ROUND(G69*F69,2)</f>
        <v>0</v>
      </c>
    </row>
    <row r="70" spans="1:8" s="70" customFormat="1" ht="30" customHeight="1">
      <c r="A70" s="71" t="s">
        <v>231</v>
      </c>
      <c r="B70" s="66" t="s">
        <v>173</v>
      </c>
      <c r="C70" s="72" t="s">
        <v>232</v>
      </c>
      <c r="D70" s="67" t="s">
        <v>150</v>
      </c>
      <c r="E70" s="73" t="s">
        <v>32</v>
      </c>
      <c r="F70" s="81">
        <v>2</v>
      </c>
      <c r="G70" s="68"/>
      <c r="H70" s="69">
        <f>ROUND(G70*F70,2)</f>
        <v>0</v>
      </c>
    </row>
    <row r="71" spans="1:8" s="75" customFormat="1" ht="39.75" customHeight="1">
      <c r="A71" s="71" t="s">
        <v>159</v>
      </c>
      <c r="B71" s="66" t="s">
        <v>174</v>
      </c>
      <c r="C71" s="72" t="s">
        <v>161</v>
      </c>
      <c r="D71" s="67" t="s">
        <v>150</v>
      </c>
      <c r="E71" s="73" t="s">
        <v>32</v>
      </c>
      <c r="F71" s="81">
        <v>2</v>
      </c>
      <c r="G71" s="68"/>
      <c r="H71" s="69">
        <f>ROUND(G71*F71,2)</f>
        <v>0</v>
      </c>
    </row>
    <row r="72" spans="1:8" s="75" customFormat="1" ht="30" customHeight="1">
      <c r="A72" s="71" t="s">
        <v>162</v>
      </c>
      <c r="B72" s="66" t="s">
        <v>175</v>
      </c>
      <c r="C72" s="72" t="s">
        <v>164</v>
      </c>
      <c r="D72" s="67" t="s">
        <v>165</v>
      </c>
      <c r="E72" s="73" t="s">
        <v>44</v>
      </c>
      <c r="F72" s="81">
        <v>24</v>
      </c>
      <c r="G72" s="68"/>
      <c r="H72" s="69">
        <f>ROUND(G72*F72,2)</f>
        <v>0</v>
      </c>
    </row>
    <row r="73" spans="1:8" ht="36" customHeight="1">
      <c r="A73" s="22"/>
      <c r="B73" s="86"/>
      <c r="C73" s="35" t="s">
        <v>21</v>
      </c>
      <c r="D73" s="11"/>
      <c r="E73" s="10"/>
      <c r="F73" s="9"/>
      <c r="G73" s="22"/>
      <c r="H73" s="25"/>
    </row>
    <row r="74" spans="1:8" s="75" customFormat="1" ht="43.5" customHeight="1">
      <c r="A74" s="71" t="s">
        <v>51</v>
      </c>
      <c r="B74" s="66" t="s">
        <v>276</v>
      </c>
      <c r="C74" s="72" t="s">
        <v>78</v>
      </c>
      <c r="D74" s="67" t="s">
        <v>167</v>
      </c>
      <c r="E74" s="73" t="s">
        <v>32</v>
      </c>
      <c r="F74" s="81">
        <v>5</v>
      </c>
      <c r="G74" s="68"/>
      <c r="H74" s="69">
        <f>ROUND(G74*F74,2)</f>
        <v>0</v>
      </c>
    </row>
    <row r="75" spans="1:8" s="75" customFormat="1" ht="43.5" customHeight="1">
      <c r="A75" s="71"/>
      <c r="B75" s="66" t="s">
        <v>277</v>
      </c>
      <c r="C75" s="72" t="s">
        <v>287</v>
      </c>
      <c r="D75" s="67" t="s">
        <v>167</v>
      </c>
      <c r="E75" s="73" t="s">
        <v>32</v>
      </c>
      <c r="F75" s="81">
        <v>1</v>
      </c>
      <c r="G75" s="68"/>
      <c r="H75" s="69">
        <f>ROUND(G75*F75,2)</f>
        <v>0</v>
      </c>
    </row>
    <row r="76" spans="1:8" s="75" customFormat="1" ht="30" customHeight="1">
      <c r="A76" s="71" t="s">
        <v>73</v>
      </c>
      <c r="B76" s="66" t="s">
        <v>278</v>
      </c>
      <c r="C76" s="72" t="s">
        <v>79</v>
      </c>
      <c r="D76" s="67" t="s">
        <v>150</v>
      </c>
      <c r="E76" s="73"/>
      <c r="F76" s="81"/>
      <c r="G76" s="69"/>
      <c r="H76" s="83"/>
    </row>
    <row r="77" spans="1:8" s="75" customFormat="1" ht="30" customHeight="1">
      <c r="A77" s="71" t="s">
        <v>80</v>
      </c>
      <c r="B77" s="77" t="s">
        <v>28</v>
      </c>
      <c r="C77" s="72" t="s">
        <v>169</v>
      </c>
      <c r="D77" s="67"/>
      <c r="E77" s="73" t="s">
        <v>74</v>
      </c>
      <c r="F77" s="89">
        <v>0.5</v>
      </c>
      <c r="G77" s="68"/>
      <c r="H77" s="69">
        <f>ROUND(G77*F77,2)</f>
        <v>0</v>
      </c>
    </row>
    <row r="78" spans="1:8" s="70" customFormat="1" ht="30" customHeight="1">
      <c r="A78" s="71" t="s">
        <v>52</v>
      </c>
      <c r="B78" s="66" t="s">
        <v>303</v>
      </c>
      <c r="C78" s="72" t="s">
        <v>81</v>
      </c>
      <c r="D78" s="67" t="s">
        <v>167</v>
      </c>
      <c r="E78" s="73"/>
      <c r="F78" s="81"/>
      <c r="G78" s="76"/>
      <c r="H78" s="83"/>
    </row>
    <row r="79" spans="1:8" s="75" customFormat="1" ht="30" customHeight="1">
      <c r="A79" s="71" t="s">
        <v>310</v>
      </c>
      <c r="B79" s="77" t="s">
        <v>28</v>
      </c>
      <c r="C79" s="72" t="s">
        <v>311</v>
      </c>
      <c r="D79" s="67"/>
      <c r="E79" s="73" t="s">
        <v>32</v>
      </c>
      <c r="F79" s="81">
        <v>2</v>
      </c>
      <c r="G79" s="68"/>
      <c r="H79" s="69">
        <f>ROUND(G79*F79,2)</f>
        <v>0</v>
      </c>
    </row>
    <row r="80" spans="1:8" s="75" customFormat="1" ht="30" customHeight="1">
      <c r="A80" s="71" t="s">
        <v>53</v>
      </c>
      <c r="B80" s="77" t="s">
        <v>33</v>
      </c>
      <c r="C80" s="72" t="s">
        <v>171</v>
      </c>
      <c r="D80" s="67"/>
      <c r="E80" s="73" t="s">
        <v>32</v>
      </c>
      <c r="F80" s="81">
        <v>2</v>
      </c>
      <c r="G80" s="68"/>
      <c r="H80" s="69">
        <f>ROUND(G80*F80,2)</f>
        <v>0</v>
      </c>
    </row>
    <row r="81" spans="1:8" s="70" customFormat="1" ht="30" customHeight="1">
      <c r="A81" s="71" t="s">
        <v>75</v>
      </c>
      <c r="B81" s="66" t="s">
        <v>304</v>
      </c>
      <c r="C81" s="72" t="s">
        <v>82</v>
      </c>
      <c r="D81" s="67" t="s">
        <v>167</v>
      </c>
      <c r="E81" s="73" t="s">
        <v>32</v>
      </c>
      <c r="F81" s="81">
        <v>3</v>
      </c>
      <c r="G81" s="68"/>
      <c r="H81" s="69">
        <f>ROUND(G81*F81,2)</f>
        <v>0</v>
      </c>
    </row>
    <row r="82" spans="1:8" s="70" customFormat="1" ht="30" customHeight="1">
      <c r="A82" s="71" t="s">
        <v>76</v>
      </c>
      <c r="B82" s="66" t="s">
        <v>312</v>
      </c>
      <c r="C82" s="72" t="s">
        <v>83</v>
      </c>
      <c r="D82" s="67" t="s">
        <v>167</v>
      </c>
      <c r="E82" s="73" t="s">
        <v>32</v>
      </c>
      <c r="F82" s="81">
        <v>1</v>
      </c>
      <c r="G82" s="68"/>
      <c r="H82" s="69">
        <f>ROUND(G82*F82,2)</f>
        <v>0</v>
      </c>
    </row>
    <row r="83" spans="1:8" ht="36" customHeight="1">
      <c r="A83" s="22"/>
      <c r="B83" s="86"/>
      <c r="C83" s="35" t="s">
        <v>22</v>
      </c>
      <c r="D83" s="11"/>
      <c r="E83" s="10"/>
      <c r="F83" s="9"/>
      <c r="G83" s="22"/>
      <c r="H83" s="25"/>
    </row>
    <row r="84" spans="1:8" s="70" customFormat="1" ht="45">
      <c r="A84" s="78"/>
      <c r="B84" s="80" t="s">
        <v>320</v>
      </c>
      <c r="C84" s="72" t="s">
        <v>313</v>
      </c>
      <c r="D84" s="67" t="s">
        <v>300</v>
      </c>
      <c r="E84" s="73" t="s">
        <v>238</v>
      </c>
      <c r="F84" s="74">
        <v>1</v>
      </c>
      <c r="G84" s="68"/>
      <c r="H84" s="69">
        <f>ROUND(G84*F84,2)</f>
        <v>0</v>
      </c>
    </row>
    <row r="85" spans="1:8" s="70" customFormat="1" ht="30" customHeight="1">
      <c r="A85" s="78"/>
      <c r="B85" s="80" t="s">
        <v>321</v>
      </c>
      <c r="C85" s="72" t="s">
        <v>319</v>
      </c>
      <c r="D85" s="67" t="s">
        <v>323</v>
      </c>
      <c r="E85" s="73" t="s">
        <v>44</v>
      </c>
      <c r="F85" s="74">
        <v>30</v>
      </c>
      <c r="G85" s="68"/>
      <c r="H85" s="69">
        <f>ROUND(G85*F85,2)</f>
        <v>0</v>
      </c>
    </row>
    <row r="86" spans="1:8" s="70" customFormat="1" ht="45">
      <c r="A86" s="71"/>
      <c r="B86" s="66" t="s">
        <v>322</v>
      </c>
      <c r="C86" s="72" t="s">
        <v>324</v>
      </c>
      <c r="D86" s="67" t="s">
        <v>323</v>
      </c>
      <c r="E86" s="73" t="s">
        <v>32</v>
      </c>
      <c r="F86" s="81">
        <v>2</v>
      </c>
      <c r="G86" s="68"/>
      <c r="H86" s="69">
        <f>ROUND(G86*F86,2)</f>
        <v>0</v>
      </c>
    </row>
    <row r="87" spans="1:8" ht="30" customHeight="1" thickBot="1">
      <c r="A87" s="23"/>
      <c r="B87" s="39" t="str">
        <f>B6</f>
        <v>A</v>
      </c>
      <c r="C87" s="107" t="str">
        <f>C6</f>
        <v>ROADWORKS</v>
      </c>
      <c r="D87" s="92"/>
      <c r="E87" s="92"/>
      <c r="F87" s="93"/>
      <c r="G87" s="23" t="s">
        <v>14</v>
      </c>
      <c r="H87" s="23">
        <f>SUM(H6:H86)</f>
        <v>0</v>
      </c>
    </row>
    <row r="88" spans="1:8" s="43" customFormat="1" ht="30" customHeight="1" thickTop="1">
      <c r="A88" s="41"/>
      <c r="B88" s="40" t="s">
        <v>13</v>
      </c>
      <c r="C88" s="104" t="s">
        <v>239</v>
      </c>
      <c r="D88" s="105"/>
      <c r="E88" s="105"/>
      <c r="F88" s="106"/>
      <c r="G88" s="41"/>
      <c r="H88" s="42"/>
    </row>
    <row r="89" spans="1:8" ht="36" customHeight="1">
      <c r="A89" s="22"/>
      <c r="B89" s="17"/>
      <c r="C89" s="34" t="s">
        <v>16</v>
      </c>
      <c r="D89" s="11"/>
      <c r="E89" s="9" t="s">
        <v>2</v>
      </c>
      <c r="F89" s="9" t="s">
        <v>2</v>
      </c>
      <c r="G89" s="22" t="s">
        <v>2</v>
      </c>
      <c r="H89" s="25"/>
    </row>
    <row r="90" spans="1:8" s="70" customFormat="1" ht="30" customHeight="1">
      <c r="A90" s="71"/>
      <c r="B90" s="66" t="s">
        <v>56</v>
      </c>
      <c r="C90" s="72" t="s">
        <v>240</v>
      </c>
      <c r="D90" s="67" t="s">
        <v>223</v>
      </c>
      <c r="E90" s="73" t="s">
        <v>25</v>
      </c>
      <c r="F90" s="88">
        <v>1.4</v>
      </c>
      <c r="G90" s="68"/>
      <c r="H90" s="69">
        <f>ROUND(G90*F90,2)</f>
        <v>0</v>
      </c>
    </row>
    <row r="91" spans="1:8" s="70" customFormat="1" ht="30" customHeight="1">
      <c r="A91" s="71"/>
      <c r="B91" s="66" t="s">
        <v>57</v>
      </c>
      <c r="C91" s="72" t="s">
        <v>241</v>
      </c>
      <c r="D91" s="67" t="s">
        <v>223</v>
      </c>
      <c r="E91" s="73" t="s">
        <v>25</v>
      </c>
      <c r="F91" s="88">
        <v>3.4</v>
      </c>
      <c r="G91" s="68"/>
      <c r="H91" s="69">
        <f>ROUND(G91*F91,2)</f>
        <v>0</v>
      </c>
    </row>
    <row r="92" spans="1:8" s="70" customFormat="1" ht="30" customHeight="1">
      <c r="A92" s="71"/>
      <c r="B92" s="66" t="s">
        <v>58</v>
      </c>
      <c r="C92" s="72" t="s">
        <v>242</v>
      </c>
      <c r="D92" s="67" t="s">
        <v>223</v>
      </c>
      <c r="E92" s="73" t="s">
        <v>25</v>
      </c>
      <c r="F92" s="88">
        <v>5.1</v>
      </c>
      <c r="G92" s="68"/>
      <c r="H92" s="69">
        <f>ROUND(G92*F92,2)</f>
        <v>0</v>
      </c>
    </row>
    <row r="93" spans="1:8" s="70" customFormat="1" ht="30" customHeight="1">
      <c r="A93" s="71"/>
      <c r="B93" s="66" t="s">
        <v>59</v>
      </c>
      <c r="C93" s="72" t="s">
        <v>243</v>
      </c>
      <c r="D93" s="67" t="s">
        <v>96</v>
      </c>
      <c r="E93" s="73" t="s">
        <v>27</v>
      </c>
      <c r="F93" s="88">
        <v>34</v>
      </c>
      <c r="G93" s="68"/>
      <c r="H93" s="69">
        <f>ROUND(G93*F93,2)</f>
        <v>0</v>
      </c>
    </row>
    <row r="94" spans="1:8" s="70" customFormat="1" ht="30" customHeight="1">
      <c r="A94" s="71"/>
      <c r="B94" s="66" t="s">
        <v>60</v>
      </c>
      <c r="C94" s="72" t="s">
        <v>281</v>
      </c>
      <c r="D94" s="67"/>
      <c r="E94" s="73" t="s">
        <v>32</v>
      </c>
      <c r="F94" s="88">
        <v>3</v>
      </c>
      <c r="G94" s="68"/>
      <c r="H94" s="69">
        <f>ROUND(G94*F94,2)</f>
        <v>0</v>
      </c>
    </row>
    <row r="95" spans="1:8" ht="36" customHeight="1">
      <c r="A95" s="22"/>
      <c r="B95" s="17"/>
      <c r="C95" s="35" t="s">
        <v>22</v>
      </c>
      <c r="D95" s="11"/>
      <c r="E95" s="8"/>
      <c r="F95" s="9"/>
      <c r="G95" s="22"/>
      <c r="H95" s="25"/>
    </row>
    <row r="96" spans="1:8" s="70" customFormat="1" ht="30" customHeight="1">
      <c r="A96" s="71"/>
      <c r="B96" s="66" t="s">
        <v>61</v>
      </c>
      <c r="C96" s="72" t="s">
        <v>325</v>
      </c>
      <c r="D96" s="67"/>
      <c r="E96" s="73" t="s">
        <v>44</v>
      </c>
      <c r="F96" s="88">
        <v>16</v>
      </c>
      <c r="G96" s="68"/>
      <c r="H96" s="69">
        <f>ROUND(G96*F96,2)</f>
        <v>0</v>
      </c>
    </row>
    <row r="97" spans="1:8" ht="36" customHeight="1">
      <c r="A97" s="22"/>
      <c r="B97" s="18"/>
      <c r="C97" s="35" t="s">
        <v>244</v>
      </c>
      <c r="D97" s="11"/>
      <c r="E97" s="10"/>
      <c r="F97" s="9"/>
      <c r="G97" s="22"/>
      <c r="H97" s="25"/>
    </row>
    <row r="98" spans="1:8" s="70" customFormat="1" ht="30" customHeight="1">
      <c r="A98" s="71"/>
      <c r="B98" s="66" t="s">
        <v>63</v>
      </c>
      <c r="C98" s="72" t="s">
        <v>245</v>
      </c>
      <c r="D98" s="67" t="s">
        <v>291</v>
      </c>
      <c r="E98" s="73" t="s">
        <v>25</v>
      </c>
      <c r="F98" s="88">
        <v>51</v>
      </c>
      <c r="G98" s="68"/>
      <c r="H98" s="69">
        <f>ROUND(G98*F98,2)</f>
        <v>0</v>
      </c>
    </row>
    <row r="99" spans="1:8" s="70" customFormat="1" ht="30" customHeight="1">
      <c r="A99" s="71"/>
      <c r="B99" s="66" t="s">
        <v>67</v>
      </c>
      <c r="C99" s="72" t="s">
        <v>246</v>
      </c>
      <c r="D99" s="67" t="s">
        <v>291</v>
      </c>
      <c r="E99" s="73" t="s">
        <v>32</v>
      </c>
      <c r="F99" s="88">
        <v>23</v>
      </c>
      <c r="G99" s="68"/>
      <c r="H99" s="69">
        <f>ROUND(G99*F99,2)</f>
        <v>0</v>
      </c>
    </row>
    <row r="100" spans="1:8" s="70" customFormat="1" ht="30" customHeight="1">
      <c r="A100" s="71"/>
      <c r="B100" s="66" t="s">
        <v>68</v>
      </c>
      <c r="C100" s="72" t="s">
        <v>247</v>
      </c>
      <c r="D100" s="67" t="s">
        <v>292</v>
      </c>
      <c r="E100" s="73" t="s">
        <v>275</v>
      </c>
      <c r="F100" s="88">
        <v>88</v>
      </c>
      <c r="G100" s="68"/>
      <c r="H100" s="69">
        <f>ROUND(G100*F100,2)</f>
        <v>0</v>
      </c>
    </row>
    <row r="101" spans="1:8" ht="36" customHeight="1">
      <c r="A101" s="22"/>
      <c r="B101" s="7"/>
      <c r="C101" s="35" t="s">
        <v>254</v>
      </c>
      <c r="D101" s="11"/>
      <c r="E101" s="9"/>
      <c r="F101" s="9"/>
      <c r="G101" s="22"/>
      <c r="H101" s="25"/>
    </row>
    <row r="102" spans="1:8" s="70" customFormat="1" ht="30" customHeight="1">
      <c r="A102" s="71"/>
      <c r="B102" s="66" t="s">
        <v>69</v>
      </c>
      <c r="C102" s="72" t="s">
        <v>226</v>
      </c>
      <c r="D102" s="67" t="s">
        <v>293</v>
      </c>
      <c r="E102" s="73"/>
      <c r="F102" s="88"/>
      <c r="G102" s="76"/>
      <c r="H102" s="69"/>
    </row>
    <row r="103" spans="1:8" s="70" customFormat="1" ht="30" customHeight="1">
      <c r="A103" s="71"/>
      <c r="B103" s="77" t="s">
        <v>28</v>
      </c>
      <c r="C103" s="72" t="s">
        <v>248</v>
      </c>
      <c r="D103" s="67"/>
      <c r="E103" s="73" t="s">
        <v>27</v>
      </c>
      <c r="F103" s="88">
        <v>23</v>
      </c>
      <c r="G103" s="68"/>
      <c r="H103" s="69">
        <f>ROUND(G103*F103,2)</f>
        <v>0</v>
      </c>
    </row>
    <row r="104" spans="1:8" s="70" customFormat="1" ht="30" customHeight="1">
      <c r="A104" s="71"/>
      <c r="B104" s="77" t="s">
        <v>33</v>
      </c>
      <c r="C104" s="72" t="s">
        <v>249</v>
      </c>
      <c r="D104" s="67"/>
      <c r="E104" s="73" t="s">
        <v>27</v>
      </c>
      <c r="F104" s="88">
        <v>160</v>
      </c>
      <c r="G104" s="68"/>
      <c r="H104" s="69">
        <f>ROUND(G104*F104,2)</f>
        <v>0</v>
      </c>
    </row>
    <row r="105" spans="1:8" s="70" customFormat="1" ht="30" customHeight="1">
      <c r="A105" s="71"/>
      <c r="B105" s="77" t="s">
        <v>45</v>
      </c>
      <c r="C105" s="72" t="s">
        <v>250</v>
      </c>
      <c r="D105" s="67"/>
      <c r="E105" s="73" t="s">
        <v>27</v>
      </c>
      <c r="F105" s="88">
        <v>34</v>
      </c>
      <c r="G105" s="68"/>
      <c r="H105" s="69">
        <f>ROUND(G105*F105,2)</f>
        <v>0</v>
      </c>
    </row>
    <row r="106" spans="1:8" ht="36" customHeight="1">
      <c r="A106" s="22"/>
      <c r="B106" s="7"/>
      <c r="C106" s="35" t="s">
        <v>253</v>
      </c>
      <c r="D106" s="11"/>
      <c r="E106" s="10"/>
      <c r="F106" s="9"/>
      <c r="G106" s="22"/>
      <c r="H106" s="25"/>
    </row>
    <row r="107" spans="1:8" s="70" customFormat="1" ht="30" customHeight="1">
      <c r="A107" s="71"/>
      <c r="B107" s="66" t="s">
        <v>70</v>
      </c>
      <c r="C107" s="72" t="s">
        <v>251</v>
      </c>
      <c r="D107" s="67" t="s">
        <v>233</v>
      </c>
      <c r="E107" s="73" t="s">
        <v>44</v>
      </c>
      <c r="F107" s="88">
        <v>14</v>
      </c>
      <c r="G107" s="68"/>
      <c r="H107" s="69">
        <f>ROUND(G107*F107,2)</f>
        <v>0</v>
      </c>
    </row>
    <row r="108" spans="1:8" s="70" customFormat="1" ht="30" customHeight="1">
      <c r="A108" s="71"/>
      <c r="B108" s="66" t="s">
        <v>71</v>
      </c>
      <c r="C108" s="72" t="s">
        <v>252</v>
      </c>
      <c r="D108" s="67" t="s">
        <v>233</v>
      </c>
      <c r="E108" s="73" t="s">
        <v>32</v>
      </c>
      <c r="F108" s="88">
        <v>9</v>
      </c>
      <c r="G108" s="68"/>
      <c r="H108" s="69">
        <f>ROUND(G108*F108,2)</f>
        <v>0</v>
      </c>
    </row>
    <row r="109" spans="1:8" ht="48" customHeight="1">
      <c r="A109" s="22"/>
      <c r="B109" s="7"/>
      <c r="C109" s="35" t="s">
        <v>255</v>
      </c>
      <c r="D109" s="11"/>
      <c r="E109" s="10"/>
      <c r="F109" s="9"/>
      <c r="G109" s="22"/>
      <c r="H109" s="25"/>
    </row>
    <row r="110" spans="1:8" s="70" customFormat="1" ht="30" customHeight="1">
      <c r="A110" s="71"/>
      <c r="B110" s="66" t="s">
        <v>176</v>
      </c>
      <c r="C110" s="72" t="s">
        <v>256</v>
      </c>
      <c r="D110" s="67" t="s">
        <v>294</v>
      </c>
      <c r="E110" s="73" t="s">
        <v>44</v>
      </c>
      <c r="F110" s="88">
        <v>14</v>
      </c>
      <c r="G110" s="68"/>
      <c r="H110" s="69">
        <f>ROUND(G110*F110,2)</f>
        <v>0</v>
      </c>
    </row>
    <row r="111" spans="1:8" ht="36" customHeight="1">
      <c r="A111" s="22"/>
      <c r="B111" s="13"/>
      <c r="C111" s="35" t="s">
        <v>257</v>
      </c>
      <c r="D111" s="11"/>
      <c r="E111" s="10"/>
      <c r="F111" s="9"/>
      <c r="G111" s="22"/>
      <c r="H111" s="25"/>
    </row>
    <row r="112" spans="1:8" s="70" customFormat="1" ht="30" customHeight="1">
      <c r="A112" s="71"/>
      <c r="B112" s="66" t="s">
        <v>177</v>
      </c>
      <c r="C112" s="72" t="s">
        <v>258</v>
      </c>
      <c r="D112" s="67" t="s">
        <v>295</v>
      </c>
      <c r="E112" s="73" t="s">
        <v>32</v>
      </c>
      <c r="F112" s="88">
        <v>6</v>
      </c>
      <c r="G112" s="68"/>
      <c r="H112" s="69">
        <f>ROUND(G112*F112,2)</f>
        <v>0</v>
      </c>
    </row>
    <row r="113" spans="1:8" s="70" customFormat="1" ht="30" customHeight="1">
      <c r="A113" s="71"/>
      <c r="B113" s="66" t="s">
        <v>178</v>
      </c>
      <c r="C113" s="72" t="s">
        <v>259</v>
      </c>
      <c r="D113" s="67" t="s">
        <v>295</v>
      </c>
      <c r="E113" s="73" t="s">
        <v>32</v>
      </c>
      <c r="F113" s="88">
        <v>10</v>
      </c>
      <c r="G113" s="68"/>
      <c r="H113" s="69">
        <f>ROUND(G113*F113,2)</f>
        <v>0</v>
      </c>
    </row>
    <row r="114" spans="1:8" s="70" customFormat="1" ht="30" customHeight="1">
      <c r="A114" s="71"/>
      <c r="B114" s="66" t="s">
        <v>179</v>
      </c>
      <c r="C114" s="72" t="s">
        <v>260</v>
      </c>
      <c r="D114" s="67" t="s">
        <v>295</v>
      </c>
      <c r="E114" s="73" t="s">
        <v>32</v>
      </c>
      <c r="F114" s="88">
        <v>8</v>
      </c>
      <c r="G114" s="68"/>
      <c r="H114" s="69">
        <f>ROUND(G114*F114,2)</f>
        <v>0</v>
      </c>
    </row>
    <row r="115" spans="1:8" s="70" customFormat="1" ht="30" customHeight="1">
      <c r="A115" s="71"/>
      <c r="B115" s="66" t="s">
        <v>180</v>
      </c>
      <c r="C115" s="72" t="s">
        <v>306</v>
      </c>
      <c r="D115" s="67" t="s">
        <v>295</v>
      </c>
      <c r="E115" s="73" t="s">
        <v>32</v>
      </c>
      <c r="F115" s="88">
        <v>1</v>
      </c>
      <c r="G115" s="68"/>
      <c r="H115" s="69">
        <f>ROUND(G115*F115,2)</f>
        <v>0</v>
      </c>
    </row>
    <row r="116" spans="1:8" ht="36" customHeight="1">
      <c r="A116" s="22"/>
      <c r="B116" s="17"/>
      <c r="C116" s="35" t="s">
        <v>261</v>
      </c>
      <c r="D116" s="11"/>
      <c r="E116" s="8"/>
      <c r="F116" s="9"/>
      <c r="G116" s="22"/>
      <c r="H116" s="25"/>
    </row>
    <row r="117" spans="1:8" s="70" customFormat="1" ht="30" customHeight="1">
      <c r="A117" s="71"/>
      <c r="B117" s="66" t="s">
        <v>181</v>
      </c>
      <c r="C117" s="72" t="s">
        <v>262</v>
      </c>
      <c r="D117" s="67" t="s">
        <v>296</v>
      </c>
      <c r="E117" s="73" t="s">
        <v>25</v>
      </c>
      <c r="F117" s="88">
        <v>76</v>
      </c>
      <c r="G117" s="68"/>
      <c r="H117" s="69">
        <f aca="true" t="shared" si="1" ref="H117:H127">ROUND(G117*F117,2)</f>
        <v>0</v>
      </c>
    </row>
    <row r="118" spans="1:8" s="70" customFormat="1" ht="30" customHeight="1">
      <c r="A118" s="71"/>
      <c r="B118" s="66" t="s">
        <v>182</v>
      </c>
      <c r="C118" s="72" t="s">
        <v>263</v>
      </c>
      <c r="D118" s="67" t="s">
        <v>296</v>
      </c>
      <c r="E118" s="73" t="s">
        <v>27</v>
      </c>
      <c r="F118" s="88">
        <v>142</v>
      </c>
      <c r="G118" s="68"/>
      <c r="H118" s="69">
        <f t="shared" si="1"/>
        <v>0</v>
      </c>
    </row>
    <row r="119" spans="1:8" s="70" customFormat="1" ht="30" customHeight="1">
      <c r="A119" s="71"/>
      <c r="B119" s="66" t="s">
        <v>183</v>
      </c>
      <c r="C119" s="72" t="s">
        <v>264</v>
      </c>
      <c r="D119" s="67" t="s">
        <v>296</v>
      </c>
      <c r="E119" s="73" t="s">
        <v>27</v>
      </c>
      <c r="F119" s="88">
        <v>8</v>
      </c>
      <c r="G119" s="68"/>
      <c r="H119" s="69">
        <f t="shared" si="1"/>
        <v>0</v>
      </c>
    </row>
    <row r="120" spans="1:8" s="70" customFormat="1" ht="30" customHeight="1">
      <c r="A120" s="71"/>
      <c r="B120" s="66" t="s">
        <v>184</v>
      </c>
      <c r="C120" s="72" t="s">
        <v>265</v>
      </c>
      <c r="D120" s="67" t="s">
        <v>297</v>
      </c>
      <c r="E120" s="73" t="s">
        <v>32</v>
      </c>
      <c r="F120" s="88">
        <v>12</v>
      </c>
      <c r="G120" s="68"/>
      <c r="H120" s="69">
        <f t="shared" si="1"/>
        <v>0</v>
      </c>
    </row>
    <row r="121" spans="1:8" s="70" customFormat="1" ht="30" customHeight="1">
      <c r="A121" s="71"/>
      <c r="B121" s="66" t="s">
        <v>185</v>
      </c>
      <c r="C121" s="72" t="s">
        <v>266</v>
      </c>
      <c r="D121" s="67" t="s">
        <v>297</v>
      </c>
      <c r="E121" s="73" t="s">
        <v>32</v>
      </c>
      <c r="F121" s="88">
        <v>2</v>
      </c>
      <c r="G121" s="68"/>
      <c r="H121" s="69">
        <f t="shared" si="1"/>
        <v>0</v>
      </c>
    </row>
    <row r="122" spans="1:8" s="70" customFormat="1" ht="30" customHeight="1">
      <c r="A122" s="71"/>
      <c r="B122" s="66" t="s">
        <v>186</v>
      </c>
      <c r="C122" s="72" t="s">
        <v>267</v>
      </c>
      <c r="D122" s="67" t="s">
        <v>297</v>
      </c>
      <c r="E122" s="73" t="s">
        <v>32</v>
      </c>
      <c r="F122" s="88">
        <v>120</v>
      </c>
      <c r="G122" s="68"/>
      <c r="H122" s="69">
        <f t="shared" si="1"/>
        <v>0</v>
      </c>
    </row>
    <row r="123" spans="1:8" s="70" customFormat="1" ht="30" customHeight="1">
      <c r="A123" s="71"/>
      <c r="B123" s="66" t="s">
        <v>187</v>
      </c>
      <c r="C123" s="72" t="s">
        <v>268</v>
      </c>
      <c r="D123" s="67" t="s">
        <v>297</v>
      </c>
      <c r="E123" s="73" t="s">
        <v>32</v>
      </c>
      <c r="F123" s="88">
        <v>50</v>
      </c>
      <c r="G123" s="68"/>
      <c r="H123" s="69">
        <f t="shared" si="1"/>
        <v>0</v>
      </c>
    </row>
    <row r="124" spans="1:8" s="70" customFormat="1" ht="30" customHeight="1">
      <c r="A124" s="71"/>
      <c r="B124" s="66" t="s">
        <v>188</v>
      </c>
      <c r="C124" s="72" t="s">
        <v>309</v>
      </c>
      <c r="D124" s="67" t="s">
        <v>297</v>
      </c>
      <c r="E124" s="73" t="s">
        <v>32</v>
      </c>
      <c r="F124" s="88">
        <v>18</v>
      </c>
      <c r="G124" s="68"/>
      <c r="H124" s="69">
        <f t="shared" si="1"/>
        <v>0</v>
      </c>
    </row>
    <row r="125" spans="1:8" s="70" customFormat="1" ht="30" customHeight="1">
      <c r="A125" s="71"/>
      <c r="B125" s="66" t="s">
        <v>189</v>
      </c>
      <c r="C125" s="72" t="s">
        <v>269</v>
      </c>
      <c r="D125" s="67" t="s">
        <v>297</v>
      </c>
      <c r="E125" s="73" t="s">
        <v>32</v>
      </c>
      <c r="F125" s="88">
        <v>28</v>
      </c>
      <c r="G125" s="68"/>
      <c r="H125" s="69">
        <f t="shared" si="1"/>
        <v>0</v>
      </c>
    </row>
    <row r="126" spans="1:8" s="70" customFormat="1" ht="30" customHeight="1">
      <c r="A126" s="71"/>
      <c r="B126" s="66" t="s">
        <v>190</v>
      </c>
      <c r="C126" s="72" t="s">
        <v>270</v>
      </c>
      <c r="D126" s="67" t="s">
        <v>297</v>
      </c>
      <c r="E126" s="73" t="s">
        <v>32</v>
      </c>
      <c r="F126" s="88">
        <v>78</v>
      </c>
      <c r="G126" s="68"/>
      <c r="H126" s="69">
        <f t="shared" si="1"/>
        <v>0</v>
      </c>
    </row>
    <row r="127" spans="1:8" s="70" customFormat="1" ht="30" customHeight="1">
      <c r="A127" s="71"/>
      <c r="B127" s="66" t="s">
        <v>279</v>
      </c>
      <c r="C127" s="72" t="s">
        <v>271</v>
      </c>
      <c r="D127" s="67" t="s">
        <v>297</v>
      </c>
      <c r="E127" s="73" t="s">
        <v>32</v>
      </c>
      <c r="F127" s="88">
        <v>61</v>
      </c>
      <c r="G127" s="68"/>
      <c r="H127" s="69">
        <f t="shared" si="1"/>
        <v>0</v>
      </c>
    </row>
    <row r="128" spans="1:8" ht="36" customHeight="1">
      <c r="A128" s="22"/>
      <c r="B128" s="6"/>
      <c r="C128" s="35" t="s">
        <v>274</v>
      </c>
      <c r="D128" s="11"/>
      <c r="E128" s="10"/>
      <c r="F128" s="9"/>
      <c r="G128" s="22"/>
      <c r="H128" s="25"/>
    </row>
    <row r="129" spans="1:8" s="70" customFormat="1" ht="30" customHeight="1">
      <c r="A129" s="71"/>
      <c r="B129" s="66" t="s">
        <v>307</v>
      </c>
      <c r="C129" s="72" t="s">
        <v>272</v>
      </c>
      <c r="D129" s="67" t="s">
        <v>298</v>
      </c>
      <c r="E129" s="73" t="s">
        <v>238</v>
      </c>
      <c r="F129" s="88">
        <v>1</v>
      </c>
      <c r="G129" s="68"/>
      <c r="H129" s="69">
        <f>ROUND(G129*F129,2)</f>
        <v>0</v>
      </c>
    </row>
    <row r="130" spans="1:8" s="70" customFormat="1" ht="30" customHeight="1">
      <c r="A130" s="71"/>
      <c r="B130" s="66" t="s">
        <v>308</v>
      </c>
      <c r="C130" s="72" t="s">
        <v>273</v>
      </c>
      <c r="D130" s="67" t="s">
        <v>298</v>
      </c>
      <c r="E130" s="73" t="s">
        <v>238</v>
      </c>
      <c r="F130" s="88">
        <v>1</v>
      </c>
      <c r="G130" s="68"/>
      <c r="H130" s="69">
        <f>ROUND(G130*F130,2)</f>
        <v>0</v>
      </c>
    </row>
    <row r="131" spans="1:8" s="43" customFormat="1" ht="30" customHeight="1" thickBot="1">
      <c r="A131" s="44"/>
      <c r="B131" s="39" t="str">
        <f>B88</f>
        <v>B</v>
      </c>
      <c r="C131" s="107" t="str">
        <f>C88</f>
        <v>STREETSCAPING</v>
      </c>
      <c r="D131" s="92"/>
      <c r="E131" s="92"/>
      <c r="F131" s="93"/>
      <c r="G131" s="44" t="s">
        <v>14</v>
      </c>
      <c r="H131" s="44">
        <f>SUM(H88:H130)</f>
        <v>0</v>
      </c>
    </row>
    <row r="132" spans="1:8" ht="36" customHeight="1" thickTop="1">
      <c r="A132" s="56"/>
      <c r="B132" s="12"/>
      <c r="C132" s="19" t="s">
        <v>15</v>
      </c>
      <c r="D132" s="28"/>
      <c r="E132" s="1"/>
      <c r="F132" s="1"/>
      <c r="G132" s="58"/>
      <c r="H132" s="63"/>
    </row>
    <row r="133" spans="1:8" ht="30" customHeight="1" thickBot="1">
      <c r="A133" s="23"/>
      <c r="B133" s="39" t="str">
        <f>B6</f>
        <v>A</v>
      </c>
      <c r="C133" s="91" t="str">
        <f>C6</f>
        <v>ROADWORKS</v>
      </c>
      <c r="D133" s="92"/>
      <c r="E133" s="92"/>
      <c r="F133" s="93"/>
      <c r="G133" s="23" t="s">
        <v>14</v>
      </c>
      <c r="H133" s="23">
        <f>H87</f>
        <v>0</v>
      </c>
    </row>
    <row r="134" spans="1:8" ht="30" customHeight="1" thickBot="1" thickTop="1">
      <c r="A134" s="23"/>
      <c r="B134" s="39" t="str">
        <f>B88</f>
        <v>B</v>
      </c>
      <c r="C134" s="94" t="str">
        <f>C88</f>
        <v>STREETSCAPING</v>
      </c>
      <c r="D134" s="95"/>
      <c r="E134" s="95"/>
      <c r="F134" s="96"/>
      <c r="G134" s="23" t="s">
        <v>14</v>
      </c>
      <c r="H134" s="23">
        <f>H131</f>
        <v>0</v>
      </c>
    </row>
    <row r="135" spans="1:8" s="38" customFormat="1" ht="37.5" customHeight="1" thickTop="1">
      <c r="A135" s="22"/>
      <c r="B135" s="102" t="s">
        <v>24</v>
      </c>
      <c r="C135" s="103"/>
      <c r="D135" s="103"/>
      <c r="E135" s="103"/>
      <c r="F135" s="103"/>
      <c r="G135" s="97">
        <f>SUM(H133:H134)</f>
        <v>0</v>
      </c>
      <c r="H135" s="98"/>
    </row>
    <row r="136" spans="1:8" ht="15.75" customHeight="1">
      <c r="A136" s="57"/>
      <c r="B136" s="52"/>
      <c r="C136" s="53"/>
      <c r="D136" s="54"/>
      <c r="E136" s="53"/>
      <c r="F136" s="53"/>
      <c r="G136" s="29"/>
      <c r="H136" s="64"/>
    </row>
  </sheetData>
  <sheetProtection password="DF6A" sheet="1" selectLockedCells="1"/>
  <mergeCells count="8">
    <mergeCell ref="C133:F133"/>
    <mergeCell ref="C134:F134"/>
    <mergeCell ref="G135:H135"/>
    <mergeCell ref="C6:F6"/>
    <mergeCell ref="B135:F135"/>
    <mergeCell ref="C88:F88"/>
    <mergeCell ref="C87:F87"/>
    <mergeCell ref="C131:F131"/>
  </mergeCells>
  <conditionalFormatting sqref="D15 D42:D48 D81:D82 D20:D39 D51:D56 D17">
    <cfRule type="cellIs" priority="170" dxfId="98" operator="equal" stopIfTrue="1">
      <formula>"CW 2130-R11"</formula>
    </cfRule>
    <cfRule type="cellIs" priority="171" dxfId="98" operator="equal" stopIfTrue="1">
      <formula>"CW 3120-R2"</formula>
    </cfRule>
    <cfRule type="cellIs" priority="172" dxfId="98" operator="equal" stopIfTrue="1">
      <formula>"CW 3240-R7"</formula>
    </cfRule>
  </conditionalFormatting>
  <conditionalFormatting sqref="D58">
    <cfRule type="cellIs" priority="161" dxfId="98" operator="equal" stopIfTrue="1">
      <formula>"CW 2130-R11"</formula>
    </cfRule>
    <cfRule type="cellIs" priority="162" dxfId="98" operator="equal" stopIfTrue="1">
      <formula>"CW 3120-R2"</formula>
    </cfRule>
    <cfRule type="cellIs" priority="163" dxfId="98" operator="equal" stopIfTrue="1">
      <formula>"CW 3240-R7"</formula>
    </cfRule>
  </conditionalFormatting>
  <conditionalFormatting sqref="D61 D68:D69">
    <cfRule type="cellIs" priority="154" dxfId="98" operator="equal" stopIfTrue="1">
      <formula>"CW 2130-R11"</formula>
    </cfRule>
    <cfRule type="cellIs" priority="155" dxfId="98" operator="equal" stopIfTrue="1">
      <formula>"CW 3120-R2"</formula>
    </cfRule>
    <cfRule type="cellIs" priority="156" dxfId="98" operator="equal" stopIfTrue="1">
      <formula>"CW 3240-R7"</formula>
    </cfRule>
  </conditionalFormatting>
  <conditionalFormatting sqref="D60 D70:D71 D62:D67">
    <cfRule type="cellIs" priority="157" dxfId="98" operator="equal" stopIfTrue="1">
      <formula>"CW 3120-R2"</formula>
    </cfRule>
    <cfRule type="cellIs" priority="158" dxfId="98" operator="equal" stopIfTrue="1">
      <formula>"CW 3240-R7"</formula>
    </cfRule>
  </conditionalFormatting>
  <conditionalFormatting sqref="D72">
    <cfRule type="cellIs" priority="159" dxfId="98" operator="equal" stopIfTrue="1">
      <formula>"CW 2130-R11"</formula>
    </cfRule>
    <cfRule type="cellIs" priority="160" dxfId="98" operator="equal" stopIfTrue="1">
      <formula>"CW 3240-R7"</formula>
    </cfRule>
  </conditionalFormatting>
  <conditionalFormatting sqref="D74:D75">
    <cfRule type="cellIs" priority="134" dxfId="98" operator="equal" stopIfTrue="1">
      <formula>"CW 2130-R11"</formula>
    </cfRule>
    <cfRule type="cellIs" priority="135" dxfId="98" operator="equal" stopIfTrue="1">
      <formula>"CW 3120-R2"</formula>
    </cfRule>
    <cfRule type="cellIs" priority="136" dxfId="98" operator="equal" stopIfTrue="1">
      <formula>"CW 3240-R7"</formula>
    </cfRule>
  </conditionalFormatting>
  <conditionalFormatting sqref="D8">
    <cfRule type="cellIs" priority="116" dxfId="98" operator="equal" stopIfTrue="1">
      <formula>"CW 2130-R11"</formula>
    </cfRule>
    <cfRule type="cellIs" priority="117" dxfId="98" operator="equal" stopIfTrue="1">
      <formula>"CW 3120-R2"</formula>
    </cfRule>
    <cfRule type="cellIs" priority="118" dxfId="98" operator="equal" stopIfTrue="1">
      <formula>"CW 3240-R7"</formula>
    </cfRule>
  </conditionalFormatting>
  <conditionalFormatting sqref="D84:D85">
    <cfRule type="cellIs" priority="128" dxfId="98" operator="equal" stopIfTrue="1">
      <formula>"CW 2130-R11"</formula>
    </cfRule>
    <cfRule type="cellIs" priority="129" dxfId="98" operator="equal" stopIfTrue="1">
      <formula>"CW 3120-R2"</formula>
    </cfRule>
    <cfRule type="cellIs" priority="130" dxfId="98" operator="equal" stopIfTrue="1">
      <formula>"CW 3240-R7"</formula>
    </cfRule>
  </conditionalFormatting>
  <conditionalFormatting sqref="D9:D12">
    <cfRule type="cellIs" priority="122" dxfId="98" operator="equal" stopIfTrue="1">
      <formula>"CW 2130-R11"</formula>
    </cfRule>
    <cfRule type="cellIs" priority="123" dxfId="98" operator="equal" stopIfTrue="1">
      <formula>"CW 3120-R2"</formula>
    </cfRule>
    <cfRule type="cellIs" priority="124" dxfId="98" operator="equal" stopIfTrue="1">
      <formula>"CW 3240-R7"</formula>
    </cfRule>
  </conditionalFormatting>
  <conditionalFormatting sqref="D90:D92">
    <cfRule type="cellIs" priority="114" dxfId="98" operator="equal" stopIfTrue="1">
      <formula>"CW 3120-R2"</formula>
    </cfRule>
    <cfRule type="cellIs" priority="115" dxfId="98" operator="equal" stopIfTrue="1">
      <formula>"CW 3240-R7"</formula>
    </cfRule>
  </conditionalFormatting>
  <conditionalFormatting sqref="D105">
    <cfRule type="cellIs" priority="81" dxfId="98" operator="equal" stopIfTrue="1">
      <formula>"CW 2130-R11"</formula>
    </cfRule>
    <cfRule type="cellIs" priority="82" dxfId="98" operator="equal" stopIfTrue="1">
      <formula>"CW 3120-R2"</formula>
    </cfRule>
    <cfRule type="cellIs" priority="83" dxfId="98" operator="equal" stopIfTrue="1">
      <formula>"CW 3240-R7"</formula>
    </cfRule>
  </conditionalFormatting>
  <conditionalFormatting sqref="D102:D104">
    <cfRule type="cellIs" priority="84" dxfId="98" operator="equal" stopIfTrue="1">
      <formula>"CW 3120-R2"</formula>
    </cfRule>
    <cfRule type="cellIs" priority="85" dxfId="98" operator="equal" stopIfTrue="1">
      <formula>"CW 3240-R7"</formula>
    </cfRule>
  </conditionalFormatting>
  <conditionalFormatting sqref="D96">
    <cfRule type="cellIs" priority="74" dxfId="98" operator="equal" stopIfTrue="1">
      <formula>"CW 3120-R2"</formula>
    </cfRule>
    <cfRule type="cellIs" priority="75" dxfId="98" operator="equal" stopIfTrue="1">
      <formula>"CW 3240-R7"</formula>
    </cfRule>
  </conditionalFormatting>
  <conditionalFormatting sqref="D93">
    <cfRule type="cellIs" priority="68" dxfId="98" operator="equal" stopIfTrue="1">
      <formula>"CW 2130-R11"</formula>
    </cfRule>
    <cfRule type="cellIs" priority="69" dxfId="98" operator="equal" stopIfTrue="1">
      <formula>"CW 3120-R2"</formula>
    </cfRule>
    <cfRule type="cellIs" priority="70" dxfId="98" operator="equal" stopIfTrue="1">
      <formula>"CW 3240-R7"</formula>
    </cfRule>
  </conditionalFormatting>
  <conditionalFormatting sqref="D94">
    <cfRule type="cellIs" priority="65" dxfId="98" operator="equal" stopIfTrue="1">
      <formula>"CW 2130-R11"</formula>
    </cfRule>
    <cfRule type="cellIs" priority="66" dxfId="98" operator="equal" stopIfTrue="1">
      <formula>"CW 3120-R2"</formula>
    </cfRule>
    <cfRule type="cellIs" priority="67" dxfId="98" operator="equal" stopIfTrue="1">
      <formula>"CW 3240-R7"</formula>
    </cfRule>
  </conditionalFormatting>
  <conditionalFormatting sqref="D19">
    <cfRule type="cellIs" priority="62" dxfId="98" operator="equal" stopIfTrue="1">
      <formula>"CW 2130-R11"</formula>
    </cfRule>
    <cfRule type="cellIs" priority="63" dxfId="98" operator="equal" stopIfTrue="1">
      <formula>"CW 3120-R2"</formula>
    </cfRule>
    <cfRule type="cellIs" priority="64" dxfId="98" operator="equal" stopIfTrue="1">
      <formula>"CW 3240-R7"</formula>
    </cfRule>
  </conditionalFormatting>
  <conditionalFormatting sqref="D41">
    <cfRule type="cellIs" priority="56" dxfId="98" operator="equal" stopIfTrue="1">
      <formula>"CW 2130-R11"</formula>
    </cfRule>
    <cfRule type="cellIs" priority="57" dxfId="98" operator="equal" stopIfTrue="1">
      <formula>"CW 3120-R2"</formula>
    </cfRule>
    <cfRule type="cellIs" priority="58" dxfId="98" operator="equal" stopIfTrue="1">
      <formula>"CW 3240-R7"</formula>
    </cfRule>
  </conditionalFormatting>
  <conditionalFormatting sqref="D49">
    <cfRule type="cellIs" priority="53" dxfId="98" operator="equal" stopIfTrue="1">
      <formula>"CW 2130-R11"</formula>
    </cfRule>
    <cfRule type="cellIs" priority="54" dxfId="98" operator="equal" stopIfTrue="1">
      <formula>"CW 3120-R2"</formula>
    </cfRule>
    <cfRule type="cellIs" priority="55" dxfId="98" operator="equal" stopIfTrue="1">
      <formula>"CW 3240-R7"</formula>
    </cfRule>
  </conditionalFormatting>
  <conditionalFormatting sqref="D99">
    <cfRule type="cellIs" priority="48" dxfId="98" operator="equal" stopIfTrue="1">
      <formula>"CW 2130-R11"</formula>
    </cfRule>
    <cfRule type="cellIs" priority="49" dxfId="98" operator="equal" stopIfTrue="1">
      <formula>"CW 3120-R2"</formula>
    </cfRule>
    <cfRule type="cellIs" priority="50" dxfId="98" operator="equal" stopIfTrue="1">
      <formula>"CW 3240-R7"</formula>
    </cfRule>
  </conditionalFormatting>
  <conditionalFormatting sqref="D98">
    <cfRule type="cellIs" priority="51" dxfId="98" operator="equal" stopIfTrue="1">
      <formula>"CW 3120-R2"</formula>
    </cfRule>
    <cfRule type="cellIs" priority="52" dxfId="98" operator="equal" stopIfTrue="1">
      <formula>"CW 3240-R7"</formula>
    </cfRule>
  </conditionalFormatting>
  <conditionalFormatting sqref="D100">
    <cfRule type="cellIs" priority="45" dxfId="98" operator="equal" stopIfTrue="1">
      <formula>"CW 2130-R11"</formula>
    </cfRule>
    <cfRule type="cellIs" priority="46" dxfId="98" operator="equal" stopIfTrue="1">
      <formula>"CW 3120-R2"</formula>
    </cfRule>
    <cfRule type="cellIs" priority="47" dxfId="98" operator="equal" stopIfTrue="1">
      <formula>"CW 3240-R7"</formula>
    </cfRule>
  </conditionalFormatting>
  <conditionalFormatting sqref="D127 D130">
    <cfRule type="cellIs" priority="37" dxfId="98" operator="equal" stopIfTrue="1">
      <formula>"CW 2130-R11"</formula>
    </cfRule>
    <cfRule type="cellIs" priority="38" dxfId="98" operator="equal" stopIfTrue="1">
      <formula>"CW 3120-R2"</formula>
    </cfRule>
    <cfRule type="cellIs" priority="39" dxfId="98" operator="equal" stopIfTrue="1">
      <formula>"CW 3240-R7"</formula>
    </cfRule>
  </conditionalFormatting>
  <conditionalFormatting sqref="D107:D108">
    <cfRule type="cellIs" priority="43" dxfId="98" operator="equal" stopIfTrue="1">
      <formula>"CW 3120-R2"</formula>
    </cfRule>
    <cfRule type="cellIs" priority="44" dxfId="98" operator="equal" stopIfTrue="1">
      <formula>"CW 3240-R7"</formula>
    </cfRule>
  </conditionalFormatting>
  <conditionalFormatting sqref="D129">
    <cfRule type="cellIs" priority="35" dxfId="98" operator="equal" stopIfTrue="1">
      <formula>"CW 3120-R2"</formula>
    </cfRule>
    <cfRule type="cellIs" priority="36" dxfId="98" operator="equal" stopIfTrue="1">
      <formula>"CW 3240-R7"</formula>
    </cfRule>
  </conditionalFormatting>
  <conditionalFormatting sqref="D113 D115">
    <cfRule type="cellIs" priority="28" dxfId="98" operator="equal" stopIfTrue="1">
      <formula>"CW 2130-R11"</formula>
    </cfRule>
    <cfRule type="cellIs" priority="29" dxfId="98" operator="equal" stopIfTrue="1">
      <formula>"CW 3120-R2"</formula>
    </cfRule>
    <cfRule type="cellIs" priority="30" dxfId="98" operator="equal" stopIfTrue="1">
      <formula>"CW 3240-R7"</formula>
    </cfRule>
  </conditionalFormatting>
  <conditionalFormatting sqref="D117:D126">
    <cfRule type="cellIs" priority="33" dxfId="98" operator="equal" stopIfTrue="1">
      <formula>"CW 3120-R2"</formula>
    </cfRule>
    <cfRule type="cellIs" priority="34" dxfId="98" operator="equal" stopIfTrue="1">
      <formula>"CW 3240-R7"</formula>
    </cfRule>
  </conditionalFormatting>
  <conditionalFormatting sqref="D112">
    <cfRule type="cellIs" priority="31" dxfId="98" operator="equal" stopIfTrue="1">
      <formula>"CW 3120-R2"</formula>
    </cfRule>
    <cfRule type="cellIs" priority="32" dxfId="98" operator="equal" stopIfTrue="1">
      <formula>"CW 3240-R7"</formula>
    </cfRule>
  </conditionalFormatting>
  <conditionalFormatting sqref="D110">
    <cfRule type="cellIs" priority="26" dxfId="98" operator="equal" stopIfTrue="1">
      <formula>"CW 3120-R2"</formula>
    </cfRule>
    <cfRule type="cellIs" priority="27" dxfId="98" operator="equal" stopIfTrue="1">
      <formula>"CW 3240-R7"</formula>
    </cfRule>
  </conditionalFormatting>
  <conditionalFormatting sqref="D18">
    <cfRule type="cellIs" priority="24" dxfId="98" operator="equal" stopIfTrue="1">
      <formula>"CW 3120-R2"</formula>
    </cfRule>
    <cfRule type="cellIs" priority="25" dxfId="98" operator="equal" stopIfTrue="1">
      <formula>"CW 3240-R7"</formula>
    </cfRule>
  </conditionalFormatting>
  <conditionalFormatting sqref="D50">
    <cfRule type="cellIs" priority="21" dxfId="98" operator="equal" stopIfTrue="1">
      <formula>"CW 2130-R11"</formula>
    </cfRule>
    <cfRule type="cellIs" priority="22" dxfId="98" operator="equal" stopIfTrue="1">
      <formula>"CW 3120-R2"</formula>
    </cfRule>
    <cfRule type="cellIs" priority="23" dxfId="98" operator="equal" stopIfTrue="1">
      <formula>"CW 3240-R7"</formula>
    </cfRule>
  </conditionalFormatting>
  <conditionalFormatting sqref="D114">
    <cfRule type="cellIs" priority="18" dxfId="98" operator="equal" stopIfTrue="1">
      <formula>"CW 2130-R11"</formula>
    </cfRule>
    <cfRule type="cellIs" priority="19" dxfId="98" operator="equal" stopIfTrue="1">
      <formula>"CW 3120-R2"</formula>
    </cfRule>
    <cfRule type="cellIs" priority="20" dxfId="98" operator="equal" stopIfTrue="1">
      <formula>"CW 3240-R7"</formula>
    </cfRule>
  </conditionalFormatting>
  <conditionalFormatting sqref="D77">
    <cfRule type="cellIs" priority="13" dxfId="98" operator="equal" stopIfTrue="1">
      <formula>"CW 2130-R11"</formula>
    </cfRule>
    <cfRule type="cellIs" priority="14" dxfId="98" operator="equal" stopIfTrue="1">
      <formula>"CW 3120-R2"</formula>
    </cfRule>
    <cfRule type="cellIs" priority="15" dxfId="98" operator="equal" stopIfTrue="1">
      <formula>"CW 3240-R7"</formula>
    </cfRule>
  </conditionalFormatting>
  <conditionalFormatting sqref="D76">
    <cfRule type="cellIs" priority="16" dxfId="98" operator="equal" stopIfTrue="1">
      <formula>"CW 3120-R2"</formula>
    </cfRule>
    <cfRule type="cellIs" priority="17" dxfId="98" operator="equal" stopIfTrue="1">
      <formula>"CW 3240-R7"</formula>
    </cfRule>
  </conditionalFormatting>
  <conditionalFormatting sqref="D78:D80">
    <cfRule type="cellIs" priority="10" dxfId="98" operator="equal" stopIfTrue="1">
      <formula>"CW 2130-R11"</formula>
    </cfRule>
    <cfRule type="cellIs" priority="11" dxfId="98" operator="equal" stopIfTrue="1">
      <formula>"CW 3120-R2"</formula>
    </cfRule>
    <cfRule type="cellIs" priority="12" dxfId="98" operator="equal" stopIfTrue="1">
      <formula>"CW 3240-R7"</formula>
    </cfRule>
  </conditionalFormatting>
  <conditionalFormatting sqref="D13">
    <cfRule type="cellIs" priority="7" dxfId="98" operator="equal" stopIfTrue="1">
      <formula>"CW 2130-R11"</formula>
    </cfRule>
    <cfRule type="cellIs" priority="8" dxfId="98" operator="equal" stopIfTrue="1">
      <formula>"CW 3120-R2"</formula>
    </cfRule>
    <cfRule type="cellIs" priority="9" dxfId="98" operator="equal" stopIfTrue="1">
      <formula>"CW 3240-R7"</formula>
    </cfRule>
  </conditionalFormatting>
  <conditionalFormatting sqref="D14">
    <cfRule type="cellIs" priority="4" dxfId="98" operator="equal" stopIfTrue="1">
      <formula>"CW 2130-R11"</formula>
    </cfRule>
    <cfRule type="cellIs" priority="5" dxfId="98" operator="equal" stopIfTrue="1">
      <formula>"CW 3120-R2"</formula>
    </cfRule>
    <cfRule type="cellIs" priority="6" dxfId="98" operator="equal" stopIfTrue="1">
      <formula>"CW 3240-R7"</formula>
    </cfRule>
  </conditionalFormatting>
  <conditionalFormatting sqref="D86">
    <cfRule type="cellIs" priority="1" dxfId="98" operator="equal" stopIfTrue="1">
      <formula>"CW 2130-R11"</formula>
    </cfRule>
    <cfRule type="cellIs" priority="2" dxfId="98" operator="equal" stopIfTrue="1">
      <formula>"CW 3120-R2"</formula>
    </cfRule>
    <cfRule type="cellIs" priority="3" dxfId="98" operator="equal" stopIfTrue="1">
      <formula>"CW 3240-R7"</formula>
    </cfRule>
  </conditionalFormatting>
  <dataValidations count="3">
    <dataValidation type="custom" allowBlank="1" showInputMessage="1" showErrorMessage="1" error="If you can enter a Unit  Price in this cell, pLease contact the Contract Administrator immediately!" sqref="G10 G37 G33 G29:G30 G27 G25 G23 G54 G20 G43 G41 G67:G68 G65 G62 G60 G51:G52 G102 G78 G13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24 G26 G53 G58 G66 G61 G63:G64 G8:G9 G90:G94 G21:G22 G28 G31:G32 G38:G39 G42 G17:G19 G55:G56 G69:G72 G110 G103:G105 G98:G100 G107:G108 G34:G36 G14:G15 G117:G127 G96 G129:G130 G112:G115 G74:G75 G77 G44:G50 G11:G12 G79:G82 G84:G86">
      <formula1>IF(G24&gt;=0.01,ROUND(G24,2),0.01)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76">
      <formula1>0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75" r:id="rId1"/>
  <headerFooter alignWithMargins="0">
    <oddHeader>&amp;L&amp;10The City of Winnipeg
Bid Opportunity No. 669-2015 
&amp;XTemplate Version: C420150116-RW&amp;R&amp;10Bid Submission
Page &amp;P+3 of 14</oddHeader>
    <oddFooter xml:space="preserve">&amp;R__________________
Name of Bidder                    </oddFooter>
  </headerFooter>
  <rowBreaks count="2" manualBreakCount="2">
    <brk id="87" max="7" man="1"/>
    <brk id="1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July 28th
File Size 93696</dc:description>
  <cp:lastModifiedBy>Pheifer, Henly</cp:lastModifiedBy>
  <cp:lastPrinted>2015-07-28T14:42:04Z</cp:lastPrinted>
  <dcterms:created xsi:type="dcterms:W3CDTF">1999-03-31T15:44:33Z</dcterms:created>
  <dcterms:modified xsi:type="dcterms:W3CDTF">2015-07-28T18:38:35Z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AdHocReviewCycleID">
    <vt:i4>40207520</vt:i4>
  </property>
  <property fmtid="{D5CDD505-2E9C-101B-9397-08002B2CF9AE}" pid="4" name="_NewReviewCycle">
    <vt:lpwstr/>
  </property>
  <property fmtid="{D5CDD505-2E9C-101B-9397-08002B2CF9AE}" pid="5" name="_EmailSubject">
    <vt:lpwstr>Bid Opportunity 669-2015 Form B Review</vt:lpwstr>
  </property>
  <property fmtid="{D5CDD505-2E9C-101B-9397-08002B2CF9AE}" pid="6" name="_AuthorEmail">
    <vt:lpwstr>HPheifer@winnipeg.ca</vt:lpwstr>
  </property>
  <property fmtid="{D5CDD505-2E9C-101B-9397-08002B2CF9AE}" pid="7" name="_AuthorEmailDisplayName">
    <vt:lpwstr>Pheifer, Henly</vt:lpwstr>
  </property>
</Properties>
</file>