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6" yWindow="132" windowWidth="12756" windowHeight="12696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PRICES'!$B$1:$IV$53</definedName>
    <definedName name="XITEMS">'FORM B - PRICES'!$B$6:$IV$53</definedName>
  </definedNames>
  <calcPr fullCalcOnLoad="1" fullPrecision="0"/>
</workbook>
</file>

<file path=xl/sharedStrings.xml><?xml version="1.0" encoding="utf-8"?>
<sst xmlns="http://schemas.openxmlformats.org/spreadsheetml/2006/main" count="200" uniqueCount="128">
  <si>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</si>
  <si>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</si>
  <si>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</si>
  <si>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</si>
  <si>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</si>
  <si>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</si>
  <si>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</si>
  <si>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</si>
  <si>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</si>
  <si>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</si>
  <si>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</si>
  <si>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</si>
  <si>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</si>
  <si>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</si>
  <si>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</si>
  <si>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</si>
  <si>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</si>
  <si>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</si>
  <si>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</si>
  <si>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</si>
  <si>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</si>
  <si>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</si>
  <si>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</si>
  <si>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</si>
  <si>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</si>
  <si>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</si>
  <si>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</si>
  <si>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</si>
  <si>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</si>
  <si>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</si>
  <si>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</si>
  <si>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</si>
  <si>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</si>
  <si>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</si>
  <si>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</si>
  <si>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</si>
  <si>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</si>
  <si>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</si>
  <si>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</si>
  <si>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</si>
  <si>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F001</t>
  </si>
  <si>
    <t>G001</t>
  </si>
  <si>
    <t>Sodding</t>
  </si>
  <si>
    <t>G003</t>
  </si>
  <si>
    <t>B.5</t>
  </si>
  <si>
    <t>F009</t>
  </si>
  <si>
    <t>Adjustment of Catch Basins / Manholes Frames</t>
  </si>
  <si>
    <t>Adjustment of Valve Boxes</t>
  </si>
  <si>
    <t>A003</t>
  </si>
  <si>
    <t>Excavation</t>
  </si>
  <si>
    <t>A004</t>
  </si>
  <si>
    <t>Sub-Grade Compaction</t>
  </si>
  <si>
    <t>A.3</t>
  </si>
  <si>
    <t>A.4</t>
  </si>
  <si>
    <t>A.8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</si>
  <si>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</si>
  <si>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</si>
  <si>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</si>
  <si>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</si>
  <si>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</si>
  <si>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</si>
  <si>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</si>
  <si>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</si>
  <si>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</si>
  <si>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</si>
  <si>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</si>
  <si>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B154rl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</si>
  <si>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</si>
  <si>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</si>
  <si>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</si>
  <si>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</si>
  <si>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</si>
  <si>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</si>
  <si>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Curb Ramp (8-12 mm reveal ht, Monolithic)</t>
  </si>
  <si>
    <t>CW 3210-R7</t>
  </si>
  <si>
    <t>CW 3510-R9</t>
  </si>
  <si>
    <t>G002</t>
  </si>
  <si>
    <t xml:space="preserve"> width &lt; 600 mm</t>
  </si>
  <si>
    <t xml:space="preserve"> width &gt; or = 600 mm</t>
  </si>
  <si>
    <t>Monolithic Curb and Sidewalk</t>
  </si>
  <si>
    <t>B100r</t>
  </si>
  <si>
    <t>Miscellaneous Concrete Slab Removal</t>
  </si>
  <si>
    <t>B104r</t>
  </si>
  <si>
    <t>B125A</t>
  </si>
  <si>
    <t>Removal of Precast Sidewalk Blocks</t>
  </si>
  <si>
    <t>200 mm Concrete Pavement (Type A)</t>
  </si>
  <si>
    <t>B126r</t>
  </si>
  <si>
    <t>Concrete Curb Removal</t>
  </si>
  <si>
    <t>B127r</t>
  </si>
  <si>
    <t>Barrier Separate</t>
  </si>
  <si>
    <t>B135i</t>
  </si>
  <si>
    <t>Concrete Curb Installation</t>
  </si>
  <si>
    <t>C051</t>
  </si>
  <si>
    <t>100 mm Concrete Sidewalk</t>
  </si>
  <si>
    <t xml:space="preserve">CW 3325-R5  </t>
  </si>
  <si>
    <t>CW 3110-R19</t>
  </si>
  <si>
    <t>B047-24</t>
  </si>
  <si>
    <t>Partial Slab Patches - Early Opening (24 hour)</t>
  </si>
  <si>
    <t xml:space="preserve">CW 3230-R8
</t>
  </si>
  <si>
    <t>B056-24</t>
  </si>
  <si>
    <t>B106r</t>
  </si>
  <si>
    <t>B199</t>
  </si>
  <si>
    <t>Construction of Asphalt Patches</t>
  </si>
  <si>
    <t xml:space="preserve">CW 3410-R10 </t>
  </si>
  <si>
    <t>G005</t>
  </si>
  <si>
    <t>Salt Tolerant Grass Seeding</t>
  </si>
  <si>
    <t>Local Sidewalk Renewals</t>
  </si>
  <si>
    <t>B150iA</t>
  </si>
  <si>
    <t>SD-229A,B,C</t>
  </si>
  <si>
    <t>E9</t>
  </si>
  <si>
    <t>Articulated Bus Stop Upgrades</t>
  </si>
  <si>
    <t>A.1</t>
  </si>
  <si>
    <t>A.2</t>
  </si>
  <si>
    <t>A.5</t>
  </si>
  <si>
    <t>A.6</t>
  </si>
  <si>
    <t>A.7</t>
  </si>
  <si>
    <t>A.9</t>
  </si>
  <si>
    <t>A.10</t>
  </si>
  <si>
    <t>A.12</t>
  </si>
  <si>
    <t>A.13</t>
  </si>
  <si>
    <t>B.1</t>
  </si>
  <si>
    <t>B.2</t>
  </si>
  <si>
    <t>B.3</t>
  </si>
  <si>
    <t>B.4</t>
  </si>
  <si>
    <t>B.6</t>
  </si>
  <si>
    <t>B.7</t>
  </si>
  <si>
    <t>B.8</t>
  </si>
  <si>
    <t>(SEE B9)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</si>
</sst>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0" fontId="40" fillId="57" borderId="0" xfId="0" applyFont="1" applyFill="1" applyBorder="1" applyAlignment="1">
      <alignment/>
    </xf>
    <xf numFmtId="1" fontId="0" fillId="2" borderId="0" xfId="0" applyNumberFormat="1" applyFont="1" applyAlignment="1">
      <alignment horizontal="centerContinuous" vertical="top"/>
    </xf>
    <xf numFmtId="0" fontId="61" fillId="0" borderId="42" xfId="0" applyFont="1" applyFill="1" applyBorder="1" applyAlignment="1">
      <alignment vertical="top" wrapText="1"/>
    </xf>
    <xf numFmtId="0" fontId="62" fillId="0" borderId="42" xfId="0" applyFont="1" applyFill="1" applyBorder="1" applyAlignment="1">
      <alignment vertical="top" wrapText="1"/>
    </xf>
    <xf numFmtId="0" fontId="61" fillId="0" borderId="42" xfId="0" applyFont="1" applyFill="1" applyBorder="1" applyAlignment="1">
      <alignment vertical="top" wrapText="1" shrinkToFit="1"/>
    </xf>
    <xf numFmtId="0" fontId="61" fillId="0" borderId="42" xfId="0" applyFon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/>
    </xf>
    <xf numFmtId="0" fontId="40" fillId="57" borderId="0" xfId="0" applyFont="1" applyFill="1" applyBorder="1" applyAlignment="1">
      <alignment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7" fontId="0" fillId="2" borderId="49" xfId="0" applyNumberFormat="1" applyBorder="1" applyAlignment="1">
      <alignment horizontal="center"/>
    </xf>
    <xf numFmtId="0" fontId="0" fillId="2" borderId="50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1" hidden="1" customWidth="1"/>
    <col min="2" max="2" width="8.77734375" style="13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</cols>
  <sheetData>
    <row r="1" spans="1:8" ht="15">
      <c r="A1" s="30"/>
      <c r="B1" s="28" t="s">
        <v>0</v>
      </c>
      <c r="C1" s="29"/>
      <c r="D1" s="29"/>
      <c r="E1" s="29"/>
      <c r="F1" s="29"/>
      <c r="G1" s="30"/>
      <c r="H1" s="29"/>
    </row>
    <row r="2" spans="1:8" ht="15">
      <c r="A2" s="27"/>
      <c r="B2" s="81" t="s">
        <v>127</v>
      </c>
      <c r="C2" s="2"/>
      <c r="D2" s="2"/>
      <c r="E2" s="2"/>
      <c r="F2" s="2"/>
      <c r="G2" s="27"/>
      <c r="H2" s="2"/>
    </row>
    <row r="3" spans="1:8" ht="15">
      <c r="A3" s="17"/>
      <c r="B3" s="13" t="s">
        <v>1</v>
      </c>
      <c r="C3" s="35"/>
      <c r="D3" s="35"/>
      <c r="E3" s="35"/>
      <c r="F3" s="35"/>
      <c r="G3" s="34"/>
      <c r="H3" s="33"/>
    </row>
    <row r="4" spans="1:8" ht="15">
      <c r="A4" s="52" t="s">
        <v>21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" thickBot="1">
      <c r="A5" s="23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10" s="40" customFormat="1" ht="30" customHeight="1" thickTop="1">
      <c r="A6" s="38"/>
      <c r="B6" s="37" t="s">
        <v>12</v>
      </c>
      <c r="C6" s="98" t="s">
        <v>110</v>
      </c>
      <c r="D6" s="99"/>
      <c r="E6" s="99"/>
      <c r="F6" s="100"/>
      <c r="G6" s="56"/>
      <c r="H6" s="57" t="s">
        <v>2</v>
      </c>
      <c r="J6" s="86"/>
    </row>
    <row r="7" spans="1:10" ht="36" customHeight="1">
      <c r="A7" s="19"/>
      <c r="B7" s="15"/>
      <c r="C7" s="31" t="s">
        <v>16</v>
      </c>
      <c r="D7" s="10"/>
      <c r="E7" s="8" t="s">
        <v>2</v>
      </c>
      <c r="F7" s="8" t="s">
        <v>2</v>
      </c>
      <c r="G7" s="19" t="s">
        <v>2</v>
      </c>
      <c r="H7" s="22"/>
      <c r="J7" s="87"/>
    </row>
    <row r="8" spans="1:11" s="69" customFormat="1" ht="30" customHeight="1">
      <c r="A8" s="60" t="s">
        <v>48</v>
      </c>
      <c r="B8" s="61" t="s">
        <v>111</v>
      </c>
      <c r="C8" s="62" t="s">
        <v>49</v>
      </c>
      <c r="D8" s="63" t="s">
        <v>95</v>
      </c>
      <c r="E8" s="64" t="s">
        <v>23</v>
      </c>
      <c r="F8" s="65">
        <v>200</v>
      </c>
      <c r="G8" s="66"/>
      <c r="H8" s="67">
        <f>ROUND(G8*F8,2)</f>
        <v>0</v>
      </c>
      <c r="I8" s="82"/>
      <c r="J8" s="88"/>
      <c r="K8" s="68"/>
    </row>
    <row r="9" spans="1:11" s="71" customFormat="1" ht="30" customHeight="1">
      <c r="A9" s="70" t="s">
        <v>50</v>
      </c>
      <c r="B9" s="61" t="s">
        <v>112</v>
      </c>
      <c r="C9" s="62" t="s">
        <v>51</v>
      </c>
      <c r="D9" s="63" t="s">
        <v>95</v>
      </c>
      <c r="E9" s="64" t="s">
        <v>24</v>
      </c>
      <c r="F9" s="65">
        <v>1100</v>
      </c>
      <c r="G9" s="66"/>
      <c r="H9" s="67">
        <f>ROUND(G9*F9,2)</f>
        <v>0</v>
      </c>
      <c r="I9" s="82"/>
      <c r="J9" s="80"/>
      <c r="K9" s="68"/>
    </row>
    <row r="10" spans="1:11" s="69" customFormat="1" ht="41.25" customHeight="1">
      <c r="A10" s="70" t="s">
        <v>26</v>
      </c>
      <c r="B10" s="61" t="s">
        <v>52</v>
      </c>
      <c r="C10" s="62" t="s">
        <v>27</v>
      </c>
      <c r="D10" s="63" t="s">
        <v>95</v>
      </c>
      <c r="E10" s="64" t="s">
        <v>23</v>
      </c>
      <c r="F10" s="65">
        <v>30</v>
      </c>
      <c r="G10" s="66"/>
      <c r="H10" s="67">
        <f>ROUND(G10*F10,2)</f>
        <v>0</v>
      </c>
      <c r="I10" s="82"/>
      <c r="J10" s="88"/>
      <c r="K10" s="68"/>
    </row>
    <row r="11" spans="1:11" s="71" customFormat="1" ht="30" customHeight="1">
      <c r="A11" s="60" t="s">
        <v>28</v>
      </c>
      <c r="B11" s="61" t="s">
        <v>53</v>
      </c>
      <c r="C11" s="62" t="s">
        <v>29</v>
      </c>
      <c r="D11" s="63" t="s">
        <v>95</v>
      </c>
      <c r="E11" s="64" t="s">
        <v>24</v>
      </c>
      <c r="F11" s="65">
        <v>100</v>
      </c>
      <c r="G11" s="66"/>
      <c r="H11" s="67">
        <f>ROUND(G11*F11,2)</f>
        <v>0</v>
      </c>
      <c r="I11" s="82"/>
      <c r="J11" s="80"/>
      <c r="K11" s="68"/>
    </row>
    <row r="12" spans="1:10" ht="30.75" customHeight="1">
      <c r="A12" s="19"/>
      <c r="B12" s="15"/>
      <c r="C12" s="32" t="s">
        <v>17</v>
      </c>
      <c r="D12" s="10"/>
      <c r="E12" s="7"/>
      <c r="F12" s="10"/>
      <c r="G12" s="19"/>
      <c r="H12" s="22"/>
      <c r="J12" s="87"/>
    </row>
    <row r="13" spans="1:11" s="69" customFormat="1" ht="31.5" customHeight="1">
      <c r="A13" s="72" t="s">
        <v>80</v>
      </c>
      <c r="B13" s="61" t="s">
        <v>113</v>
      </c>
      <c r="C13" s="62" t="s">
        <v>81</v>
      </c>
      <c r="D13" s="73" t="s">
        <v>57</v>
      </c>
      <c r="E13" s="64"/>
      <c r="F13" s="65"/>
      <c r="G13" s="74"/>
      <c r="H13" s="67"/>
      <c r="I13" s="82"/>
      <c r="J13" s="88"/>
      <c r="K13" s="68"/>
    </row>
    <row r="14" spans="1:11" s="71" customFormat="1" ht="30" customHeight="1">
      <c r="A14" s="72" t="s">
        <v>82</v>
      </c>
      <c r="B14" s="75" t="s">
        <v>25</v>
      </c>
      <c r="C14" s="62" t="s">
        <v>59</v>
      </c>
      <c r="D14" s="73" t="s">
        <v>2</v>
      </c>
      <c r="E14" s="64" t="s">
        <v>24</v>
      </c>
      <c r="F14" s="65">
        <v>640</v>
      </c>
      <c r="G14" s="66"/>
      <c r="H14" s="67">
        <f>ROUND(G14*F14,2)</f>
        <v>0</v>
      </c>
      <c r="I14" s="82"/>
      <c r="J14" s="80"/>
      <c r="K14" s="68"/>
    </row>
    <row r="15" spans="1:11" s="71" customFormat="1" ht="30" customHeight="1">
      <c r="A15" s="72" t="s">
        <v>100</v>
      </c>
      <c r="B15" s="75" t="s">
        <v>31</v>
      </c>
      <c r="C15" s="62" t="s">
        <v>79</v>
      </c>
      <c r="D15" s="73" t="s">
        <v>2</v>
      </c>
      <c r="E15" s="64" t="s">
        <v>24</v>
      </c>
      <c r="F15" s="65">
        <v>10</v>
      </c>
      <c r="G15" s="66"/>
      <c r="H15" s="67">
        <f>ROUND(G15*F15,2)</f>
        <v>0</v>
      </c>
      <c r="I15" s="82"/>
      <c r="J15" s="80"/>
      <c r="K15" s="68"/>
    </row>
    <row r="16" spans="1:11" s="71" customFormat="1" ht="30" customHeight="1">
      <c r="A16" s="72" t="s">
        <v>83</v>
      </c>
      <c r="B16" s="61" t="s">
        <v>114</v>
      </c>
      <c r="C16" s="62" t="s">
        <v>84</v>
      </c>
      <c r="D16" s="73" t="s">
        <v>57</v>
      </c>
      <c r="E16" s="64" t="s">
        <v>24</v>
      </c>
      <c r="F16" s="65">
        <v>125</v>
      </c>
      <c r="G16" s="66"/>
      <c r="H16" s="67">
        <f>ROUND(G16*F16,2)</f>
        <v>0</v>
      </c>
      <c r="I16" s="82"/>
      <c r="J16" s="80"/>
      <c r="K16" s="68"/>
    </row>
    <row r="17" spans="1:11" s="69" customFormat="1" ht="30" customHeight="1">
      <c r="A17" s="72" t="s">
        <v>86</v>
      </c>
      <c r="B17" s="61" t="s">
        <v>115</v>
      </c>
      <c r="C17" s="62" t="s">
        <v>87</v>
      </c>
      <c r="D17" s="73" t="s">
        <v>67</v>
      </c>
      <c r="E17" s="64"/>
      <c r="F17" s="65"/>
      <c r="G17" s="74"/>
      <c r="H17" s="67"/>
      <c r="I17" s="82"/>
      <c r="J17" s="88"/>
      <c r="K17" s="68"/>
    </row>
    <row r="18" spans="1:11" s="71" customFormat="1" ht="30" customHeight="1">
      <c r="A18" s="72" t="s">
        <v>88</v>
      </c>
      <c r="B18" s="75" t="s">
        <v>25</v>
      </c>
      <c r="C18" s="62" t="s">
        <v>89</v>
      </c>
      <c r="D18" s="73" t="s">
        <v>2</v>
      </c>
      <c r="E18" s="64" t="s">
        <v>38</v>
      </c>
      <c r="F18" s="65">
        <v>8</v>
      </c>
      <c r="G18" s="66"/>
      <c r="H18" s="67">
        <f>ROUND(G18*F18,2)</f>
        <v>0</v>
      </c>
      <c r="I18" s="82"/>
      <c r="J18" s="80"/>
      <c r="K18" s="68"/>
    </row>
    <row r="19" spans="1:11" s="71" customFormat="1" ht="30" customHeight="1">
      <c r="A19" s="72" t="s">
        <v>90</v>
      </c>
      <c r="B19" s="61" t="s">
        <v>54</v>
      </c>
      <c r="C19" s="62" t="s">
        <v>91</v>
      </c>
      <c r="D19" s="73" t="s">
        <v>67</v>
      </c>
      <c r="E19" s="64"/>
      <c r="F19" s="65"/>
      <c r="G19" s="74"/>
      <c r="H19" s="67"/>
      <c r="I19" s="82"/>
      <c r="J19" s="80"/>
      <c r="K19" s="68"/>
    </row>
    <row r="20" spans="1:11" s="79" customFormat="1" ht="30" customHeight="1">
      <c r="A20" s="72" t="s">
        <v>107</v>
      </c>
      <c r="B20" s="75" t="s">
        <v>25</v>
      </c>
      <c r="C20" s="62" t="s">
        <v>73</v>
      </c>
      <c r="D20" s="73" t="s">
        <v>108</v>
      </c>
      <c r="E20" s="64" t="s">
        <v>38</v>
      </c>
      <c r="F20" s="65">
        <v>8</v>
      </c>
      <c r="G20" s="66"/>
      <c r="H20" s="67">
        <f>ROUND(G20*F20,2)</f>
        <v>0</v>
      </c>
      <c r="I20" s="82"/>
      <c r="J20" s="89"/>
      <c r="K20" s="78"/>
    </row>
    <row r="21" spans="1:11" s="71" customFormat="1" ht="30" customHeight="1">
      <c r="A21" s="72" t="s">
        <v>66</v>
      </c>
      <c r="B21" s="61" t="s">
        <v>116</v>
      </c>
      <c r="C21" s="62" t="s">
        <v>39</v>
      </c>
      <c r="D21" s="73" t="s">
        <v>67</v>
      </c>
      <c r="E21" s="64"/>
      <c r="F21" s="65"/>
      <c r="G21" s="74"/>
      <c r="H21" s="67"/>
      <c r="I21" s="82"/>
      <c r="J21" s="80"/>
      <c r="K21" s="68"/>
    </row>
    <row r="22" spans="1:11" s="71" customFormat="1" ht="30" customHeight="1">
      <c r="A22" s="72" t="s">
        <v>68</v>
      </c>
      <c r="B22" s="75" t="s">
        <v>25</v>
      </c>
      <c r="C22" s="62" t="s">
        <v>69</v>
      </c>
      <c r="D22" s="73" t="s">
        <v>70</v>
      </c>
      <c r="E22" s="64"/>
      <c r="F22" s="65"/>
      <c r="G22" s="67"/>
      <c r="H22" s="67"/>
      <c r="I22" s="82"/>
      <c r="J22" s="80"/>
      <c r="K22" s="68"/>
    </row>
    <row r="23" spans="1:11" s="71" customFormat="1" ht="30" customHeight="1">
      <c r="A23" s="72" t="s">
        <v>71</v>
      </c>
      <c r="B23" s="76" t="s">
        <v>61</v>
      </c>
      <c r="C23" s="62" t="s">
        <v>72</v>
      </c>
      <c r="D23" s="73"/>
      <c r="E23" s="64" t="s">
        <v>38</v>
      </c>
      <c r="F23" s="65">
        <v>15</v>
      </c>
      <c r="G23" s="66"/>
      <c r="H23" s="67">
        <f>ROUND(G23*F23,2)</f>
        <v>0</v>
      </c>
      <c r="I23" s="83"/>
      <c r="J23" s="80"/>
      <c r="K23" s="68"/>
    </row>
    <row r="24" spans="1:11" s="71" customFormat="1" ht="30" customHeight="1">
      <c r="A24" s="72" t="s">
        <v>101</v>
      </c>
      <c r="B24" s="61" t="s">
        <v>117</v>
      </c>
      <c r="C24" s="62" t="s">
        <v>102</v>
      </c>
      <c r="D24" s="73" t="s">
        <v>103</v>
      </c>
      <c r="E24" s="64" t="s">
        <v>24</v>
      </c>
      <c r="F24" s="65">
        <v>35</v>
      </c>
      <c r="G24" s="66"/>
      <c r="H24" s="67">
        <f>ROUND(G24*F24,2)</f>
        <v>0</v>
      </c>
      <c r="I24" s="82"/>
      <c r="J24" s="80"/>
      <c r="K24" s="68"/>
    </row>
    <row r="25" spans="1:10" ht="36" customHeight="1">
      <c r="A25" s="19"/>
      <c r="B25" s="6"/>
      <c r="C25" s="32" t="s">
        <v>18</v>
      </c>
      <c r="D25" s="10"/>
      <c r="E25" s="8"/>
      <c r="F25" s="8"/>
      <c r="G25" s="19"/>
      <c r="H25" s="22"/>
      <c r="J25" s="87"/>
    </row>
    <row r="26" spans="1:11" s="69" customFormat="1" ht="30" customHeight="1">
      <c r="A26" s="60" t="s">
        <v>92</v>
      </c>
      <c r="B26" s="61" t="s">
        <v>56</v>
      </c>
      <c r="C26" s="62" t="s">
        <v>93</v>
      </c>
      <c r="D26" s="73" t="s">
        <v>94</v>
      </c>
      <c r="E26" s="64" t="s">
        <v>24</v>
      </c>
      <c r="F26" s="77">
        <v>1100</v>
      </c>
      <c r="G26" s="66"/>
      <c r="H26" s="67">
        <f>ROUND(G26*F26,2)</f>
        <v>0</v>
      </c>
      <c r="I26" s="84"/>
      <c r="J26" s="88"/>
      <c r="K26" s="68"/>
    </row>
    <row r="27" spans="1:10" ht="33" customHeight="1">
      <c r="A27" s="19"/>
      <c r="B27" s="15"/>
      <c r="C27" s="32" t="s">
        <v>20</v>
      </c>
      <c r="D27" s="10"/>
      <c r="E27" s="7"/>
      <c r="F27" s="10"/>
      <c r="G27" s="19"/>
      <c r="H27" s="22"/>
      <c r="J27" s="87"/>
    </row>
    <row r="28" spans="1:11" s="69" customFormat="1" ht="30" customHeight="1">
      <c r="A28" s="72" t="s">
        <v>41</v>
      </c>
      <c r="B28" s="61" t="s">
        <v>118</v>
      </c>
      <c r="C28" s="62" t="s">
        <v>42</v>
      </c>
      <c r="D28" s="73" t="s">
        <v>75</v>
      </c>
      <c r="E28" s="64"/>
      <c r="F28" s="65"/>
      <c r="G28" s="74"/>
      <c r="H28" s="67"/>
      <c r="I28" s="82"/>
      <c r="J28" s="88"/>
      <c r="K28" s="68"/>
    </row>
    <row r="29" spans="1:11" s="71" customFormat="1" ht="30" customHeight="1">
      <c r="A29" s="72" t="s">
        <v>76</v>
      </c>
      <c r="B29" s="75" t="s">
        <v>25</v>
      </c>
      <c r="C29" s="62" t="s">
        <v>77</v>
      </c>
      <c r="D29" s="73"/>
      <c r="E29" s="64" t="s">
        <v>24</v>
      </c>
      <c r="F29" s="65">
        <v>50</v>
      </c>
      <c r="G29" s="66"/>
      <c r="H29" s="67">
        <f>ROUND(G29*F29,2)</f>
        <v>0</v>
      </c>
      <c r="I29" s="85"/>
      <c r="J29" s="80"/>
      <c r="K29" s="68"/>
    </row>
    <row r="30" spans="1:11" s="71" customFormat="1" ht="30" customHeight="1">
      <c r="A30" s="72" t="s">
        <v>43</v>
      </c>
      <c r="B30" s="75" t="s">
        <v>31</v>
      </c>
      <c r="C30" s="62" t="s">
        <v>78</v>
      </c>
      <c r="D30" s="73"/>
      <c r="E30" s="64" t="s">
        <v>24</v>
      </c>
      <c r="F30" s="65">
        <v>350</v>
      </c>
      <c r="G30" s="66"/>
      <c r="H30" s="67">
        <f>ROUND(G30*F30,2)</f>
        <v>0</v>
      </c>
      <c r="I30" s="82"/>
      <c r="J30" s="80"/>
      <c r="K30" s="68"/>
    </row>
    <row r="31" spans="1:11" s="71" customFormat="1" ht="30" customHeight="1">
      <c r="A31" s="72" t="s">
        <v>104</v>
      </c>
      <c r="B31" s="61" t="s">
        <v>119</v>
      </c>
      <c r="C31" s="62" t="s">
        <v>105</v>
      </c>
      <c r="D31" s="73" t="s">
        <v>109</v>
      </c>
      <c r="E31" s="64" t="s">
        <v>24</v>
      </c>
      <c r="F31" s="65">
        <v>100</v>
      </c>
      <c r="G31" s="66"/>
      <c r="H31" s="67">
        <f>ROUND(G31*F31,2)</f>
        <v>0</v>
      </c>
      <c r="I31" s="82"/>
      <c r="J31" s="80"/>
      <c r="K31" s="68"/>
    </row>
    <row r="32" spans="1:10" ht="30" customHeight="1" thickBot="1">
      <c r="A32" s="20"/>
      <c r="B32" s="36" t="str">
        <f>B6</f>
        <v>A</v>
      </c>
      <c r="C32" s="106" t="str">
        <f>C6</f>
        <v>Articulated Bus Stop Upgrades</v>
      </c>
      <c r="D32" s="91"/>
      <c r="E32" s="91"/>
      <c r="F32" s="92"/>
      <c r="G32" s="20" t="s">
        <v>14</v>
      </c>
      <c r="H32" s="20">
        <f>SUM(H6:H31)</f>
        <v>0</v>
      </c>
      <c r="J32" s="87"/>
    </row>
    <row r="33" spans="1:10" s="40" customFormat="1" ht="30" customHeight="1" thickTop="1">
      <c r="A33" s="38"/>
      <c r="B33" s="37" t="s">
        <v>13</v>
      </c>
      <c r="C33" s="103" t="s">
        <v>106</v>
      </c>
      <c r="D33" s="104"/>
      <c r="E33" s="104"/>
      <c r="F33" s="105"/>
      <c r="G33" s="38"/>
      <c r="H33" s="39"/>
      <c r="J33" s="86"/>
    </row>
    <row r="34" spans="1:10" ht="36" customHeight="1">
      <c r="A34" s="19"/>
      <c r="B34" s="15"/>
      <c r="C34" s="31" t="s">
        <v>16</v>
      </c>
      <c r="D34" s="10"/>
      <c r="E34" s="8" t="s">
        <v>2</v>
      </c>
      <c r="F34" s="8" t="s">
        <v>2</v>
      </c>
      <c r="G34" s="19" t="s">
        <v>2</v>
      </c>
      <c r="H34" s="22"/>
      <c r="J34" s="87"/>
    </row>
    <row r="35" spans="1:11" s="69" customFormat="1" ht="41.25" customHeight="1">
      <c r="A35" s="70" t="s">
        <v>26</v>
      </c>
      <c r="B35" s="61" t="s">
        <v>120</v>
      </c>
      <c r="C35" s="62" t="s">
        <v>27</v>
      </c>
      <c r="D35" s="63" t="s">
        <v>95</v>
      </c>
      <c r="E35" s="64" t="s">
        <v>23</v>
      </c>
      <c r="F35" s="65">
        <v>5</v>
      </c>
      <c r="G35" s="66"/>
      <c r="H35" s="67">
        <f>ROUND(G35*F35,2)</f>
        <v>0</v>
      </c>
      <c r="I35" s="82"/>
      <c r="J35" s="88"/>
      <c r="K35" s="68"/>
    </row>
    <row r="36" spans="1:10" ht="36" customHeight="1">
      <c r="A36" s="19"/>
      <c r="B36" s="15"/>
      <c r="C36" s="32" t="s">
        <v>17</v>
      </c>
      <c r="D36" s="10"/>
      <c r="E36" s="7"/>
      <c r="F36" s="10"/>
      <c r="G36" s="19"/>
      <c r="H36" s="22"/>
      <c r="J36" s="87"/>
    </row>
    <row r="37" spans="1:11" s="71" customFormat="1" ht="43.5" customHeight="1">
      <c r="A37" s="72" t="s">
        <v>96</v>
      </c>
      <c r="B37" s="61" t="s">
        <v>121</v>
      </c>
      <c r="C37" s="62" t="s">
        <v>97</v>
      </c>
      <c r="D37" s="73" t="s">
        <v>98</v>
      </c>
      <c r="E37" s="64"/>
      <c r="F37" s="65"/>
      <c r="G37" s="74"/>
      <c r="H37" s="67"/>
      <c r="I37" s="82"/>
      <c r="J37" s="80"/>
      <c r="K37" s="68"/>
    </row>
    <row r="38" spans="1:11" s="71" customFormat="1" ht="43.5" customHeight="1">
      <c r="A38" s="72" t="s">
        <v>99</v>
      </c>
      <c r="B38" s="75" t="s">
        <v>25</v>
      </c>
      <c r="C38" s="62" t="s">
        <v>85</v>
      </c>
      <c r="D38" s="73" t="s">
        <v>2</v>
      </c>
      <c r="E38" s="64" t="s">
        <v>24</v>
      </c>
      <c r="F38" s="65">
        <v>6</v>
      </c>
      <c r="G38" s="66"/>
      <c r="H38" s="67">
        <f>ROUND(G38*F38,2)</f>
        <v>0</v>
      </c>
      <c r="I38" s="82"/>
      <c r="J38" s="80"/>
      <c r="K38" s="68"/>
    </row>
    <row r="39" spans="1:11" s="71" customFormat="1" ht="30" customHeight="1">
      <c r="A39" s="72" t="s">
        <v>32</v>
      </c>
      <c r="B39" s="61" t="s">
        <v>122</v>
      </c>
      <c r="C39" s="62" t="s">
        <v>33</v>
      </c>
      <c r="D39" s="73" t="s">
        <v>98</v>
      </c>
      <c r="E39" s="64"/>
      <c r="F39" s="65"/>
      <c r="G39" s="74"/>
      <c r="H39" s="67"/>
      <c r="I39" s="82"/>
      <c r="J39" s="80"/>
      <c r="K39" s="68"/>
    </row>
    <row r="40" spans="1:11" s="71" customFormat="1" ht="30" customHeight="1">
      <c r="A40" s="72" t="s">
        <v>34</v>
      </c>
      <c r="B40" s="75" t="s">
        <v>25</v>
      </c>
      <c r="C40" s="62" t="s">
        <v>35</v>
      </c>
      <c r="D40" s="73" t="s">
        <v>2</v>
      </c>
      <c r="E40" s="64" t="s">
        <v>30</v>
      </c>
      <c r="F40" s="65">
        <v>10</v>
      </c>
      <c r="G40" s="66"/>
      <c r="H40" s="67">
        <f>ROUND(G40*F40,2)</f>
        <v>0</v>
      </c>
      <c r="I40" s="82"/>
      <c r="J40" s="80"/>
      <c r="K40" s="68"/>
    </row>
    <row r="41" spans="1:11" s="69" customFormat="1" ht="43.5" customHeight="1">
      <c r="A41" s="72" t="s">
        <v>55</v>
      </c>
      <c r="B41" s="61" t="s">
        <v>123</v>
      </c>
      <c r="C41" s="62" t="s">
        <v>36</v>
      </c>
      <c r="D41" s="73" t="s">
        <v>57</v>
      </c>
      <c r="E41" s="64"/>
      <c r="F41" s="65"/>
      <c r="G41" s="74"/>
      <c r="H41" s="67"/>
      <c r="I41" s="82"/>
      <c r="J41" s="88"/>
      <c r="K41" s="68"/>
    </row>
    <row r="42" spans="1:11" s="71" customFormat="1" ht="30" customHeight="1">
      <c r="A42" s="72" t="s">
        <v>58</v>
      </c>
      <c r="B42" s="75" t="s">
        <v>25</v>
      </c>
      <c r="C42" s="62" t="s">
        <v>59</v>
      </c>
      <c r="D42" s="73" t="s">
        <v>37</v>
      </c>
      <c r="E42" s="64"/>
      <c r="F42" s="65"/>
      <c r="G42" s="74"/>
      <c r="H42" s="67"/>
      <c r="I42" s="82"/>
      <c r="J42" s="80"/>
      <c r="K42" s="68"/>
    </row>
    <row r="43" spans="1:11" s="71" customFormat="1" ht="30" customHeight="1">
      <c r="A43" s="72" t="s">
        <v>60</v>
      </c>
      <c r="B43" s="76" t="s">
        <v>61</v>
      </c>
      <c r="C43" s="62" t="s">
        <v>62</v>
      </c>
      <c r="D43" s="73"/>
      <c r="E43" s="64" t="s">
        <v>24</v>
      </c>
      <c r="F43" s="65">
        <v>30</v>
      </c>
      <c r="G43" s="66"/>
      <c r="H43" s="67">
        <f>ROUND(G43*F43,2)</f>
        <v>0</v>
      </c>
      <c r="I43" s="83"/>
      <c r="J43" s="80"/>
      <c r="K43" s="68"/>
    </row>
    <row r="44" spans="1:11" s="71" customFormat="1" ht="30" customHeight="1">
      <c r="A44" s="72" t="s">
        <v>63</v>
      </c>
      <c r="B44" s="76" t="s">
        <v>64</v>
      </c>
      <c r="C44" s="62" t="s">
        <v>65</v>
      </c>
      <c r="D44" s="73"/>
      <c r="E44" s="64" t="s">
        <v>24</v>
      </c>
      <c r="F44" s="65">
        <v>200</v>
      </c>
      <c r="G44" s="66"/>
      <c r="H44" s="67">
        <f>ROUND(G44*F44,2)</f>
        <v>0</v>
      </c>
      <c r="I44" s="82"/>
      <c r="J44" s="80"/>
      <c r="K44" s="68"/>
    </row>
    <row r="45" spans="1:10" ht="36" customHeight="1">
      <c r="A45" s="19"/>
      <c r="B45" s="12"/>
      <c r="C45" s="32" t="s">
        <v>19</v>
      </c>
      <c r="D45" s="10"/>
      <c r="E45" s="9"/>
      <c r="F45" s="8"/>
      <c r="G45" s="19"/>
      <c r="H45" s="22"/>
      <c r="J45" s="87"/>
    </row>
    <row r="46" spans="1:11" s="71" customFormat="1" ht="43.5" customHeight="1">
      <c r="A46" s="60" t="s">
        <v>40</v>
      </c>
      <c r="B46" s="61" t="s">
        <v>44</v>
      </c>
      <c r="C46" s="62" t="s">
        <v>46</v>
      </c>
      <c r="D46" s="73" t="s">
        <v>74</v>
      </c>
      <c r="E46" s="64" t="s">
        <v>30</v>
      </c>
      <c r="F46" s="77">
        <v>2</v>
      </c>
      <c r="G46" s="66"/>
      <c r="H46" s="67">
        <f>ROUND(G46*F46,2)</f>
        <v>0</v>
      </c>
      <c r="I46" s="82"/>
      <c r="J46" s="80"/>
      <c r="K46" s="68"/>
    </row>
    <row r="47" spans="1:11" s="69" customFormat="1" ht="30" customHeight="1">
      <c r="A47" s="60" t="s">
        <v>45</v>
      </c>
      <c r="B47" s="61" t="s">
        <v>124</v>
      </c>
      <c r="C47" s="62" t="s">
        <v>47</v>
      </c>
      <c r="D47" s="73" t="s">
        <v>74</v>
      </c>
      <c r="E47" s="64" t="s">
        <v>30</v>
      </c>
      <c r="F47" s="77">
        <v>5</v>
      </c>
      <c r="G47" s="66"/>
      <c r="H47" s="67">
        <f>ROUND(G47*F47,2)</f>
        <v>0</v>
      </c>
      <c r="I47" s="82"/>
      <c r="J47" s="88"/>
      <c r="K47" s="68"/>
    </row>
    <row r="48" spans="1:10" ht="36" customHeight="1">
      <c r="A48" s="19"/>
      <c r="B48" s="15"/>
      <c r="C48" s="32" t="s">
        <v>20</v>
      </c>
      <c r="D48" s="10"/>
      <c r="E48" s="7"/>
      <c r="F48" s="10"/>
      <c r="G48" s="19"/>
      <c r="H48" s="22"/>
      <c r="J48" s="87"/>
    </row>
    <row r="49" spans="1:11" s="69" customFormat="1" ht="30" customHeight="1">
      <c r="A49" s="72" t="s">
        <v>41</v>
      </c>
      <c r="B49" s="61" t="s">
        <v>125</v>
      </c>
      <c r="C49" s="62" t="s">
        <v>42</v>
      </c>
      <c r="D49" s="73" t="s">
        <v>75</v>
      </c>
      <c r="E49" s="64"/>
      <c r="F49" s="65"/>
      <c r="G49" s="74"/>
      <c r="H49" s="67"/>
      <c r="I49" s="82"/>
      <c r="J49" s="88"/>
      <c r="K49" s="68"/>
    </row>
    <row r="50" spans="1:11" s="71" customFormat="1" ht="30" customHeight="1">
      <c r="A50" s="72" t="s">
        <v>76</v>
      </c>
      <c r="B50" s="75" t="s">
        <v>25</v>
      </c>
      <c r="C50" s="62" t="s">
        <v>77</v>
      </c>
      <c r="D50" s="73"/>
      <c r="E50" s="64" t="s">
        <v>24</v>
      </c>
      <c r="F50" s="65">
        <v>25</v>
      </c>
      <c r="G50" s="66"/>
      <c r="H50" s="67">
        <f>ROUND(G50*F50,2)</f>
        <v>0</v>
      </c>
      <c r="I50" s="85"/>
      <c r="J50" s="80"/>
      <c r="K50" s="68"/>
    </row>
    <row r="51" spans="1:11" s="71" customFormat="1" ht="30" customHeight="1">
      <c r="A51" s="72" t="s">
        <v>43</v>
      </c>
      <c r="B51" s="75" t="s">
        <v>31</v>
      </c>
      <c r="C51" s="62" t="s">
        <v>78</v>
      </c>
      <c r="D51" s="73"/>
      <c r="E51" s="64" t="s">
        <v>24</v>
      </c>
      <c r="F51" s="65">
        <v>100</v>
      </c>
      <c r="G51" s="66"/>
      <c r="H51" s="67">
        <f>ROUND(G51*F51,2)</f>
        <v>0</v>
      </c>
      <c r="I51" s="82"/>
      <c r="J51" s="80"/>
      <c r="K51" s="68"/>
    </row>
    <row r="52" spans="1:11" s="71" customFormat="1" ht="30" customHeight="1">
      <c r="A52" s="72" t="s">
        <v>104</v>
      </c>
      <c r="B52" s="61" t="s">
        <v>126</v>
      </c>
      <c r="C52" s="62" t="s">
        <v>105</v>
      </c>
      <c r="D52" s="73" t="s">
        <v>109</v>
      </c>
      <c r="E52" s="64" t="s">
        <v>24</v>
      </c>
      <c r="F52" s="65">
        <v>50</v>
      </c>
      <c r="G52" s="66"/>
      <c r="H52" s="67">
        <f>ROUND(G52*F52,2)</f>
        <v>0</v>
      </c>
      <c r="I52" s="82"/>
      <c r="J52" s="80"/>
      <c r="K52" s="68"/>
    </row>
    <row r="53" spans="1:10" s="40" customFormat="1" ht="30" customHeight="1" thickBot="1">
      <c r="A53" s="41"/>
      <c r="B53" s="36" t="str">
        <f>B33</f>
        <v>B</v>
      </c>
      <c r="C53" s="106" t="str">
        <f>C33</f>
        <v>Local Sidewalk Renewals</v>
      </c>
      <c r="D53" s="91"/>
      <c r="E53" s="91"/>
      <c r="F53" s="92"/>
      <c r="G53" s="41" t="s">
        <v>14</v>
      </c>
      <c r="H53" s="41">
        <f>SUM(H33:H52)</f>
        <v>0</v>
      </c>
      <c r="J53" s="86"/>
    </row>
    <row r="54" spans="1:10" ht="36" customHeight="1" thickTop="1">
      <c r="A54" s="53"/>
      <c r="B54" s="11"/>
      <c r="C54" s="16" t="s">
        <v>15</v>
      </c>
      <c r="D54" s="25"/>
      <c r="E54" s="1"/>
      <c r="F54" s="1"/>
      <c r="G54" s="55"/>
      <c r="H54" s="58"/>
      <c r="J54" s="87"/>
    </row>
    <row r="55" spans="1:10" ht="30" customHeight="1" thickBot="1">
      <c r="A55" s="20"/>
      <c r="B55" s="36" t="str">
        <f>B6</f>
        <v>A</v>
      </c>
      <c r="C55" s="90" t="str">
        <f>C6</f>
        <v>Articulated Bus Stop Upgrades</v>
      </c>
      <c r="D55" s="91"/>
      <c r="E55" s="91"/>
      <c r="F55" s="92"/>
      <c r="G55" s="20" t="s">
        <v>14</v>
      </c>
      <c r="H55" s="20">
        <f>H32</f>
        <v>0</v>
      </c>
      <c r="J55" s="87"/>
    </row>
    <row r="56" spans="1:10" ht="30" customHeight="1" thickBot="1" thickTop="1">
      <c r="A56" s="20"/>
      <c r="B56" s="36" t="str">
        <f>B33</f>
        <v>B</v>
      </c>
      <c r="C56" s="93" t="str">
        <f>C33</f>
        <v>Local Sidewalk Renewals</v>
      </c>
      <c r="D56" s="94"/>
      <c r="E56" s="94"/>
      <c r="F56" s="95"/>
      <c r="G56" s="20" t="s">
        <v>14</v>
      </c>
      <c r="H56" s="20">
        <f>H53</f>
        <v>0</v>
      </c>
      <c r="J56" s="87"/>
    </row>
    <row r="57" spans="1:8" s="35" customFormat="1" ht="37.5" customHeight="1" thickTop="1">
      <c r="A57" s="19"/>
      <c r="B57" s="101" t="s">
        <v>22</v>
      </c>
      <c r="C57" s="102"/>
      <c r="D57" s="102"/>
      <c r="E57" s="102"/>
      <c r="F57" s="102"/>
      <c r="G57" s="96">
        <f>SUM(H55:H56)</f>
        <v>0</v>
      </c>
      <c r="H57" s="97"/>
    </row>
    <row r="58" spans="1:8" ht="15.75" customHeight="1">
      <c r="A58" s="54"/>
      <c r="B58" s="49"/>
      <c r="C58" s="50"/>
      <c r="D58" s="51"/>
      <c r="E58" s="50"/>
      <c r="F58" s="50"/>
      <c r="G58" s="26"/>
      <c r="H58" s="59"/>
    </row>
  </sheetData>
  <sheetProtection password="CC3D" sheet="1" selectLockedCells="1"/>
  <mergeCells count="8">
    <mergeCell ref="C55:F55"/>
    <mergeCell ref="C56:F56"/>
    <mergeCell ref="G57:H57"/>
    <mergeCell ref="C6:F6"/>
    <mergeCell ref="B57:F57"/>
    <mergeCell ref="C33:F33"/>
    <mergeCell ref="C32:F32"/>
    <mergeCell ref="C53:F53"/>
  </mergeCells>
  <conditionalFormatting sqref="D8:D9 D28:D31">
    <cfRule type="cellIs" priority="79" dxfId="72" operator="equal" stopIfTrue="1">
      <formula>"CW 2130-R11"</formula>
    </cfRule>
    <cfRule type="cellIs" priority="80" dxfId="72" operator="equal" stopIfTrue="1">
      <formula>"CW 3120-R2"</formula>
    </cfRule>
    <cfRule type="cellIs" priority="81" dxfId="72" operator="equal" stopIfTrue="1">
      <formula>"CW 3240-R7"</formula>
    </cfRule>
  </conditionalFormatting>
  <conditionalFormatting sqref="D10">
    <cfRule type="cellIs" priority="76" dxfId="72" operator="equal" stopIfTrue="1">
      <formula>"CW 2130-R11"</formula>
    </cfRule>
    <cfRule type="cellIs" priority="77" dxfId="72" operator="equal" stopIfTrue="1">
      <formula>"CW 3120-R2"</formula>
    </cfRule>
    <cfRule type="cellIs" priority="78" dxfId="72" operator="equal" stopIfTrue="1">
      <formula>"CW 3240-R7"</formula>
    </cfRule>
  </conditionalFormatting>
  <conditionalFormatting sqref="D11">
    <cfRule type="cellIs" priority="73" dxfId="72" operator="equal" stopIfTrue="1">
      <formula>"CW 2130-R11"</formula>
    </cfRule>
    <cfRule type="cellIs" priority="74" dxfId="72" operator="equal" stopIfTrue="1">
      <formula>"CW 3120-R2"</formula>
    </cfRule>
    <cfRule type="cellIs" priority="75" dxfId="72" operator="equal" stopIfTrue="1">
      <formula>"CW 3240-R7"</formula>
    </cfRule>
  </conditionalFormatting>
  <conditionalFormatting sqref="D37">
    <cfRule type="cellIs" priority="70" dxfId="72" operator="equal" stopIfTrue="1">
      <formula>"CW 2130-R11"</formula>
    </cfRule>
    <cfRule type="cellIs" priority="71" dxfId="72" operator="equal" stopIfTrue="1">
      <formula>"CW 3120-R2"</formula>
    </cfRule>
    <cfRule type="cellIs" priority="72" dxfId="72" operator="equal" stopIfTrue="1">
      <formula>"CW 3240-R7"</formula>
    </cfRule>
  </conditionalFormatting>
  <conditionalFormatting sqref="D38">
    <cfRule type="cellIs" priority="67" dxfId="72" operator="equal" stopIfTrue="1">
      <formula>"CW 2130-R11"</formula>
    </cfRule>
    <cfRule type="cellIs" priority="68" dxfId="72" operator="equal" stopIfTrue="1">
      <formula>"CW 3120-R2"</formula>
    </cfRule>
    <cfRule type="cellIs" priority="69" dxfId="72" operator="equal" stopIfTrue="1">
      <formula>"CW 3240-R7"</formula>
    </cfRule>
  </conditionalFormatting>
  <conditionalFormatting sqref="D39:D40">
    <cfRule type="cellIs" priority="64" dxfId="72" operator="equal" stopIfTrue="1">
      <formula>"CW 2130-R11"</formula>
    </cfRule>
    <cfRule type="cellIs" priority="65" dxfId="72" operator="equal" stopIfTrue="1">
      <formula>"CW 3120-R2"</formula>
    </cfRule>
    <cfRule type="cellIs" priority="66" dxfId="72" operator="equal" stopIfTrue="1">
      <formula>"CW 3240-R7"</formula>
    </cfRule>
  </conditionalFormatting>
  <conditionalFormatting sqref="D14">
    <cfRule type="cellIs" priority="61" dxfId="72" operator="equal" stopIfTrue="1">
      <formula>"CW 2130-R11"</formula>
    </cfRule>
    <cfRule type="cellIs" priority="62" dxfId="72" operator="equal" stopIfTrue="1">
      <formula>"CW 3120-R2"</formula>
    </cfRule>
    <cfRule type="cellIs" priority="63" dxfId="72" operator="equal" stopIfTrue="1">
      <formula>"CW 3240-R7"</formula>
    </cfRule>
  </conditionalFormatting>
  <conditionalFormatting sqref="D13">
    <cfRule type="cellIs" priority="58" dxfId="72" operator="equal" stopIfTrue="1">
      <formula>"CW 2130-R11"</formula>
    </cfRule>
    <cfRule type="cellIs" priority="59" dxfId="72" operator="equal" stopIfTrue="1">
      <formula>"CW 3120-R2"</formula>
    </cfRule>
    <cfRule type="cellIs" priority="60" dxfId="72" operator="equal" stopIfTrue="1">
      <formula>"CW 3240-R7"</formula>
    </cfRule>
  </conditionalFormatting>
  <conditionalFormatting sqref="D15">
    <cfRule type="cellIs" priority="55" dxfId="72" operator="equal" stopIfTrue="1">
      <formula>"CW 2130-R11"</formula>
    </cfRule>
    <cfRule type="cellIs" priority="56" dxfId="72" operator="equal" stopIfTrue="1">
      <formula>"CW 3120-R2"</formula>
    </cfRule>
    <cfRule type="cellIs" priority="57" dxfId="72" operator="equal" stopIfTrue="1">
      <formula>"CW 3240-R7"</formula>
    </cfRule>
  </conditionalFormatting>
  <conditionalFormatting sqref="D16">
    <cfRule type="cellIs" priority="52" dxfId="72" operator="equal" stopIfTrue="1">
      <formula>"CW 2130-R11"</formula>
    </cfRule>
    <cfRule type="cellIs" priority="53" dxfId="72" operator="equal" stopIfTrue="1">
      <formula>"CW 3120-R2"</formula>
    </cfRule>
    <cfRule type="cellIs" priority="54" dxfId="72" operator="equal" stopIfTrue="1">
      <formula>"CW 3240-R7"</formula>
    </cfRule>
  </conditionalFormatting>
  <conditionalFormatting sqref="D21">
    <cfRule type="cellIs" priority="49" dxfId="72" operator="equal" stopIfTrue="1">
      <formula>"CW 2130-R11"</formula>
    </cfRule>
    <cfRule type="cellIs" priority="50" dxfId="72" operator="equal" stopIfTrue="1">
      <formula>"CW 3120-R2"</formula>
    </cfRule>
    <cfRule type="cellIs" priority="51" dxfId="72" operator="equal" stopIfTrue="1">
      <formula>"CW 3240-R7"</formula>
    </cfRule>
  </conditionalFormatting>
  <conditionalFormatting sqref="D22:D23">
    <cfRule type="cellIs" priority="46" dxfId="72" operator="equal" stopIfTrue="1">
      <formula>"CW 2130-R11"</formula>
    </cfRule>
    <cfRule type="cellIs" priority="47" dxfId="72" operator="equal" stopIfTrue="1">
      <formula>"CW 3120-R2"</formula>
    </cfRule>
    <cfRule type="cellIs" priority="48" dxfId="72" operator="equal" stopIfTrue="1">
      <formula>"CW 3240-R7"</formula>
    </cfRule>
  </conditionalFormatting>
  <conditionalFormatting sqref="D24">
    <cfRule type="cellIs" priority="43" dxfId="72" operator="equal" stopIfTrue="1">
      <formula>"CW 2130-R11"</formula>
    </cfRule>
    <cfRule type="cellIs" priority="44" dxfId="72" operator="equal" stopIfTrue="1">
      <formula>"CW 3120-R2"</formula>
    </cfRule>
    <cfRule type="cellIs" priority="45" dxfId="72" operator="equal" stopIfTrue="1">
      <formula>"CW 3240-R7"</formula>
    </cfRule>
  </conditionalFormatting>
  <conditionalFormatting sqref="D26">
    <cfRule type="cellIs" priority="40" dxfId="72" operator="equal" stopIfTrue="1">
      <formula>"CW 2130-R11"</formula>
    </cfRule>
    <cfRule type="cellIs" priority="41" dxfId="72" operator="equal" stopIfTrue="1">
      <formula>"CW 3120-R2"</formula>
    </cfRule>
    <cfRule type="cellIs" priority="42" dxfId="72" operator="equal" stopIfTrue="1">
      <formula>"CW 3240-R7"</formula>
    </cfRule>
  </conditionalFormatting>
  <conditionalFormatting sqref="D41">
    <cfRule type="cellIs" priority="28" dxfId="72" operator="equal" stopIfTrue="1">
      <formula>"CW 2130-R11"</formula>
    </cfRule>
    <cfRule type="cellIs" priority="29" dxfId="72" operator="equal" stopIfTrue="1">
      <formula>"CW 3120-R2"</formula>
    </cfRule>
    <cfRule type="cellIs" priority="30" dxfId="72" operator="equal" stopIfTrue="1">
      <formula>"CW 3240-R7"</formula>
    </cfRule>
  </conditionalFormatting>
  <conditionalFormatting sqref="D42:D44">
    <cfRule type="cellIs" priority="25" dxfId="72" operator="equal" stopIfTrue="1">
      <formula>"CW 2130-R11"</formula>
    </cfRule>
    <cfRule type="cellIs" priority="26" dxfId="72" operator="equal" stopIfTrue="1">
      <formula>"CW 3120-R2"</formula>
    </cfRule>
    <cfRule type="cellIs" priority="27" dxfId="72" operator="equal" stopIfTrue="1">
      <formula>"CW 3240-R7"</formula>
    </cfRule>
  </conditionalFormatting>
  <conditionalFormatting sqref="D35">
    <cfRule type="cellIs" priority="22" dxfId="72" operator="equal" stopIfTrue="1">
      <formula>"CW 2130-R11"</formula>
    </cfRule>
    <cfRule type="cellIs" priority="23" dxfId="72" operator="equal" stopIfTrue="1">
      <formula>"CW 3120-R2"</formula>
    </cfRule>
    <cfRule type="cellIs" priority="24" dxfId="72" operator="equal" stopIfTrue="1">
      <formula>"CW 3240-R7"</formula>
    </cfRule>
  </conditionalFormatting>
  <conditionalFormatting sqref="D49:D51">
    <cfRule type="cellIs" priority="19" dxfId="72" operator="equal" stopIfTrue="1">
      <formula>"CW 2130-R11"</formula>
    </cfRule>
    <cfRule type="cellIs" priority="20" dxfId="72" operator="equal" stopIfTrue="1">
      <formula>"CW 3120-R2"</formula>
    </cfRule>
    <cfRule type="cellIs" priority="21" dxfId="72" operator="equal" stopIfTrue="1">
      <formula>"CW 3240-R7"</formula>
    </cfRule>
  </conditionalFormatting>
  <conditionalFormatting sqref="D17:D18">
    <cfRule type="cellIs" priority="16" dxfId="72" operator="equal" stopIfTrue="1">
      <formula>"CW 2130-R11"</formula>
    </cfRule>
    <cfRule type="cellIs" priority="17" dxfId="72" operator="equal" stopIfTrue="1">
      <formula>"CW 3120-R2"</formula>
    </cfRule>
    <cfRule type="cellIs" priority="18" dxfId="72" operator="equal" stopIfTrue="1">
      <formula>"CW 3240-R7"</formula>
    </cfRule>
  </conditionalFormatting>
  <conditionalFormatting sqref="D19">
    <cfRule type="cellIs" priority="13" dxfId="72" operator="equal" stopIfTrue="1">
      <formula>"CW 2130-R11"</formula>
    </cfRule>
    <cfRule type="cellIs" priority="14" dxfId="72" operator="equal" stopIfTrue="1">
      <formula>"CW 3120-R2"</formula>
    </cfRule>
    <cfRule type="cellIs" priority="15" dxfId="72" operator="equal" stopIfTrue="1">
      <formula>"CW 3240-R7"</formula>
    </cfRule>
  </conditionalFormatting>
  <conditionalFormatting sqref="D20">
    <cfRule type="cellIs" priority="10" dxfId="72" operator="equal" stopIfTrue="1">
      <formula>"CW 2130-R11"</formula>
    </cfRule>
    <cfRule type="cellIs" priority="11" dxfId="72" operator="equal" stopIfTrue="1">
      <formula>"CW 3120-R2"</formula>
    </cfRule>
    <cfRule type="cellIs" priority="12" dxfId="72" operator="equal" stopIfTrue="1">
      <formula>"CW 3240-R7"</formula>
    </cfRule>
  </conditionalFormatting>
  <conditionalFormatting sqref="D46">
    <cfRule type="cellIs" priority="7" dxfId="72" operator="equal" stopIfTrue="1">
      <formula>"CW 2130-R11"</formula>
    </cfRule>
    <cfRule type="cellIs" priority="8" dxfId="72" operator="equal" stopIfTrue="1">
      <formula>"CW 3120-R2"</formula>
    </cfRule>
    <cfRule type="cellIs" priority="9" dxfId="72" operator="equal" stopIfTrue="1">
      <formula>"CW 3240-R7"</formula>
    </cfRule>
  </conditionalFormatting>
  <conditionalFormatting sqref="D47">
    <cfRule type="cellIs" priority="4" dxfId="72" operator="equal" stopIfTrue="1">
      <formula>"CW 2130-R11"</formula>
    </cfRule>
    <cfRule type="cellIs" priority="5" dxfId="72" operator="equal" stopIfTrue="1">
      <formula>"CW 3120-R2"</formula>
    </cfRule>
    <cfRule type="cellIs" priority="6" dxfId="72" operator="equal" stopIfTrue="1">
      <formula>"CW 3240-R7"</formula>
    </cfRule>
  </conditionalFormatting>
  <conditionalFormatting sqref="D52">
    <cfRule type="cellIs" priority="1" dxfId="72" operator="equal" stopIfTrue="1">
      <formula>"CW 2130-R11"</formula>
    </cfRule>
    <cfRule type="cellIs" priority="2" dxfId="72" operator="equal" stopIfTrue="1">
      <formula>"CW 3120-R2"</formula>
    </cfRule>
    <cfRule type="cellIs" priority="3" dxfId="72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1 G38 G46:G47 G23:G24 G26 G40 G20 G35 G29:G31 G14:G16 G18 G43:G44 G50:G5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7 G39 G13 G17 G28 G41:G42 G49 G19 G2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641-2015 
&amp;XTemplate Version: C420150116-RW&amp;R&amp;10Bid Submission
Page &amp;P+3 of 10</oddHeader>
    <oddFooter xml:space="preserve">&amp;R__________________
Name of Bidder                    </oddFooter>
  </headerFooter>
  <rowBreaks count="2" manualBreakCount="2">
    <brk id="32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 by HP on July 28 
File Size 72704</dc:description>
  <cp:lastModifiedBy>Pheifer, Henly</cp:lastModifiedBy>
  <cp:lastPrinted>2015-07-15T20:25:32Z</cp:lastPrinted>
  <dcterms:created xsi:type="dcterms:W3CDTF">1999-03-31T15:44:33Z</dcterms:created>
  <dcterms:modified xsi:type="dcterms:W3CDTF">2015-07-28T16:30:56Z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-717765222</vt:i4>
  </property>
  <property fmtid="{D5CDD505-2E9C-101B-9397-08002B2CF9AE}" pid="4" name="_NewReviewCycle">
    <vt:lpwstr/>
  </property>
  <property fmtid="{D5CDD505-2E9C-101B-9397-08002B2CF9AE}" pid="5" name="_EmailSubject">
    <vt:lpwstr>Form B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