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60" windowWidth="19416" windowHeight="1128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PRICES'!$B$6:$H$136</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PRICES'!$B$1:$IV$131</definedName>
    <definedName name="XITEMS">'FORM B - PRICES'!$B$6:$IV$131</definedName>
  </definedNames>
  <calcPr fullCalcOnLoad="1" fullPrecision="0"/>
</workbook>
</file>

<file path=xl/sharedStrings.xml><?xml version="1.0" encoding="utf-8"?>
<sst xmlns="http://schemas.openxmlformats.org/spreadsheetml/2006/main" count="546" uniqueCount="242">
  <si>
    <t>UNIT PRICES</t>
  </si>
  <si>
    <t/>
  </si>
  <si>
    <t>ITEM</t>
  </si>
  <si>
    <t>DESCRIPTION</t>
  </si>
  <si>
    <t>SPEC.</t>
  </si>
  <si>
    <t>UNIT</t>
  </si>
  <si>
    <t>APPROX.</t>
  </si>
  <si>
    <t>UNIT PRICE</t>
  </si>
  <si>
    <t>AMOUNT</t>
  </si>
  <si>
    <t>REF.</t>
  </si>
  <si>
    <t>QUANTITY</t>
  </si>
  <si>
    <t>A</t>
  </si>
  <si>
    <t>B</t>
  </si>
  <si>
    <t>Subtotal:</t>
  </si>
  <si>
    <t>SUMMARY</t>
  </si>
  <si>
    <t>EARTH AND BASE WORKS</t>
  </si>
  <si>
    <t>ROADWORKS - RENEWALS</t>
  </si>
  <si>
    <t>JOINT AND CRACK SEALING</t>
  </si>
  <si>
    <t>ASSOCIATED DRAINAGE AND UNDERGROUND WORKS</t>
  </si>
  <si>
    <t>ADJUSTMENTS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</si>
  <si>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</si>
  <si>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</si>
  <si>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</si>
  <si>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</si>
  <si>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</si>
  <si>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</si>
  <si>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</si>
  <si>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</si>
  <si>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</si>
  <si>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</si>
  <si>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</si>
  <si>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</si>
  <si>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</si>
  <si>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</si>
  <si>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each</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</si>
  <si>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</si>
  <si>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</si>
  <si>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</si>
  <si>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</si>
  <si>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</si>
  <si>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</si>
  <si>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</si>
  <si>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</si>
  <si>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</si>
  <si>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</si>
  <si>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</si>
  <si>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</si>
  <si>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</si>
  <si>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</si>
  <si>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</si>
  <si>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Main Line Paving</t>
  </si>
  <si>
    <t>D006</t>
  </si>
  <si>
    <t xml:space="preserve">Reflective Crack Maintenance </t>
  </si>
  <si>
    <t>E028</t>
  </si>
  <si>
    <t>E029</t>
  </si>
  <si>
    <t xml:space="preserve">AP-009 - Barrier Curb and Gutter Inlet Cover </t>
  </si>
  <si>
    <t>F001</t>
  </si>
  <si>
    <t>F003</t>
  </si>
  <si>
    <t>F005</t>
  </si>
  <si>
    <t>iv)</t>
  </si>
  <si>
    <t>B.1</t>
  </si>
  <si>
    <t>B.2</t>
  </si>
  <si>
    <t>B.3</t>
  </si>
  <si>
    <t>B.4</t>
  </si>
  <si>
    <t>B.5</t>
  </si>
  <si>
    <t>B.6</t>
  </si>
  <si>
    <t>B.7</t>
  </si>
  <si>
    <t>B.8</t>
  </si>
  <si>
    <t>B.9</t>
  </si>
  <si>
    <t>B.10</t>
  </si>
  <si>
    <t>B.11</t>
  </si>
  <si>
    <t>B.12</t>
  </si>
  <si>
    <t>B.13</t>
  </si>
  <si>
    <t>Tie-ins and Approaches</t>
  </si>
  <si>
    <t>F002</t>
  </si>
  <si>
    <t>vert. m</t>
  </si>
  <si>
    <t>F009</t>
  </si>
  <si>
    <t>F010</t>
  </si>
  <si>
    <t>E023</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</si>
  <si>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</si>
  <si>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</si>
  <si>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</si>
  <si>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</si>
  <si>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</si>
  <si>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</si>
  <si>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</si>
  <si>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</si>
  <si>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</si>
  <si>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</si>
  <si>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</si>
  <si>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</si>
  <si>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</si>
  <si>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</si>
  <si>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</si>
  <si>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</si>
  <si>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</si>
  <si>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</si>
  <si>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</si>
  <si>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</si>
  <si>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</si>
  <si>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</si>
  <si>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</si>
  <si>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</si>
  <si>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</si>
  <si>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</si>
  <si>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</si>
  <si>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</si>
  <si>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</si>
  <si>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</si>
  <si>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</si>
  <si>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</si>
  <si>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</si>
  <si>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</si>
  <si>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</si>
  <si>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</si>
  <si>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</si>
  <si>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</si>
  <si>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</si>
  <si>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</si>
  <si>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</si>
  <si>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</si>
  <si>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</si>
  <si>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</si>
  <si>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</si>
  <si>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</si>
  <si>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</si>
  <si>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</si>
  <si>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</si>
  <si>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</si>
  <si>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</si>
  <si>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</si>
  <si>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</si>
  <si>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</si>
  <si>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B154rl</t>
  </si>
  <si>
    <t>A.12</t>
  </si>
  <si>
    <t xml:space="preserve">CW 3240-R10 </t>
  </si>
  <si>
    <t>B155rl</t>
  </si>
  <si>
    <t>SD-205,
SD-206A</t>
  </si>
  <si>
    <t>B156rl</t>
  </si>
  <si>
    <t>Less than 3 m</t>
  </si>
  <si>
    <t>B157rl</t>
  </si>
  <si>
    <t>3 m to 30 m</t>
  </si>
  <si>
    <t>Curb Ramp (8-12 mm reveal ht, Monolithic)</t>
  </si>
  <si>
    <t>B200</t>
  </si>
  <si>
    <t>A.13</t>
  </si>
  <si>
    <t>Planing of Pavement</t>
  </si>
  <si>
    <t xml:space="preserve">CW 3450-R5 </t>
  </si>
  <si>
    <t>B201</t>
  </si>
  <si>
    <t>0 - 50 mm Depth (Asphalt)</t>
  </si>
  <si>
    <t>A.14</t>
  </si>
  <si>
    <t>A.15</t>
  </si>
  <si>
    <t>A.16</t>
  </si>
  <si>
    <t>A.17</t>
  </si>
  <si>
    <t>Type IA</t>
  </si>
  <si>
    <t>A.18</t>
  </si>
  <si>
    <t>CW 3250-R7</t>
  </si>
  <si>
    <t>A.19</t>
  </si>
  <si>
    <t>CW 2130-R12</t>
  </si>
  <si>
    <t>A.20</t>
  </si>
  <si>
    <t>A.21</t>
  </si>
  <si>
    <t>Replacing Existing Manhole and Catch Basin  Frames &amp; Covers</t>
  </si>
  <si>
    <t>A.22</t>
  </si>
  <si>
    <t>A.23</t>
  </si>
  <si>
    <t>E050</t>
  </si>
  <si>
    <t>Abandoning Existing Drainage Inlets</t>
  </si>
  <si>
    <t>CW 3210-R7</t>
  </si>
  <si>
    <t>Pre-cast Concrete Risers</t>
  </si>
  <si>
    <t>51 mm</t>
  </si>
  <si>
    <t>B.14</t>
  </si>
  <si>
    <t>B.15</t>
  </si>
  <si>
    <t>B.16</t>
  </si>
  <si>
    <t>B.17</t>
  </si>
  <si>
    <t>B.18</t>
  </si>
  <si>
    <t>B.19</t>
  </si>
  <si>
    <t>B.20</t>
  </si>
  <si>
    <t>B.21</t>
  </si>
  <si>
    <t>B.22</t>
  </si>
  <si>
    <t>B.23</t>
  </si>
  <si>
    <t>200 mm Concrete Pavement (Reinforced)</t>
  </si>
  <si>
    <t>200 mm Concrete Pavement (Type A)</t>
  </si>
  <si>
    <t>200 mm Concrete Pavement (Type B)</t>
  </si>
  <si>
    <t>200 mm Concrete Pavement (Type C)</t>
  </si>
  <si>
    <t>200 mm Concrete Pavement (Type D)</t>
  </si>
  <si>
    <t>B135i</t>
  </si>
  <si>
    <t>Concrete Curb Installation</t>
  </si>
  <si>
    <t>CW 3110-R19</t>
  </si>
  <si>
    <t xml:space="preserve">CW 3230-R8
</t>
  </si>
  <si>
    <t>B034-24</t>
  </si>
  <si>
    <t>Slab Replacement - Early Opening (24 hour)</t>
  </si>
  <si>
    <t>B041-24</t>
  </si>
  <si>
    <t>B047-24</t>
  </si>
  <si>
    <t>Partial Slab Patches - Early Opening (24 hour)</t>
  </si>
  <si>
    <t>B056-24</t>
  </si>
  <si>
    <t>B057-24</t>
  </si>
  <si>
    <t>B058-24</t>
  </si>
  <si>
    <t>B059-24</t>
  </si>
  <si>
    <t>B190</t>
  </si>
  <si>
    <t xml:space="preserve">Construction of Asphaltic Concrete Overlay </t>
  </si>
  <si>
    <t xml:space="preserve">CW 3410-R10 </t>
  </si>
  <si>
    <t>B191</t>
  </si>
  <si>
    <t>B193</t>
  </si>
  <si>
    <t>B194</t>
  </si>
  <si>
    <t>B195</t>
  </si>
  <si>
    <t>B202</t>
  </si>
  <si>
    <t>50 - 100 mm Depth (Asphalt)</t>
  </si>
  <si>
    <t>E050A</t>
  </si>
  <si>
    <t>Catch Basin Cleaning</t>
  </si>
  <si>
    <t>CW 2140-R3</t>
  </si>
  <si>
    <t>F002B</t>
  </si>
  <si>
    <t>Brick Risers</t>
  </si>
  <si>
    <t>F004</t>
  </si>
  <si>
    <t>38 mm</t>
  </si>
  <si>
    <t>Main Street Northbound from Higgins Avenue to Redwood Avenue</t>
  </si>
  <si>
    <t>(SEE B9)</t>
  </si>
  <si>
    <t>A008</t>
  </si>
  <si>
    <t>50 mm - Limestone</t>
  </si>
  <si>
    <t>A010A</t>
  </si>
  <si>
    <t>Barrier (125 mm reveal ht, Dowelled)</t>
  </si>
  <si>
    <t>B137i</t>
  </si>
  <si>
    <t>Barrier (125 mm reveal ht, Separate)</t>
  </si>
  <si>
    <t>B150iA</t>
  </si>
  <si>
    <t>SD-229A,B,C</t>
  </si>
  <si>
    <t>A.1</t>
  </si>
  <si>
    <t xml:space="preserve"> i)</t>
  </si>
  <si>
    <t>Supplying and Placing Limestone Base Course Material</t>
  </si>
  <si>
    <t>F015</t>
  </si>
  <si>
    <t>Adjustment of Curb and Gutter Inlet Frames</t>
  </si>
  <si>
    <t>E10</t>
  </si>
  <si>
    <t xml:space="preserve">i) </t>
  </si>
  <si>
    <t>Asphalt Levelling over Full Depth Concrete Repairs</t>
  </si>
  <si>
    <t>B219</t>
  </si>
  <si>
    <t>Detectable Warning Surface Tiles</t>
  </si>
  <si>
    <t>CW 3326-R2</t>
  </si>
  <si>
    <t>A.24</t>
  </si>
  <si>
    <t>B.24</t>
  </si>
  <si>
    <t>F026</t>
  </si>
  <si>
    <t>Replacing Existing Flat Top Reducer</t>
  </si>
  <si>
    <t>CW 2110-R11</t>
  </si>
  <si>
    <t>A.25</t>
  </si>
  <si>
    <t>B.25</t>
  </si>
  <si>
    <t>FORM B: PRICES (R1)</t>
  </si>
  <si>
    <t>Main Street Southbound from Redwood Avenue to Inkster Boulevard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</si>
</sst>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right>
        <color indexed="63"/>
      </right>
      <top>
        <color indexed="63"/>
      </top>
      <bottom style="thin"/>
    </border>
    <border>
      <left>
        <color indexed="63"/>
      </left>
      <right style="thin">
        <color indexed="8"/>
      </right>
      <top>
        <color indexed="63"/>
      </top>
      <bottom style="thin"/>
    </border>
    <border>
      <left style="thin"/>
      <right style="thin"/>
      <top style="double"/>
      <bottom>
        <color indexed="63"/>
      </bottom>
    </border>
    <border>
      <left>
        <color indexed="63"/>
      </left>
      <right style="thin"/>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style="thin"/>
      <right>
        <color indexed="63"/>
      </right>
      <top style="double">
        <color indexed="8"/>
      </top>
      <bottom style="thin">
        <color indexed="8"/>
      </bottom>
    </border>
    <border>
      <left style="thin"/>
      <right style="thin">
        <color indexed="8"/>
      </right>
      <top style="thin">
        <color indexed="8"/>
      </top>
      <bottom style="double"/>
    </border>
    <border>
      <left style="thin"/>
      <right style="thin">
        <color indexed="8"/>
      </right>
      <top style="thin">
        <color indexed="8"/>
      </top>
      <bottom>
        <color indexed="63"/>
      </bottom>
    </border>
    <border>
      <left style="thin"/>
      <right style="thin">
        <color indexed="8"/>
      </right>
      <top>
        <color indexed="63"/>
      </top>
      <bottom style="thin"/>
    </border>
    <border>
      <left style="thin"/>
      <right>
        <color indexed="63"/>
      </right>
      <top>
        <color indexed="63"/>
      </top>
      <bottom>
        <color indexed="63"/>
      </bottom>
    </border>
    <border>
      <left style="thin"/>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top>
        <color indexed="63"/>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color indexed="63"/>
      </left>
      <right style="thin">
        <color indexed="8"/>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3" borderId="0" applyNumberFormat="0" applyBorder="0" applyAlignment="0" applyProtection="0"/>
    <xf numFmtId="0" fontId="43" fillId="4" borderId="0" applyNumberFormat="0" applyBorder="0" applyAlignment="0" applyProtection="0"/>
    <xf numFmtId="0" fontId="48" fillId="5" borderId="0" applyNumberFormat="0" applyBorder="0" applyAlignment="0" applyProtection="0"/>
    <xf numFmtId="0" fontId="43" fillId="6" borderId="0" applyNumberFormat="0" applyBorder="0" applyAlignment="0" applyProtection="0"/>
    <xf numFmtId="0" fontId="48" fillId="7" borderId="0" applyNumberFormat="0" applyBorder="0" applyAlignment="0" applyProtection="0"/>
    <xf numFmtId="0" fontId="43" fillId="8" borderId="0" applyNumberFormat="0" applyBorder="0" applyAlignment="0" applyProtection="0"/>
    <xf numFmtId="0" fontId="48" fillId="9" borderId="0" applyNumberFormat="0" applyBorder="0" applyAlignment="0" applyProtection="0"/>
    <xf numFmtId="0" fontId="43" fillId="10" borderId="0" applyNumberFormat="0" applyBorder="0" applyAlignment="0" applyProtection="0"/>
    <xf numFmtId="0" fontId="48" fillId="11" borderId="0" applyNumberFormat="0" applyBorder="0" applyAlignment="0" applyProtection="0"/>
    <xf numFmtId="0" fontId="43" fillId="12" borderId="0" applyNumberFormat="0" applyBorder="0" applyAlignment="0" applyProtection="0"/>
    <xf numFmtId="0" fontId="48" fillId="13" borderId="0" applyNumberFormat="0" applyBorder="0" applyAlignment="0" applyProtection="0"/>
    <xf numFmtId="0" fontId="43" fillId="14" borderId="0" applyNumberFormat="0" applyBorder="0" applyAlignment="0" applyProtection="0"/>
    <xf numFmtId="0" fontId="48" fillId="15" borderId="0" applyNumberFormat="0" applyBorder="0" applyAlignment="0" applyProtection="0"/>
    <xf numFmtId="0" fontId="43" fillId="16" borderId="0" applyNumberFormat="0" applyBorder="0" applyAlignment="0" applyProtection="0"/>
    <xf numFmtId="0" fontId="48" fillId="17" borderId="0" applyNumberFormat="0" applyBorder="0" applyAlignment="0" applyProtection="0"/>
    <xf numFmtId="0" fontId="43" fillId="18" borderId="0" applyNumberFormat="0" applyBorder="0" applyAlignment="0" applyProtection="0"/>
    <xf numFmtId="0" fontId="48" fillId="19" borderId="0" applyNumberFormat="0" applyBorder="0" applyAlignment="0" applyProtection="0"/>
    <xf numFmtId="0" fontId="43" fillId="20" borderId="0" applyNumberFormat="0" applyBorder="0" applyAlignment="0" applyProtection="0"/>
    <xf numFmtId="0" fontId="48" fillId="21" borderId="0" applyNumberFormat="0" applyBorder="0" applyAlignment="0" applyProtection="0"/>
    <xf numFmtId="0" fontId="43" fillId="10" borderId="0" applyNumberFormat="0" applyBorder="0" applyAlignment="0" applyProtection="0"/>
    <xf numFmtId="0" fontId="48" fillId="22" borderId="0" applyNumberFormat="0" applyBorder="0" applyAlignment="0" applyProtection="0"/>
    <xf numFmtId="0" fontId="43" fillId="16" borderId="0" applyNumberFormat="0" applyBorder="0" applyAlignment="0" applyProtection="0"/>
    <xf numFmtId="0" fontId="48" fillId="23" borderId="0" applyNumberFormat="0" applyBorder="0" applyAlignment="0" applyProtection="0"/>
    <xf numFmtId="0" fontId="43" fillId="24" borderId="0" applyNumberFormat="0" applyBorder="0" applyAlignment="0" applyProtection="0"/>
    <xf numFmtId="0" fontId="49" fillId="25" borderId="0" applyNumberFormat="0" applyBorder="0" applyAlignment="0" applyProtection="0"/>
    <xf numFmtId="0" fontId="42" fillId="26" borderId="0" applyNumberFormat="0" applyBorder="0" applyAlignment="0" applyProtection="0"/>
    <xf numFmtId="0" fontId="49" fillId="27" borderId="0" applyNumberFormat="0" applyBorder="0" applyAlignment="0" applyProtection="0"/>
    <xf numFmtId="0" fontId="42" fillId="18" borderId="0" applyNumberFormat="0" applyBorder="0" applyAlignment="0" applyProtection="0"/>
    <xf numFmtId="0" fontId="49" fillId="28" borderId="0" applyNumberFormat="0" applyBorder="0" applyAlignment="0" applyProtection="0"/>
    <xf numFmtId="0" fontId="42" fillId="20" borderId="0" applyNumberFormat="0" applyBorder="0" applyAlignment="0" applyProtection="0"/>
    <xf numFmtId="0" fontId="49" fillId="29" borderId="0" applyNumberFormat="0" applyBorder="0" applyAlignment="0" applyProtection="0"/>
    <xf numFmtId="0" fontId="42" fillId="30" borderId="0" applyNumberFormat="0" applyBorder="0" applyAlignment="0" applyProtection="0"/>
    <xf numFmtId="0" fontId="49" fillId="31" borderId="0" applyNumberFormat="0" applyBorder="0" applyAlignment="0" applyProtection="0"/>
    <xf numFmtId="0" fontId="42" fillId="32" borderId="0" applyNumberFormat="0" applyBorder="0" applyAlignment="0" applyProtection="0"/>
    <xf numFmtId="0" fontId="49" fillId="33" borderId="0" applyNumberFormat="0" applyBorder="0" applyAlignment="0" applyProtection="0"/>
    <xf numFmtId="0" fontId="42" fillId="34" borderId="0" applyNumberFormat="0" applyBorder="0" applyAlignment="0" applyProtection="0"/>
    <xf numFmtId="0" fontId="49" fillId="35" borderId="0" applyNumberFormat="0" applyBorder="0" applyAlignment="0" applyProtection="0"/>
    <xf numFmtId="0" fontId="42" fillId="36" borderId="0" applyNumberFormat="0" applyBorder="0" applyAlignment="0" applyProtection="0"/>
    <xf numFmtId="0" fontId="49" fillId="37" borderId="0" applyNumberFormat="0" applyBorder="0" applyAlignment="0" applyProtection="0"/>
    <xf numFmtId="0" fontId="42" fillId="38" borderId="0" applyNumberFormat="0" applyBorder="0" applyAlignment="0" applyProtection="0"/>
    <xf numFmtId="0" fontId="49" fillId="39" borderId="0" applyNumberFormat="0" applyBorder="0" applyAlignment="0" applyProtection="0"/>
    <xf numFmtId="0" fontId="42" fillId="40" borderId="0" applyNumberFormat="0" applyBorder="0" applyAlignment="0" applyProtection="0"/>
    <xf numFmtId="0" fontId="49" fillId="41" borderId="0" applyNumberFormat="0" applyBorder="0" applyAlignment="0" applyProtection="0"/>
    <xf numFmtId="0" fontId="42" fillId="30" borderId="0" applyNumberFormat="0" applyBorder="0" applyAlignment="0" applyProtection="0"/>
    <xf numFmtId="0" fontId="49" fillId="42" borderId="0" applyNumberFormat="0" applyBorder="0" applyAlignment="0" applyProtection="0"/>
    <xf numFmtId="0" fontId="42" fillId="32" borderId="0" applyNumberFormat="0" applyBorder="0" applyAlignment="0" applyProtection="0"/>
    <xf numFmtId="0" fontId="49" fillId="43" borderId="0" applyNumberFormat="0" applyBorder="0" applyAlignment="0" applyProtection="0"/>
    <xf numFmtId="0" fontId="42" fillId="44" borderId="0" applyNumberFormat="0" applyBorder="0" applyAlignment="0" applyProtection="0"/>
    <xf numFmtId="0" fontId="50"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1" fillId="46" borderId="5" applyNumberFormat="0" applyAlignment="0" applyProtection="0"/>
    <xf numFmtId="0" fontId="36" fillId="47" borderId="6" applyNumberFormat="0" applyAlignment="0" applyProtection="0"/>
    <xf numFmtId="0" fontId="52"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4" fillId="50" borderId="0" applyNumberFormat="0" applyBorder="0" applyAlignment="0" applyProtection="0"/>
    <xf numFmtId="0" fontId="31" fillId="8" borderId="0" applyNumberFormat="0" applyBorder="0" applyAlignment="0" applyProtection="0"/>
    <xf numFmtId="0" fontId="55" fillId="0" borderId="9" applyNumberFormat="0" applyFill="0" applyAlignment="0" applyProtection="0"/>
    <xf numFmtId="0" fontId="28" fillId="0" borderId="10" applyNumberFormat="0" applyFill="0" applyAlignment="0" applyProtection="0"/>
    <xf numFmtId="0" fontId="56" fillId="0" borderId="11" applyNumberFormat="0" applyFill="0" applyAlignment="0" applyProtection="0"/>
    <xf numFmtId="0" fontId="29" fillId="0" borderId="12" applyNumberFormat="0" applyFill="0" applyAlignment="0" applyProtection="0"/>
    <xf numFmtId="0" fontId="57" fillId="0" borderId="13" applyNumberFormat="0" applyFill="0" applyAlignment="0" applyProtection="0"/>
    <xf numFmtId="0" fontId="30" fillId="0" borderId="14" applyNumberFormat="0" applyFill="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8" fillId="51" borderId="5" applyNumberFormat="0" applyAlignment="0" applyProtection="0"/>
    <xf numFmtId="0" fontId="34" fillId="14" borderId="6" applyNumberFormat="0" applyAlignment="0" applyProtection="0"/>
    <xf numFmtId="0" fontId="59" fillId="0" borderId="15" applyNumberFormat="0" applyFill="0" applyAlignment="0" applyProtection="0"/>
    <xf numFmtId="0" fontId="37" fillId="0" borderId="16" applyNumberFormat="0" applyFill="0" applyAlignment="0" applyProtection="0"/>
    <xf numFmtId="0" fontId="60"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1"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2"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3" fillId="0" borderId="22" applyNumberFormat="0" applyFill="0" applyAlignment="0" applyProtection="0"/>
    <xf numFmtId="0" fontId="41" fillId="0" borderId="23" applyNumberFormat="0" applyFill="0" applyAlignment="0" applyProtection="0"/>
    <xf numFmtId="0" fontId="64" fillId="0" borderId="0" applyNumberFormat="0" applyFill="0" applyBorder="0" applyAlignment="0" applyProtection="0"/>
    <xf numFmtId="0" fontId="39" fillId="0" borderId="0" applyNumberFormat="0" applyFill="0" applyBorder="0" applyAlignment="0" applyProtection="0"/>
  </cellStyleXfs>
  <cellXfs count="147">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1" fontId="0" fillId="2" borderId="28" xfId="0" applyNumberFormat="1" applyBorder="1" applyAlignment="1">
      <alignment vertical="top"/>
    </xf>
    <xf numFmtId="0" fontId="0" fillId="2" borderId="28" xfId="0" applyNumberFormat="1" applyBorder="1" applyAlignment="1">
      <alignment horizontal="center"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8"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9"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1"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0" fontId="0" fillId="2" borderId="0" xfId="0" applyNumberFormat="1" applyBorder="1" applyAlignment="1">
      <alignment horizontal="right"/>
    </xf>
    <xf numFmtId="0" fontId="0" fillId="2" borderId="32" xfId="0" applyNumberFormat="1" applyBorder="1" applyAlignment="1">
      <alignment horizontal="right"/>
    </xf>
    <xf numFmtId="0" fontId="47" fillId="57" borderId="0" xfId="0" applyFont="1" applyFill="1" applyAlignment="1">
      <alignment/>
    </xf>
    <xf numFmtId="176" fontId="2" fillId="57" borderId="33" xfId="0" applyNumberFormat="1" applyFont="1" applyFill="1" applyBorder="1" applyAlignment="1" applyProtection="1">
      <alignment horizontal="center"/>
      <protection/>
    </xf>
    <xf numFmtId="173" fontId="65" fillId="0" borderId="33" xfId="0" applyNumberFormat="1" applyFont="1" applyFill="1" applyBorder="1" applyAlignment="1" applyProtection="1">
      <alignment horizontal="center" vertical="center" wrapText="1"/>
      <protection/>
    </xf>
    <xf numFmtId="172" fontId="65" fillId="0" borderId="33" xfId="0" applyNumberFormat="1" applyFont="1" applyFill="1" applyBorder="1" applyAlignment="1" applyProtection="1">
      <alignment vertical="center" wrapText="1"/>
      <protection/>
    </xf>
    <xf numFmtId="172" fontId="66" fillId="0" borderId="33" xfId="0" applyNumberFormat="1" applyFont="1" applyFill="1" applyBorder="1" applyAlignment="1" applyProtection="1">
      <alignment horizontal="centerContinuous"/>
      <protection/>
    </xf>
    <xf numFmtId="0" fontId="66" fillId="0" borderId="33" xfId="0" applyNumberFormat="1" applyFont="1" applyFill="1" applyBorder="1" applyAlignment="1" applyProtection="1">
      <alignment vertical="center"/>
      <protection/>
    </xf>
    <xf numFmtId="177" fontId="66" fillId="0" borderId="33" xfId="0" applyNumberFormat="1" applyFont="1" applyFill="1" applyBorder="1" applyAlignment="1" applyProtection="1">
      <alignment horizontal="centerContinuous"/>
      <protection/>
    </xf>
    <xf numFmtId="176"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left" vertical="top" wrapText="1"/>
      <protection/>
    </xf>
    <xf numFmtId="172" fontId="66" fillId="0" borderId="1" xfId="0" applyNumberFormat="1" applyFont="1" applyFill="1" applyBorder="1" applyAlignment="1" applyProtection="1">
      <alignment horizontal="center" vertical="top" wrapText="1"/>
      <protection/>
    </xf>
    <xf numFmtId="174" fontId="66" fillId="0" borderId="1" xfId="0" applyNumberFormat="1" applyFont="1" applyFill="1" applyBorder="1" applyAlignment="1" applyProtection="1">
      <alignment vertical="top"/>
      <protection locked="0"/>
    </xf>
    <xf numFmtId="174" fontId="66" fillId="0" borderId="1" xfId="0" applyNumberFormat="1" applyFont="1" applyFill="1" applyBorder="1" applyAlignment="1" applyProtection="1">
      <alignment vertical="top"/>
      <protection/>
    </xf>
    <xf numFmtId="4" fontId="46" fillId="57" borderId="1" xfId="0" applyNumberFormat="1" applyFont="1" applyFill="1" applyBorder="1" applyAlignment="1" applyProtection="1">
      <alignment horizontal="center" vertical="top" wrapText="1"/>
      <protection/>
    </xf>
    <xf numFmtId="172" fontId="66"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66" fillId="0" borderId="1" xfId="0" applyNumberFormat="1" applyFont="1" applyFill="1" applyBorder="1" applyAlignment="1" applyProtection="1">
      <alignment horizontal="center" vertical="top" wrapText="1"/>
      <protection/>
    </xf>
    <xf numFmtId="1" fontId="66" fillId="0" borderId="1" xfId="0" applyNumberFormat="1" applyFont="1" applyFill="1" applyBorder="1" applyAlignment="1" applyProtection="1">
      <alignment horizontal="right" vertical="top"/>
      <protection/>
    </xf>
    <xf numFmtId="0" fontId="47" fillId="57" borderId="0" xfId="0" applyFont="1" applyFill="1" applyAlignment="1">
      <alignment/>
    </xf>
    <xf numFmtId="0" fontId="66" fillId="0" borderId="1" xfId="0" applyNumberFormat="1" applyFont="1" applyFill="1" applyBorder="1" applyAlignment="1" applyProtection="1">
      <alignment vertical="center"/>
      <protection/>
    </xf>
    <xf numFmtId="173" fontId="66" fillId="0" borderId="1" xfId="0" applyNumberFormat="1" applyFont="1" applyFill="1" applyBorder="1" applyAlignment="1" applyProtection="1">
      <alignment horizontal="center" vertical="top" wrapText="1"/>
      <protection/>
    </xf>
    <xf numFmtId="1" fontId="66" fillId="0" borderId="34" xfId="0" applyNumberFormat="1" applyFont="1" applyFill="1" applyBorder="1" applyAlignment="1" applyProtection="1">
      <alignment horizontal="right" vertical="top"/>
      <protection/>
    </xf>
    <xf numFmtId="4" fontId="46" fillId="57" borderId="1" xfId="0" applyNumberFormat="1" applyFont="1" applyFill="1" applyBorder="1" applyAlignment="1" applyProtection="1">
      <alignment horizontal="center" vertical="top"/>
      <protection/>
    </xf>
    <xf numFmtId="173" fontId="66" fillId="0" borderId="1" xfId="0" applyNumberFormat="1" applyFont="1" applyFill="1" applyBorder="1" applyAlignment="1" applyProtection="1">
      <alignment horizontal="right" vertical="top" wrapText="1"/>
      <protection/>
    </xf>
    <xf numFmtId="1" fontId="66" fillId="0" borderId="1" xfId="0" applyNumberFormat="1" applyFont="1" applyFill="1" applyBorder="1" applyAlignment="1" applyProtection="1">
      <alignment horizontal="right" vertical="top" wrapText="1"/>
      <protection/>
    </xf>
    <xf numFmtId="1" fontId="0" fillId="2" borderId="29" xfId="0" applyNumberFormat="1" applyBorder="1" applyAlignment="1">
      <alignment horizontal="center" vertical="top"/>
    </xf>
    <xf numFmtId="174" fontId="66" fillId="0" borderId="1" xfId="0" applyNumberFormat="1" applyFont="1" applyFill="1" applyBorder="1" applyAlignment="1" applyProtection="1">
      <alignment vertical="top" wrapText="1"/>
      <protection/>
    </xf>
    <xf numFmtId="172" fontId="66" fillId="0" borderId="1" xfId="0" applyNumberFormat="1" applyFont="1" applyFill="1" applyBorder="1" applyAlignment="1" applyProtection="1">
      <alignment vertical="top" wrapText="1"/>
      <protection/>
    </xf>
    <xf numFmtId="0" fontId="47" fillId="57" borderId="0" xfId="0" applyFont="1" applyFill="1" applyAlignment="1">
      <alignment vertical="top"/>
    </xf>
    <xf numFmtId="0" fontId="66" fillId="0" borderId="0" xfId="0" applyNumberFormat="1" applyFont="1" applyFill="1" applyBorder="1" applyAlignment="1" applyProtection="1">
      <alignment horizontal="center" vertical="top" wrapText="1"/>
      <protection/>
    </xf>
    <xf numFmtId="172" fontId="66" fillId="0" borderId="34" xfId="0" applyNumberFormat="1" applyFont="1" applyFill="1" applyBorder="1" applyAlignment="1" applyProtection="1">
      <alignment horizontal="left" vertical="top" wrapText="1"/>
      <protection/>
    </xf>
    <xf numFmtId="0" fontId="2" fillId="2" borderId="35" xfId="0" applyNumberFormat="1" applyFont="1" applyBorder="1" applyAlignment="1">
      <alignment horizontal="center" vertical="center"/>
    </xf>
    <xf numFmtId="0" fontId="2" fillId="2" borderId="36" xfId="0" applyNumberFormat="1" applyFont="1" applyBorder="1" applyAlignment="1">
      <alignment vertical="top"/>
    </xf>
    <xf numFmtId="7" fontId="0" fillId="2" borderId="37" xfId="0" applyNumberFormat="1" applyBorder="1" applyAlignment="1">
      <alignment horizontal="right"/>
    </xf>
    <xf numFmtId="0" fontId="67" fillId="0" borderId="0" xfId="0" applyFont="1" applyFill="1" applyBorder="1" applyAlignment="1">
      <alignment/>
    </xf>
    <xf numFmtId="174" fontId="66" fillId="0" borderId="34" xfId="0" applyNumberFormat="1" applyFont="1" applyFill="1" applyBorder="1" applyAlignment="1" applyProtection="1">
      <alignment vertical="top"/>
      <protection/>
    </xf>
    <xf numFmtId="0" fontId="0" fillId="2" borderId="36" xfId="0" applyNumberFormat="1" applyBorder="1" applyAlignment="1">
      <alignment horizontal="center" vertical="top"/>
    </xf>
    <xf numFmtId="0" fontId="0" fillId="2" borderId="36" xfId="0" applyNumberFormat="1" applyBorder="1" applyAlignment="1">
      <alignment vertical="top"/>
    </xf>
    <xf numFmtId="0" fontId="2" fillId="2" borderId="38" xfId="0" applyNumberFormat="1" applyFont="1" applyBorder="1" applyAlignment="1">
      <alignment horizontal="center" vertical="center"/>
    </xf>
    <xf numFmtId="7" fontId="0" fillId="2" borderId="39" xfId="0" applyNumberFormat="1" applyBorder="1" applyAlignment="1">
      <alignment horizontal="right"/>
    </xf>
    <xf numFmtId="0" fontId="2" fillId="2" borderId="36" xfId="0" applyNumberFormat="1" applyFont="1" applyBorder="1" applyAlignment="1">
      <alignment horizontal="center" vertical="center"/>
    </xf>
    <xf numFmtId="7" fontId="0" fillId="2" borderId="37" xfId="0" applyNumberFormat="1" applyBorder="1" applyAlignment="1">
      <alignment horizontal="right" vertical="center"/>
    </xf>
    <xf numFmtId="7" fontId="0" fillId="2" borderId="39" xfId="0" applyNumberFormat="1" applyBorder="1" applyAlignment="1">
      <alignment horizontal="right" vertical="center"/>
    </xf>
    <xf numFmtId="0" fontId="0" fillId="2" borderId="40" xfId="0" applyNumberFormat="1" applyBorder="1" applyAlignment="1">
      <alignment horizontal="right"/>
    </xf>
    <xf numFmtId="0" fontId="0" fillId="2" borderId="41" xfId="0" applyNumberFormat="1" applyBorder="1" applyAlignment="1">
      <alignment horizontal="right"/>
    </xf>
    <xf numFmtId="173" fontId="66" fillId="0" borderId="2" xfId="0" applyNumberFormat="1" applyFont="1" applyFill="1" applyBorder="1" applyAlignment="1" applyProtection="1">
      <alignment horizontal="right" vertical="top" wrapText="1"/>
      <protection/>
    </xf>
    <xf numFmtId="172" fontId="66" fillId="0" borderId="2" xfId="0" applyNumberFormat="1" applyFont="1" applyFill="1" applyBorder="1" applyAlignment="1" applyProtection="1">
      <alignment horizontal="left" vertical="top" wrapText="1"/>
      <protection/>
    </xf>
    <xf numFmtId="172" fontId="66" fillId="0" borderId="2" xfId="0" applyNumberFormat="1" applyFont="1" applyFill="1" applyBorder="1" applyAlignment="1" applyProtection="1">
      <alignment horizontal="center" vertical="top" wrapText="1"/>
      <protection/>
    </xf>
    <xf numFmtId="0" fontId="66" fillId="0" borderId="2" xfId="0" applyNumberFormat="1" applyFont="1" applyFill="1" applyBorder="1" applyAlignment="1" applyProtection="1">
      <alignment horizontal="center" vertical="top" wrapText="1"/>
      <protection/>
    </xf>
    <xf numFmtId="1" fontId="66" fillId="0" borderId="2" xfId="0" applyNumberFormat="1" applyFont="1" applyFill="1" applyBorder="1" applyAlignment="1" applyProtection="1">
      <alignment horizontal="right" vertical="top"/>
      <protection/>
    </xf>
    <xf numFmtId="174" fontId="66" fillId="0" borderId="2" xfId="0" applyNumberFormat="1" applyFont="1" applyFill="1" applyBorder="1" applyAlignment="1" applyProtection="1">
      <alignment vertical="top"/>
      <protection locked="0"/>
    </xf>
    <xf numFmtId="174" fontId="66" fillId="0" borderId="2" xfId="0" applyNumberFormat="1" applyFont="1" applyFill="1" applyBorder="1" applyAlignment="1" applyProtection="1">
      <alignment vertical="top"/>
      <protection/>
    </xf>
    <xf numFmtId="173" fontId="66" fillId="0" borderId="2" xfId="0" applyNumberFormat="1" applyFont="1" applyFill="1" applyBorder="1" applyAlignment="1" applyProtection="1">
      <alignment horizontal="left" vertical="top" wrapText="1"/>
      <protection/>
    </xf>
    <xf numFmtId="1" fontId="66" fillId="0" borderId="2" xfId="0" applyNumberFormat="1" applyFont="1" applyFill="1" applyBorder="1" applyAlignment="1" applyProtection="1">
      <alignment horizontal="right" vertical="top" wrapText="1"/>
      <protection/>
    </xf>
    <xf numFmtId="173" fontId="66" fillId="0" borderId="2" xfId="0" applyNumberFormat="1" applyFont="1" applyFill="1" applyBorder="1" applyAlignment="1" applyProtection="1">
      <alignment horizontal="center" vertical="top" wrapText="1"/>
      <protection/>
    </xf>
    <xf numFmtId="7" fontId="0" fillId="2" borderId="42" xfId="0" applyNumberFormat="1" applyBorder="1" applyAlignment="1">
      <alignment horizontal="center"/>
    </xf>
    <xf numFmtId="4" fontId="46" fillId="57" borderId="34" xfId="0" applyNumberFormat="1" applyFont="1" applyFill="1" applyBorder="1" applyAlignment="1" applyProtection="1">
      <alignment horizontal="center" vertical="top"/>
      <protection/>
    </xf>
    <xf numFmtId="4" fontId="46" fillId="57" borderId="34" xfId="0" applyNumberFormat="1" applyFont="1" applyFill="1" applyBorder="1" applyAlignment="1" applyProtection="1">
      <alignment horizontal="center" vertical="top" wrapText="1"/>
      <protection/>
    </xf>
    <xf numFmtId="0" fontId="0" fillId="2" borderId="37" xfId="0" applyNumberFormat="1" applyBorder="1" applyAlignment="1">
      <alignment horizontal="right"/>
    </xf>
    <xf numFmtId="7" fontId="0" fillId="2" borderId="43" xfId="0" applyNumberFormat="1" applyBorder="1" applyAlignment="1">
      <alignment horizontal="right"/>
    </xf>
    <xf numFmtId="0" fontId="0" fillId="2" borderId="44" xfId="0" applyNumberFormat="1" applyBorder="1" applyAlignment="1">
      <alignment horizontal="center"/>
    </xf>
    <xf numFmtId="0" fontId="0" fillId="2" borderId="32" xfId="0" applyNumberFormat="1" applyBorder="1" applyAlignment="1">
      <alignment/>
    </xf>
    <xf numFmtId="0" fontId="0" fillId="2" borderId="32" xfId="0" applyNumberFormat="1" applyBorder="1" applyAlignment="1">
      <alignment horizontal="center"/>
    </xf>
    <xf numFmtId="7" fontId="0" fillId="2" borderId="32" xfId="0" applyNumberFormat="1" applyBorder="1" applyAlignment="1">
      <alignment horizontal="right"/>
    </xf>
    <xf numFmtId="0" fontId="0" fillId="2" borderId="45" xfId="0" applyNumberFormat="1" applyBorder="1" applyAlignment="1">
      <alignment vertical="top"/>
    </xf>
    <xf numFmtId="0" fontId="2" fillId="2" borderId="46" xfId="0" applyNumberFormat="1" applyFont="1" applyBorder="1" applyAlignment="1">
      <alignment horizontal="center" vertical="center"/>
    </xf>
    <xf numFmtId="0" fontId="0" fillId="2" borderId="47" xfId="0" applyNumberFormat="1" applyBorder="1" applyAlignment="1">
      <alignment horizontal="center" vertical="top"/>
    </xf>
    <xf numFmtId="0" fontId="0" fillId="2" borderId="48" xfId="0" applyNumberFormat="1" applyBorder="1" applyAlignment="1">
      <alignment vertical="top"/>
    </xf>
    <xf numFmtId="0" fontId="0" fillId="2" borderId="0" xfId="0" applyNumberFormat="1" applyFont="1" applyAlignment="1">
      <alignment/>
    </xf>
    <xf numFmtId="0" fontId="67" fillId="0" borderId="49" xfId="0" applyFont="1" applyFill="1" applyBorder="1" applyAlignment="1">
      <alignment vertical="top" wrapText="1"/>
    </xf>
    <xf numFmtId="0" fontId="47" fillId="57" borderId="0" xfId="0" applyFont="1" applyFill="1" applyBorder="1" applyAlignment="1">
      <alignment/>
    </xf>
    <xf numFmtId="0" fontId="47" fillId="57" borderId="0" xfId="0" applyFont="1" applyFill="1" applyBorder="1" applyAlignment="1" applyProtection="1">
      <alignment horizontal="center" vertical="top"/>
      <protection/>
    </xf>
    <xf numFmtId="0" fontId="0" fillId="2" borderId="0" xfId="0" applyNumberFormat="1" applyBorder="1" applyAlignment="1">
      <alignment/>
    </xf>
    <xf numFmtId="0" fontId="47" fillId="57" borderId="0" xfId="0" applyFont="1" applyFill="1" applyBorder="1" applyAlignment="1">
      <alignment/>
    </xf>
    <xf numFmtId="1" fontId="66" fillId="0" borderId="34" xfId="0" applyNumberFormat="1" applyFont="1" applyFill="1" applyBorder="1" applyAlignment="1" applyProtection="1">
      <alignment horizontal="right" vertical="top" wrapText="1"/>
      <protection/>
    </xf>
    <xf numFmtId="4" fontId="46" fillId="57" borderId="49" xfId="0" applyNumberFormat="1" applyFont="1" applyFill="1" applyBorder="1" applyAlignment="1" applyProtection="1">
      <alignment horizontal="center" vertical="top" wrapText="1"/>
      <protection/>
    </xf>
    <xf numFmtId="0" fontId="2" fillId="2" borderId="50" xfId="0" applyNumberFormat="1" applyFont="1" applyBorder="1" applyAlignment="1">
      <alignment horizontal="center" vertical="center"/>
    </xf>
    <xf numFmtId="7" fontId="0" fillId="2" borderId="51" xfId="0" applyNumberFormat="1" applyBorder="1" applyAlignment="1">
      <alignment horizontal="right"/>
    </xf>
    <xf numFmtId="7" fontId="0" fillId="2" borderId="52" xfId="0" applyNumberFormat="1" applyBorder="1" applyAlignment="1">
      <alignment horizontal="right"/>
    </xf>
    <xf numFmtId="174" fontId="66" fillId="0" borderId="41" xfId="0" applyNumberFormat="1" applyFont="1" applyFill="1" applyBorder="1" applyAlignment="1" applyProtection="1">
      <alignment vertical="top"/>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7" fontId="0" fillId="2" borderId="53" xfId="0" applyNumberFormat="1" applyBorder="1" applyAlignment="1">
      <alignment horizontal="center"/>
    </xf>
    <xf numFmtId="0" fontId="0" fillId="2" borderId="54" xfId="0" applyNumberFormat="1" applyBorder="1" applyAlignment="1">
      <alignment/>
    </xf>
    <xf numFmtId="1" fontId="6" fillId="2" borderId="28"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5" xfId="0" applyNumberFormat="1" applyBorder="1" applyAlignment="1">
      <alignment vertical="center" wrapText="1"/>
    </xf>
    <xf numFmtId="0" fontId="0" fillId="2" borderId="56" xfId="0" applyNumberFormat="1" applyBorder="1" applyAlignment="1">
      <alignment/>
    </xf>
    <xf numFmtId="0" fontId="0" fillId="2" borderId="57" xfId="0" applyNumberFormat="1" applyBorder="1" applyAlignment="1">
      <alignment/>
    </xf>
    <xf numFmtId="1" fontId="6" fillId="2" borderId="58" xfId="0" applyNumberFormat="1" applyFont="1" applyBorder="1" applyAlignment="1">
      <alignment horizontal="left" vertical="center" wrapText="1"/>
    </xf>
    <xf numFmtId="0" fontId="0" fillId="2" borderId="59" xfId="0" applyNumberFormat="1" applyBorder="1" applyAlignment="1">
      <alignment vertical="center" wrapText="1"/>
    </xf>
    <xf numFmtId="0" fontId="0" fillId="2" borderId="60" xfId="0" applyNumberFormat="1" applyBorder="1" applyAlignment="1">
      <alignment vertical="center" wrapText="1"/>
    </xf>
    <xf numFmtId="1" fontId="6" fillId="2" borderId="61" xfId="0" applyNumberFormat="1" applyFont="1" applyBorder="1" applyAlignment="1">
      <alignment horizontal="left" vertical="center" wrapText="1"/>
    </xf>
    <xf numFmtId="0" fontId="0" fillId="2" borderId="62" xfId="0" applyNumberFormat="1" applyBorder="1" applyAlignment="1">
      <alignment vertical="center" wrapText="1"/>
    </xf>
    <xf numFmtId="0" fontId="0" fillId="2" borderId="63" xfId="0" applyNumberFormat="1" applyBorder="1" applyAlignment="1">
      <alignment vertical="center" wrapText="1"/>
    </xf>
    <xf numFmtId="1" fontId="3" fillId="2" borderId="61" xfId="0" applyNumberFormat="1" applyFont="1" applyBorder="1" applyAlignment="1">
      <alignment horizontal="left" vertical="center" wrapText="1"/>
    </xf>
    <xf numFmtId="1" fontId="3" fillId="2" borderId="64" xfId="0" applyNumberFormat="1" applyFont="1" applyBorder="1" applyAlignment="1">
      <alignment horizontal="left" vertical="center" wrapText="1"/>
    </xf>
    <xf numFmtId="0" fontId="0" fillId="2" borderId="65" xfId="0" applyNumberFormat="1" applyBorder="1" applyAlignment="1">
      <alignment vertical="center" wrapText="1"/>
    </xf>
    <xf numFmtId="0" fontId="0" fillId="2" borderId="66" xfId="0" applyNumberFormat="1" applyBorder="1" applyAlignment="1">
      <alignment vertical="center" wrapText="1"/>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49">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2" customWidth="1"/>
    <col min="2" max="16384" width="8.77734375" style="32" customWidth="1"/>
  </cols>
  <sheetData>
    <row r="1" spans="1:9" ht="38.25" customHeight="1">
      <c r="A1" s="126" t="s">
        <v>21</v>
      </c>
      <c r="B1" s="127"/>
      <c r="C1" s="127"/>
      <c r="D1" s="127"/>
      <c r="E1" s="127"/>
      <c r="F1" s="127"/>
      <c r="G1" s="127"/>
      <c r="H1" s="127"/>
      <c r="I1" s="127"/>
    </row>
    <row r="2" spans="1:9" ht="20.25" customHeight="1">
      <c r="A2" s="33">
        <v>1</v>
      </c>
      <c r="B2" s="123" t="s">
        <v>26</v>
      </c>
      <c r="C2" s="123"/>
      <c r="D2" s="123"/>
      <c r="E2" s="123"/>
      <c r="F2" s="123"/>
      <c r="G2" s="123"/>
      <c r="H2" s="123"/>
      <c r="I2" s="123"/>
    </row>
    <row r="3" spans="1:9" ht="34.5" customHeight="1">
      <c r="A3" s="33">
        <v>2</v>
      </c>
      <c r="B3" s="123" t="s">
        <v>91</v>
      </c>
      <c r="C3" s="123"/>
      <c r="D3" s="123"/>
      <c r="E3" s="123"/>
      <c r="F3" s="123"/>
      <c r="G3" s="123"/>
      <c r="H3" s="123"/>
      <c r="I3" s="123"/>
    </row>
    <row r="4" spans="1:9" ht="34.5" customHeight="1">
      <c r="A4" s="33">
        <v>3</v>
      </c>
      <c r="B4" s="123" t="s">
        <v>101</v>
      </c>
      <c r="C4" s="123"/>
      <c r="D4" s="123"/>
      <c r="E4" s="123"/>
      <c r="F4" s="123"/>
      <c r="G4" s="123"/>
      <c r="H4" s="123"/>
      <c r="I4" s="123"/>
    </row>
    <row r="5" spans="1:9" ht="34.5" customHeight="1">
      <c r="A5" s="33">
        <v>4</v>
      </c>
      <c r="B5" s="123" t="s">
        <v>24</v>
      </c>
      <c r="C5" s="123"/>
      <c r="D5" s="123"/>
      <c r="E5" s="123"/>
      <c r="F5" s="123"/>
      <c r="G5" s="123"/>
      <c r="H5" s="123"/>
      <c r="I5" s="123"/>
    </row>
    <row r="6" spans="1:9" ht="19.5" customHeight="1">
      <c r="A6" s="33">
        <v>5</v>
      </c>
      <c r="B6" s="125" t="s">
        <v>99</v>
      </c>
      <c r="C6" s="119"/>
      <c r="D6" s="119"/>
      <c r="E6" s="119"/>
      <c r="F6" s="119"/>
      <c r="G6" s="119"/>
      <c r="H6" s="119"/>
      <c r="I6" s="119"/>
    </row>
    <row r="7" spans="1:9" ht="19.5" customHeight="1">
      <c r="A7" s="33">
        <v>6</v>
      </c>
      <c r="B7" s="125" t="s">
        <v>107</v>
      </c>
      <c r="C7" s="119"/>
      <c r="D7" s="119"/>
      <c r="E7" s="119"/>
      <c r="F7" s="119"/>
      <c r="G7" s="119"/>
      <c r="H7" s="119"/>
      <c r="I7" s="119"/>
    </row>
    <row r="8" spans="1:9" ht="28.5" customHeight="1">
      <c r="A8" s="33">
        <v>7</v>
      </c>
      <c r="B8" s="125" t="s">
        <v>98</v>
      </c>
      <c r="C8" s="119"/>
      <c r="D8" s="119"/>
      <c r="E8" s="119"/>
      <c r="F8" s="119"/>
      <c r="G8" s="119"/>
      <c r="H8" s="119"/>
      <c r="I8" s="119"/>
    </row>
    <row r="9" spans="1:9" ht="19.5" customHeight="1">
      <c r="A9" s="33">
        <v>8</v>
      </c>
      <c r="B9" s="125" t="s">
        <v>105</v>
      </c>
      <c r="C9" s="119"/>
      <c r="D9" s="119"/>
      <c r="E9" s="119"/>
      <c r="F9" s="119"/>
      <c r="G9" s="119"/>
      <c r="H9" s="119"/>
      <c r="I9" s="119"/>
    </row>
    <row r="10" spans="1:9" ht="66" customHeight="1">
      <c r="A10" s="33"/>
      <c r="B10" s="128" t="s">
        <v>92</v>
      </c>
      <c r="C10" s="129"/>
      <c r="D10" s="129"/>
      <c r="E10" s="129"/>
      <c r="F10" s="129"/>
      <c r="G10" s="129"/>
      <c r="H10" s="129"/>
      <c r="I10" s="129"/>
    </row>
    <row r="11" spans="1:9" ht="31.5" customHeight="1">
      <c r="A11" s="33">
        <v>9</v>
      </c>
      <c r="B11" s="118" t="s">
        <v>104</v>
      </c>
      <c r="C11" s="119"/>
      <c r="D11" s="119"/>
      <c r="E11" s="119"/>
      <c r="F11" s="119"/>
      <c r="G11" s="119"/>
      <c r="H11" s="119"/>
      <c r="I11" s="119"/>
    </row>
    <row r="12" spans="1:9" ht="20.25" customHeight="1">
      <c r="A12" s="33">
        <v>10</v>
      </c>
      <c r="B12" s="118" t="s">
        <v>23</v>
      </c>
      <c r="C12" s="119"/>
      <c r="D12" s="119"/>
      <c r="E12" s="119"/>
      <c r="F12" s="119"/>
      <c r="G12" s="119"/>
      <c r="H12" s="119"/>
      <c r="I12" s="119"/>
    </row>
    <row r="13" spans="1:9" ht="45.75" customHeight="1">
      <c r="A13" s="33">
        <v>11</v>
      </c>
      <c r="B13" s="118" t="s">
        <v>28</v>
      </c>
      <c r="C13" s="119"/>
      <c r="D13" s="119"/>
      <c r="E13" s="119"/>
      <c r="F13" s="119"/>
      <c r="G13" s="119"/>
      <c r="H13" s="119"/>
      <c r="I13" s="119"/>
    </row>
    <row r="14" spans="1:9" ht="36" customHeight="1">
      <c r="A14" s="33">
        <v>12</v>
      </c>
      <c r="B14" s="118" t="s">
        <v>93</v>
      </c>
      <c r="C14" s="119"/>
      <c r="D14" s="119"/>
      <c r="E14" s="119"/>
      <c r="F14" s="119"/>
      <c r="G14" s="119"/>
      <c r="H14" s="119"/>
      <c r="I14" s="119"/>
    </row>
    <row r="15" spans="1:9" ht="31.5" customHeight="1">
      <c r="A15" s="33">
        <v>13</v>
      </c>
      <c r="B15" s="124" t="s">
        <v>94</v>
      </c>
      <c r="C15" s="119"/>
      <c r="D15" s="119"/>
      <c r="E15" s="119"/>
      <c r="F15" s="119"/>
      <c r="G15" s="119"/>
      <c r="H15" s="119"/>
      <c r="I15" s="119"/>
    </row>
    <row r="16" spans="1:9" ht="36" customHeight="1">
      <c r="A16" s="33">
        <v>14</v>
      </c>
      <c r="B16" s="124" t="s">
        <v>25</v>
      </c>
      <c r="C16" s="119"/>
      <c r="D16" s="119"/>
      <c r="E16" s="119"/>
      <c r="F16" s="119"/>
      <c r="G16" s="119"/>
      <c r="H16" s="119"/>
      <c r="I16" s="119"/>
    </row>
    <row r="17" spans="1:9" ht="19.5" customHeight="1">
      <c r="A17" s="33">
        <v>15</v>
      </c>
      <c r="B17" s="118" t="s">
        <v>90</v>
      </c>
      <c r="C17" s="119"/>
      <c r="D17" s="119"/>
      <c r="E17" s="119"/>
      <c r="F17" s="119"/>
      <c r="G17" s="119"/>
      <c r="H17" s="119"/>
      <c r="I17" s="119"/>
    </row>
    <row r="18" spans="1:9" ht="19.5" customHeight="1">
      <c r="A18" s="33">
        <v>16</v>
      </c>
      <c r="B18" s="118" t="s">
        <v>103</v>
      </c>
      <c r="C18" s="119"/>
      <c r="D18" s="119"/>
      <c r="E18" s="119"/>
      <c r="F18" s="119"/>
      <c r="G18" s="119"/>
      <c r="H18" s="119"/>
      <c r="I18" s="119"/>
    </row>
    <row r="19" spans="1:9" ht="19.5" customHeight="1">
      <c r="A19" s="33">
        <v>17</v>
      </c>
      <c r="B19" s="118" t="s">
        <v>22</v>
      </c>
      <c r="C19" s="119"/>
      <c r="D19" s="119"/>
      <c r="E19" s="119"/>
      <c r="F19" s="119"/>
      <c r="G19" s="119"/>
      <c r="H19" s="119"/>
      <c r="I19" s="119"/>
    </row>
    <row r="20" spans="1:9" ht="28.5" customHeight="1">
      <c r="A20" s="33">
        <v>18</v>
      </c>
      <c r="B20" s="118" t="s">
        <v>102</v>
      </c>
      <c r="C20" s="120"/>
      <c r="D20" s="120"/>
      <c r="E20" s="120"/>
      <c r="F20" s="120"/>
      <c r="G20" s="120"/>
      <c r="H20" s="120"/>
      <c r="I20" s="120"/>
    </row>
    <row r="21" spans="1:9" ht="28.5" customHeight="1">
      <c r="A21" s="33">
        <v>19</v>
      </c>
      <c r="B21" s="118" t="s">
        <v>100</v>
      </c>
      <c r="C21" s="120"/>
      <c r="D21" s="120"/>
      <c r="E21" s="120"/>
      <c r="F21" s="120"/>
      <c r="G21" s="120"/>
      <c r="H21" s="120"/>
      <c r="I21" s="120"/>
    </row>
    <row r="22" spans="1:9" ht="28.5" customHeight="1">
      <c r="A22" s="33">
        <v>20</v>
      </c>
      <c r="B22" s="118" t="s">
        <v>106</v>
      </c>
      <c r="C22" s="120"/>
      <c r="D22" s="120"/>
      <c r="E22" s="120"/>
      <c r="F22" s="120"/>
      <c r="G22" s="120"/>
      <c r="H22" s="120"/>
      <c r="I22" s="120"/>
    </row>
    <row r="23" spans="1:9" ht="31.5" customHeight="1">
      <c r="A23" s="33">
        <v>21</v>
      </c>
      <c r="B23" s="118" t="s">
        <v>95</v>
      </c>
      <c r="C23" s="119"/>
      <c r="D23" s="119"/>
      <c r="E23" s="119"/>
      <c r="F23" s="119"/>
      <c r="G23" s="119"/>
      <c r="H23" s="119"/>
      <c r="I23" s="119"/>
    </row>
    <row r="24" spans="1:9" ht="33" customHeight="1">
      <c r="A24" s="33">
        <v>22</v>
      </c>
      <c r="B24" s="121" t="s">
        <v>97</v>
      </c>
      <c r="C24" s="122"/>
      <c r="D24" s="122"/>
      <c r="E24" s="122"/>
      <c r="F24" s="122"/>
      <c r="G24" s="122"/>
      <c r="H24" s="122"/>
      <c r="I24" s="122"/>
    </row>
    <row r="25" spans="1:9" ht="17.25" customHeight="1">
      <c r="A25" s="33">
        <v>23</v>
      </c>
      <c r="B25" s="121" t="s">
        <v>96</v>
      </c>
      <c r="C25" s="122"/>
      <c r="D25" s="122"/>
      <c r="E25" s="122"/>
      <c r="F25" s="122"/>
      <c r="G25" s="122"/>
      <c r="H25" s="122"/>
      <c r="I25" s="122"/>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M136"/>
  <sheetViews>
    <sheetView tabSelected="1" showOutlineSymbols="0" view="pageBreakPreview" zoomScale="60" zoomScaleNormal="75" workbookViewId="0" topLeftCell="B1">
      <selection activeCell="G8" sqref="G8"/>
    </sheetView>
  </sheetViews>
  <sheetFormatPr defaultColWidth="8.88671875" defaultRowHeight="15"/>
  <cols>
    <col min="1" max="1" width="7.88671875" style="17" hidden="1" customWidth="1"/>
    <col min="2" max="2" width="8.77734375" style="10" customWidth="1"/>
    <col min="3" max="3" width="36.77734375" style="0" customWidth="1"/>
    <col min="4" max="4" width="12.77734375" style="18" customWidth="1"/>
    <col min="5" max="5" width="6.77734375" style="0" customWidth="1"/>
    <col min="6" max="6" width="11.77734375" style="0" customWidth="1"/>
    <col min="7" max="7" width="11.77734375" style="17" customWidth="1"/>
    <col min="8" max="8" width="16.77734375" style="17" customWidth="1"/>
  </cols>
  <sheetData>
    <row r="1" spans="1:8" ht="15">
      <c r="A1" s="24"/>
      <c r="B1" s="22" t="s">
        <v>240</v>
      </c>
      <c r="C1" s="23"/>
      <c r="D1" s="23"/>
      <c r="E1" s="23"/>
      <c r="F1" s="23"/>
      <c r="G1" s="24"/>
      <c r="H1" s="23"/>
    </row>
    <row r="2" spans="1:8" ht="15">
      <c r="A2" s="21"/>
      <c r="B2" s="11" t="s">
        <v>213</v>
      </c>
      <c r="C2" s="2"/>
      <c r="D2" s="2"/>
      <c r="E2" s="2"/>
      <c r="F2" s="2"/>
      <c r="G2" s="21"/>
      <c r="H2" s="2"/>
    </row>
    <row r="3" spans="1:8" ht="15">
      <c r="A3" s="13"/>
      <c r="B3" s="10" t="s">
        <v>0</v>
      </c>
      <c r="C3" s="28"/>
      <c r="D3" s="28"/>
      <c r="E3" s="28"/>
      <c r="F3" s="28"/>
      <c r="G3" s="27"/>
      <c r="H3" s="26"/>
    </row>
    <row r="4" spans="1:12" ht="15">
      <c r="A4" s="93" t="s">
        <v>20</v>
      </c>
      <c r="B4" s="104" t="s">
        <v>2</v>
      </c>
      <c r="C4" s="4" t="s">
        <v>3</v>
      </c>
      <c r="D4" s="3" t="s">
        <v>4</v>
      </c>
      <c r="E4" s="5" t="s">
        <v>5</v>
      </c>
      <c r="F4" s="5" t="s">
        <v>6</v>
      </c>
      <c r="G4" s="14" t="s">
        <v>7</v>
      </c>
      <c r="H4" s="5" t="s">
        <v>8</v>
      </c>
      <c r="L4" s="106"/>
    </row>
    <row r="5" spans="1:8" ht="15">
      <c r="A5" s="97"/>
      <c r="B5" s="105"/>
      <c r="C5" s="35"/>
      <c r="D5" s="98" t="s">
        <v>9</v>
      </c>
      <c r="E5" s="99"/>
      <c r="F5" s="100" t="s">
        <v>10</v>
      </c>
      <c r="G5" s="101"/>
      <c r="H5" s="38"/>
    </row>
    <row r="6" spans="1:8" s="30" customFormat="1" ht="30" customHeight="1" thickBot="1">
      <c r="A6" s="79"/>
      <c r="B6" s="69" t="s">
        <v>11</v>
      </c>
      <c r="C6" s="132" t="s">
        <v>212</v>
      </c>
      <c r="D6" s="133"/>
      <c r="E6" s="133"/>
      <c r="F6" s="134"/>
      <c r="G6" s="29"/>
      <c r="H6" s="79" t="s">
        <v>1</v>
      </c>
    </row>
    <row r="7" spans="1:8" s="39" customFormat="1" ht="36" customHeight="1" thickTop="1">
      <c r="A7" s="40"/>
      <c r="B7" s="41"/>
      <c r="C7" s="42" t="s">
        <v>15</v>
      </c>
      <c r="D7" s="43"/>
      <c r="E7" s="43"/>
      <c r="F7" s="43"/>
      <c r="G7" s="44"/>
      <c r="H7" s="45"/>
    </row>
    <row r="8" spans="1:8" s="56" customFormat="1" ht="30" customHeight="1">
      <c r="A8" s="46" t="s">
        <v>108</v>
      </c>
      <c r="B8" s="47" t="s">
        <v>222</v>
      </c>
      <c r="C8" s="52" t="s">
        <v>109</v>
      </c>
      <c r="D8" s="53" t="s">
        <v>185</v>
      </c>
      <c r="E8" s="54" t="s">
        <v>29</v>
      </c>
      <c r="F8" s="55">
        <v>60</v>
      </c>
      <c r="G8" s="49"/>
      <c r="H8" s="50">
        <f>ROUND(G8*F8,2)</f>
        <v>0</v>
      </c>
    </row>
    <row r="9" spans="1:8" s="56" customFormat="1" ht="30" customHeight="1">
      <c r="A9" s="46" t="s">
        <v>110</v>
      </c>
      <c r="B9" s="47" t="s">
        <v>30</v>
      </c>
      <c r="C9" s="52" t="s">
        <v>111</v>
      </c>
      <c r="D9" s="53" t="s">
        <v>185</v>
      </c>
      <c r="E9" s="54" t="s">
        <v>31</v>
      </c>
      <c r="F9" s="55">
        <v>160</v>
      </c>
      <c r="G9" s="49"/>
      <c r="H9" s="50">
        <f>ROUND(G9*F9,2)</f>
        <v>0</v>
      </c>
    </row>
    <row r="10" spans="1:8" s="39" customFormat="1" ht="30" customHeight="1">
      <c r="A10" s="46" t="s">
        <v>112</v>
      </c>
      <c r="B10" s="47" t="s">
        <v>113</v>
      </c>
      <c r="C10" s="52" t="s">
        <v>114</v>
      </c>
      <c r="D10" s="53" t="s">
        <v>185</v>
      </c>
      <c r="E10" s="54"/>
      <c r="F10" s="59"/>
      <c r="G10" s="57"/>
      <c r="H10" s="50"/>
    </row>
    <row r="11" spans="1:8" s="39" customFormat="1" ht="30" customHeight="1">
      <c r="A11" s="46" t="s">
        <v>214</v>
      </c>
      <c r="B11" s="58" t="s">
        <v>32</v>
      </c>
      <c r="C11" s="52" t="s">
        <v>215</v>
      </c>
      <c r="D11" s="53" t="s">
        <v>1</v>
      </c>
      <c r="E11" s="54" t="s">
        <v>33</v>
      </c>
      <c r="F11" s="59">
        <v>100</v>
      </c>
      <c r="G11" s="49"/>
      <c r="H11" s="50">
        <f>ROUND(G11*F11,2)</f>
        <v>0</v>
      </c>
    </row>
    <row r="12" spans="1:8" s="39" customFormat="1" ht="30" customHeight="1">
      <c r="A12" s="46" t="s">
        <v>216</v>
      </c>
      <c r="B12" s="47" t="s">
        <v>115</v>
      </c>
      <c r="C12" s="52" t="s">
        <v>224</v>
      </c>
      <c r="D12" s="53" t="s">
        <v>185</v>
      </c>
      <c r="E12" s="54" t="s">
        <v>29</v>
      </c>
      <c r="F12" s="59">
        <v>10</v>
      </c>
      <c r="G12" s="49"/>
      <c r="H12" s="50">
        <f>ROUND(G12*F12,2)</f>
        <v>0</v>
      </c>
    </row>
    <row r="13" spans="1:8" ht="46.5" customHeight="1">
      <c r="A13" s="71"/>
      <c r="B13" s="70"/>
      <c r="C13" s="25" t="s">
        <v>16</v>
      </c>
      <c r="D13" s="8"/>
      <c r="E13" s="6"/>
      <c r="F13" s="8"/>
      <c r="G13" s="15"/>
      <c r="H13" s="71"/>
    </row>
    <row r="14" spans="1:8" s="56" customFormat="1" ht="43.5" customHeight="1">
      <c r="A14" s="60" t="s">
        <v>187</v>
      </c>
      <c r="B14" s="47" t="s">
        <v>116</v>
      </c>
      <c r="C14" s="52" t="s">
        <v>188</v>
      </c>
      <c r="D14" s="48" t="s">
        <v>186</v>
      </c>
      <c r="E14" s="54"/>
      <c r="F14" s="55"/>
      <c r="G14" s="57"/>
      <c r="H14" s="50"/>
    </row>
    <row r="15" spans="1:8" s="56" customFormat="1" ht="43.5" customHeight="1">
      <c r="A15" s="60" t="s">
        <v>189</v>
      </c>
      <c r="B15" s="58" t="s">
        <v>32</v>
      </c>
      <c r="C15" s="52" t="s">
        <v>178</v>
      </c>
      <c r="D15" s="48" t="s">
        <v>1</v>
      </c>
      <c r="E15" s="54" t="s">
        <v>31</v>
      </c>
      <c r="F15" s="55">
        <v>1500</v>
      </c>
      <c r="G15" s="49"/>
      <c r="H15" s="50">
        <f>ROUND(G15*F15,2)</f>
        <v>0</v>
      </c>
    </row>
    <row r="16" spans="1:8" s="56" customFormat="1" ht="43.5" customHeight="1">
      <c r="A16" s="60" t="s">
        <v>190</v>
      </c>
      <c r="B16" s="47" t="s">
        <v>117</v>
      </c>
      <c r="C16" s="52" t="s">
        <v>191</v>
      </c>
      <c r="D16" s="48" t="s">
        <v>186</v>
      </c>
      <c r="E16" s="54"/>
      <c r="F16" s="55"/>
      <c r="G16" s="57"/>
      <c r="H16" s="50"/>
    </row>
    <row r="17" spans="1:8" s="56" customFormat="1" ht="43.5" customHeight="1">
      <c r="A17" s="60" t="s">
        <v>192</v>
      </c>
      <c r="B17" s="58" t="s">
        <v>32</v>
      </c>
      <c r="C17" s="52" t="s">
        <v>179</v>
      </c>
      <c r="D17" s="48" t="s">
        <v>1</v>
      </c>
      <c r="E17" s="54" t="s">
        <v>31</v>
      </c>
      <c r="F17" s="55">
        <v>20</v>
      </c>
      <c r="G17" s="49"/>
      <c r="H17" s="50">
        <f>ROUND(G17*F17,2)</f>
        <v>0</v>
      </c>
    </row>
    <row r="18" spans="1:8" s="56" customFormat="1" ht="43.5" customHeight="1">
      <c r="A18" s="60" t="s">
        <v>193</v>
      </c>
      <c r="B18" s="58" t="s">
        <v>35</v>
      </c>
      <c r="C18" s="52" t="s">
        <v>180</v>
      </c>
      <c r="D18" s="48" t="s">
        <v>1</v>
      </c>
      <c r="E18" s="54" t="s">
        <v>31</v>
      </c>
      <c r="F18" s="55">
        <v>120</v>
      </c>
      <c r="G18" s="49"/>
      <c r="H18" s="50">
        <f>ROUND(G18*F18,2)</f>
        <v>0</v>
      </c>
    </row>
    <row r="19" spans="1:8" s="56" customFormat="1" ht="43.5" customHeight="1">
      <c r="A19" s="60" t="s">
        <v>194</v>
      </c>
      <c r="B19" s="58" t="s">
        <v>47</v>
      </c>
      <c r="C19" s="52" t="s">
        <v>181</v>
      </c>
      <c r="D19" s="48" t="s">
        <v>1</v>
      </c>
      <c r="E19" s="54" t="s">
        <v>31</v>
      </c>
      <c r="F19" s="55">
        <v>30</v>
      </c>
      <c r="G19" s="49"/>
      <c r="H19" s="50">
        <f>ROUND(G19*F19,2)</f>
        <v>0</v>
      </c>
    </row>
    <row r="20" spans="1:8" s="56" customFormat="1" ht="43.5" customHeight="1">
      <c r="A20" s="60" t="s">
        <v>195</v>
      </c>
      <c r="B20" s="58" t="s">
        <v>59</v>
      </c>
      <c r="C20" s="52" t="s">
        <v>182</v>
      </c>
      <c r="D20" s="48" t="s">
        <v>1</v>
      </c>
      <c r="E20" s="54" t="s">
        <v>31</v>
      </c>
      <c r="F20" s="55">
        <v>150</v>
      </c>
      <c r="G20" s="49"/>
      <c r="H20" s="50">
        <f>ROUND(G20*F20,2)</f>
        <v>0</v>
      </c>
    </row>
    <row r="21" spans="1:8" s="56" customFormat="1" ht="30" customHeight="1">
      <c r="A21" s="60" t="s">
        <v>36</v>
      </c>
      <c r="B21" s="47" t="s">
        <v>118</v>
      </c>
      <c r="C21" s="52" t="s">
        <v>37</v>
      </c>
      <c r="D21" s="48" t="s">
        <v>186</v>
      </c>
      <c r="E21" s="54"/>
      <c r="F21" s="55"/>
      <c r="G21" s="57"/>
      <c r="H21" s="50"/>
    </row>
    <row r="22" spans="1:8" s="56" customFormat="1" ht="30" customHeight="1">
      <c r="A22" s="60" t="s">
        <v>38</v>
      </c>
      <c r="B22" s="58" t="s">
        <v>32</v>
      </c>
      <c r="C22" s="52" t="s">
        <v>39</v>
      </c>
      <c r="D22" s="48" t="s">
        <v>1</v>
      </c>
      <c r="E22" s="54" t="s">
        <v>34</v>
      </c>
      <c r="F22" s="55">
        <v>550</v>
      </c>
      <c r="G22" s="49"/>
      <c r="H22" s="50">
        <f>ROUND(G22*F22,2)</f>
        <v>0</v>
      </c>
    </row>
    <row r="23" spans="1:8" s="56" customFormat="1" ht="30" customHeight="1">
      <c r="A23" s="60" t="s">
        <v>40</v>
      </c>
      <c r="B23" s="47" t="s">
        <v>119</v>
      </c>
      <c r="C23" s="52" t="s">
        <v>41</v>
      </c>
      <c r="D23" s="48" t="s">
        <v>186</v>
      </c>
      <c r="E23" s="54"/>
      <c r="F23" s="55"/>
      <c r="G23" s="57"/>
      <c r="H23" s="50"/>
    </row>
    <row r="24" spans="1:8" s="56" customFormat="1" ht="30" customHeight="1">
      <c r="A24" s="60" t="s">
        <v>42</v>
      </c>
      <c r="B24" s="58" t="s">
        <v>32</v>
      </c>
      <c r="C24" s="52" t="s">
        <v>43</v>
      </c>
      <c r="D24" s="48" t="s">
        <v>1</v>
      </c>
      <c r="E24" s="54" t="s">
        <v>34</v>
      </c>
      <c r="F24" s="55">
        <v>1950</v>
      </c>
      <c r="G24" s="49"/>
      <c r="H24" s="50">
        <f>ROUND(G24*F24,2)</f>
        <v>0</v>
      </c>
    </row>
    <row r="25" spans="1:8" s="39" customFormat="1" ht="43.5" customHeight="1">
      <c r="A25" s="60" t="s">
        <v>122</v>
      </c>
      <c r="B25" s="47" t="s">
        <v>120</v>
      </c>
      <c r="C25" s="52" t="s">
        <v>44</v>
      </c>
      <c r="D25" s="48" t="s">
        <v>124</v>
      </c>
      <c r="E25" s="54"/>
      <c r="F25" s="55"/>
      <c r="G25" s="57"/>
      <c r="H25" s="50"/>
    </row>
    <row r="26" spans="1:8" s="56" customFormat="1" ht="30" customHeight="1">
      <c r="A26" s="60" t="s">
        <v>125</v>
      </c>
      <c r="B26" s="58" t="s">
        <v>223</v>
      </c>
      <c r="C26" s="52" t="s">
        <v>126</v>
      </c>
      <c r="D26" s="48" t="s">
        <v>45</v>
      </c>
      <c r="E26" s="54"/>
      <c r="F26" s="55"/>
      <c r="G26" s="57"/>
      <c r="H26" s="50"/>
    </row>
    <row r="27" spans="1:8" s="56" customFormat="1" ht="30" customHeight="1">
      <c r="A27" s="60" t="s">
        <v>127</v>
      </c>
      <c r="B27" s="61" t="s">
        <v>128</v>
      </c>
      <c r="C27" s="52" t="s">
        <v>129</v>
      </c>
      <c r="D27" s="48"/>
      <c r="E27" s="54" t="s">
        <v>31</v>
      </c>
      <c r="F27" s="55">
        <v>20</v>
      </c>
      <c r="G27" s="49"/>
      <c r="H27" s="50">
        <f>ROUND(G27*F27,2)</f>
        <v>0</v>
      </c>
    </row>
    <row r="28" spans="1:8" s="56" customFormat="1" ht="30" customHeight="1">
      <c r="A28" s="60" t="s">
        <v>130</v>
      </c>
      <c r="B28" s="61" t="s">
        <v>131</v>
      </c>
      <c r="C28" s="52" t="s">
        <v>132</v>
      </c>
      <c r="D28" s="48"/>
      <c r="E28" s="54" t="s">
        <v>31</v>
      </c>
      <c r="F28" s="55">
        <v>490</v>
      </c>
      <c r="G28" s="49"/>
      <c r="H28" s="50">
        <f>ROUND(G28*F28,2)</f>
        <v>0</v>
      </c>
    </row>
    <row r="29" spans="1:8" s="56" customFormat="1" ht="30" customHeight="1">
      <c r="A29" s="60" t="s">
        <v>183</v>
      </c>
      <c r="B29" s="47" t="s">
        <v>121</v>
      </c>
      <c r="C29" s="52" t="s">
        <v>184</v>
      </c>
      <c r="D29" s="48" t="s">
        <v>135</v>
      </c>
      <c r="E29" s="54"/>
      <c r="F29" s="55"/>
      <c r="G29" s="57"/>
      <c r="H29" s="50"/>
    </row>
    <row r="30" spans="1:8" s="56" customFormat="1" ht="30" customHeight="1">
      <c r="A30" s="60" t="s">
        <v>218</v>
      </c>
      <c r="B30" s="83" t="s">
        <v>32</v>
      </c>
      <c r="C30" s="84" t="s">
        <v>219</v>
      </c>
      <c r="D30" s="85" t="s">
        <v>49</v>
      </c>
      <c r="E30" s="86" t="s">
        <v>46</v>
      </c>
      <c r="F30" s="87">
        <v>130</v>
      </c>
      <c r="G30" s="88"/>
      <c r="H30" s="89">
        <f>ROUND(G30*F30,2)</f>
        <v>0</v>
      </c>
    </row>
    <row r="31" spans="1:8" s="56" customFormat="1" ht="30" customHeight="1">
      <c r="A31" s="60" t="s">
        <v>133</v>
      </c>
      <c r="B31" s="47" t="s">
        <v>123</v>
      </c>
      <c r="C31" s="52" t="s">
        <v>48</v>
      </c>
      <c r="D31" s="48" t="s">
        <v>135</v>
      </c>
      <c r="E31" s="54"/>
      <c r="F31" s="55"/>
      <c r="G31" s="57"/>
      <c r="H31" s="50"/>
    </row>
    <row r="32" spans="1:8" s="56" customFormat="1" ht="30" customHeight="1">
      <c r="A32" s="60" t="s">
        <v>136</v>
      </c>
      <c r="B32" s="58" t="s">
        <v>32</v>
      </c>
      <c r="C32" s="52" t="s">
        <v>217</v>
      </c>
      <c r="D32" s="48" t="s">
        <v>137</v>
      </c>
      <c r="E32" s="54"/>
      <c r="F32" s="55"/>
      <c r="G32" s="50"/>
      <c r="H32" s="50"/>
    </row>
    <row r="33" spans="1:8" s="56" customFormat="1" ht="30" customHeight="1">
      <c r="A33" s="60" t="s">
        <v>138</v>
      </c>
      <c r="B33" s="61" t="s">
        <v>128</v>
      </c>
      <c r="C33" s="52" t="s">
        <v>139</v>
      </c>
      <c r="D33" s="48"/>
      <c r="E33" s="54" t="s">
        <v>46</v>
      </c>
      <c r="F33" s="55">
        <v>30</v>
      </c>
      <c r="G33" s="49"/>
      <c r="H33" s="50">
        <f>ROUND(G33*F33,2)</f>
        <v>0</v>
      </c>
    </row>
    <row r="34" spans="1:8" s="56" customFormat="1" ht="30" customHeight="1">
      <c r="A34" s="60" t="s">
        <v>140</v>
      </c>
      <c r="B34" s="61" t="s">
        <v>131</v>
      </c>
      <c r="C34" s="52" t="s">
        <v>141</v>
      </c>
      <c r="D34" s="48"/>
      <c r="E34" s="54" t="s">
        <v>46</v>
      </c>
      <c r="F34" s="55">
        <v>75</v>
      </c>
      <c r="G34" s="49"/>
      <c r="H34" s="50">
        <f>ROUND(G34*F34,2)</f>
        <v>0</v>
      </c>
    </row>
    <row r="35" spans="1:8" s="56" customFormat="1" ht="30" customHeight="1">
      <c r="A35" s="60" t="s">
        <v>220</v>
      </c>
      <c r="B35" s="58" t="s">
        <v>35</v>
      </c>
      <c r="C35" s="52" t="s">
        <v>142</v>
      </c>
      <c r="D35" s="48" t="s">
        <v>221</v>
      </c>
      <c r="E35" s="67" t="s">
        <v>46</v>
      </c>
      <c r="F35" s="55">
        <v>175</v>
      </c>
      <c r="G35" s="49"/>
      <c r="H35" s="50">
        <f>ROUND(G35*F35,2)</f>
        <v>0</v>
      </c>
    </row>
    <row r="36" spans="1:8" s="56" customFormat="1" ht="43.5" customHeight="1">
      <c r="A36" s="60" t="s">
        <v>196</v>
      </c>
      <c r="B36" s="47" t="s">
        <v>134</v>
      </c>
      <c r="C36" s="52" t="s">
        <v>197</v>
      </c>
      <c r="D36" s="48" t="s">
        <v>198</v>
      </c>
      <c r="E36" s="72"/>
      <c r="F36" s="55"/>
      <c r="G36" s="57"/>
      <c r="H36" s="50"/>
    </row>
    <row r="37" spans="1:8" s="56" customFormat="1" ht="30" customHeight="1">
      <c r="A37" s="60" t="s">
        <v>199</v>
      </c>
      <c r="B37" s="58" t="s">
        <v>32</v>
      </c>
      <c r="C37" s="52" t="s">
        <v>50</v>
      </c>
      <c r="D37" s="48"/>
      <c r="E37" s="54"/>
      <c r="F37" s="55"/>
      <c r="G37" s="57"/>
      <c r="H37" s="50"/>
    </row>
    <row r="38" spans="1:8" s="56" customFormat="1" ht="30" customHeight="1">
      <c r="A38" s="60" t="s">
        <v>200</v>
      </c>
      <c r="B38" s="61" t="s">
        <v>128</v>
      </c>
      <c r="C38" s="52" t="s">
        <v>153</v>
      </c>
      <c r="D38" s="48"/>
      <c r="E38" s="54" t="s">
        <v>33</v>
      </c>
      <c r="F38" s="55">
        <v>3670</v>
      </c>
      <c r="G38" s="49"/>
      <c r="H38" s="50">
        <f>ROUND(G38*F38,2)</f>
        <v>0</v>
      </c>
    </row>
    <row r="39" spans="1:8" s="56" customFormat="1" ht="30" customHeight="1">
      <c r="A39" s="60" t="s">
        <v>201</v>
      </c>
      <c r="B39" s="58" t="s">
        <v>35</v>
      </c>
      <c r="C39" s="52" t="s">
        <v>73</v>
      </c>
      <c r="D39" s="48"/>
      <c r="E39" s="54"/>
      <c r="F39" s="55"/>
      <c r="G39" s="57"/>
      <c r="H39" s="50"/>
    </row>
    <row r="40" spans="1:8" s="56" customFormat="1" ht="30" customHeight="1">
      <c r="A40" s="60" t="s">
        <v>202</v>
      </c>
      <c r="B40" s="61" t="s">
        <v>128</v>
      </c>
      <c r="C40" s="52" t="s">
        <v>153</v>
      </c>
      <c r="D40" s="48"/>
      <c r="E40" s="54" t="s">
        <v>33</v>
      </c>
      <c r="F40" s="55">
        <v>200</v>
      </c>
      <c r="G40" s="49"/>
      <c r="H40" s="50">
        <f>ROUND(G40*F40,2)</f>
        <v>0</v>
      </c>
    </row>
    <row r="41" spans="1:8" s="39" customFormat="1" ht="30" customHeight="1">
      <c r="A41" s="60" t="s">
        <v>143</v>
      </c>
      <c r="B41" s="47" t="s">
        <v>144</v>
      </c>
      <c r="C41" s="52" t="s">
        <v>145</v>
      </c>
      <c r="D41" s="48" t="s">
        <v>146</v>
      </c>
      <c r="E41" s="54"/>
      <c r="F41" s="55"/>
      <c r="G41" s="57"/>
      <c r="H41" s="50"/>
    </row>
    <row r="42" spans="1:8" s="56" customFormat="1" ht="30" customHeight="1">
      <c r="A42" s="60" t="s">
        <v>147</v>
      </c>
      <c r="B42" s="58" t="s">
        <v>32</v>
      </c>
      <c r="C42" s="52" t="s">
        <v>148</v>
      </c>
      <c r="D42" s="48" t="s">
        <v>1</v>
      </c>
      <c r="E42" s="54" t="s">
        <v>31</v>
      </c>
      <c r="F42" s="55">
        <v>5200</v>
      </c>
      <c r="G42" s="49"/>
      <c r="H42" s="50">
        <f>ROUND(G42*F42,2)</f>
        <v>0</v>
      </c>
    </row>
    <row r="43" spans="1:8" s="56" customFormat="1" ht="30" customHeight="1">
      <c r="A43" s="60" t="s">
        <v>203</v>
      </c>
      <c r="B43" s="58" t="s">
        <v>35</v>
      </c>
      <c r="C43" s="52" t="s">
        <v>204</v>
      </c>
      <c r="D43" s="48" t="s">
        <v>1</v>
      </c>
      <c r="E43" s="54" t="s">
        <v>31</v>
      </c>
      <c r="F43" s="55">
        <v>16700</v>
      </c>
      <c r="G43" s="49"/>
      <c r="H43" s="50">
        <f>ROUND(G43*F43,2)</f>
        <v>0</v>
      </c>
    </row>
    <row r="44" spans="1:8" s="56" customFormat="1" ht="30" customHeight="1">
      <c r="A44" s="94"/>
      <c r="B44" s="47" t="s">
        <v>149</v>
      </c>
      <c r="C44" s="68" t="s">
        <v>229</v>
      </c>
      <c r="D44" s="48" t="s">
        <v>227</v>
      </c>
      <c r="E44" s="54"/>
      <c r="F44" s="55"/>
      <c r="G44" s="57"/>
      <c r="H44" s="73"/>
    </row>
    <row r="45" spans="1:12" s="56" customFormat="1" ht="30" customHeight="1">
      <c r="A45" s="94"/>
      <c r="B45" s="58" t="s">
        <v>228</v>
      </c>
      <c r="C45" s="52" t="s">
        <v>153</v>
      </c>
      <c r="D45" s="48"/>
      <c r="E45" s="54" t="s">
        <v>33</v>
      </c>
      <c r="F45" s="55">
        <v>90</v>
      </c>
      <c r="G45" s="49"/>
      <c r="H45" s="50">
        <f>ROUND(G45*F45,2)</f>
        <v>0</v>
      </c>
      <c r="J45" s="108"/>
      <c r="K45" s="108"/>
      <c r="L45" s="108"/>
    </row>
    <row r="46" spans="1:12" s="56" customFormat="1" ht="30" customHeight="1">
      <c r="A46" s="60" t="s">
        <v>230</v>
      </c>
      <c r="B46" s="47" t="s">
        <v>150</v>
      </c>
      <c r="C46" s="52" t="s">
        <v>231</v>
      </c>
      <c r="D46" s="48" t="s">
        <v>232</v>
      </c>
      <c r="E46" s="54" t="s">
        <v>34</v>
      </c>
      <c r="F46" s="62">
        <v>48</v>
      </c>
      <c r="G46" s="49"/>
      <c r="H46" s="50">
        <f>ROUND(G46*F46,2)</f>
        <v>0</v>
      </c>
      <c r="I46" s="107"/>
      <c r="J46" s="108"/>
      <c r="K46" s="109"/>
      <c r="L46" s="108"/>
    </row>
    <row r="47" spans="1:12" ht="36" customHeight="1">
      <c r="A47" s="71"/>
      <c r="B47" s="74"/>
      <c r="C47" s="25" t="s">
        <v>17</v>
      </c>
      <c r="D47" s="63"/>
      <c r="E47" s="9"/>
      <c r="F47" s="9"/>
      <c r="G47" s="9"/>
      <c r="H47" s="71"/>
      <c r="J47" s="110"/>
      <c r="K47" s="110"/>
      <c r="L47" s="110"/>
    </row>
    <row r="48" spans="1:12" s="39" customFormat="1" ht="30" customHeight="1">
      <c r="A48" s="51" t="s">
        <v>51</v>
      </c>
      <c r="B48" s="47" t="s">
        <v>151</v>
      </c>
      <c r="C48" s="52" t="s">
        <v>52</v>
      </c>
      <c r="D48" s="48" t="s">
        <v>155</v>
      </c>
      <c r="E48" s="54" t="s">
        <v>46</v>
      </c>
      <c r="F48" s="62">
        <v>6000</v>
      </c>
      <c r="G48" s="49"/>
      <c r="H48" s="50">
        <f>ROUND(G48*F48,2)</f>
        <v>0</v>
      </c>
      <c r="J48" s="111"/>
      <c r="K48" s="111"/>
      <c r="L48" s="111"/>
    </row>
    <row r="49" spans="1:8" ht="48" customHeight="1">
      <c r="A49" s="71"/>
      <c r="B49" s="74"/>
      <c r="C49" s="25" t="s">
        <v>18</v>
      </c>
      <c r="D49" s="63"/>
      <c r="E49" s="9"/>
      <c r="F49" s="7"/>
      <c r="G49" s="7"/>
      <c r="H49" s="71"/>
    </row>
    <row r="50" spans="1:8" s="66" customFormat="1" ht="43.5" customHeight="1">
      <c r="A50" s="51" t="s">
        <v>78</v>
      </c>
      <c r="B50" s="47" t="s">
        <v>152</v>
      </c>
      <c r="C50" s="65" t="s">
        <v>160</v>
      </c>
      <c r="D50" s="48" t="s">
        <v>157</v>
      </c>
      <c r="E50" s="54"/>
      <c r="F50" s="62"/>
      <c r="G50" s="57"/>
      <c r="H50" s="64"/>
    </row>
    <row r="51" spans="1:8" s="56" customFormat="1" ht="43.5" customHeight="1">
      <c r="A51" s="51" t="s">
        <v>79</v>
      </c>
      <c r="B51" s="58" t="s">
        <v>32</v>
      </c>
      <c r="C51" s="52" t="s">
        <v>80</v>
      </c>
      <c r="D51" s="48"/>
      <c r="E51" s="54" t="s">
        <v>34</v>
      </c>
      <c r="F51" s="62">
        <v>2</v>
      </c>
      <c r="G51" s="49"/>
      <c r="H51" s="50">
        <f>ROUND(G51*F51,2)</f>
        <v>0</v>
      </c>
    </row>
    <row r="52" spans="1:8" s="56" customFormat="1" ht="43.5" customHeight="1">
      <c r="A52" s="51" t="s">
        <v>81</v>
      </c>
      <c r="B52" s="58" t="s">
        <v>35</v>
      </c>
      <c r="C52" s="52" t="s">
        <v>82</v>
      </c>
      <c r="D52" s="48"/>
      <c r="E52" s="54" t="s">
        <v>34</v>
      </c>
      <c r="F52" s="62">
        <v>2</v>
      </c>
      <c r="G52" s="49"/>
      <c r="H52" s="50">
        <f>ROUND(G52*F52,2)</f>
        <v>0</v>
      </c>
    </row>
    <row r="53" spans="1:8" s="56" customFormat="1" ht="43.5" customHeight="1">
      <c r="A53" s="51" t="s">
        <v>53</v>
      </c>
      <c r="B53" s="58" t="s">
        <v>47</v>
      </c>
      <c r="C53" s="52" t="s">
        <v>83</v>
      </c>
      <c r="D53" s="48"/>
      <c r="E53" s="54" t="s">
        <v>34</v>
      </c>
      <c r="F53" s="62">
        <v>2</v>
      </c>
      <c r="G53" s="49"/>
      <c r="H53" s="50">
        <f>ROUND(G53*F53,2)</f>
        <v>0</v>
      </c>
    </row>
    <row r="54" spans="1:8" s="56" customFormat="1" ht="43.5" customHeight="1">
      <c r="A54" s="51" t="s">
        <v>54</v>
      </c>
      <c r="B54" s="58" t="s">
        <v>59</v>
      </c>
      <c r="C54" s="52" t="s">
        <v>55</v>
      </c>
      <c r="D54" s="48"/>
      <c r="E54" s="54" t="s">
        <v>34</v>
      </c>
      <c r="F54" s="62">
        <v>2</v>
      </c>
      <c r="G54" s="49"/>
      <c r="H54" s="50">
        <f>ROUND(G54*F54,2)</f>
        <v>0</v>
      </c>
    </row>
    <row r="55" spans="1:8" s="56" customFormat="1" ht="30" customHeight="1">
      <c r="A55" s="51" t="s">
        <v>205</v>
      </c>
      <c r="B55" s="90" t="s">
        <v>154</v>
      </c>
      <c r="C55" s="84" t="s">
        <v>206</v>
      </c>
      <c r="D55" s="85" t="s">
        <v>207</v>
      </c>
      <c r="E55" s="86" t="s">
        <v>34</v>
      </c>
      <c r="F55" s="91">
        <v>4</v>
      </c>
      <c r="G55" s="88"/>
      <c r="H55" s="89">
        <f>ROUND(G55*F55,2)</f>
        <v>0</v>
      </c>
    </row>
    <row r="56" spans="1:8" ht="36" customHeight="1">
      <c r="A56" s="71"/>
      <c r="B56" s="75"/>
      <c r="C56" s="25" t="s">
        <v>19</v>
      </c>
      <c r="D56" s="63"/>
      <c r="E56" s="9"/>
      <c r="F56" s="7"/>
      <c r="G56" s="7"/>
      <c r="H56" s="71"/>
    </row>
    <row r="57" spans="1:8" s="56" customFormat="1" ht="43.5" customHeight="1">
      <c r="A57" s="51" t="s">
        <v>56</v>
      </c>
      <c r="B57" s="47" t="s">
        <v>156</v>
      </c>
      <c r="C57" s="52" t="s">
        <v>84</v>
      </c>
      <c r="D57" s="48" t="s">
        <v>165</v>
      </c>
      <c r="E57" s="54" t="s">
        <v>34</v>
      </c>
      <c r="F57" s="62">
        <v>4</v>
      </c>
      <c r="G57" s="49"/>
      <c r="H57" s="50">
        <f>ROUND(G57*F57,2)</f>
        <v>0</v>
      </c>
    </row>
    <row r="58" spans="1:8" s="56" customFormat="1" ht="30" customHeight="1">
      <c r="A58" s="51" t="s">
        <v>74</v>
      </c>
      <c r="B58" s="47" t="s">
        <v>158</v>
      </c>
      <c r="C58" s="52" t="s">
        <v>85</v>
      </c>
      <c r="D58" s="48" t="s">
        <v>157</v>
      </c>
      <c r="E58" s="54"/>
      <c r="F58" s="62"/>
      <c r="G58" s="50"/>
      <c r="H58" s="64"/>
    </row>
    <row r="59" spans="1:8" s="56" customFormat="1" ht="30" customHeight="1">
      <c r="A59" s="51" t="s">
        <v>86</v>
      </c>
      <c r="B59" s="58" t="s">
        <v>32</v>
      </c>
      <c r="C59" s="52" t="s">
        <v>166</v>
      </c>
      <c r="D59" s="48"/>
      <c r="E59" s="54" t="s">
        <v>75</v>
      </c>
      <c r="F59" s="62">
        <v>1</v>
      </c>
      <c r="G59" s="49"/>
      <c r="H59" s="50">
        <f>ROUND(G59*F59,2)</f>
        <v>0</v>
      </c>
    </row>
    <row r="60" spans="1:8" s="56" customFormat="1" ht="30" customHeight="1">
      <c r="A60" s="51" t="s">
        <v>208</v>
      </c>
      <c r="B60" s="58" t="s">
        <v>35</v>
      </c>
      <c r="C60" s="52" t="s">
        <v>209</v>
      </c>
      <c r="D60" s="48"/>
      <c r="E60" s="54" t="s">
        <v>75</v>
      </c>
      <c r="F60" s="62">
        <v>1</v>
      </c>
      <c r="G60" s="49"/>
      <c r="H60" s="50">
        <f>ROUND(G60*F60,2)</f>
        <v>0</v>
      </c>
    </row>
    <row r="61" spans="1:8" s="39" customFormat="1" ht="30" customHeight="1">
      <c r="A61" s="51" t="s">
        <v>57</v>
      </c>
      <c r="B61" s="47" t="s">
        <v>159</v>
      </c>
      <c r="C61" s="52" t="s">
        <v>87</v>
      </c>
      <c r="D61" s="48" t="s">
        <v>165</v>
      </c>
      <c r="E61" s="54"/>
      <c r="F61" s="62"/>
      <c r="G61" s="57"/>
      <c r="H61" s="64"/>
    </row>
    <row r="62" spans="1:8" s="56" customFormat="1" ht="30" customHeight="1">
      <c r="A62" s="51" t="s">
        <v>210</v>
      </c>
      <c r="B62" s="58" t="s">
        <v>32</v>
      </c>
      <c r="C62" s="52" t="s">
        <v>211</v>
      </c>
      <c r="D62" s="48"/>
      <c r="E62" s="54" t="s">
        <v>34</v>
      </c>
      <c r="F62" s="62">
        <v>4</v>
      </c>
      <c r="G62" s="49"/>
      <c r="H62" s="50">
        <f aca="true" t="shared" si="0" ref="H62:H67">ROUND(G62*F62,2)</f>
        <v>0</v>
      </c>
    </row>
    <row r="63" spans="1:8" s="56" customFormat="1" ht="30" customHeight="1">
      <c r="A63" s="51" t="s">
        <v>58</v>
      </c>
      <c r="B63" s="58" t="s">
        <v>35</v>
      </c>
      <c r="C63" s="52" t="s">
        <v>167</v>
      </c>
      <c r="D63" s="48"/>
      <c r="E63" s="54" t="s">
        <v>34</v>
      </c>
      <c r="F63" s="62">
        <v>4</v>
      </c>
      <c r="G63" s="49"/>
      <c r="H63" s="50">
        <f t="shared" si="0"/>
        <v>0</v>
      </c>
    </row>
    <row r="64" spans="1:8" s="39" customFormat="1" ht="30" customHeight="1">
      <c r="A64" s="51" t="s">
        <v>76</v>
      </c>
      <c r="B64" s="47" t="s">
        <v>161</v>
      </c>
      <c r="C64" s="52" t="s">
        <v>88</v>
      </c>
      <c r="D64" s="48" t="s">
        <v>165</v>
      </c>
      <c r="E64" s="54" t="s">
        <v>34</v>
      </c>
      <c r="F64" s="62">
        <v>6</v>
      </c>
      <c r="G64" s="49"/>
      <c r="H64" s="50">
        <f t="shared" si="0"/>
        <v>0</v>
      </c>
    </row>
    <row r="65" spans="1:8" s="39" customFormat="1" ht="30" customHeight="1">
      <c r="A65" s="51" t="s">
        <v>77</v>
      </c>
      <c r="B65" s="47" t="s">
        <v>162</v>
      </c>
      <c r="C65" s="52" t="s">
        <v>89</v>
      </c>
      <c r="D65" s="48" t="s">
        <v>165</v>
      </c>
      <c r="E65" s="54" t="s">
        <v>34</v>
      </c>
      <c r="F65" s="62">
        <v>4</v>
      </c>
      <c r="G65" s="49"/>
      <c r="H65" s="50">
        <f t="shared" si="0"/>
        <v>0</v>
      </c>
    </row>
    <row r="66" spans="1:8" s="39" customFormat="1" ht="30" customHeight="1">
      <c r="A66" s="95" t="s">
        <v>225</v>
      </c>
      <c r="B66" s="47" t="s">
        <v>233</v>
      </c>
      <c r="C66" s="52" t="s">
        <v>226</v>
      </c>
      <c r="D66" s="48" t="s">
        <v>165</v>
      </c>
      <c r="E66" s="54" t="s">
        <v>34</v>
      </c>
      <c r="F66" s="62">
        <v>3</v>
      </c>
      <c r="G66" s="49"/>
      <c r="H66" s="73">
        <f t="shared" si="0"/>
        <v>0</v>
      </c>
    </row>
    <row r="67" spans="1:10" s="56" customFormat="1" ht="30" customHeight="1">
      <c r="A67" s="113" t="s">
        <v>235</v>
      </c>
      <c r="B67" s="90" t="s">
        <v>238</v>
      </c>
      <c r="C67" s="84" t="s">
        <v>236</v>
      </c>
      <c r="D67" s="85" t="s">
        <v>237</v>
      </c>
      <c r="E67" s="86" t="s">
        <v>34</v>
      </c>
      <c r="F67" s="91">
        <v>3</v>
      </c>
      <c r="G67" s="88"/>
      <c r="H67" s="117">
        <f t="shared" si="0"/>
        <v>0</v>
      </c>
      <c r="I67" s="39"/>
      <c r="J67" s="39"/>
    </row>
    <row r="68" spans="1:8" ht="30" customHeight="1" thickBot="1">
      <c r="A68" s="77"/>
      <c r="B68" s="114" t="str">
        <f>B6</f>
        <v>A</v>
      </c>
      <c r="C68" s="137" t="str">
        <f>C6</f>
        <v>Main Street Northbound from Higgins Avenue to Redwood Avenue</v>
      </c>
      <c r="D68" s="138"/>
      <c r="E68" s="138"/>
      <c r="F68" s="139"/>
      <c r="G68" s="115" t="s">
        <v>13</v>
      </c>
      <c r="H68" s="116">
        <f>SUM(H6:H67)</f>
        <v>0</v>
      </c>
    </row>
    <row r="69" spans="1:10" s="30" customFormat="1" ht="30" customHeight="1" thickBot="1" thickTop="1">
      <c r="A69" s="79"/>
      <c r="B69" s="78" t="s">
        <v>12</v>
      </c>
      <c r="C69" s="132" t="s">
        <v>241</v>
      </c>
      <c r="D69" s="133"/>
      <c r="E69" s="133"/>
      <c r="F69" s="134"/>
      <c r="G69" s="29"/>
      <c r="H69" s="79"/>
      <c r="I69" s="56"/>
      <c r="J69" s="56"/>
    </row>
    <row r="70" spans="1:10" s="39" customFormat="1" ht="36" customHeight="1" thickTop="1">
      <c r="A70" s="40"/>
      <c r="B70" s="41" t="s">
        <v>12</v>
      </c>
      <c r="C70" s="42" t="s">
        <v>15</v>
      </c>
      <c r="D70" s="43"/>
      <c r="E70" s="43"/>
      <c r="F70" s="43"/>
      <c r="G70" s="44"/>
      <c r="H70" s="45"/>
      <c r="I70" s="56"/>
      <c r="J70" s="56"/>
    </row>
    <row r="71" spans="1:8" s="56" customFormat="1" ht="30" customHeight="1">
      <c r="A71" s="46" t="s">
        <v>108</v>
      </c>
      <c r="B71" s="47" t="s">
        <v>60</v>
      </c>
      <c r="C71" s="52" t="s">
        <v>109</v>
      </c>
      <c r="D71" s="53" t="s">
        <v>185</v>
      </c>
      <c r="E71" s="54" t="s">
        <v>29</v>
      </c>
      <c r="F71" s="55">
        <v>50</v>
      </c>
      <c r="G71" s="49"/>
      <c r="H71" s="50">
        <f>ROUND(G71*F71,2)</f>
        <v>0</v>
      </c>
    </row>
    <row r="72" spans="1:8" s="56" customFormat="1" ht="30" customHeight="1">
      <c r="A72" s="46" t="s">
        <v>110</v>
      </c>
      <c r="B72" s="47" t="s">
        <v>61</v>
      </c>
      <c r="C72" s="52" t="s">
        <v>111</v>
      </c>
      <c r="D72" s="53" t="s">
        <v>185</v>
      </c>
      <c r="E72" s="54" t="s">
        <v>31</v>
      </c>
      <c r="F72" s="55">
        <v>120</v>
      </c>
      <c r="G72" s="49"/>
      <c r="H72" s="50">
        <f>ROUND(G72*F72,2)</f>
        <v>0</v>
      </c>
    </row>
    <row r="73" spans="1:10" s="39" customFormat="1" ht="30" customHeight="1">
      <c r="A73" s="46" t="s">
        <v>112</v>
      </c>
      <c r="B73" s="47" t="s">
        <v>62</v>
      </c>
      <c r="C73" s="52" t="s">
        <v>114</v>
      </c>
      <c r="D73" s="53" t="s">
        <v>185</v>
      </c>
      <c r="E73" s="54"/>
      <c r="F73" s="59"/>
      <c r="G73" s="57"/>
      <c r="H73" s="50"/>
      <c r="I73" s="56"/>
      <c r="J73" s="56"/>
    </row>
    <row r="74" spans="1:10" s="39" customFormat="1" ht="30" customHeight="1">
      <c r="A74" s="46" t="s">
        <v>214</v>
      </c>
      <c r="B74" s="58" t="s">
        <v>32</v>
      </c>
      <c r="C74" s="52" t="s">
        <v>215</v>
      </c>
      <c r="D74" s="53" t="s">
        <v>1</v>
      </c>
      <c r="E74" s="54" t="s">
        <v>33</v>
      </c>
      <c r="F74" s="59">
        <v>80</v>
      </c>
      <c r="G74" s="49"/>
      <c r="H74" s="50">
        <f>ROUND(G74*F74,2)</f>
        <v>0</v>
      </c>
      <c r="I74" s="56"/>
      <c r="J74" s="56"/>
    </row>
    <row r="75" spans="1:10" s="39" customFormat="1" ht="30" customHeight="1">
      <c r="A75" s="46" t="s">
        <v>216</v>
      </c>
      <c r="B75" s="47" t="s">
        <v>63</v>
      </c>
      <c r="C75" s="52" t="s">
        <v>224</v>
      </c>
      <c r="D75" s="53" t="s">
        <v>185</v>
      </c>
      <c r="E75" s="54" t="s">
        <v>29</v>
      </c>
      <c r="F75" s="59">
        <v>10</v>
      </c>
      <c r="G75" s="49"/>
      <c r="H75" s="50">
        <f>ROUND(G75*F75,2)</f>
        <v>0</v>
      </c>
      <c r="I75" s="56"/>
      <c r="J75" s="56"/>
    </row>
    <row r="76" spans="1:13" ht="46.5" customHeight="1">
      <c r="A76" s="71"/>
      <c r="B76" s="70"/>
      <c r="C76" s="25" t="s">
        <v>16</v>
      </c>
      <c r="D76" s="8"/>
      <c r="E76" s="6"/>
      <c r="F76" s="8"/>
      <c r="G76" s="15"/>
      <c r="H76" s="71"/>
      <c r="J76" s="56"/>
      <c r="K76" s="56"/>
      <c r="L76" s="56"/>
      <c r="M76" s="56"/>
    </row>
    <row r="77" spans="1:8" s="56" customFormat="1" ht="43.5" customHeight="1">
      <c r="A77" s="60" t="s">
        <v>187</v>
      </c>
      <c r="B77" s="47" t="s">
        <v>64</v>
      </c>
      <c r="C77" s="52" t="s">
        <v>188</v>
      </c>
      <c r="D77" s="48" t="s">
        <v>186</v>
      </c>
      <c r="E77" s="54"/>
      <c r="F77" s="55"/>
      <c r="G77" s="57"/>
      <c r="H77" s="50"/>
    </row>
    <row r="78" spans="1:8" s="56" customFormat="1" ht="43.5" customHeight="1">
      <c r="A78" s="60" t="s">
        <v>189</v>
      </c>
      <c r="B78" s="58" t="s">
        <v>32</v>
      </c>
      <c r="C78" s="52" t="s">
        <v>178</v>
      </c>
      <c r="D78" s="48" t="s">
        <v>1</v>
      </c>
      <c r="E78" s="54" t="s">
        <v>31</v>
      </c>
      <c r="F78" s="55">
        <v>870</v>
      </c>
      <c r="G78" s="49"/>
      <c r="H78" s="50">
        <f>ROUND(G78*F78,2)</f>
        <v>0</v>
      </c>
    </row>
    <row r="79" spans="1:8" s="56" customFormat="1" ht="43.5" customHeight="1">
      <c r="A79" s="60" t="s">
        <v>190</v>
      </c>
      <c r="B79" s="47" t="s">
        <v>65</v>
      </c>
      <c r="C79" s="52" t="s">
        <v>191</v>
      </c>
      <c r="D79" s="48" t="s">
        <v>186</v>
      </c>
      <c r="E79" s="54"/>
      <c r="F79" s="55"/>
      <c r="G79" s="57"/>
      <c r="H79" s="50"/>
    </row>
    <row r="80" spans="1:13" s="56" customFormat="1" ht="43.5" customHeight="1">
      <c r="A80" s="60" t="s">
        <v>192</v>
      </c>
      <c r="B80" s="58" t="s">
        <v>32</v>
      </c>
      <c r="C80" s="52" t="s">
        <v>179</v>
      </c>
      <c r="D80" s="48" t="s">
        <v>1</v>
      </c>
      <c r="E80" s="54" t="s">
        <v>31</v>
      </c>
      <c r="F80" s="55">
        <v>10</v>
      </c>
      <c r="G80" s="49"/>
      <c r="H80" s="50">
        <f>ROUND(G80*F80,2)</f>
        <v>0</v>
      </c>
      <c r="J80" s="39"/>
      <c r="K80" s="39"/>
      <c r="L80" s="39"/>
      <c r="M80" s="39"/>
    </row>
    <row r="81" spans="1:8" s="56" customFormat="1" ht="43.5" customHeight="1">
      <c r="A81" s="60" t="s">
        <v>193</v>
      </c>
      <c r="B81" s="58" t="s">
        <v>35</v>
      </c>
      <c r="C81" s="52" t="s">
        <v>180</v>
      </c>
      <c r="D81" s="48" t="s">
        <v>1</v>
      </c>
      <c r="E81" s="54" t="s">
        <v>31</v>
      </c>
      <c r="F81" s="55">
        <v>40</v>
      </c>
      <c r="G81" s="49"/>
      <c r="H81" s="50">
        <f>ROUND(G81*F81,2)</f>
        <v>0</v>
      </c>
    </row>
    <row r="82" spans="1:8" s="56" customFormat="1" ht="43.5" customHeight="1">
      <c r="A82" s="60" t="s">
        <v>194</v>
      </c>
      <c r="B82" s="58" t="s">
        <v>47</v>
      </c>
      <c r="C82" s="52" t="s">
        <v>181</v>
      </c>
      <c r="D82" s="48" t="s">
        <v>1</v>
      </c>
      <c r="E82" s="54" t="s">
        <v>31</v>
      </c>
      <c r="F82" s="55">
        <v>80</v>
      </c>
      <c r="G82" s="49"/>
      <c r="H82" s="50">
        <f>ROUND(G82*F82,2)</f>
        <v>0</v>
      </c>
    </row>
    <row r="83" spans="1:8" s="56" customFormat="1" ht="43.5" customHeight="1">
      <c r="A83" s="60" t="s">
        <v>195</v>
      </c>
      <c r="B83" s="58" t="s">
        <v>59</v>
      </c>
      <c r="C83" s="52" t="s">
        <v>182</v>
      </c>
      <c r="D83" s="48" t="s">
        <v>1</v>
      </c>
      <c r="E83" s="54" t="s">
        <v>31</v>
      </c>
      <c r="F83" s="55">
        <v>300</v>
      </c>
      <c r="G83" s="49"/>
      <c r="H83" s="50">
        <f>ROUND(G83*F83,2)</f>
        <v>0</v>
      </c>
    </row>
    <row r="84" spans="1:8" s="56" customFormat="1" ht="30" customHeight="1">
      <c r="A84" s="60" t="s">
        <v>36</v>
      </c>
      <c r="B84" s="47" t="s">
        <v>66</v>
      </c>
      <c r="C84" s="52" t="s">
        <v>37</v>
      </c>
      <c r="D84" s="48" t="s">
        <v>186</v>
      </c>
      <c r="E84" s="54"/>
      <c r="F84" s="55"/>
      <c r="G84" s="57"/>
      <c r="H84" s="50"/>
    </row>
    <row r="85" spans="1:8" s="56" customFormat="1" ht="30" customHeight="1">
      <c r="A85" s="60" t="s">
        <v>38</v>
      </c>
      <c r="B85" s="58" t="s">
        <v>32</v>
      </c>
      <c r="C85" s="52" t="s">
        <v>39</v>
      </c>
      <c r="D85" s="48" t="s">
        <v>1</v>
      </c>
      <c r="E85" s="54" t="s">
        <v>34</v>
      </c>
      <c r="F85" s="55">
        <v>300</v>
      </c>
      <c r="G85" s="49"/>
      <c r="H85" s="50">
        <f>ROUND(G85*F85,2)</f>
        <v>0</v>
      </c>
    </row>
    <row r="86" spans="1:8" s="56" customFormat="1" ht="30" customHeight="1">
      <c r="A86" s="60" t="s">
        <v>40</v>
      </c>
      <c r="B86" s="47" t="s">
        <v>67</v>
      </c>
      <c r="C86" s="52" t="s">
        <v>41</v>
      </c>
      <c r="D86" s="48" t="s">
        <v>186</v>
      </c>
      <c r="E86" s="54"/>
      <c r="F86" s="55"/>
      <c r="G86" s="57"/>
      <c r="H86" s="50"/>
    </row>
    <row r="87" spans="1:8" s="56" customFormat="1" ht="30" customHeight="1">
      <c r="A87" s="60" t="s">
        <v>42</v>
      </c>
      <c r="B87" s="58" t="s">
        <v>32</v>
      </c>
      <c r="C87" s="52" t="s">
        <v>43</v>
      </c>
      <c r="D87" s="48" t="s">
        <v>1</v>
      </c>
      <c r="E87" s="54" t="s">
        <v>34</v>
      </c>
      <c r="F87" s="55">
        <v>1150</v>
      </c>
      <c r="G87" s="49"/>
      <c r="H87" s="50">
        <f>ROUND(G87*F87,2)</f>
        <v>0</v>
      </c>
    </row>
    <row r="88" spans="1:13" s="39" customFormat="1" ht="43.5" customHeight="1">
      <c r="A88" s="60" t="s">
        <v>122</v>
      </c>
      <c r="B88" s="47" t="s">
        <v>68</v>
      </c>
      <c r="C88" s="52" t="s">
        <v>44</v>
      </c>
      <c r="D88" s="48" t="s">
        <v>124</v>
      </c>
      <c r="E88" s="54"/>
      <c r="F88" s="55"/>
      <c r="G88" s="57"/>
      <c r="H88" s="50"/>
      <c r="J88" s="56"/>
      <c r="K88" s="56"/>
      <c r="L88" s="56"/>
      <c r="M88" s="56"/>
    </row>
    <row r="89" spans="1:8" s="56" customFormat="1" ht="30" customHeight="1">
      <c r="A89" s="60" t="s">
        <v>125</v>
      </c>
      <c r="B89" s="58" t="s">
        <v>223</v>
      </c>
      <c r="C89" s="52" t="s">
        <v>126</v>
      </c>
      <c r="D89" s="48" t="s">
        <v>45</v>
      </c>
      <c r="E89" s="54"/>
      <c r="F89" s="55"/>
      <c r="G89" s="57"/>
      <c r="H89" s="50"/>
    </row>
    <row r="90" spans="1:8" s="56" customFormat="1" ht="30" customHeight="1">
      <c r="A90" s="60" t="s">
        <v>127</v>
      </c>
      <c r="B90" s="61" t="s">
        <v>128</v>
      </c>
      <c r="C90" s="52" t="s">
        <v>129</v>
      </c>
      <c r="D90" s="48"/>
      <c r="E90" s="54" t="s">
        <v>31</v>
      </c>
      <c r="F90" s="55">
        <v>20</v>
      </c>
      <c r="G90" s="49"/>
      <c r="H90" s="50">
        <f>ROUND(G90*F90,2)</f>
        <v>0</v>
      </c>
    </row>
    <row r="91" spans="1:8" s="56" customFormat="1" ht="30" customHeight="1">
      <c r="A91" s="60" t="s">
        <v>130</v>
      </c>
      <c r="B91" s="83" t="s">
        <v>131</v>
      </c>
      <c r="C91" s="84" t="s">
        <v>132</v>
      </c>
      <c r="D91" s="85"/>
      <c r="E91" s="86" t="s">
        <v>31</v>
      </c>
      <c r="F91" s="87">
        <v>500</v>
      </c>
      <c r="G91" s="88"/>
      <c r="H91" s="89">
        <f>ROUND(G91*F91,2)</f>
        <v>0</v>
      </c>
    </row>
    <row r="92" spans="1:8" s="56" customFormat="1" ht="30" customHeight="1">
      <c r="A92" s="60" t="s">
        <v>183</v>
      </c>
      <c r="B92" s="47" t="s">
        <v>69</v>
      </c>
      <c r="C92" s="52" t="s">
        <v>184</v>
      </c>
      <c r="D92" s="48" t="s">
        <v>135</v>
      </c>
      <c r="E92" s="54"/>
      <c r="F92" s="55"/>
      <c r="G92" s="57"/>
      <c r="H92" s="50"/>
    </row>
    <row r="93" spans="1:8" s="56" customFormat="1" ht="30" customHeight="1">
      <c r="A93" s="60" t="s">
        <v>218</v>
      </c>
      <c r="B93" s="61" t="s">
        <v>32</v>
      </c>
      <c r="C93" s="52" t="s">
        <v>219</v>
      </c>
      <c r="D93" s="48" t="s">
        <v>49</v>
      </c>
      <c r="E93" s="54" t="s">
        <v>46</v>
      </c>
      <c r="F93" s="55">
        <v>70</v>
      </c>
      <c r="G93" s="49"/>
      <c r="H93" s="50">
        <f>ROUND(G93*F93,2)</f>
        <v>0</v>
      </c>
    </row>
    <row r="94" spans="1:8" s="56" customFormat="1" ht="30" customHeight="1">
      <c r="A94" s="60" t="s">
        <v>133</v>
      </c>
      <c r="B94" s="47" t="s">
        <v>70</v>
      </c>
      <c r="C94" s="52" t="s">
        <v>48</v>
      </c>
      <c r="D94" s="48" t="s">
        <v>135</v>
      </c>
      <c r="E94" s="54"/>
      <c r="F94" s="55"/>
      <c r="G94" s="57"/>
      <c r="H94" s="50"/>
    </row>
    <row r="95" spans="1:8" s="56" customFormat="1" ht="30" customHeight="1">
      <c r="A95" s="60" t="s">
        <v>136</v>
      </c>
      <c r="B95" s="58" t="s">
        <v>32</v>
      </c>
      <c r="C95" s="52" t="s">
        <v>217</v>
      </c>
      <c r="D95" s="48" t="s">
        <v>137</v>
      </c>
      <c r="E95" s="54"/>
      <c r="F95" s="55"/>
      <c r="G95" s="50"/>
      <c r="H95" s="50"/>
    </row>
    <row r="96" spans="1:13" s="56" customFormat="1" ht="30" customHeight="1">
      <c r="A96" s="60" t="s">
        <v>138</v>
      </c>
      <c r="B96" s="61" t="s">
        <v>128</v>
      </c>
      <c r="C96" s="52" t="s">
        <v>139</v>
      </c>
      <c r="D96" s="48"/>
      <c r="E96" s="54" t="s">
        <v>46</v>
      </c>
      <c r="F96" s="55">
        <v>30</v>
      </c>
      <c r="G96" s="49"/>
      <c r="H96" s="50">
        <f>ROUND(G96*F96,2)</f>
        <v>0</v>
      </c>
      <c r="J96" s="39"/>
      <c r="K96" s="39"/>
      <c r="L96" s="39"/>
      <c r="M96" s="39"/>
    </row>
    <row r="97" spans="1:8" s="56" customFormat="1" ht="30" customHeight="1">
      <c r="A97" s="60" t="s">
        <v>140</v>
      </c>
      <c r="B97" s="61" t="s">
        <v>131</v>
      </c>
      <c r="C97" s="52" t="s">
        <v>141</v>
      </c>
      <c r="D97" s="48"/>
      <c r="E97" s="54" t="s">
        <v>46</v>
      </c>
      <c r="F97" s="55">
        <v>75</v>
      </c>
      <c r="G97" s="49"/>
      <c r="H97" s="50">
        <f>ROUND(G97*F97,2)</f>
        <v>0</v>
      </c>
    </row>
    <row r="98" spans="1:8" s="56" customFormat="1" ht="30" customHeight="1">
      <c r="A98" s="60" t="s">
        <v>220</v>
      </c>
      <c r="B98" s="58" t="s">
        <v>35</v>
      </c>
      <c r="C98" s="52" t="s">
        <v>142</v>
      </c>
      <c r="D98" s="48" t="s">
        <v>221</v>
      </c>
      <c r="E98" s="67" t="s">
        <v>46</v>
      </c>
      <c r="F98" s="55">
        <v>140</v>
      </c>
      <c r="G98" s="49"/>
      <c r="H98" s="50">
        <f>ROUND(G98*F98,2)</f>
        <v>0</v>
      </c>
    </row>
    <row r="99" spans="1:8" s="56" customFormat="1" ht="43.5" customHeight="1">
      <c r="A99" s="60" t="s">
        <v>196</v>
      </c>
      <c r="B99" s="47" t="s">
        <v>71</v>
      </c>
      <c r="C99" s="52" t="s">
        <v>197</v>
      </c>
      <c r="D99" s="48" t="s">
        <v>198</v>
      </c>
      <c r="E99" s="72"/>
      <c r="F99" s="55"/>
      <c r="G99" s="57"/>
      <c r="H99" s="50"/>
    </row>
    <row r="100" spans="1:8" s="56" customFormat="1" ht="30" customHeight="1">
      <c r="A100" s="60" t="s">
        <v>199</v>
      </c>
      <c r="B100" s="58" t="s">
        <v>32</v>
      </c>
      <c r="C100" s="52" t="s">
        <v>50</v>
      </c>
      <c r="D100" s="48"/>
      <c r="E100" s="54"/>
      <c r="F100" s="55"/>
      <c r="G100" s="57"/>
      <c r="H100" s="50"/>
    </row>
    <row r="101" spans="1:12" s="56" customFormat="1" ht="30" customHeight="1">
      <c r="A101" s="60" t="s">
        <v>200</v>
      </c>
      <c r="B101" s="61" t="s">
        <v>128</v>
      </c>
      <c r="C101" s="52" t="s">
        <v>153</v>
      </c>
      <c r="D101" s="48"/>
      <c r="E101" s="54" t="s">
        <v>33</v>
      </c>
      <c r="F101" s="55">
        <v>3080</v>
      </c>
      <c r="G101" s="49"/>
      <c r="H101" s="50">
        <f>ROUND(G101*F101,2)</f>
        <v>0</v>
      </c>
      <c r="J101" s="108"/>
      <c r="K101" s="109"/>
      <c r="L101" s="108"/>
    </row>
    <row r="102" spans="1:13" s="56" customFormat="1" ht="30" customHeight="1">
      <c r="A102" s="60" t="s">
        <v>201</v>
      </c>
      <c r="B102" s="58" t="s">
        <v>35</v>
      </c>
      <c r="C102" s="52" t="s">
        <v>73</v>
      </c>
      <c r="D102" s="48"/>
      <c r="E102" s="54"/>
      <c r="F102" s="55"/>
      <c r="G102" s="57"/>
      <c r="H102" s="50"/>
      <c r="J102"/>
      <c r="K102"/>
      <c r="L102"/>
      <c r="M102"/>
    </row>
    <row r="103" spans="1:13" s="56" customFormat="1" ht="30" customHeight="1">
      <c r="A103" s="60" t="s">
        <v>202</v>
      </c>
      <c r="B103" s="61" t="s">
        <v>128</v>
      </c>
      <c r="C103" s="52" t="s">
        <v>153</v>
      </c>
      <c r="D103" s="48"/>
      <c r="E103" s="54" t="s">
        <v>33</v>
      </c>
      <c r="F103" s="55">
        <v>150</v>
      </c>
      <c r="G103" s="49"/>
      <c r="H103" s="50">
        <f>ROUND(G103*F103,2)</f>
        <v>0</v>
      </c>
      <c r="J103" s="39"/>
      <c r="K103" s="39"/>
      <c r="L103" s="39"/>
      <c r="M103" s="39"/>
    </row>
    <row r="104" spans="1:13" s="39" customFormat="1" ht="30" customHeight="1">
      <c r="A104" s="60" t="s">
        <v>143</v>
      </c>
      <c r="B104" s="47" t="s">
        <v>72</v>
      </c>
      <c r="C104" s="52" t="s">
        <v>145</v>
      </c>
      <c r="D104" s="48" t="s">
        <v>146</v>
      </c>
      <c r="E104" s="54"/>
      <c r="F104" s="55"/>
      <c r="G104" s="57"/>
      <c r="H104" s="50"/>
      <c r="J104"/>
      <c r="K104"/>
      <c r="L104"/>
      <c r="M104"/>
    </row>
    <row r="105" spans="1:13" s="56" customFormat="1" ht="30" customHeight="1">
      <c r="A105" s="60" t="s">
        <v>147</v>
      </c>
      <c r="B105" s="58" t="s">
        <v>32</v>
      </c>
      <c r="C105" s="52" t="s">
        <v>148</v>
      </c>
      <c r="D105" s="48" t="s">
        <v>1</v>
      </c>
      <c r="E105" s="54" t="s">
        <v>31</v>
      </c>
      <c r="F105" s="55">
        <v>4500</v>
      </c>
      <c r="G105" s="49"/>
      <c r="H105" s="50">
        <f>ROUND(G105*F105,2)</f>
        <v>0</v>
      </c>
      <c r="J105" s="66"/>
      <c r="K105" s="66"/>
      <c r="L105" s="66"/>
      <c r="M105" s="66"/>
    </row>
    <row r="106" spans="1:8" s="56" customFormat="1" ht="30" customHeight="1">
      <c r="A106" s="60" t="s">
        <v>203</v>
      </c>
      <c r="B106" s="58" t="s">
        <v>35</v>
      </c>
      <c r="C106" s="52" t="s">
        <v>204</v>
      </c>
      <c r="D106" s="48" t="s">
        <v>1</v>
      </c>
      <c r="E106" s="54" t="s">
        <v>31</v>
      </c>
      <c r="F106" s="55">
        <v>13950</v>
      </c>
      <c r="G106" s="49"/>
      <c r="H106" s="50">
        <f>ROUND(G106*F106,2)</f>
        <v>0</v>
      </c>
    </row>
    <row r="107" spans="1:8" s="56" customFormat="1" ht="30" customHeight="1">
      <c r="A107" s="94"/>
      <c r="B107" s="47" t="s">
        <v>168</v>
      </c>
      <c r="C107" s="68" t="s">
        <v>229</v>
      </c>
      <c r="D107" s="48" t="s">
        <v>227</v>
      </c>
      <c r="E107" s="54"/>
      <c r="F107" s="55"/>
      <c r="G107" s="57"/>
      <c r="H107" s="50"/>
    </row>
    <row r="108" spans="1:8" s="56" customFormat="1" ht="30" customHeight="1">
      <c r="A108" s="94"/>
      <c r="B108" s="58" t="s">
        <v>228</v>
      </c>
      <c r="C108" s="52" t="s">
        <v>153</v>
      </c>
      <c r="D108" s="48"/>
      <c r="E108" s="54" t="s">
        <v>33</v>
      </c>
      <c r="F108" s="55">
        <v>60</v>
      </c>
      <c r="G108" s="49"/>
      <c r="H108" s="50">
        <f>ROUND(G108*F108,2)</f>
        <v>0</v>
      </c>
    </row>
    <row r="109" spans="1:9" s="56" customFormat="1" ht="30" customHeight="1">
      <c r="A109" s="60" t="s">
        <v>230</v>
      </c>
      <c r="B109" s="47" t="s">
        <v>169</v>
      </c>
      <c r="C109" s="52" t="s">
        <v>231</v>
      </c>
      <c r="D109" s="48" t="s">
        <v>232</v>
      </c>
      <c r="E109" s="54" t="s">
        <v>34</v>
      </c>
      <c r="F109" s="62">
        <v>38</v>
      </c>
      <c r="G109" s="49"/>
      <c r="H109" s="50">
        <f>ROUND(G109*F109,2)</f>
        <v>0</v>
      </c>
      <c r="I109" s="107"/>
    </row>
    <row r="110" spans="1:13" ht="36" customHeight="1">
      <c r="A110" s="71"/>
      <c r="B110" s="74"/>
      <c r="C110" s="25" t="s">
        <v>17</v>
      </c>
      <c r="D110" s="63"/>
      <c r="E110" s="9"/>
      <c r="F110" s="7"/>
      <c r="G110" s="15"/>
      <c r="H110" s="71"/>
      <c r="J110" s="56"/>
      <c r="K110" s="56"/>
      <c r="L110" s="56"/>
      <c r="M110" s="56"/>
    </row>
    <row r="111" spans="1:13" s="39" customFormat="1" ht="30" customHeight="1">
      <c r="A111" s="51" t="s">
        <v>51</v>
      </c>
      <c r="B111" s="47" t="s">
        <v>170</v>
      </c>
      <c r="C111" s="52" t="s">
        <v>52</v>
      </c>
      <c r="D111" s="48" t="s">
        <v>155</v>
      </c>
      <c r="E111" s="54" t="s">
        <v>46</v>
      </c>
      <c r="F111" s="62">
        <v>5000</v>
      </c>
      <c r="G111" s="49"/>
      <c r="H111" s="50">
        <f>ROUND(G111*F111,2)</f>
        <v>0</v>
      </c>
      <c r="J111" s="56"/>
      <c r="K111" s="56"/>
      <c r="L111" s="56"/>
      <c r="M111" s="56"/>
    </row>
    <row r="112" spans="1:8" ht="48" customHeight="1">
      <c r="A112" s="71"/>
      <c r="B112" s="74"/>
      <c r="C112" s="25" t="s">
        <v>18</v>
      </c>
      <c r="D112" s="63"/>
      <c r="E112" s="9"/>
      <c r="F112" s="7"/>
      <c r="G112" s="15"/>
      <c r="H112" s="71"/>
    </row>
    <row r="113" spans="1:13" s="66" customFormat="1" ht="43.5" customHeight="1">
      <c r="A113" s="51" t="s">
        <v>78</v>
      </c>
      <c r="B113" s="47" t="s">
        <v>171</v>
      </c>
      <c r="C113" s="65" t="s">
        <v>160</v>
      </c>
      <c r="D113" s="48" t="s">
        <v>157</v>
      </c>
      <c r="E113" s="54"/>
      <c r="F113" s="62"/>
      <c r="G113" s="57"/>
      <c r="H113" s="64"/>
      <c r="J113" s="56"/>
      <c r="K113" s="56"/>
      <c r="L113" s="56"/>
      <c r="M113" s="56"/>
    </row>
    <row r="114" spans="1:8" s="56" customFormat="1" ht="43.5" customHeight="1">
      <c r="A114" s="51" t="s">
        <v>79</v>
      </c>
      <c r="B114" s="58" t="s">
        <v>32</v>
      </c>
      <c r="C114" s="52" t="s">
        <v>80</v>
      </c>
      <c r="D114" s="48"/>
      <c r="E114" s="54" t="s">
        <v>34</v>
      </c>
      <c r="F114" s="62">
        <v>2</v>
      </c>
      <c r="G114" s="49"/>
      <c r="H114" s="50">
        <f aca="true" t="shared" si="1" ref="H114:H119">ROUND(G114*F114,2)</f>
        <v>0</v>
      </c>
    </row>
    <row r="115" spans="1:8" s="56" customFormat="1" ht="43.5" customHeight="1">
      <c r="A115" s="51" t="s">
        <v>81</v>
      </c>
      <c r="B115" s="58" t="s">
        <v>35</v>
      </c>
      <c r="C115" s="52" t="s">
        <v>82</v>
      </c>
      <c r="D115" s="48"/>
      <c r="E115" s="54" t="s">
        <v>34</v>
      </c>
      <c r="F115" s="62">
        <v>2</v>
      </c>
      <c r="G115" s="49"/>
      <c r="H115" s="50">
        <f t="shared" si="1"/>
        <v>0</v>
      </c>
    </row>
    <row r="116" spans="1:8" s="56" customFormat="1" ht="43.5" customHeight="1">
      <c r="A116" s="51" t="s">
        <v>53</v>
      </c>
      <c r="B116" s="58" t="s">
        <v>47</v>
      </c>
      <c r="C116" s="52" t="s">
        <v>83</v>
      </c>
      <c r="D116" s="48"/>
      <c r="E116" s="54" t="s">
        <v>34</v>
      </c>
      <c r="F116" s="62">
        <v>3</v>
      </c>
      <c r="G116" s="49"/>
      <c r="H116" s="50">
        <f t="shared" si="1"/>
        <v>0</v>
      </c>
    </row>
    <row r="117" spans="1:13" s="56" customFormat="1" ht="43.5" customHeight="1">
      <c r="A117" s="51" t="s">
        <v>54</v>
      </c>
      <c r="B117" s="92" t="s">
        <v>59</v>
      </c>
      <c r="C117" s="84" t="s">
        <v>55</v>
      </c>
      <c r="D117" s="85"/>
      <c r="E117" s="86" t="s">
        <v>34</v>
      </c>
      <c r="F117" s="91">
        <v>3</v>
      </c>
      <c r="G117" s="88"/>
      <c r="H117" s="89">
        <f t="shared" si="1"/>
        <v>0</v>
      </c>
      <c r="J117" s="39"/>
      <c r="K117" s="39"/>
      <c r="L117" s="39"/>
      <c r="M117" s="39"/>
    </row>
    <row r="118" spans="1:8" s="56" customFormat="1" ht="39.75" customHeight="1">
      <c r="A118" s="51" t="s">
        <v>163</v>
      </c>
      <c r="B118" s="47" t="s">
        <v>172</v>
      </c>
      <c r="C118" s="52" t="s">
        <v>164</v>
      </c>
      <c r="D118" s="48" t="s">
        <v>157</v>
      </c>
      <c r="E118" s="54" t="s">
        <v>34</v>
      </c>
      <c r="F118" s="62">
        <v>1</v>
      </c>
      <c r="G118" s="49"/>
      <c r="H118" s="50">
        <f t="shared" si="1"/>
        <v>0</v>
      </c>
    </row>
    <row r="119" spans="1:8" s="56" customFormat="1" ht="30" customHeight="1">
      <c r="A119" s="51" t="s">
        <v>205</v>
      </c>
      <c r="B119" s="47" t="s">
        <v>173</v>
      </c>
      <c r="C119" s="52" t="s">
        <v>206</v>
      </c>
      <c r="D119" s="48" t="s">
        <v>207</v>
      </c>
      <c r="E119" s="54" t="s">
        <v>34</v>
      </c>
      <c r="F119" s="62">
        <v>2</v>
      </c>
      <c r="G119" s="49"/>
      <c r="H119" s="50">
        <f t="shared" si="1"/>
        <v>0</v>
      </c>
    </row>
    <row r="120" spans="1:13" ht="36" customHeight="1">
      <c r="A120" s="71"/>
      <c r="B120" s="75"/>
      <c r="C120" s="25" t="s">
        <v>19</v>
      </c>
      <c r="D120" s="63"/>
      <c r="E120" s="9"/>
      <c r="F120" s="7"/>
      <c r="G120" s="15"/>
      <c r="H120" s="71"/>
      <c r="J120" s="39"/>
      <c r="K120" s="39"/>
      <c r="L120" s="39"/>
      <c r="M120" s="39"/>
    </row>
    <row r="121" spans="1:8" s="56" customFormat="1" ht="43.5" customHeight="1">
      <c r="A121" s="51" t="s">
        <v>56</v>
      </c>
      <c r="B121" s="47" t="s">
        <v>174</v>
      </c>
      <c r="C121" s="52" t="s">
        <v>84</v>
      </c>
      <c r="D121" s="48" t="s">
        <v>165</v>
      </c>
      <c r="E121" s="54" t="s">
        <v>34</v>
      </c>
      <c r="F121" s="62">
        <v>4</v>
      </c>
      <c r="G121" s="49"/>
      <c r="H121" s="50">
        <f>ROUND(G121*F121,2)</f>
        <v>0</v>
      </c>
    </row>
    <row r="122" spans="1:8" s="56" customFormat="1" ht="30" customHeight="1">
      <c r="A122" s="51" t="s">
        <v>74</v>
      </c>
      <c r="B122" s="47" t="s">
        <v>175</v>
      </c>
      <c r="C122" s="52" t="s">
        <v>85</v>
      </c>
      <c r="D122" s="48" t="s">
        <v>157</v>
      </c>
      <c r="E122" s="54"/>
      <c r="F122" s="62"/>
      <c r="G122" s="57"/>
      <c r="H122" s="64"/>
    </row>
    <row r="123" spans="1:8" s="56" customFormat="1" ht="30" customHeight="1">
      <c r="A123" s="51" t="s">
        <v>86</v>
      </c>
      <c r="B123" s="58" t="s">
        <v>32</v>
      </c>
      <c r="C123" s="52" t="s">
        <v>166</v>
      </c>
      <c r="D123" s="48"/>
      <c r="E123" s="54" t="s">
        <v>75</v>
      </c>
      <c r="F123" s="62">
        <v>1</v>
      </c>
      <c r="G123" s="49"/>
      <c r="H123" s="50">
        <f>ROUND(G123*F123,2)</f>
        <v>0</v>
      </c>
    </row>
    <row r="124" spans="1:8" s="56" customFormat="1" ht="30" customHeight="1">
      <c r="A124" s="51" t="s">
        <v>208</v>
      </c>
      <c r="B124" s="58" t="s">
        <v>35</v>
      </c>
      <c r="C124" s="52" t="s">
        <v>209</v>
      </c>
      <c r="D124" s="48"/>
      <c r="E124" s="54" t="s">
        <v>75</v>
      </c>
      <c r="F124" s="62">
        <v>1</v>
      </c>
      <c r="G124" s="49"/>
      <c r="H124" s="50">
        <f>ROUND(G124*F124,2)</f>
        <v>0</v>
      </c>
    </row>
    <row r="125" spans="1:8" s="39" customFormat="1" ht="30" customHeight="1">
      <c r="A125" s="51" t="s">
        <v>57</v>
      </c>
      <c r="B125" s="47" t="s">
        <v>176</v>
      </c>
      <c r="C125" s="52" t="s">
        <v>87</v>
      </c>
      <c r="D125" s="48" t="s">
        <v>165</v>
      </c>
      <c r="E125" s="54"/>
      <c r="F125" s="62"/>
      <c r="G125" s="57"/>
      <c r="H125" s="64"/>
    </row>
    <row r="126" spans="1:8" s="56" customFormat="1" ht="30" customHeight="1">
      <c r="A126" s="51" t="s">
        <v>210</v>
      </c>
      <c r="B126" s="58" t="s">
        <v>32</v>
      </c>
      <c r="C126" s="52" t="s">
        <v>211</v>
      </c>
      <c r="D126" s="48"/>
      <c r="E126" s="54" t="s">
        <v>34</v>
      </c>
      <c r="F126" s="62">
        <v>4</v>
      </c>
      <c r="G126" s="49"/>
      <c r="H126" s="50">
        <f>ROUND(G126*F126,2)</f>
        <v>0</v>
      </c>
    </row>
    <row r="127" spans="1:8" s="56" customFormat="1" ht="30" customHeight="1">
      <c r="A127" s="51" t="s">
        <v>58</v>
      </c>
      <c r="B127" s="58" t="s">
        <v>35</v>
      </c>
      <c r="C127" s="52" t="s">
        <v>167</v>
      </c>
      <c r="D127" s="48"/>
      <c r="E127" s="54" t="s">
        <v>34</v>
      </c>
      <c r="F127" s="62">
        <v>4</v>
      </c>
      <c r="G127" s="49"/>
      <c r="H127" s="50">
        <f>ROUND(G127*F127,2)</f>
        <v>0</v>
      </c>
    </row>
    <row r="128" spans="1:8" s="39" customFormat="1" ht="30" customHeight="1">
      <c r="A128" s="51" t="s">
        <v>76</v>
      </c>
      <c r="B128" s="47" t="s">
        <v>177</v>
      </c>
      <c r="C128" s="52" t="s">
        <v>88</v>
      </c>
      <c r="D128" s="48" t="s">
        <v>165</v>
      </c>
      <c r="E128" s="54" t="s">
        <v>34</v>
      </c>
      <c r="F128" s="62">
        <v>4</v>
      </c>
      <c r="G128" s="49"/>
      <c r="H128" s="50">
        <f>ROUND(G128*F128,2)</f>
        <v>0</v>
      </c>
    </row>
    <row r="129" spans="1:8" s="39" customFormat="1" ht="30" customHeight="1">
      <c r="A129" s="113" t="s">
        <v>77</v>
      </c>
      <c r="B129" s="47" t="s">
        <v>234</v>
      </c>
      <c r="C129" s="68" t="s">
        <v>89</v>
      </c>
      <c r="D129" s="48" t="s">
        <v>165</v>
      </c>
      <c r="E129" s="54" t="s">
        <v>34</v>
      </c>
      <c r="F129" s="62">
        <v>4</v>
      </c>
      <c r="G129" s="49"/>
      <c r="H129" s="50">
        <f>ROUND(G129*F129,2)</f>
        <v>0</v>
      </c>
    </row>
    <row r="130" spans="1:8" s="56" customFormat="1" ht="30" customHeight="1">
      <c r="A130" s="51" t="s">
        <v>235</v>
      </c>
      <c r="B130" s="47" t="s">
        <v>239</v>
      </c>
      <c r="C130" s="52" t="s">
        <v>236</v>
      </c>
      <c r="D130" s="48" t="s">
        <v>237</v>
      </c>
      <c r="E130" s="54" t="s">
        <v>34</v>
      </c>
      <c r="F130" s="112">
        <v>3</v>
      </c>
      <c r="G130" s="49"/>
      <c r="H130" s="50">
        <f>ROUND(G130*F130,2)</f>
        <v>0</v>
      </c>
    </row>
    <row r="131" spans="1:8" s="30" customFormat="1" ht="30" customHeight="1" thickBot="1">
      <c r="A131" s="80"/>
      <c r="B131" s="76" t="str">
        <f>B69</f>
        <v>B</v>
      </c>
      <c r="C131" s="140" t="str">
        <f>C69</f>
        <v>Main Street Southbound from Redwood Avenue to Inkster Boulevard</v>
      </c>
      <c r="D131" s="141"/>
      <c r="E131" s="141"/>
      <c r="F131" s="142"/>
      <c r="G131" s="31" t="s">
        <v>13</v>
      </c>
      <c r="H131" s="80">
        <f>SUM(H70:H130)</f>
        <v>0</v>
      </c>
    </row>
    <row r="132" spans="1:8" ht="36" customHeight="1" thickTop="1">
      <c r="A132" s="96"/>
      <c r="B132" s="102"/>
      <c r="C132" s="12" t="s">
        <v>14</v>
      </c>
      <c r="D132" s="19"/>
      <c r="E132" s="1"/>
      <c r="F132" s="1"/>
      <c r="G132" s="37"/>
      <c r="H132" s="81"/>
    </row>
    <row r="133" spans="1:8" ht="30" customHeight="1" thickBot="1">
      <c r="A133" s="77"/>
      <c r="B133" s="76" t="str">
        <f>B6</f>
        <v>A</v>
      </c>
      <c r="C133" s="143" t="str">
        <f>C6</f>
        <v>Main Street Northbound from Higgins Avenue to Redwood Avenue</v>
      </c>
      <c r="D133" s="141"/>
      <c r="E133" s="141"/>
      <c r="F133" s="142"/>
      <c r="G133" s="16" t="s">
        <v>13</v>
      </c>
      <c r="H133" s="77">
        <f>H68</f>
        <v>0</v>
      </c>
    </row>
    <row r="134" spans="1:8" ht="30" customHeight="1" thickBot="1" thickTop="1">
      <c r="A134" s="77"/>
      <c r="B134" s="103" t="str">
        <f>B69</f>
        <v>B</v>
      </c>
      <c r="C134" s="144" t="str">
        <f>C69</f>
        <v>Main Street Southbound from Redwood Avenue to Inkster Boulevard</v>
      </c>
      <c r="D134" s="145"/>
      <c r="E134" s="145"/>
      <c r="F134" s="146"/>
      <c r="G134" s="16" t="s">
        <v>13</v>
      </c>
      <c r="H134" s="77">
        <f>H131</f>
        <v>0</v>
      </c>
    </row>
    <row r="135" spans="1:8" s="28" customFormat="1" ht="37.5" customHeight="1" thickTop="1">
      <c r="A135" s="71"/>
      <c r="B135" s="135" t="s">
        <v>27</v>
      </c>
      <c r="C135" s="136"/>
      <c r="D135" s="136"/>
      <c r="E135" s="136"/>
      <c r="F135" s="136"/>
      <c r="G135" s="130">
        <f>SUM(H133:H134)</f>
        <v>0</v>
      </c>
      <c r="H135" s="131"/>
    </row>
    <row r="136" spans="1:8" ht="15.75" customHeight="1">
      <c r="A136" s="97"/>
      <c r="B136" s="34"/>
      <c r="C136" s="35"/>
      <c r="D136" s="36"/>
      <c r="E136" s="35"/>
      <c r="F136" s="35"/>
      <c r="G136" s="20"/>
      <c r="H136" s="82"/>
    </row>
  </sheetData>
  <sheetProtection password="EA59" sheet="1" selectLockedCells="1"/>
  <mergeCells count="8">
    <mergeCell ref="G135:H135"/>
    <mergeCell ref="C6:F6"/>
    <mergeCell ref="B135:F135"/>
    <mergeCell ref="C69:F69"/>
    <mergeCell ref="C68:F68"/>
    <mergeCell ref="C131:F131"/>
    <mergeCell ref="C133:F133"/>
    <mergeCell ref="C134:F134"/>
  </mergeCells>
  <conditionalFormatting sqref="D48 D14:D44 D51:D54 D7:D12 D71:D75 D59:D66 D123:D129">
    <cfRule type="cellIs" priority="88" dxfId="48" operator="equal" stopIfTrue="1">
      <formula>"CW 2130-R11"</formula>
    </cfRule>
    <cfRule type="cellIs" priority="89" dxfId="48" operator="equal" stopIfTrue="1">
      <formula>"CW 3120-R2"</formula>
    </cfRule>
    <cfRule type="cellIs" priority="90" dxfId="48" operator="equal" stopIfTrue="1">
      <formula>"CW 3240-R7"</formula>
    </cfRule>
  </conditionalFormatting>
  <conditionalFormatting sqref="D50">
    <cfRule type="cellIs" priority="78" dxfId="48" operator="equal" stopIfTrue="1">
      <formula>"CW 3120-R2"</formula>
    </cfRule>
    <cfRule type="cellIs" priority="79" dxfId="48" operator="equal" stopIfTrue="1">
      <formula>"CW 3240-R7"</formula>
    </cfRule>
  </conditionalFormatting>
  <conditionalFormatting sqref="D55">
    <cfRule type="cellIs" priority="80" dxfId="48" operator="equal" stopIfTrue="1">
      <formula>"CW 2130-R11"</formula>
    </cfRule>
    <cfRule type="cellIs" priority="81" dxfId="48" operator="equal" stopIfTrue="1">
      <formula>"CW 3240-R7"</formula>
    </cfRule>
  </conditionalFormatting>
  <conditionalFormatting sqref="D57">
    <cfRule type="cellIs" priority="55" dxfId="48" operator="equal" stopIfTrue="1">
      <formula>"CW 2130-R11"</formula>
    </cfRule>
    <cfRule type="cellIs" priority="56" dxfId="48" operator="equal" stopIfTrue="1">
      <formula>"CW 3120-R2"</formula>
    </cfRule>
    <cfRule type="cellIs" priority="57" dxfId="48" operator="equal" stopIfTrue="1">
      <formula>"CW 3240-R7"</formula>
    </cfRule>
  </conditionalFormatting>
  <conditionalFormatting sqref="D58">
    <cfRule type="cellIs" priority="58" dxfId="48" operator="equal" stopIfTrue="1">
      <formula>"CW 3120-R2"</formula>
    </cfRule>
    <cfRule type="cellIs" priority="59" dxfId="48" operator="equal" stopIfTrue="1">
      <formula>"CW 3240-R7"</formula>
    </cfRule>
  </conditionalFormatting>
  <conditionalFormatting sqref="D70">
    <cfRule type="cellIs" priority="49" dxfId="48" operator="equal" stopIfTrue="1">
      <formula>"CW 2130-R11"</formula>
    </cfRule>
    <cfRule type="cellIs" priority="50" dxfId="48" operator="equal" stopIfTrue="1">
      <formula>"CW 3120-R2"</formula>
    </cfRule>
    <cfRule type="cellIs" priority="51" dxfId="48" operator="equal" stopIfTrue="1">
      <formula>"CW 3240-R7"</formula>
    </cfRule>
  </conditionalFormatting>
  <conditionalFormatting sqref="D121">
    <cfRule type="cellIs" priority="22" dxfId="48" operator="equal" stopIfTrue="1">
      <formula>"CW 2130-R11"</formula>
    </cfRule>
    <cfRule type="cellIs" priority="23" dxfId="48" operator="equal" stopIfTrue="1">
      <formula>"CW 3120-R2"</formula>
    </cfRule>
    <cfRule type="cellIs" priority="24" dxfId="48" operator="equal" stopIfTrue="1">
      <formula>"CW 3240-R7"</formula>
    </cfRule>
  </conditionalFormatting>
  <conditionalFormatting sqref="D111 D77:D106 D114:D117">
    <cfRule type="cellIs" priority="31" dxfId="48" operator="equal" stopIfTrue="1">
      <formula>"CW 2130-R11"</formula>
    </cfRule>
    <cfRule type="cellIs" priority="32" dxfId="48" operator="equal" stopIfTrue="1">
      <formula>"CW 3120-R2"</formula>
    </cfRule>
    <cfRule type="cellIs" priority="33" dxfId="48" operator="equal" stopIfTrue="1">
      <formula>"CW 3240-R7"</formula>
    </cfRule>
  </conditionalFormatting>
  <conditionalFormatting sqref="D113 D118">
    <cfRule type="cellIs" priority="27" dxfId="48" operator="equal" stopIfTrue="1">
      <formula>"CW 3120-R2"</formula>
    </cfRule>
    <cfRule type="cellIs" priority="28" dxfId="48" operator="equal" stopIfTrue="1">
      <formula>"CW 3240-R7"</formula>
    </cfRule>
  </conditionalFormatting>
  <conditionalFormatting sqref="D119">
    <cfRule type="cellIs" priority="29" dxfId="48" operator="equal" stopIfTrue="1">
      <formula>"CW 2130-R11"</formula>
    </cfRule>
    <cfRule type="cellIs" priority="30" dxfId="48" operator="equal" stopIfTrue="1">
      <formula>"CW 3240-R7"</formula>
    </cfRule>
  </conditionalFormatting>
  <conditionalFormatting sqref="D122">
    <cfRule type="cellIs" priority="25" dxfId="48" operator="equal" stopIfTrue="1">
      <formula>"CW 3120-R2"</formula>
    </cfRule>
    <cfRule type="cellIs" priority="26" dxfId="48" operator="equal" stopIfTrue="1">
      <formula>"CW 3240-R7"</formula>
    </cfRule>
  </conditionalFormatting>
  <conditionalFormatting sqref="D45">
    <cfRule type="cellIs" priority="19" dxfId="48" operator="equal" stopIfTrue="1">
      <formula>"CW 2130-R11"</formula>
    </cfRule>
    <cfRule type="cellIs" priority="20" dxfId="48" operator="equal" stopIfTrue="1">
      <formula>"CW 3120-R2"</formula>
    </cfRule>
    <cfRule type="cellIs" priority="21" dxfId="48" operator="equal" stopIfTrue="1">
      <formula>"CW 3240-R7"</formula>
    </cfRule>
  </conditionalFormatting>
  <conditionalFormatting sqref="D108">
    <cfRule type="cellIs" priority="13" dxfId="48" operator="equal" stopIfTrue="1">
      <formula>"CW 2130-R11"</formula>
    </cfRule>
    <cfRule type="cellIs" priority="14" dxfId="48" operator="equal" stopIfTrue="1">
      <formula>"CW 3120-R2"</formula>
    </cfRule>
    <cfRule type="cellIs" priority="15" dxfId="48" operator="equal" stopIfTrue="1">
      <formula>"CW 3240-R7"</formula>
    </cfRule>
  </conditionalFormatting>
  <conditionalFormatting sqref="D107">
    <cfRule type="cellIs" priority="16" dxfId="48" operator="equal" stopIfTrue="1">
      <formula>"CW 2130-R11"</formula>
    </cfRule>
    <cfRule type="cellIs" priority="17" dxfId="48" operator="equal" stopIfTrue="1">
      <formula>"CW 3120-R2"</formula>
    </cfRule>
    <cfRule type="cellIs" priority="18" dxfId="48" operator="equal" stopIfTrue="1">
      <formula>"CW 3240-R7"</formula>
    </cfRule>
  </conditionalFormatting>
  <conditionalFormatting sqref="D46">
    <cfRule type="cellIs" priority="10" dxfId="48" operator="equal" stopIfTrue="1">
      <formula>"CW 2130-R11"</formula>
    </cfRule>
    <cfRule type="cellIs" priority="11" dxfId="48" operator="equal" stopIfTrue="1">
      <formula>"CW 3120-R2"</formula>
    </cfRule>
    <cfRule type="cellIs" priority="12" dxfId="48" operator="equal" stopIfTrue="1">
      <formula>"CW 3240-R7"</formula>
    </cfRule>
  </conditionalFormatting>
  <conditionalFormatting sqref="D109">
    <cfRule type="cellIs" priority="7" dxfId="48" operator="equal" stopIfTrue="1">
      <formula>"CW 2130-R11"</formula>
    </cfRule>
    <cfRule type="cellIs" priority="8" dxfId="48" operator="equal" stopIfTrue="1">
      <formula>"CW 3120-R2"</formula>
    </cfRule>
    <cfRule type="cellIs" priority="9" dxfId="48" operator="equal" stopIfTrue="1">
      <formula>"CW 3240-R7"</formula>
    </cfRule>
  </conditionalFormatting>
  <conditionalFormatting sqref="D67">
    <cfRule type="cellIs" priority="4" dxfId="48" operator="equal" stopIfTrue="1">
      <formula>"CW 2130-R11"</formula>
    </cfRule>
    <cfRule type="cellIs" priority="5" dxfId="48" operator="equal" stopIfTrue="1">
      <formula>"CW 3120-R2"</formula>
    </cfRule>
    <cfRule type="cellIs" priority="6" dxfId="48" operator="equal" stopIfTrue="1">
      <formula>"CW 3240-R7"</formula>
    </cfRule>
  </conditionalFormatting>
  <conditionalFormatting sqref="D130">
    <cfRule type="cellIs" priority="1" dxfId="48" operator="equal" stopIfTrue="1">
      <formula>"CW 2130-R11"</formula>
    </cfRule>
    <cfRule type="cellIs" priority="2" dxfId="48" operator="equal" stopIfTrue="1">
      <formula>"CW 3120-R2"</formula>
    </cfRule>
    <cfRule type="cellIs" priority="3" dxfId="48"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7 G41 G39 G36:G37 G31 G25:G26 G23 G21 G16 G14 G50 G61 G70 G104 G102 G99:G100 G94 G88:G89 G86 G84 G79 G77 G113 G125">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22 G24 G33:G35 G38 G57 G59:G60 G48 G15 G17:G20 G40 G27:G30 G71:G75 G105:G109 G85 G87 G96:G98 G101 G121 G123:G124 G111 G78 G80:G83 G103 G90:G93 G42:G46 G114:G119 G62:G67 G51:G55 G8:G12 G126:G130">
      <formula1>IF(G22&gt;=0.01,ROUND(G22,2),0.01)</formula1>
    </dataValidation>
    <dataValidation type="decimal" operator="greaterThan" allowBlank="1" showErrorMessage="1" prompt="Enter your Unit Bid Price.&#10;You do not need to type in the &quot;$&quot;" errorTitle="Illegal Entry" error="Unit Prices must be greater than 0. " sqref="G58 G122">
      <formula1>0</formula1>
    </dataValidation>
  </dataValidations>
  <printOptions/>
  <pageMargins left="0.5" right="0.5" top="0.75" bottom="0.75" header="0.25" footer="0.25"/>
  <pageSetup horizontalDpi="600" verticalDpi="600" orientation="portrait" scale="72" r:id="rId1"/>
  <headerFooter alignWithMargins="0">
    <oddHeader>&amp;L&amp;10The City of Winnipeg
Bid Opportunity No. 376-2015 Addendum 1
&amp;XTemplate Version: C420150116-RW&amp;R&amp;10Bid Submission
Page &amp;P+3 of 13</oddHeader>
    <oddFooter xml:space="preserve">&amp;R__________________
Name of Bidder                    </oddFooter>
  </headerFooter>
  <rowBreaks count="5" manualBreakCount="5">
    <brk id="30" min="1" max="14" man="1"/>
    <brk id="55" min="1" max="14" man="1"/>
    <brk id="68" min="1" max="14" man="1"/>
    <brk id="91" min="1" max="14" man="1"/>
    <brk id="117"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Re-checked by HP on May 4, 2015
File Size 84992</dc:description>
  <cp:lastModifiedBy>Pheifer, Henly</cp:lastModifiedBy>
  <cp:lastPrinted>2015-05-04T14:05:21Z</cp:lastPrinted>
  <dcterms:created xsi:type="dcterms:W3CDTF">1999-03-31T15:44:33Z</dcterms:created>
  <dcterms:modified xsi:type="dcterms:W3CDTF">2015-05-04T18:23:19Z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1927065069</vt:i4>
  </property>
  <property fmtid="{D5CDD505-2E9C-101B-9397-08002B2CF9AE}" pid="5" name="_EmailSubject">
    <vt:lpwstr>Addendum - 376-2015</vt:lpwstr>
  </property>
  <property fmtid="{D5CDD505-2E9C-101B-9397-08002B2CF9AE}" pid="6" name="_AuthorEmail">
    <vt:lpwstr>HPheifer@winnipeg.ca</vt:lpwstr>
  </property>
  <property fmtid="{D5CDD505-2E9C-101B-9397-08002B2CF9AE}" pid="7" name="_AuthorEmailDisplayName">
    <vt:lpwstr>Pheifer, Henly</vt:lpwstr>
  </property>
</Properties>
</file>