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5025" activeTab="0"/>
  </bookViews>
  <sheets>
    <sheet name="FORM B - PRICES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numbers">#REF!</definedName>
    <definedName name="PAGE1OF13">'FORM B - PRICES'!#REF!</definedName>
    <definedName name="_xlnm.Print_Area" localSheetId="0">'FORM B - PRICES'!$B$6:$H$370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PRICES'!$B$1:$IV$156</definedName>
    <definedName name="XITEMS">'FORM B - PRICES'!$B$6:$IV$156</definedName>
  </definedNames>
  <calcPr fullCalcOnLoad="1" fullPrecision="0"/>
</workbook>
</file>

<file path=xl/sharedStrings.xml><?xml version="1.0" encoding="utf-8"?>
<sst xmlns="http://schemas.openxmlformats.org/spreadsheetml/2006/main" count="1440" uniqueCount="376">
  <si>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</si>
  <si>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</si>
  <si>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</si>
  <si>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</si>
  <si>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</si>
  <si>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</si>
  <si>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</si>
  <si>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</si>
  <si>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</si>
  <si>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</si>
  <si>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</si>
  <si>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</si>
  <si>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</si>
  <si>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</si>
  <si>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</si>
  <si>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</si>
  <si>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</si>
  <si>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</si>
  <si>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</si>
  <si>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</si>
  <si>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</si>
  <si>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</si>
  <si>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</si>
  <si>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</si>
  <si>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</si>
  <si>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</si>
  <si>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</si>
  <si>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</si>
  <si>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</si>
  <si>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</si>
  <si>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</si>
  <si>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</si>
  <si>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</si>
  <si>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</si>
  <si>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</si>
  <si>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</si>
  <si>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</si>
  <si>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</si>
  <si>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</si>
  <si>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</si>
  <si>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</si>
  <si>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</si>
  <si>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</si>
  <si>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</si>
  <si>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</si>
  <si>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</si>
  <si>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</si>
  <si>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</si>
  <si>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</si>
  <si>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</si>
  <si>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B189</t>
  </si>
  <si>
    <t>Regrading Existing Interlocking Paving Stones</t>
  </si>
  <si>
    <t>C032</t>
  </si>
  <si>
    <t>Concrete Curbs, Curb and Gutter, and Splash Strips</t>
  </si>
  <si>
    <t>F001</t>
  </si>
  <si>
    <t>G001</t>
  </si>
  <si>
    <t>Sodding</t>
  </si>
  <si>
    <t>G003</t>
  </si>
  <si>
    <t>B.1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</si>
  <si>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</si>
  <si>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</si>
  <si>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</si>
  <si>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</si>
  <si>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</si>
  <si>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</si>
  <si>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</si>
  <si>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</si>
  <si>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</si>
  <si>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</si>
  <si>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</si>
  <si>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</si>
  <si>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</si>
  <si>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</si>
  <si>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</si>
  <si>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</si>
  <si>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</si>
  <si>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</si>
  <si>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</si>
  <si>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C019</t>
  </si>
  <si>
    <t>C.2</t>
  </si>
  <si>
    <t>Concrete Pavements for Early Opening</t>
  </si>
  <si>
    <t>C026</t>
  </si>
  <si>
    <t>Construction of 200 mm Concrete Pavement for Early Opening 72 Hour (Reinforced)</t>
  </si>
  <si>
    <t>C.4</t>
  </si>
  <si>
    <t>D.1</t>
  </si>
  <si>
    <t>D.2</t>
  </si>
  <si>
    <t>E.1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</si>
  <si>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</si>
  <si>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</si>
  <si>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</si>
  <si>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</si>
  <si>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</si>
  <si>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</si>
  <si>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</si>
  <si>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F.4</t>
  </si>
  <si>
    <t>Adjustment of Valve Boxes</t>
  </si>
  <si>
    <t>F.5</t>
  </si>
  <si>
    <t>F.6</t>
  </si>
  <si>
    <t>F.7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</si>
  <si>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</si>
  <si>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</si>
  <si>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</si>
  <si>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</si>
  <si>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</si>
  <si>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</si>
  <si>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</si>
  <si>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</si>
  <si>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</si>
  <si>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</si>
  <si>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</si>
  <si>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</si>
  <si>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</si>
  <si>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</si>
  <si>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</si>
  <si>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</si>
  <si>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</si>
  <si>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</si>
  <si>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</si>
  <si>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</si>
  <si>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</si>
  <si>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</si>
  <si>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</si>
  <si>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</si>
  <si>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</si>
  <si>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</si>
  <si>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</si>
  <si>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</si>
  <si>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</si>
  <si>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</si>
  <si>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</si>
  <si>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</si>
  <si>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</si>
  <si>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A.12</t>
  </si>
  <si>
    <t xml:space="preserve">CW 3240-R10 </t>
  </si>
  <si>
    <t>SD-203B</t>
  </si>
  <si>
    <t>A.13</t>
  </si>
  <si>
    <t>A.14</t>
  </si>
  <si>
    <t>A.15</t>
  </si>
  <si>
    <t>A.16</t>
  </si>
  <si>
    <t>SD-205</t>
  </si>
  <si>
    <t>C055</t>
  </si>
  <si>
    <t>A.17</t>
  </si>
  <si>
    <t xml:space="preserve">Construction of Asphaltic Concrete Pavements </t>
  </si>
  <si>
    <t>Type IA</t>
  </si>
  <si>
    <t>C059</t>
  </si>
  <si>
    <t>C060</t>
  </si>
  <si>
    <t>A.18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</si>
  <si>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</si>
  <si>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</si>
  <si>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</si>
  <si>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</si>
  <si>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</si>
  <si>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</si>
  <si>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</si>
  <si>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</si>
  <si>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</si>
  <si>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</si>
  <si>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</si>
  <si>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</si>
  <si>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</si>
  <si>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</si>
  <si>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</si>
  <si>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</si>
  <si>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E051</t>
  </si>
  <si>
    <t>A.25</t>
  </si>
  <si>
    <t>Installation of Subdrains</t>
  </si>
  <si>
    <t>CW 3120-R4</t>
  </si>
  <si>
    <t>CW 3210-R7</t>
  </si>
  <si>
    <t>Pre-cast Concrete Risers</t>
  </si>
  <si>
    <t>CW 3510-R9</t>
  </si>
  <si>
    <t xml:space="preserve"> width &gt; or = 600 mm</t>
  </si>
  <si>
    <t>B.14</t>
  </si>
  <si>
    <t>B.15</t>
  </si>
  <si>
    <t>B.16</t>
  </si>
  <si>
    <t>C029</t>
  </si>
  <si>
    <t>Construction of 150 mm Concrete Pavement for Early Opening 72 Hour (Reinforced)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</si>
  <si>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</si>
  <si>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</si>
  <si>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</si>
  <si>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</si>
  <si>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</si>
  <si>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</si>
  <si>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</si>
  <si>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</si>
  <si>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</si>
  <si>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</si>
  <si>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</si>
  <si>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</si>
  <si>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</si>
  <si>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</si>
  <si>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</si>
  <si>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</si>
  <si>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</si>
  <si>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</si>
  <si>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</si>
  <si>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</si>
  <si>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</si>
  <si>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</si>
  <si>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</si>
  <si>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</si>
  <si>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</si>
  <si>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</si>
  <si>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</si>
  <si>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</si>
  <si>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</si>
  <si>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</si>
  <si>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SD-023</t>
  </si>
  <si>
    <t>C.23</t>
  </si>
  <si>
    <t>C.24</t>
  </si>
  <si>
    <t>E042</t>
  </si>
  <si>
    <t>Connecting New Sewer Service to Existing Sewer Service</t>
  </si>
  <si>
    <t>E043</t>
  </si>
  <si>
    <t xml:space="preserve">250 mm 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</si>
  <si>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</si>
  <si>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</si>
  <si>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</si>
  <si>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</si>
  <si>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</si>
  <si>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</si>
  <si>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</si>
  <si>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</si>
  <si>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</si>
  <si>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</si>
  <si>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</si>
  <si>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</si>
  <si>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</si>
  <si>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</si>
  <si>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</si>
  <si>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</si>
  <si>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</si>
  <si>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</si>
  <si>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</si>
  <si>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</si>
  <si>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</si>
  <si>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</si>
  <si>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</si>
  <si>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</si>
  <si>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</si>
  <si>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</si>
  <si>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</si>
  <si>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</si>
  <si>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</si>
  <si>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</si>
  <si>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</si>
  <si>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</si>
  <si>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</si>
  <si>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</si>
  <si>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</si>
  <si>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</si>
  <si>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</si>
  <si>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</si>
  <si>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</si>
  <si>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</si>
  <si>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</si>
  <si>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</si>
  <si>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</si>
  <si>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</si>
  <si>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F.8</t>
  </si>
  <si>
    <t>F.9</t>
  </si>
  <si>
    <t>F.10</t>
  </si>
  <si>
    <t>B126r</t>
  </si>
  <si>
    <t>F.11</t>
  </si>
  <si>
    <t>Concrete Curb Removal</t>
  </si>
  <si>
    <t>B127r</t>
  </si>
  <si>
    <t>B135i</t>
  </si>
  <si>
    <t>F.12</t>
  </si>
  <si>
    <t>Concrete Curb Installation</t>
  </si>
  <si>
    <t>B136i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</si>
  <si>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</si>
  <si>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</si>
  <si>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</si>
  <si>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</si>
  <si>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</si>
  <si>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</si>
  <si>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</si>
  <si>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</si>
  <si>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</si>
  <si>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</si>
  <si>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</si>
  <si>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</si>
  <si>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</si>
  <si>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</si>
  <si>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</si>
  <si>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</si>
  <si>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</si>
  <si>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</si>
  <si>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</si>
  <si>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</si>
  <si>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</si>
  <si>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</si>
  <si>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</si>
  <si>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</si>
  <si>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</si>
  <si>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</si>
  <si>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</si>
  <si>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</si>
  <si>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</si>
  <si>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</si>
  <si>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</si>
  <si>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CW 3110-R19</t>
  </si>
  <si>
    <t xml:space="preserve">CW 3230-R8
</t>
  </si>
  <si>
    <t>B140i</t>
  </si>
  <si>
    <t xml:space="preserve"> </t>
  </si>
  <si>
    <t>A014</t>
  </si>
  <si>
    <t>Boulevard Excavation</t>
  </si>
  <si>
    <t>A024</t>
  </si>
  <si>
    <t>Surfacing Material</t>
  </si>
  <si>
    <t>CW 3150-R4</t>
  </si>
  <si>
    <t>A026</t>
  </si>
  <si>
    <t>Limestone</t>
  </si>
  <si>
    <t>CW 3310-R16</t>
  </si>
  <si>
    <t>C044</t>
  </si>
  <si>
    <t>Construction of   Lip Curb (75 mm ht, Integral)</t>
  </si>
  <si>
    <t>SD-202A</t>
  </si>
  <si>
    <t>C045</t>
  </si>
  <si>
    <t>Construction of   Lip Curb (40 mm ht, Integral)</t>
  </si>
  <si>
    <t>SD-202B</t>
  </si>
  <si>
    <t xml:space="preserve">CW 3410-R10 </t>
  </si>
  <si>
    <t>Plain Concrete Pavement</t>
  </si>
  <si>
    <t>G004</t>
  </si>
  <si>
    <t>G.2</t>
  </si>
  <si>
    <t>Seeding</t>
  </si>
  <si>
    <t>CW 3520-R7</t>
  </si>
  <si>
    <t>VALOUR / ASHBURN ALLEY - SARGENT TO ELLICE</t>
  </si>
  <si>
    <t>DOWNING / MINTO ALLEY - ELLICE TO ARMOURY</t>
  </si>
  <si>
    <t xml:space="preserve">SPENCE / YOUNG ALLEY - NOTRE DAME TO CUMBERLAND </t>
  </si>
  <si>
    <t>DONALD / SMITH ALLEY - BROADWAY TO HARGRAVE</t>
  </si>
  <si>
    <t>CARLTON / EDMONTON ALLEY - YORK TO BROADWAY</t>
  </si>
  <si>
    <t>SPRUCE / VALOUR ALLEY - ST. MATTHEWS TO FELIX</t>
  </si>
  <si>
    <t>SHERBURN / INGERSOLL ALLEY - ELLICE TO ST. MATTHEWS</t>
  </si>
  <si>
    <t>E005</t>
  </si>
  <si>
    <t>E017</t>
  </si>
  <si>
    <t>Sewer Repair - Up to 3.0 Meters Long</t>
  </si>
  <si>
    <t>E018</t>
  </si>
  <si>
    <t>E019</t>
  </si>
  <si>
    <t>(SEE B9)</t>
  </si>
  <si>
    <t>Modified Barrier (180 mm reveal ht, Integral)</t>
  </si>
  <si>
    <t>Barrier Integral</t>
  </si>
  <si>
    <t>E007D</t>
  </si>
  <si>
    <t>Remove and Replace Existing Catch Pit</t>
  </si>
  <si>
    <t>E007E</t>
  </si>
  <si>
    <t>Construction of  Lip Curb (100 mm ht, Integral)</t>
  </si>
  <si>
    <t>SD-025, 1800 mm deep</t>
  </si>
  <si>
    <t>In a Trench, Class B Bedding with Sand, Class 2 Backfill</t>
  </si>
  <si>
    <t>E046</t>
  </si>
  <si>
    <t>Removal of Existing Catch Basins</t>
  </si>
  <si>
    <t>E047</t>
  </si>
  <si>
    <t>Removal of Existing Catch Pit</t>
  </si>
  <si>
    <t>200mm</t>
  </si>
  <si>
    <t>Plugging Existing Sewers and Sewer Services Smaller Than 300mm</t>
  </si>
  <si>
    <t>B115rl</t>
  </si>
  <si>
    <t>Median Slab</t>
  </si>
  <si>
    <t>SD-227A</t>
  </si>
  <si>
    <t>Class 2 Backfill</t>
  </si>
  <si>
    <t>Barrier (180 mm reveal ht, Dowelled)</t>
  </si>
  <si>
    <t>Modified Barrier (150 mm reveal ht, Integral)</t>
  </si>
  <si>
    <t>F.26</t>
  </si>
  <si>
    <t>Fence Removal and Restoration</t>
  </si>
  <si>
    <t>E13</t>
  </si>
  <si>
    <t>lump sum</t>
  </si>
  <si>
    <t>A.1</t>
  </si>
  <si>
    <t xml:space="preserve"> i)</t>
  </si>
  <si>
    <t xml:space="preserve">B.2 </t>
  </si>
  <si>
    <t xml:space="preserve">C.1 </t>
  </si>
  <si>
    <t xml:space="preserve">E.2 </t>
  </si>
  <si>
    <t>Construction of 150 mm Concrete Pavement for Early Opening 24 Hour (Reinforced)</t>
  </si>
  <si>
    <t>G.21</t>
  </si>
  <si>
    <t>G.22</t>
  </si>
  <si>
    <t>G.23</t>
  </si>
  <si>
    <t>G.24</t>
  </si>
  <si>
    <t>G.25</t>
  </si>
  <si>
    <t>B150i</t>
  </si>
  <si>
    <t>Curb Ramp (8-12 mm reveal ht, Integral)</t>
  </si>
  <si>
    <t>SD-229A,B,C</t>
  </si>
  <si>
    <t>C.3</t>
  </si>
  <si>
    <t>iii)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</si>
</sst>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horizontal="left" vertical="top"/>
    </xf>
    <xf numFmtId="0" fontId="0" fillId="2" borderId="28" xfId="0" applyNumberFormat="1" applyBorder="1" applyAlignment="1">
      <alignment horizontal="center" vertical="top"/>
    </xf>
    <xf numFmtId="1" fontId="0" fillId="2" borderId="29" xfId="0" applyNumberFormat="1" applyBorder="1" applyAlignment="1">
      <alignment vertical="top"/>
    </xf>
    <xf numFmtId="0" fontId="0" fillId="2" borderId="29" xfId="0" applyNumberFormat="1" applyBorder="1" applyAlignment="1">
      <alignment horizontal="center" vertical="top"/>
    </xf>
    <xf numFmtId="0" fontId="0" fillId="2" borderId="29" xfId="0" applyNumberFormat="1" applyBorder="1" applyAlignment="1">
      <alignment vertical="top"/>
    </xf>
    <xf numFmtId="1" fontId="0" fillId="2" borderId="29" xfId="0" applyNumberFormat="1" applyBorder="1" applyAlignment="1">
      <alignment horizontal="center" vertical="top"/>
    </xf>
    <xf numFmtId="0" fontId="0" fillId="2" borderId="30" xfId="0" applyNumberFormat="1" applyBorder="1" applyAlignment="1">
      <alignment vertical="top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2" fillId="2" borderId="28" xfId="0" applyNumberFormat="1" applyFont="1" applyBorder="1" applyAlignment="1">
      <alignment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8" xfId="0" applyNumberFormat="1" applyFont="1" applyFill="1" applyBorder="1" applyAlignment="1" applyProtection="1">
      <alignment horizontal="left" vertical="center"/>
      <protection/>
    </xf>
    <xf numFmtId="172" fontId="2" fillId="56" borderId="28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1" xfId="0" applyNumberFormat="1" applyFont="1" applyBorder="1" applyAlignment="1">
      <alignment horizontal="center" vertical="center"/>
    </xf>
    <xf numFmtId="0" fontId="2" fillId="2" borderId="28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1" xfId="0" applyNumberFormat="1" applyBorder="1" applyAlignment="1">
      <alignment horizontal="right" vertical="center"/>
    </xf>
    <xf numFmtId="1" fontId="0" fillId="2" borderId="29" xfId="0" applyNumberFormat="1" applyBorder="1" applyAlignment="1">
      <alignment horizontal="right" vertical="center"/>
    </xf>
    <xf numFmtId="2" fontId="0" fillId="2" borderId="28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7" fontId="0" fillId="2" borderId="35" xfId="0" applyNumberFormat="1" applyBorder="1" applyAlignment="1">
      <alignment horizontal="right" vertical="center"/>
    </xf>
    <xf numFmtId="0" fontId="0" fillId="2" borderId="33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0" fontId="0" fillId="2" borderId="37" xfId="0" applyNumberFormat="1" applyBorder="1" applyAlignment="1">
      <alignment/>
    </xf>
    <xf numFmtId="0" fontId="0" fillId="2" borderId="37" xfId="0" applyNumberFormat="1" applyBorder="1" applyAlignment="1">
      <alignment horizontal="center"/>
    </xf>
    <xf numFmtId="7" fontId="0" fillId="2" borderId="37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9" xfId="0" applyNumberFormat="1" applyBorder="1" applyAlignment="1">
      <alignment horizontal="right"/>
    </xf>
    <xf numFmtId="0" fontId="2" fillId="2" borderId="34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 applyProtection="1">
      <alignment horizontal="center" vertical="top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0" fillId="2" borderId="42" xfId="0" applyNumberFormat="1" applyBorder="1" applyAlignment="1">
      <alignment horizontal="right"/>
    </xf>
    <xf numFmtId="0" fontId="0" fillId="2" borderId="43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60" fillId="0" borderId="1" xfId="0" applyNumberFormat="1" applyFont="1" applyFill="1" applyBorder="1" applyAlignment="1" applyProtection="1">
      <alignment horizontal="left" vertical="top" wrapText="1"/>
      <protection/>
    </xf>
    <xf numFmtId="172" fontId="60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60" fillId="0" borderId="1" xfId="0" applyNumberFormat="1" applyFont="1" applyFill="1" applyBorder="1" applyAlignment="1" applyProtection="1">
      <alignment horizontal="center" vertical="top" wrapText="1"/>
      <protection/>
    </xf>
    <xf numFmtId="1" fontId="60" fillId="0" borderId="1" xfId="0" applyNumberFormat="1" applyFont="1" applyFill="1" applyBorder="1" applyAlignment="1" applyProtection="1">
      <alignment horizontal="right" vertical="top"/>
      <protection/>
    </xf>
    <xf numFmtId="174" fontId="60" fillId="0" borderId="1" xfId="0" applyNumberFormat="1" applyFont="1" applyFill="1" applyBorder="1" applyAlignment="1" applyProtection="1">
      <alignment vertical="top"/>
      <protection locked="0"/>
    </xf>
    <xf numFmtId="174" fontId="60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60" fillId="0" borderId="1" xfId="0" applyNumberFormat="1" applyFont="1" applyFill="1" applyBorder="1" applyAlignment="1" applyProtection="1">
      <alignment vertical="center"/>
      <protection/>
    </xf>
    <xf numFmtId="173" fontId="60" fillId="0" borderId="1" xfId="0" applyNumberFormat="1" applyFont="1" applyFill="1" applyBorder="1" applyAlignment="1" applyProtection="1">
      <alignment horizontal="center" vertical="top" wrapText="1"/>
      <protection/>
    </xf>
    <xf numFmtId="172" fontId="6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173" fontId="60" fillId="0" borderId="1" xfId="0" applyNumberFormat="1" applyFont="1" applyFill="1" applyBorder="1" applyAlignment="1" applyProtection="1">
      <alignment horizontal="right" vertical="top" wrapText="1"/>
      <protection/>
    </xf>
    <xf numFmtId="0" fontId="61" fillId="0" borderId="0" xfId="0" applyFont="1" applyFill="1" applyBorder="1" applyAlignment="1">
      <alignment vertical="top" wrapText="1"/>
    </xf>
    <xf numFmtId="0" fontId="40" fillId="57" borderId="0" xfId="0" applyFont="1" applyFill="1" applyBorder="1" applyAlignment="1">
      <alignment/>
    </xf>
    <xf numFmtId="1" fontId="60" fillId="0" borderId="1" xfId="0" applyNumberFormat="1" applyFont="1" applyFill="1" applyBorder="1" applyAlignment="1" applyProtection="1">
      <alignment horizontal="right" vertical="top" wrapText="1"/>
      <protection/>
    </xf>
    <xf numFmtId="174" fontId="60" fillId="0" borderId="1" xfId="0" applyNumberFormat="1" applyFont="1" applyFill="1" applyBorder="1" applyAlignment="1" applyProtection="1">
      <alignment vertical="top" wrapText="1"/>
      <protection/>
    </xf>
    <xf numFmtId="0" fontId="61" fillId="0" borderId="0" xfId="0" applyFont="1" applyFill="1" applyAlignment="1">
      <alignment/>
    </xf>
    <xf numFmtId="7" fontId="0" fillId="2" borderId="44" xfId="0" applyNumberFormat="1" applyBorder="1" applyAlignment="1">
      <alignment horizontal="right"/>
    </xf>
    <xf numFmtId="7" fontId="0" fillId="2" borderId="45" xfId="0" applyNumberFormat="1" applyBorder="1" applyAlignment="1">
      <alignment horizontal="right" vertical="center"/>
    </xf>
    <xf numFmtId="174" fontId="39" fillId="58" borderId="0" xfId="0" applyNumberFormat="1" applyFont="1" applyFill="1" applyBorder="1" applyAlignment="1" applyProtection="1">
      <alignment vertical="top"/>
      <protection/>
    </xf>
    <xf numFmtId="1" fontId="39" fillId="58" borderId="0" xfId="0" applyNumberFormat="1" applyFont="1" applyFill="1" applyBorder="1" applyAlignment="1" applyProtection="1">
      <alignment vertical="top"/>
      <protection/>
    </xf>
    <xf numFmtId="0" fontId="41" fillId="57" borderId="0" xfId="0" applyFont="1" applyFill="1" applyBorder="1" applyAlignment="1" applyProtection="1">
      <alignment vertical="top" wrapText="1"/>
      <protection/>
    </xf>
    <xf numFmtId="172" fontId="60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4" fontId="60" fillId="57" borderId="0" xfId="0" applyNumberFormat="1" applyFont="1" applyFill="1" applyBorder="1" applyAlignment="1" applyProtection="1">
      <alignment horizontal="center" vertical="top" wrapText="1"/>
      <protection/>
    </xf>
    <xf numFmtId="173" fontId="39" fillId="57" borderId="1" xfId="0" applyNumberFormat="1" applyFont="1" applyFill="1" applyBorder="1" applyAlignment="1" applyProtection="1">
      <alignment horizontal="left" vertical="top" wrapText="1"/>
      <protection/>
    </xf>
    <xf numFmtId="172" fontId="39" fillId="57" borderId="1" xfId="0" applyNumberFormat="1" applyFont="1" applyFill="1" applyBorder="1" applyAlignment="1" applyProtection="1">
      <alignment horizontal="left" vertical="top" wrapText="1"/>
      <protection/>
    </xf>
    <xf numFmtId="172" fontId="39" fillId="57" borderId="1" xfId="0" applyNumberFormat="1" applyFont="1" applyFill="1" applyBorder="1" applyAlignment="1" applyProtection="1">
      <alignment horizontal="center" vertical="top" wrapText="1"/>
      <protection/>
    </xf>
    <xf numFmtId="0" fontId="39" fillId="57" borderId="1" xfId="0" applyNumberFormat="1" applyFont="1" applyFill="1" applyBorder="1" applyAlignment="1" applyProtection="1">
      <alignment horizontal="center" vertical="top" wrapText="1"/>
      <protection/>
    </xf>
    <xf numFmtId="0" fontId="61" fillId="57" borderId="0" xfId="0" applyFont="1" applyFill="1" applyBorder="1" applyAlignment="1">
      <alignment vertical="top" wrapText="1"/>
    </xf>
    <xf numFmtId="0" fontId="40" fillId="57" borderId="0" xfId="0" applyFont="1" applyFill="1" applyBorder="1" applyAlignment="1" applyProtection="1">
      <alignment vertical="center"/>
      <protection/>
    </xf>
    <xf numFmtId="174" fontId="39" fillId="57" borderId="0" xfId="0" applyNumberFormat="1" applyFont="1" applyFill="1" applyBorder="1" applyAlignment="1" applyProtection="1">
      <alignment vertical="center"/>
      <protection/>
    </xf>
    <xf numFmtId="172" fontId="39" fillId="57" borderId="0" xfId="0" applyNumberFormat="1" applyFont="1" applyFill="1" applyBorder="1" applyAlignment="1" applyProtection="1">
      <alignment horizontal="center" vertical="center"/>
      <protection/>
    </xf>
    <xf numFmtId="0" fontId="40" fillId="57" borderId="0" xfId="0" applyFont="1" applyFill="1" applyAlignment="1" applyProtection="1">
      <alignment horizontal="center" vertical="center"/>
      <protection/>
    </xf>
    <xf numFmtId="1" fontId="39" fillId="57" borderId="46" xfId="0" applyNumberFormat="1" applyFont="1" applyFill="1" applyBorder="1" applyAlignment="1" applyProtection="1">
      <alignment horizontal="right" vertical="top" wrapText="1"/>
      <protection/>
    </xf>
    <xf numFmtId="174" fontId="60" fillId="0" borderId="2" xfId="0" applyNumberFormat="1" applyFont="1" applyFill="1" applyBorder="1" applyAlignment="1" applyProtection="1">
      <alignment vertical="top"/>
      <protection locked="0"/>
    </xf>
    <xf numFmtId="0" fontId="61" fillId="0" borderId="46" xfId="0" applyFont="1" applyFill="1" applyBorder="1" applyAlignment="1">
      <alignment vertical="top" wrapText="1"/>
    </xf>
    <xf numFmtId="0" fontId="61" fillId="0" borderId="46" xfId="0" applyFont="1" applyFill="1" applyBorder="1" applyAlignment="1">
      <alignment vertical="top" wrapText="1" shrinkToFit="1"/>
    </xf>
    <xf numFmtId="0" fontId="62" fillId="0" borderId="46" xfId="0" applyFont="1" applyFill="1" applyBorder="1" applyAlignment="1">
      <alignment vertical="top" wrapText="1"/>
    </xf>
    <xf numFmtId="174" fontId="60" fillId="0" borderId="46" xfId="0" applyNumberFormat="1" applyFont="1" applyFill="1" applyBorder="1" applyAlignment="1" applyProtection="1">
      <alignment vertical="top" wrapText="1"/>
      <protection/>
    </xf>
    <xf numFmtId="0" fontId="61" fillId="0" borderId="46" xfId="0" applyFont="1" applyFill="1" applyBorder="1" applyAlignment="1">
      <alignment/>
    </xf>
    <xf numFmtId="0" fontId="40" fillId="57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2" borderId="0" xfId="0" applyNumberFormat="1" applyBorder="1" applyAlignment="1">
      <alignment vertical="center"/>
    </xf>
    <xf numFmtId="0" fontId="40" fillId="57" borderId="0" xfId="0" applyFont="1" applyFill="1" applyBorder="1" applyAlignment="1">
      <alignment vertical="top"/>
    </xf>
    <xf numFmtId="1" fontId="6" fillId="2" borderId="47" xfId="0" applyNumberFormat="1" applyFont="1" applyBorder="1" applyAlignment="1">
      <alignment horizontal="left" vertical="center" wrapText="1"/>
    </xf>
    <xf numFmtId="0" fontId="0" fillId="2" borderId="48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3" fillId="2" borderId="47" xfId="0" applyNumberFormat="1" applyFont="1" applyBorder="1" applyAlignment="1">
      <alignment horizontal="left"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56" xfId="0" applyNumberFormat="1" applyBorder="1" applyAlignment="1">
      <alignment vertical="center" wrapText="1"/>
    </xf>
    <xf numFmtId="7" fontId="0" fillId="2" borderId="57" xfId="0" applyNumberFormat="1" applyBorder="1" applyAlignment="1">
      <alignment horizontal="center"/>
    </xf>
    <xf numFmtId="0" fontId="0" fillId="2" borderId="58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 wrapText="1"/>
    </xf>
    <xf numFmtId="0" fontId="0" fillId="2" borderId="60" xfId="0" applyNumberFormat="1" applyBorder="1" applyAlignment="1">
      <alignment vertical="center" wrapText="1"/>
    </xf>
    <xf numFmtId="0" fontId="0" fillId="2" borderId="61" xfId="0" applyNumberFormat="1" applyBorder="1" applyAlignment="1">
      <alignment/>
    </xf>
    <xf numFmtId="0" fontId="0" fillId="2" borderId="62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6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Wilcott\AppData\Local\Microsoft\Windows\Temporary%20Internet%20Files\Content.Outlook\IWQVX5LH\Form%20B%20(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showZeros="0" tabSelected="1" showOutlineSymbols="0" zoomScale="70" zoomScaleNormal="70" zoomScaleSheetLayoutView="75" workbookViewId="0" topLeftCell="B124">
      <selection activeCell="C156" sqref="C156:F156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7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  <col min="9" max="9" width="42.6640625" style="0" customWidth="1"/>
  </cols>
  <sheetData>
    <row r="1" spans="1:8" ht="15.75">
      <c r="A1" s="34"/>
      <c r="B1" s="32" t="s">
        <v>0</v>
      </c>
      <c r="C1" s="33"/>
      <c r="D1" s="33"/>
      <c r="E1" s="33"/>
      <c r="F1" s="33"/>
      <c r="G1" s="34"/>
      <c r="H1" s="33"/>
    </row>
    <row r="2" spans="1:8" ht="15">
      <c r="A2" s="31"/>
      <c r="B2" s="15" t="s">
        <v>335</v>
      </c>
      <c r="C2" s="2"/>
      <c r="D2" s="2"/>
      <c r="E2" s="2"/>
      <c r="F2" s="2"/>
      <c r="G2" s="31"/>
      <c r="H2" s="2"/>
    </row>
    <row r="3" spans="1:8" ht="15">
      <c r="A3" s="19"/>
      <c r="B3" s="14" t="s">
        <v>1</v>
      </c>
      <c r="C3" s="39"/>
      <c r="D3" s="39"/>
      <c r="E3" s="39"/>
      <c r="F3" s="39"/>
      <c r="G3" s="38"/>
      <c r="H3" s="37"/>
    </row>
    <row r="4" spans="1:8" ht="15">
      <c r="A4" s="60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>
      <c r="A5" s="25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s="44" customFormat="1" ht="30" customHeight="1" thickTop="1">
      <c r="A6" s="42"/>
      <c r="B6" s="41" t="s">
        <v>12</v>
      </c>
      <c r="C6" s="138" t="s">
        <v>323</v>
      </c>
      <c r="D6" s="139"/>
      <c r="E6" s="139"/>
      <c r="F6" s="140"/>
      <c r="G6" s="69"/>
      <c r="H6" s="70" t="s">
        <v>2</v>
      </c>
    </row>
    <row r="7" spans="1:10" ht="36" customHeight="1">
      <c r="A7" s="21"/>
      <c r="B7" s="17"/>
      <c r="C7" s="35" t="s">
        <v>19</v>
      </c>
      <c r="D7" s="11"/>
      <c r="E7" s="9" t="s">
        <v>2</v>
      </c>
      <c r="F7" s="9" t="s">
        <v>2</v>
      </c>
      <c r="G7" s="21" t="s">
        <v>2</v>
      </c>
      <c r="H7" s="24"/>
      <c r="J7" s="64"/>
    </row>
    <row r="8" spans="1:11" s="82" customFormat="1" ht="30" customHeight="1">
      <c r="A8" s="73" t="s">
        <v>101</v>
      </c>
      <c r="B8" s="74" t="s">
        <v>360</v>
      </c>
      <c r="C8" s="75" t="s">
        <v>102</v>
      </c>
      <c r="D8" s="76" t="s">
        <v>299</v>
      </c>
      <c r="E8" s="77" t="s">
        <v>28</v>
      </c>
      <c r="F8" s="78">
        <v>820</v>
      </c>
      <c r="G8" s="79"/>
      <c r="H8" s="80">
        <f>ROUND(G8*F8,2)</f>
        <v>0</v>
      </c>
      <c r="I8" s="114"/>
      <c r="J8" s="119"/>
      <c r="K8" s="81"/>
    </row>
    <row r="9" spans="1:11" s="84" customFormat="1" ht="30" customHeight="1">
      <c r="A9" s="83" t="s">
        <v>103</v>
      </c>
      <c r="B9" s="74" t="s">
        <v>29</v>
      </c>
      <c r="C9" s="75" t="s">
        <v>104</v>
      </c>
      <c r="D9" s="76" t="s">
        <v>299</v>
      </c>
      <c r="E9" s="77" t="s">
        <v>30</v>
      </c>
      <c r="F9" s="78">
        <v>1910</v>
      </c>
      <c r="G9" s="79"/>
      <c r="H9" s="80">
        <f>ROUND(G9*F9,2)</f>
        <v>0</v>
      </c>
      <c r="I9" s="114"/>
      <c r="J9" s="91"/>
      <c r="K9" s="81"/>
    </row>
    <row r="10" spans="1:11" s="82" customFormat="1" ht="32.25" customHeight="1">
      <c r="A10" s="83" t="s">
        <v>105</v>
      </c>
      <c r="B10" s="74" t="s">
        <v>106</v>
      </c>
      <c r="C10" s="75" t="s">
        <v>107</v>
      </c>
      <c r="D10" s="76" t="s">
        <v>299</v>
      </c>
      <c r="E10" s="77"/>
      <c r="F10" s="78"/>
      <c r="G10" s="85"/>
      <c r="H10" s="80"/>
      <c r="I10" s="114"/>
      <c r="J10" s="119"/>
      <c r="K10" s="81"/>
    </row>
    <row r="11" spans="1:11" s="82" customFormat="1" ht="42" customHeight="1">
      <c r="A11" s="83" t="s">
        <v>186</v>
      </c>
      <c r="B11" s="86" t="s">
        <v>31</v>
      </c>
      <c r="C11" s="75" t="s">
        <v>187</v>
      </c>
      <c r="D11" s="87" t="s">
        <v>2</v>
      </c>
      <c r="E11" s="77" t="s">
        <v>32</v>
      </c>
      <c r="F11" s="78">
        <v>1560</v>
      </c>
      <c r="G11" s="79"/>
      <c r="H11" s="80">
        <f aca="true" t="shared" si="0" ref="H11:H16">ROUND(G11*F11,2)</f>
        <v>0</v>
      </c>
      <c r="I11" s="114"/>
      <c r="J11" s="119"/>
      <c r="K11" s="81"/>
    </row>
    <row r="12" spans="1:11" s="82" customFormat="1" ht="63" customHeight="1">
      <c r="A12" s="83" t="s">
        <v>33</v>
      </c>
      <c r="B12" s="74" t="s">
        <v>108</v>
      </c>
      <c r="C12" s="75" t="s">
        <v>34</v>
      </c>
      <c r="D12" s="76" t="s">
        <v>299</v>
      </c>
      <c r="E12" s="77" t="s">
        <v>28</v>
      </c>
      <c r="F12" s="78">
        <v>140</v>
      </c>
      <c r="G12" s="79"/>
      <c r="H12" s="80">
        <f t="shared" si="0"/>
        <v>0</v>
      </c>
      <c r="I12" s="114"/>
      <c r="J12" s="119"/>
      <c r="K12" s="81"/>
    </row>
    <row r="13" spans="1:11" s="84" customFormat="1" ht="30" customHeight="1">
      <c r="A13" s="73" t="s">
        <v>35</v>
      </c>
      <c r="B13" s="74" t="s">
        <v>109</v>
      </c>
      <c r="C13" s="75" t="s">
        <v>36</v>
      </c>
      <c r="D13" s="76" t="s">
        <v>299</v>
      </c>
      <c r="E13" s="77" t="s">
        <v>30</v>
      </c>
      <c r="F13" s="78">
        <v>50</v>
      </c>
      <c r="G13" s="79"/>
      <c r="H13" s="80">
        <f t="shared" si="0"/>
        <v>0</v>
      </c>
      <c r="I13" s="114"/>
      <c r="J13" s="91"/>
      <c r="K13" s="81"/>
    </row>
    <row r="14" spans="1:11" s="84" customFormat="1" ht="30" customHeight="1">
      <c r="A14" s="73" t="s">
        <v>303</v>
      </c>
      <c r="B14" s="74" t="s">
        <v>111</v>
      </c>
      <c r="C14" s="75" t="s">
        <v>304</v>
      </c>
      <c r="D14" s="76" t="s">
        <v>299</v>
      </c>
      <c r="E14" s="77" t="s">
        <v>28</v>
      </c>
      <c r="F14" s="78">
        <v>15</v>
      </c>
      <c r="G14" s="79"/>
      <c r="H14" s="80">
        <f t="shared" si="0"/>
        <v>0</v>
      </c>
      <c r="I14" s="115"/>
      <c r="J14" s="91"/>
      <c r="K14" s="81"/>
    </row>
    <row r="15" spans="1:11" s="84" customFormat="1" ht="43.5" customHeight="1">
      <c r="A15" s="83" t="s">
        <v>110</v>
      </c>
      <c r="B15" s="74" t="s">
        <v>115</v>
      </c>
      <c r="C15" s="75" t="s">
        <v>112</v>
      </c>
      <c r="D15" s="87" t="s">
        <v>113</v>
      </c>
      <c r="E15" s="77" t="s">
        <v>30</v>
      </c>
      <c r="F15" s="78">
        <v>1910</v>
      </c>
      <c r="G15" s="79"/>
      <c r="H15" s="80">
        <f t="shared" si="0"/>
        <v>0</v>
      </c>
      <c r="I15" s="114"/>
      <c r="J15" s="91"/>
      <c r="K15" s="81"/>
    </row>
    <row r="16" spans="1:11" s="84" customFormat="1" ht="43.5" customHeight="1">
      <c r="A16" s="83" t="s">
        <v>114</v>
      </c>
      <c r="B16" s="74" t="s">
        <v>118</v>
      </c>
      <c r="C16" s="75" t="s">
        <v>116</v>
      </c>
      <c r="D16" s="87" t="s">
        <v>117</v>
      </c>
      <c r="E16" s="77" t="s">
        <v>30</v>
      </c>
      <c r="F16" s="78">
        <v>480</v>
      </c>
      <c r="G16" s="79"/>
      <c r="H16" s="80">
        <f t="shared" si="0"/>
        <v>0</v>
      </c>
      <c r="I16" s="114"/>
      <c r="J16" s="91"/>
      <c r="K16" s="81"/>
    </row>
    <row r="17" spans="1:11" s="84" customFormat="1" ht="30" customHeight="1">
      <c r="A17" s="73" t="s">
        <v>305</v>
      </c>
      <c r="B17" s="74" t="s">
        <v>119</v>
      </c>
      <c r="C17" s="75" t="s">
        <v>306</v>
      </c>
      <c r="D17" s="87" t="s">
        <v>307</v>
      </c>
      <c r="E17" s="77"/>
      <c r="F17" s="78"/>
      <c r="G17" s="85"/>
      <c r="H17" s="80"/>
      <c r="I17" s="114"/>
      <c r="J17" s="91"/>
      <c r="K17" s="81"/>
    </row>
    <row r="18" spans="1:11" s="82" customFormat="1" ht="30" customHeight="1">
      <c r="A18" s="73" t="s">
        <v>308</v>
      </c>
      <c r="B18" s="86" t="s">
        <v>31</v>
      </c>
      <c r="C18" s="75" t="s">
        <v>309</v>
      </c>
      <c r="D18" s="87" t="s">
        <v>2</v>
      </c>
      <c r="E18" s="77" t="s">
        <v>32</v>
      </c>
      <c r="F18" s="78">
        <v>45</v>
      </c>
      <c r="G18" s="79"/>
      <c r="H18" s="80">
        <f>ROUND(G18*F18,2)</f>
        <v>0</v>
      </c>
      <c r="I18" s="114"/>
      <c r="J18" s="119"/>
      <c r="K18" s="81"/>
    </row>
    <row r="19" spans="1:10" ht="36" customHeight="1">
      <c r="A19" s="21"/>
      <c r="B19" s="17"/>
      <c r="C19" s="36" t="s">
        <v>20</v>
      </c>
      <c r="D19" s="11"/>
      <c r="E19" s="8"/>
      <c r="F19" s="11"/>
      <c r="G19" s="21"/>
      <c r="H19" s="24"/>
      <c r="J19" s="64"/>
    </row>
    <row r="20" spans="1:11" s="82" customFormat="1" ht="30" customHeight="1">
      <c r="A20" s="88" t="s">
        <v>63</v>
      </c>
      <c r="B20" s="74" t="s">
        <v>120</v>
      </c>
      <c r="C20" s="75" t="s">
        <v>65</v>
      </c>
      <c r="D20" s="76" t="s">
        <v>299</v>
      </c>
      <c r="E20" s="77"/>
      <c r="F20" s="78"/>
      <c r="G20" s="85"/>
      <c r="H20" s="80"/>
      <c r="I20" s="114"/>
      <c r="J20" s="119"/>
      <c r="K20" s="81"/>
    </row>
    <row r="21" spans="1:11" s="84" customFormat="1" ht="30" customHeight="1">
      <c r="A21" s="88" t="s">
        <v>66</v>
      </c>
      <c r="B21" s="86" t="s">
        <v>31</v>
      </c>
      <c r="C21" s="75" t="s">
        <v>67</v>
      </c>
      <c r="D21" s="87" t="s">
        <v>2</v>
      </c>
      <c r="E21" s="77" t="s">
        <v>30</v>
      </c>
      <c r="F21" s="78">
        <v>2065</v>
      </c>
      <c r="G21" s="79"/>
      <c r="H21" s="80">
        <f>ROUND(G21*F21,2)</f>
        <v>0</v>
      </c>
      <c r="I21" s="114"/>
      <c r="J21" s="91"/>
      <c r="K21" s="81"/>
    </row>
    <row r="22" spans="1:11" s="84" customFormat="1" ht="30" customHeight="1">
      <c r="A22" s="88" t="s">
        <v>39</v>
      </c>
      <c r="B22" s="74" t="s">
        <v>122</v>
      </c>
      <c r="C22" s="75" t="s">
        <v>40</v>
      </c>
      <c r="D22" s="87" t="s">
        <v>300</v>
      </c>
      <c r="E22" s="77"/>
      <c r="F22" s="78"/>
      <c r="G22" s="85"/>
      <c r="H22" s="80"/>
      <c r="I22" s="114"/>
      <c r="J22" s="91"/>
      <c r="K22" s="81"/>
    </row>
    <row r="23" spans="1:11" s="84" customFormat="1" ht="30" customHeight="1">
      <c r="A23" s="88" t="s">
        <v>41</v>
      </c>
      <c r="B23" s="86" t="s">
        <v>31</v>
      </c>
      <c r="C23" s="75" t="s">
        <v>42</v>
      </c>
      <c r="D23" s="87" t="s">
        <v>2</v>
      </c>
      <c r="E23" s="77" t="s">
        <v>37</v>
      </c>
      <c r="F23" s="78">
        <v>30</v>
      </c>
      <c r="G23" s="79"/>
      <c r="H23" s="80">
        <f>ROUND(G23*F23,2)</f>
        <v>0</v>
      </c>
      <c r="I23" s="114"/>
      <c r="J23" s="91"/>
      <c r="K23" s="81"/>
    </row>
    <row r="24" spans="1:11" s="84" customFormat="1" ht="30" customHeight="1">
      <c r="A24" s="88" t="s">
        <v>43</v>
      </c>
      <c r="B24" s="74" t="s">
        <v>132</v>
      </c>
      <c r="C24" s="75" t="s">
        <v>44</v>
      </c>
      <c r="D24" s="87" t="s">
        <v>300</v>
      </c>
      <c r="E24" s="77"/>
      <c r="F24" s="78"/>
      <c r="G24" s="85"/>
      <c r="H24" s="80"/>
      <c r="I24" s="114"/>
      <c r="J24" s="91"/>
      <c r="K24" s="81"/>
    </row>
    <row r="25" spans="1:11" s="84" customFormat="1" ht="30" customHeight="1">
      <c r="A25" s="88" t="s">
        <v>45</v>
      </c>
      <c r="B25" s="86" t="s">
        <v>31</v>
      </c>
      <c r="C25" s="75" t="s">
        <v>46</v>
      </c>
      <c r="D25" s="87" t="s">
        <v>2</v>
      </c>
      <c r="E25" s="77" t="s">
        <v>37</v>
      </c>
      <c r="F25" s="78">
        <v>528</v>
      </c>
      <c r="G25" s="79"/>
      <c r="H25" s="80">
        <f>ROUND(G25*F25,2)</f>
        <v>0</v>
      </c>
      <c r="I25" s="114"/>
      <c r="J25" s="91"/>
      <c r="K25" s="81"/>
    </row>
    <row r="26" spans="1:11" s="82" customFormat="1" ht="43.5" customHeight="1">
      <c r="A26" s="88" t="s">
        <v>121</v>
      </c>
      <c r="B26" s="74" t="s">
        <v>135</v>
      </c>
      <c r="C26" s="75" t="s">
        <v>47</v>
      </c>
      <c r="D26" s="87" t="s">
        <v>123</v>
      </c>
      <c r="E26" s="77"/>
      <c r="F26" s="78"/>
      <c r="G26" s="85"/>
      <c r="H26" s="80"/>
      <c r="I26" s="114"/>
      <c r="J26" s="119"/>
      <c r="K26" s="81"/>
    </row>
    <row r="27" spans="1:11" s="84" customFormat="1" ht="30" customHeight="1">
      <c r="A27" s="88" t="s">
        <v>124</v>
      </c>
      <c r="B27" s="86" t="s">
        <v>361</v>
      </c>
      <c r="C27" s="75" t="s">
        <v>125</v>
      </c>
      <c r="D27" s="87" t="s">
        <v>48</v>
      </c>
      <c r="E27" s="77"/>
      <c r="F27" s="78"/>
      <c r="G27" s="85"/>
      <c r="H27" s="80"/>
      <c r="I27" s="114"/>
      <c r="J27" s="91"/>
      <c r="K27" s="81"/>
    </row>
    <row r="28" spans="1:11" s="84" customFormat="1" ht="30" customHeight="1">
      <c r="A28" s="88" t="s">
        <v>126</v>
      </c>
      <c r="B28" s="89" t="s">
        <v>127</v>
      </c>
      <c r="C28" s="75" t="s">
        <v>128</v>
      </c>
      <c r="D28" s="87"/>
      <c r="E28" s="77" t="s">
        <v>30</v>
      </c>
      <c r="F28" s="78">
        <v>10</v>
      </c>
      <c r="G28" s="79"/>
      <c r="H28" s="80">
        <f>ROUND(G28*F28,2)</f>
        <v>0</v>
      </c>
      <c r="I28" s="116"/>
      <c r="J28" s="91"/>
      <c r="K28" s="81"/>
    </row>
    <row r="29" spans="1:11" s="66" customFormat="1" ht="30" customHeight="1">
      <c r="A29" s="68" t="s">
        <v>129</v>
      </c>
      <c r="B29" s="89" t="s">
        <v>130</v>
      </c>
      <c r="C29" s="75" t="s">
        <v>131</v>
      </c>
      <c r="D29" s="87"/>
      <c r="E29" s="77" t="s">
        <v>30</v>
      </c>
      <c r="F29" s="78">
        <v>50</v>
      </c>
      <c r="G29" s="79"/>
      <c r="H29" s="80">
        <f>ROUND(G29*F29,2)</f>
        <v>0</v>
      </c>
      <c r="I29" s="114"/>
      <c r="J29" s="120"/>
      <c r="K29" s="67"/>
    </row>
    <row r="30" spans="1:11" s="82" customFormat="1" ht="30" customHeight="1">
      <c r="A30" s="88" t="s">
        <v>260</v>
      </c>
      <c r="B30" s="74" t="s">
        <v>136</v>
      </c>
      <c r="C30" s="75" t="s">
        <v>262</v>
      </c>
      <c r="D30" s="87" t="s">
        <v>133</v>
      </c>
      <c r="E30" s="77"/>
      <c r="F30" s="78"/>
      <c r="G30" s="85"/>
      <c r="H30" s="80"/>
      <c r="I30" s="114"/>
      <c r="J30" s="119"/>
      <c r="K30" s="81"/>
    </row>
    <row r="31" spans="1:11" s="84" customFormat="1" ht="30" customHeight="1">
      <c r="A31" s="88" t="s">
        <v>263</v>
      </c>
      <c r="B31" s="86" t="s">
        <v>31</v>
      </c>
      <c r="C31" s="75" t="s">
        <v>337</v>
      </c>
      <c r="D31" s="87" t="s">
        <v>2</v>
      </c>
      <c r="E31" s="77" t="s">
        <v>49</v>
      </c>
      <c r="F31" s="78">
        <v>25</v>
      </c>
      <c r="G31" s="79"/>
      <c r="H31" s="80">
        <f>ROUND(G31*F31,2)</f>
        <v>0</v>
      </c>
      <c r="I31" s="114"/>
      <c r="J31" s="91"/>
      <c r="K31" s="81"/>
    </row>
    <row r="32" spans="1:11" s="84" customFormat="1" ht="30" customHeight="1">
      <c r="A32" s="88" t="s">
        <v>264</v>
      </c>
      <c r="B32" s="74" t="s">
        <v>137</v>
      </c>
      <c r="C32" s="75" t="s">
        <v>266</v>
      </c>
      <c r="D32" s="87" t="s">
        <v>133</v>
      </c>
      <c r="E32" s="77"/>
      <c r="F32" s="78"/>
      <c r="G32" s="85"/>
      <c r="H32" s="80"/>
      <c r="I32" s="114"/>
      <c r="J32" s="91"/>
      <c r="K32" s="81"/>
    </row>
    <row r="33" spans="1:11" s="84" customFormat="1" ht="30" customHeight="1">
      <c r="A33" s="88" t="s">
        <v>301</v>
      </c>
      <c r="B33" s="86" t="s">
        <v>31</v>
      </c>
      <c r="C33" s="75" t="s">
        <v>336</v>
      </c>
      <c r="D33" s="87" t="s">
        <v>134</v>
      </c>
      <c r="E33" s="77" t="s">
        <v>49</v>
      </c>
      <c r="F33" s="78">
        <v>20</v>
      </c>
      <c r="G33" s="79"/>
      <c r="H33" s="80">
        <f>ROUND(G33*F33,2)</f>
        <v>0</v>
      </c>
      <c r="I33" s="114"/>
      <c r="J33" s="91"/>
      <c r="K33" s="81"/>
    </row>
    <row r="34" spans="1:11" s="84" customFormat="1" ht="30" customHeight="1">
      <c r="A34" s="88" t="s">
        <v>371</v>
      </c>
      <c r="B34" s="86" t="s">
        <v>38</v>
      </c>
      <c r="C34" s="75" t="s">
        <v>372</v>
      </c>
      <c r="D34" s="87" t="s">
        <v>373</v>
      </c>
      <c r="E34" s="77" t="s">
        <v>49</v>
      </c>
      <c r="F34" s="78">
        <v>10</v>
      </c>
      <c r="G34" s="79"/>
      <c r="H34" s="80">
        <f>ROUND(G34*F34,2)</f>
        <v>0</v>
      </c>
      <c r="I34" s="114"/>
      <c r="J34" s="91"/>
      <c r="K34" s="81"/>
    </row>
    <row r="35" spans="1:11" s="84" customFormat="1" ht="43.5" customHeight="1">
      <c r="A35" s="88" t="s">
        <v>50</v>
      </c>
      <c r="B35" s="74" t="s">
        <v>138</v>
      </c>
      <c r="C35" s="75" t="s">
        <v>51</v>
      </c>
      <c r="D35" s="87" t="s">
        <v>224</v>
      </c>
      <c r="E35" s="77" t="s">
        <v>30</v>
      </c>
      <c r="F35" s="78">
        <v>25</v>
      </c>
      <c r="G35" s="79"/>
      <c r="H35" s="80">
        <f>ROUND(G35*F35,2)</f>
        <v>0</v>
      </c>
      <c r="I35" s="114"/>
      <c r="J35" s="91"/>
      <c r="K35" s="81"/>
    </row>
    <row r="36" spans="1:10" ht="36" customHeight="1">
      <c r="A36" s="21"/>
      <c r="B36" s="7"/>
      <c r="C36" s="36" t="s">
        <v>21</v>
      </c>
      <c r="D36" s="11"/>
      <c r="E36" s="9"/>
      <c r="F36" s="9"/>
      <c r="G36" s="21"/>
      <c r="H36" s="24"/>
      <c r="J36" s="64"/>
    </row>
    <row r="37" spans="1:11" s="82" customFormat="1" ht="43.5" customHeight="1">
      <c r="A37" s="73" t="s">
        <v>78</v>
      </c>
      <c r="B37" s="74" t="s">
        <v>141</v>
      </c>
      <c r="C37" s="75" t="s">
        <v>80</v>
      </c>
      <c r="D37" s="87" t="s">
        <v>310</v>
      </c>
      <c r="E37" s="77"/>
      <c r="F37" s="92"/>
      <c r="G37" s="85"/>
      <c r="H37" s="93"/>
      <c r="I37" s="116"/>
      <c r="J37" s="119"/>
      <c r="K37" s="81"/>
    </row>
    <row r="38" spans="1:11" s="82" customFormat="1" ht="54.75" customHeight="1">
      <c r="A38" s="73" t="s">
        <v>174</v>
      </c>
      <c r="B38" s="86" t="s">
        <v>31</v>
      </c>
      <c r="C38" s="75" t="s">
        <v>175</v>
      </c>
      <c r="D38" s="87"/>
      <c r="E38" s="77" t="s">
        <v>30</v>
      </c>
      <c r="F38" s="92">
        <v>1680</v>
      </c>
      <c r="G38" s="79"/>
      <c r="H38" s="80">
        <f>ROUND(G38*F38,2)</f>
        <v>0</v>
      </c>
      <c r="I38" s="115"/>
      <c r="J38" s="119"/>
      <c r="K38" s="81"/>
    </row>
    <row r="39" spans="1:11" s="82" customFormat="1" ht="43.5" customHeight="1">
      <c r="A39" s="73" t="s">
        <v>52</v>
      </c>
      <c r="B39" s="74" t="s">
        <v>146</v>
      </c>
      <c r="C39" s="75" t="s">
        <v>53</v>
      </c>
      <c r="D39" s="87" t="s">
        <v>310</v>
      </c>
      <c r="E39" s="77"/>
      <c r="F39" s="92"/>
      <c r="G39" s="85"/>
      <c r="H39" s="93"/>
      <c r="I39" s="114"/>
      <c r="J39" s="119"/>
      <c r="K39" s="81"/>
    </row>
    <row r="40" spans="1:11" s="84" customFormat="1" ht="43.5" customHeight="1">
      <c r="A40" s="73" t="s">
        <v>311</v>
      </c>
      <c r="B40" s="86" t="s">
        <v>31</v>
      </c>
      <c r="C40" s="75" t="s">
        <v>312</v>
      </c>
      <c r="D40" s="87" t="s">
        <v>313</v>
      </c>
      <c r="E40" s="77" t="s">
        <v>49</v>
      </c>
      <c r="F40" s="78">
        <v>30</v>
      </c>
      <c r="G40" s="79"/>
      <c r="H40" s="80">
        <f>ROUND(G40*F40,2)</f>
        <v>0</v>
      </c>
      <c r="I40" s="114"/>
      <c r="J40" s="91"/>
      <c r="K40" s="81"/>
    </row>
    <row r="41" spans="1:11" s="84" customFormat="1" ht="43.5" customHeight="1">
      <c r="A41" s="73" t="s">
        <v>314</v>
      </c>
      <c r="B41" s="86" t="s">
        <v>38</v>
      </c>
      <c r="C41" s="75" t="s">
        <v>315</v>
      </c>
      <c r="D41" s="87" t="s">
        <v>316</v>
      </c>
      <c r="E41" s="77" t="s">
        <v>49</v>
      </c>
      <c r="F41" s="78">
        <v>20</v>
      </c>
      <c r="G41" s="79"/>
      <c r="H41" s="80">
        <f>ROUND(G41*F41,2)</f>
        <v>0</v>
      </c>
      <c r="I41" s="114"/>
      <c r="J41" s="91"/>
      <c r="K41" s="81"/>
    </row>
    <row r="42" spans="1:11" s="84" customFormat="1" ht="43.5" customHeight="1">
      <c r="A42" s="73" t="s">
        <v>140</v>
      </c>
      <c r="B42" s="74" t="s">
        <v>148</v>
      </c>
      <c r="C42" s="75" t="s">
        <v>142</v>
      </c>
      <c r="D42" s="87" t="s">
        <v>317</v>
      </c>
      <c r="E42" s="94"/>
      <c r="F42" s="78"/>
      <c r="G42" s="85"/>
      <c r="H42" s="93"/>
      <c r="I42" s="114"/>
      <c r="J42" s="91"/>
      <c r="K42" s="81"/>
    </row>
    <row r="43" spans="1:11" s="84" customFormat="1" ht="30" customHeight="1">
      <c r="A43" s="73" t="s">
        <v>144</v>
      </c>
      <c r="B43" s="86" t="s">
        <v>31</v>
      </c>
      <c r="C43" s="75" t="s">
        <v>74</v>
      </c>
      <c r="D43" s="87"/>
      <c r="E43" s="77"/>
      <c r="F43" s="78"/>
      <c r="G43" s="85"/>
      <c r="H43" s="93"/>
      <c r="I43" s="114"/>
      <c r="J43" s="91"/>
      <c r="K43" s="81"/>
    </row>
    <row r="44" spans="1:11" s="84" customFormat="1" ht="30" customHeight="1">
      <c r="A44" s="73" t="s">
        <v>145</v>
      </c>
      <c r="B44" s="89" t="s">
        <v>127</v>
      </c>
      <c r="C44" s="75" t="s">
        <v>143</v>
      </c>
      <c r="D44" s="87"/>
      <c r="E44" s="77" t="s">
        <v>32</v>
      </c>
      <c r="F44" s="78">
        <v>20</v>
      </c>
      <c r="G44" s="79"/>
      <c r="H44" s="80">
        <f>ROUND(G44*F44,2)</f>
        <v>0</v>
      </c>
      <c r="I44" s="114"/>
      <c r="J44" s="91"/>
      <c r="K44" s="81"/>
    </row>
    <row r="45" spans="1:11" s="84" customFormat="1" ht="30" customHeight="1">
      <c r="A45" s="73"/>
      <c r="B45" s="74" t="s">
        <v>154</v>
      </c>
      <c r="C45" s="75" t="s">
        <v>318</v>
      </c>
      <c r="D45" s="87" t="s">
        <v>185</v>
      </c>
      <c r="E45" s="77" t="s">
        <v>30</v>
      </c>
      <c r="F45" s="78">
        <v>310</v>
      </c>
      <c r="G45" s="79"/>
      <c r="H45" s="80">
        <f>ROUND(G45*F45,2)</f>
        <v>0</v>
      </c>
      <c r="I45" s="90"/>
      <c r="J45" s="91"/>
      <c r="K45" s="81"/>
    </row>
    <row r="46" spans="1:10" ht="48" customHeight="1">
      <c r="A46" s="21"/>
      <c r="B46" s="7"/>
      <c r="C46" s="36" t="s">
        <v>22</v>
      </c>
      <c r="D46" s="11"/>
      <c r="E46" s="10"/>
      <c r="F46" s="9"/>
      <c r="G46" s="21"/>
      <c r="H46" s="24"/>
      <c r="J46" s="64"/>
    </row>
    <row r="47" spans="1:16" s="82" customFormat="1" ht="43.5" customHeight="1">
      <c r="A47" s="73" t="s">
        <v>338</v>
      </c>
      <c r="B47" s="74" t="s">
        <v>159</v>
      </c>
      <c r="C47" s="75" t="s">
        <v>339</v>
      </c>
      <c r="D47" s="87" t="s">
        <v>150</v>
      </c>
      <c r="E47" s="77"/>
      <c r="F47" s="92"/>
      <c r="G47" s="85"/>
      <c r="H47" s="93"/>
      <c r="I47" s="117"/>
      <c r="J47" s="119"/>
      <c r="K47" s="97"/>
      <c r="L47" s="98"/>
      <c r="M47" s="98"/>
      <c r="N47" s="97"/>
      <c r="O47" s="99"/>
      <c r="P47" s="97"/>
    </row>
    <row r="48" spans="1:11" s="82" customFormat="1" ht="30" customHeight="1">
      <c r="A48" s="73" t="s">
        <v>340</v>
      </c>
      <c r="B48" s="86" t="s">
        <v>31</v>
      </c>
      <c r="C48" s="75" t="s">
        <v>206</v>
      </c>
      <c r="D48" s="87"/>
      <c r="E48" s="77" t="s">
        <v>37</v>
      </c>
      <c r="F48" s="92">
        <v>2</v>
      </c>
      <c r="G48" s="79"/>
      <c r="H48" s="80">
        <f>ROUND(G48*F48,2)</f>
        <v>0</v>
      </c>
      <c r="I48" s="114"/>
      <c r="J48" s="119"/>
      <c r="K48" s="81"/>
    </row>
    <row r="49" spans="1:11" s="84" customFormat="1" ht="30" customHeight="1">
      <c r="A49" s="73" t="s">
        <v>163</v>
      </c>
      <c r="B49" s="74" t="s">
        <v>160</v>
      </c>
      <c r="C49" s="75" t="s">
        <v>165</v>
      </c>
      <c r="D49" s="87" t="s">
        <v>166</v>
      </c>
      <c r="E49" s="77" t="s">
        <v>49</v>
      </c>
      <c r="F49" s="92">
        <v>12</v>
      </c>
      <c r="G49" s="79"/>
      <c r="H49" s="80">
        <f>ROUND(G49*F49,2)</f>
        <v>0</v>
      </c>
      <c r="I49" s="114"/>
      <c r="J49" s="91"/>
      <c r="K49" s="81"/>
    </row>
    <row r="50" spans="1:10" ht="36" customHeight="1">
      <c r="A50" s="21"/>
      <c r="B50" s="13"/>
      <c r="C50" s="36" t="s">
        <v>23</v>
      </c>
      <c r="D50" s="11"/>
      <c r="E50" s="10"/>
      <c r="F50" s="9"/>
      <c r="G50" s="21"/>
      <c r="H50" s="24"/>
      <c r="J50" s="64"/>
    </row>
    <row r="51" spans="1:11" s="84" customFormat="1" ht="43.5" customHeight="1">
      <c r="A51" s="73" t="s">
        <v>54</v>
      </c>
      <c r="B51" s="74" t="s">
        <v>161</v>
      </c>
      <c r="C51" s="75" t="s">
        <v>89</v>
      </c>
      <c r="D51" s="87" t="s">
        <v>167</v>
      </c>
      <c r="E51" s="77" t="s">
        <v>37</v>
      </c>
      <c r="F51" s="92">
        <v>1</v>
      </c>
      <c r="G51" s="79"/>
      <c r="H51" s="80">
        <f>ROUND(G51*F51,2)</f>
        <v>0</v>
      </c>
      <c r="I51" s="114"/>
      <c r="J51" s="91"/>
      <c r="K51" s="81"/>
    </row>
    <row r="52" spans="1:10" ht="36" customHeight="1">
      <c r="A52" s="21"/>
      <c r="B52" s="17"/>
      <c r="C52" s="36" t="s">
        <v>24</v>
      </c>
      <c r="D52" s="11"/>
      <c r="E52" s="8"/>
      <c r="F52" s="11"/>
      <c r="G52" s="21"/>
      <c r="H52" s="24"/>
      <c r="J52" s="64"/>
    </row>
    <row r="53" spans="1:11" s="82" customFormat="1" ht="30" customHeight="1">
      <c r="A53" s="88" t="s">
        <v>55</v>
      </c>
      <c r="B53" s="74" t="s">
        <v>162</v>
      </c>
      <c r="C53" s="75" t="s">
        <v>56</v>
      </c>
      <c r="D53" s="87" t="s">
        <v>169</v>
      </c>
      <c r="E53" s="77"/>
      <c r="F53" s="78"/>
      <c r="G53" s="85"/>
      <c r="H53" s="80"/>
      <c r="I53" s="114"/>
      <c r="J53" s="119"/>
      <c r="K53" s="81"/>
    </row>
    <row r="54" spans="1:11" s="84" customFormat="1" ht="30" customHeight="1">
      <c r="A54" s="88" t="s">
        <v>57</v>
      </c>
      <c r="B54" s="86" t="s">
        <v>31</v>
      </c>
      <c r="C54" s="75" t="s">
        <v>170</v>
      </c>
      <c r="D54" s="87"/>
      <c r="E54" s="77" t="s">
        <v>30</v>
      </c>
      <c r="F54" s="78">
        <v>20</v>
      </c>
      <c r="G54" s="79"/>
      <c r="H54" s="80">
        <f>ROUND(G54*F54,2)</f>
        <v>0</v>
      </c>
      <c r="I54" s="114"/>
      <c r="J54" s="91"/>
      <c r="K54" s="81"/>
    </row>
    <row r="55" spans="1:11" s="84" customFormat="1" ht="30" customHeight="1">
      <c r="A55" s="88" t="s">
        <v>319</v>
      </c>
      <c r="B55" s="74" t="s">
        <v>164</v>
      </c>
      <c r="C55" s="75" t="s">
        <v>321</v>
      </c>
      <c r="D55" s="87" t="s">
        <v>322</v>
      </c>
      <c r="E55" s="77" t="s">
        <v>30</v>
      </c>
      <c r="F55" s="78">
        <v>40</v>
      </c>
      <c r="G55" s="79"/>
      <c r="H55" s="80">
        <f>ROUND(G55*F55,2)</f>
        <v>0</v>
      </c>
      <c r="I55" s="114"/>
      <c r="J55" s="91"/>
      <c r="K55" s="81"/>
    </row>
    <row r="56" spans="1:10" ht="30" customHeight="1" thickBot="1">
      <c r="A56" s="22"/>
      <c r="B56" s="40" t="str">
        <f>B6</f>
        <v>A</v>
      </c>
      <c r="C56" s="123" t="str">
        <f>C6</f>
        <v>VALOUR / ASHBURN ALLEY - SARGENT TO ELLICE</v>
      </c>
      <c r="D56" s="124"/>
      <c r="E56" s="124"/>
      <c r="F56" s="125"/>
      <c r="G56" s="22" t="s">
        <v>17</v>
      </c>
      <c r="H56" s="22">
        <f>SUM(H6:H55)</f>
        <v>0</v>
      </c>
      <c r="J56" s="64"/>
    </row>
    <row r="57" spans="1:10" s="44" customFormat="1" ht="30" customHeight="1" thickTop="1">
      <c r="A57" s="42"/>
      <c r="B57" s="41" t="s">
        <v>13</v>
      </c>
      <c r="C57" s="133" t="s">
        <v>328</v>
      </c>
      <c r="D57" s="134"/>
      <c r="E57" s="134"/>
      <c r="F57" s="135"/>
      <c r="G57" s="42"/>
      <c r="H57" s="43"/>
      <c r="J57" s="121"/>
    </row>
    <row r="58" spans="1:10" ht="36" customHeight="1">
      <c r="A58" s="21"/>
      <c r="B58" s="17"/>
      <c r="C58" s="35" t="s">
        <v>19</v>
      </c>
      <c r="D58" s="11"/>
      <c r="E58" s="9" t="s">
        <v>2</v>
      </c>
      <c r="F58" s="9" t="s">
        <v>2</v>
      </c>
      <c r="G58" s="21" t="s">
        <v>2</v>
      </c>
      <c r="H58" s="24"/>
      <c r="J58" s="64"/>
    </row>
    <row r="59" spans="1:11" s="82" customFormat="1" ht="30" customHeight="1">
      <c r="A59" s="73" t="s">
        <v>101</v>
      </c>
      <c r="B59" s="74" t="s">
        <v>58</v>
      </c>
      <c r="C59" s="75" t="s">
        <v>102</v>
      </c>
      <c r="D59" s="76" t="s">
        <v>299</v>
      </c>
      <c r="E59" s="77" t="s">
        <v>28</v>
      </c>
      <c r="F59" s="78">
        <v>460</v>
      </c>
      <c r="G59" s="79"/>
      <c r="H59" s="80">
        <f>ROUND(G59*F59,2)</f>
        <v>0</v>
      </c>
      <c r="I59" s="114"/>
      <c r="J59" s="119"/>
      <c r="K59" s="81"/>
    </row>
    <row r="60" spans="1:11" s="84" customFormat="1" ht="30" customHeight="1">
      <c r="A60" s="83" t="s">
        <v>103</v>
      </c>
      <c r="B60" s="74" t="s">
        <v>362</v>
      </c>
      <c r="C60" s="75" t="s">
        <v>104</v>
      </c>
      <c r="D60" s="76" t="s">
        <v>299</v>
      </c>
      <c r="E60" s="77" t="s">
        <v>30</v>
      </c>
      <c r="F60" s="78">
        <v>780</v>
      </c>
      <c r="G60" s="79"/>
      <c r="H60" s="80">
        <f>ROUND(G60*F60,2)</f>
        <v>0</v>
      </c>
      <c r="I60" s="114"/>
      <c r="J60" s="91"/>
      <c r="K60" s="81"/>
    </row>
    <row r="61" spans="1:11" s="82" customFormat="1" ht="32.25" customHeight="1">
      <c r="A61" s="83" t="s">
        <v>105</v>
      </c>
      <c r="B61" s="74" t="s">
        <v>59</v>
      </c>
      <c r="C61" s="75" t="s">
        <v>107</v>
      </c>
      <c r="D61" s="76" t="s">
        <v>299</v>
      </c>
      <c r="E61" s="77"/>
      <c r="F61" s="78"/>
      <c r="G61" s="85"/>
      <c r="H61" s="80"/>
      <c r="I61" s="114"/>
      <c r="J61" s="119"/>
      <c r="K61" s="81"/>
    </row>
    <row r="62" spans="1:11" s="82" customFormat="1" ht="42" customHeight="1">
      <c r="A62" s="83" t="s">
        <v>186</v>
      </c>
      <c r="B62" s="86" t="s">
        <v>31</v>
      </c>
      <c r="C62" s="75" t="s">
        <v>187</v>
      </c>
      <c r="D62" s="87" t="s">
        <v>2</v>
      </c>
      <c r="E62" s="77" t="s">
        <v>32</v>
      </c>
      <c r="F62" s="78">
        <v>930</v>
      </c>
      <c r="G62" s="79"/>
      <c r="H62" s="80">
        <f aca="true" t="shared" si="1" ref="H62:H67">ROUND(G62*F62,2)</f>
        <v>0</v>
      </c>
      <c r="I62" s="114"/>
      <c r="J62" s="119"/>
      <c r="K62" s="81"/>
    </row>
    <row r="63" spans="1:11" s="82" customFormat="1" ht="63" customHeight="1">
      <c r="A63" s="83" t="s">
        <v>33</v>
      </c>
      <c r="B63" s="74" t="s">
        <v>60</v>
      </c>
      <c r="C63" s="75" t="s">
        <v>34</v>
      </c>
      <c r="D63" s="76" t="s">
        <v>299</v>
      </c>
      <c r="E63" s="77" t="s">
        <v>28</v>
      </c>
      <c r="F63" s="78">
        <v>60</v>
      </c>
      <c r="G63" s="79"/>
      <c r="H63" s="80">
        <f t="shared" si="1"/>
        <v>0</v>
      </c>
      <c r="I63" s="114"/>
      <c r="J63" s="119"/>
      <c r="K63" s="81"/>
    </row>
    <row r="64" spans="1:11" s="84" customFormat="1" ht="30" customHeight="1">
      <c r="A64" s="73" t="s">
        <v>35</v>
      </c>
      <c r="B64" s="74" t="s">
        <v>61</v>
      </c>
      <c r="C64" s="75" t="s">
        <v>36</v>
      </c>
      <c r="D64" s="76" t="s">
        <v>299</v>
      </c>
      <c r="E64" s="77" t="s">
        <v>30</v>
      </c>
      <c r="F64" s="78">
        <v>50</v>
      </c>
      <c r="G64" s="79"/>
      <c r="H64" s="80">
        <f t="shared" si="1"/>
        <v>0</v>
      </c>
      <c r="I64" s="114"/>
      <c r="J64" s="91"/>
      <c r="K64" s="81"/>
    </row>
    <row r="65" spans="1:11" s="84" customFormat="1" ht="30" customHeight="1">
      <c r="A65" s="73" t="s">
        <v>303</v>
      </c>
      <c r="B65" s="74" t="s">
        <v>62</v>
      </c>
      <c r="C65" s="75" t="s">
        <v>304</v>
      </c>
      <c r="D65" s="76" t="s">
        <v>299</v>
      </c>
      <c r="E65" s="77" t="s">
        <v>28</v>
      </c>
      <c r="F65" s="78">
        <v>20</v>
      </c>
      <c r="G65" s="79"/>
      <c r="H65" s="80">
        <f t="shared" si="1"/>
        <v>0</v>
      </c>
      <c r="I65" s="115"/>
      <c r="J65" s="91"/>
      <c r="K65" s="81"/>
    </row>
    <row r="66" spans="1:11" s="84" customFormat="1" ht="43.5" customHeight="1">
      <c r="A66" s="83" t="s">
        <v>110</v>
      </c>
      <c r="B66" s="74" t="s">
        <v>64</v>
      </c>
      <c r="C66" s="75" t="s">
        <v>112</v>
      </c>
      <c r="D66" s="87" t="s">
        <v>113</v>
      </c>
      <c r="E66" s="77" t="s">
        <v>30</v>
      </c>
      <c r="F66" s="78">
        <v>780</v>
      </c>
      <c r="G66" s="79"/>
      <c r="H66" s="80">
        <f t="shared" si="1"/>
        <v>0</v>
      </c>
      <c r="I66" s="114"/>
      <c r="J66" s="91"/>
      <c r="K66" s="81"/>
    </row>
    <row r="67" spans="1:11" s="84" customFormat="1" ht="43.5" customHeight="1">
      <c r="A67" s="83" t="s">
        <v>114</v>
      </c>
      <c r="B67" s="74" t="s">
        <v>68</v>
      </c>
      <c r="C67" s="75" t="s">
        <v>116</v>
      </c>
      <c r="D67" s="87" t="s">
        <v>117</v>
      </c>
      <c r="E67" s="77" t="s">
        <v>30</v>
      </c>
      <c r="F67" s="78">
        <v>780</v>
      </c>
      <c r="G67" s="79"/>
      <c r="H67" s="80">
        <f t="shared" si="1"/>
        <v>0</v>
      </c>
      <c r="I67" s="114"/>
      <c r="J67" s="91"/>
      <c r="K67" s="81"/>
    </row>
    <row r="68" spans="1:11" s="84" customFormat="1" ht="30" customHeight="1">
      <c r="A68" s="73" t="s">
        <v>305</v>
      </c>
      <c r="B68" s="74" t="s">
        <v>69</v>
      </c>
      <c r="C68" s="75" t="s">
        <v>306</v>
      </c>
      <c r="D68" s="87" t="s">
        <v>307</v>
      </c>
      <c r="E68" s="77"/>
      <c r="F68" s="78"/>
      <c r="G68" s="85"/>
      <c r="H68" s="80"/>
      <c r="I68" s="114"/>
      <c r="J68" s="91"/>
      <c r="K68" s="81"/>
    </row>
    <row r="69" spans="1:11" s="82" customFormat="1" ht="30" customHeight="1">
      <c r="A69" s="73" t="s">
        <v>308</v>
      </c>
      <c r="B69" s="86" t="s">
        <v>31</v>
      </c>
      <c r="C69" s="75" t="s">
        <v>309</v>
      </c>
      <c r="D69" s="87" t="s">
        <v>2</v>
      </c>
      <c r="E69" s="77" t="s">
        <v>32</v>
      </c>
      <c r="F69" s="78">
        <v>30</v>
      </c>
      <c r="G69" s="79"/>
      <c r="H69" s="80">
        <f>ROUND(G69*F69,2)</f>
        <v>0</v>
      </c>
      <c r="I69" s="114"/>
      <c r="J69" s="119"/>
      <c r="K69" s="81"/>
    </row>
    <row r="70" spans="1:10" ht="36" customHeight="1">
      <c r="A70" s="21"/>
      <c r="B70" s="17"/>
      <c r="C70" s="36" t="s">
        <v>20</v>
      </c>
      <c r="D70" s="11"/>
      <c r="E70" s="8"/>
      <c r="F70" s="11"/>
      <c r="G70" s="21"/>
      <c r="H70" s="24"/>
      <c r="J70" s="64"/>
    </row>
    <row r="71" spans="1:11" s="82" customFormat="1" ht="30" customHeight="1">
      <c r="A71" s="88" t="s">
        <v>63</v>
      </c>
      <c r="B71" s="74" t="s">
        <v>70</v>
      </c>
      <c r="C71" s="75" t="s">
        <v>65</v>
      </c>
      <c r="D71" s="76" t="s">
        <v>299</v>
      </c>
      <c r="E71" s="77"/>
      <c r="F71" s="78"/>
      <c r="G71" s="85"/>
      <c r="H71" s="80"/>
      <c r="I71" s="114"/>
      <c r="J71" s="119"/>
      <c r="K71" s="81"/>
    </row>
    <row r="72" spans="1:11" s="84" customFormat="1" ht="30" customHeight="1">
      <c r="A72" s="88" t="s">
        <v>66</v>
      </c>
      <c r="B72" s="86" t="s">
        <v>31</v>
      </c>
      <c r="C72" s="75" t="s">
        <v>67</v>
      </c>
      <c r="D72" s="87" t="s">
        <v>2</v>
      </c>
      <c r="E72" s="77" t="s">
        <v>30</v>
      </c>
      <c r="F72" s="78">
        <v>815</v>
      </c>
      <c r="G72" s="79"/>
      <c r="H72" s="80">
        <f>ROUND(G72*F72,2)</f>
        <v>0</v>
      </c>
      <c r="I72" s="114"/>
      <c r="J72" s="91"/>
      <c r="K72" s="81"/>
    </row>
    <row r="73" spans="1:11" s="84" customFormat="1" ht="30" customHeight="1">
      <c r="A73" s="88" t="s">
        <v>39</v>
      </c>
      <c r="B73" s="74" t="s">
        <v>71</v>
      </c>
      <c r="C73" s="75" t="s">
        <v>40</v>
      </c>
      <c r="D73" s="87" t="s">
        <v>300</v>
      </c>
      <c r="E73" s="77"/>
      <c r="F73" s="78"/>
      <c r="G73" s="85"/>
      <c r="H73" s="80"/>
      <c r="I73" s="114"/>
      <c r="J73" s="91"/>
      <c r="K73" s="81"/>
    </row>
    <row r="74" spans="1:11" s="84" customFormat="1" ht="30" customHeight="1">
      <c r="A74" s="88" t="s">
        <v>41</v>
      </c>
      <c r="B74" s="86" t="s">
        <v>31</v>
      </c>
      <c r="C74" s="75" t="s">
        <v>42</v>
      </c>
      <c r="D74" s="87" t="s">
        <v>2</v>
      </c>
      <c r="E74" s="77" t="s">
        <v>37</v>
      </c>
      <c r="F74" s="78">
        <v>30</v>
      </c>
      <c r="G74" s="79"/>
      <c r="H74" s="80">
        <f>ROUND(G74*F74,2)</f>
        <v>0</v>
      </c>
      <c r="I74" s="114"/>
      <c r="J74" s="91"/>
      <c r="K74" s="81"/>
    </row>
    <row r="75" spans="1:11" s="84" customFormat="1" ht="30" customHeight="1">
      <c r="A75" s="88" t="s">
        <v>43</v>
      </c>
      <c r="B75" s="74" t="s">
        <v>72</v>
      </c>
      <c r="C75" s="75" t="s">
        <v>44</v>
      </c>
      <c r="D75" s="87" t="s">
        <v>300</v>
      </c>
      <c r="E75" s="77"/>
      <c r="F75" s="78"/>
      <c r="G75" s="85"/>
      <c r="H75" s="80"/>
      <c r="I75" s="114"/>
      <c r="J75" s="91"/>
      <c r="K75" s="81"/>
    </row>
    <row r="76" spans="1:11" s="84" customFormat="1" ht="30" customHeight="1">
      <c r="A76" s="88" t="s">
        <v>45</v>
      </c>
      <c r="B76" s="86" t="s">
        <v>31</v>
      </c>
      <c r="C76" s="75" t="s">
        <v>46</v>
      </c>
      <c r="D76" s="87" t="s">
        <v>2</v>
      </c>
      <c r="E76" s="77" t="s">
        <v>37</v>
      </c>
      <c r="F76" s="78">
        <v>126</v>
      </c>
      <c r="G76" s="79"/>
      <c r="H76" s="80">
        <f>ROUND(G76*F76,2)</f>
        <v>0</v>
      </c>
      <c r="I76" s="114"/>
      <c r="J76" s="91"/>
      <c r="K76" s="81"/>
    </row>
    <row r="77" spans="1:11" s="82" customFormat="1" ht="43.5" customHeight="1">
      <c r="A77" s="88" t="s">
        <v>121</v>
      </c>
      <c r="B77" s="74" t="s">
        <v>73</v>
      </c>
      <c r="C77" s="75" t="s">
        <v>47</v>
      </c>
      <c r="D77" s="87" t="s">
        <v>123</v>
      </c>
      <c r="E77" s="77"/>
      <c r="F77" s="78"/>
      <c r="G77" s="85"/>
      <c r="H77" s="80"/>
      <c r="I77" s="114"/>
      <c r="J77" s="119"/>
      <c r="K77" s="81"/>
    </row>
    <row r="78" spans="1:11" s="84" customFormat="1" ht="30" customHeight="1">
      <c r="A78" s="88" t="s">
        <v>124</v>
      </c>
      <c r="B78" s="86" t="s">
        <v>31</v>
      </c>
      <c r="C78" s="75" t="s">
        <v>125</v>
      </c>
      <c r="D78" s="87" t="s">
        <v>48</v>
      </c>
      <c r="E78" s="77"/>
      <c r="F78" s="78"/>
      <c r="G78" s="85"/>
      <c r="H78" s="80"/>
      <c r="I78" s="114"/>
      <c r="J78" s="91"/>
      <c r="K78" s="81"/>
    </row>
    <row r="79" spans="1:11" s="66" customFormat="1" ht="30" customHeight="1">
      <c r="A79" s="68" t="s">
        <v>129</v>
      </c>
      <c r="B79" s="89" t="s">
        <v>127</v>
      </c>
      <c r="C79" s="75" t="s">
        <v>131</v>
      </c>
      <c r="D79" s="87"/>
      <c r="E79" s="77" t="s">
        <v>30</v>
      </c>
      <c r="F79" s="78">
        <v>20</v>
      </c>
      <c r="G79" s="79"/>
      <c r="H79" s="80">
        <f>ROUND(G79*F79,2)</f>
        <v>0</v>
      </c>
      <c r="I79" s="114"/>
      <c r="J79" s="120"/>
      <c r="K79" s="67"/>
    </row>
    <row r="80" spans="1:11" s="82" customFormat="1" ht="30" customHeight="1">
      <c r="A80" s="88" t="s">
        <v>260</v>
      </c>
      <c r="B80" s="74" t="s">
        <v>171</v>
      </c>
      <c r="C80" s="75" t="s">
        <v>262</v>
      </c>
      <c r="D80" s="87" t="s">
        <v>133</v>
      </c>
      <c r="E80" s="77"/>
      <c r="F80" s="78"/>
      <c r="G80" s="85"/>
      <c r="H80" s="80"/>
      <c r="I80" s="114"/>
      <c r="J80" s="119"/>
      <c r="K80" s="81"/>
    </row>
    <row r="81" spans="1:11" s="84" customFormat="1" ht="30" customHeight="1">
      <c r="A81" s="88" t="s">
        <v>263</v>
      </c>
      <c r="B81" s="86" t="s">
        <v>31</v>
      </c>
      <c r="C81" s="75" t="s">
        <v>337</v>
      </c>
      <c r="D81" s="87" t="s">
        <v>2</v>
      </c>
      <c r="E81" s="77" t="s">
        <v>49</v>
      </c>
      <c r="F81" s="78">
        <v>35</v>
      </c>
      <c r="G81" s="79"/>
      <c r="H81" s="80">
        <f>ROUND(G81*F81,2)</f>
        <v>0</v>
      </c>
      <c r="I81" s="114"/>
      <c r="J81" s="91"/>
      <c r="K81" s="81"/>
    </row>
    <row r="82" spans="1:11" s="84" customFormat="1" ht="30" customHeight="1">
      <c r="A82" s="88" t="s">
        <v>264</v>
      </c>
      <c r="B82" s="74" t="s">
        <v>172</v>
      </c>
      <c r="C82" s="75" t="s">
        <v>266</v>
      </c>
      <c r="D82" s="87" t="s">
        <v>133</v>
      </c>
      <c r="E82" s="77"/>
      <c r="F82" s="78"/>
      <c r="G82" s="85"/>
      <c r="H82" s="80"/>
      <c r="I82" s="114"/>
      <c r="J82" s="91"/>
      <c r="K82" s="81"/>
    </row>
    <row r="83" spans="1:11" s="84" customFormat="1" ht="30" customHeight="1">
      <c r="A83" s="88" t="s">
        <v>301</v>
      </c>
      <c r="B83" s="86" t="s">
        <v>31</v>
      </c>
      <c r="C83" s="75" t="s">
        <v>336</v>
      </c>
      <c r="D83" s="87" t="s">
        <v>134</v>
      </c>
      <c r="E83" s="77" t="s">
        <v>49</v>
      </c>
      <c r="F83" s="78">
        <v>30</v>
      </c>
      <c r="G83" s="79"/>
      <c r="H83" s="80">
        <f>ROUND(G83*F83,2)</f>
        <v>0</v>
      </c>
      <c r="I83" s="114"/>
      <c r="J83" s="91"/>
      <c r="K83" s="81"/>
    </row>
    <row r="84" spans="1:11" s="84" customFormat="1" ht="30" customHeight="1">
      <c r="A84" s="88" t="s">
        <v>371</v>
      </c>
      <c r="B84" s="86" t="s">
        <v>38</v>
      </c>
      <c r="C84" s="75" t="s">
        <v>372</v>
      </c>
      <c r="D84" s="87" t="s">
        <v>373</v>
      </c>
      <c r="E84" s="77" t="s">
        <v>49</v>
      </c>
      <c r="F84" s="78">
        <v>4</v>
      </c>
      <c r="G84" s="79"/>
      <c r="H84" s="80">
        <f>ROUND(G84*F84,2)</f>
        <v>0</v>
      </c>
      <c r="I84" s="114"/>
      <c r="J84" s="91"/>
      <c r="K84" s="81"/>
    </row>
    <row r="85" spans="1:11" s="84" customFormat="1" ht="43.5" customHeight="1">
      <c r="A85" s="88" t="s">
        <v>50</v>
      </c>
      <c r="B85" s="74" t="s">
        <v>173</v>
      </c>
      <c r="C85" s="75" t="s">
        <v>51</v>
      </c>
      <c r="D85" s="87" t="s">
        <v>224</v>
      </c>
      <c r="E85" s="77" t="s">
        <v>30</v>
      </c>
      <c r="F85" s="78">
        <v>20</v>
      </c>
      <c r="G85" s="79"/>
      <c r="H85" s="80">
        <f>ROUND(G85*F85,2)</f>
        <v>0</v>
      </c>
      <c r="I85" s="114"/>
      <c r="J85" s="91"/>
      <c r="K85" s="81"/>
    </row>
    <row r="86" spans="1:10" ht="36" customHeight="1">
      <c r="A86" s="21"/>
      <c r="B86" s="7"/>
      <c r="C86" s="36" t="s">
        <v>21</v>
      </c>
      <c r="D86" s="11"/>
      <c r="E86" s="9"/>
      <c r="F86" s="9"/>
      <c r="G86" s="21"/>
      <c r="H86" s="24"/>
      <c r="J86" s="64"/>
    </row>
    <row r="87" spans="1:11" s="82" customFormat="1" ht="43.5" customHeight="1">
      <c r="A87" s="73" t="s">
        <v>78</v>
      </c>
      <c r="B87" s="74" t="s">
        <v>176</v>
      </c>
      <c r="C87" s="75" t="s">
        <v>80</v>
      </c>
      <c r="D87" s="87" t="s">
        <v>310</v>
      </c>
      <c r="E87" s="77"/>
      <c r="F87" s="92"/>
      <c r="G87" s="85"/>
      <c r="H87" s="93"/>
      <c r="I87" s="116"/>
      <c r="J87" s="119"/>
      <c r="K87" s="81"/>
    </row>
    <row r="88" spans="1:11" s="82" customFormat="1" ht="54.75" customHeight="1">
      <c r="A88" s="73" t="s">
        <v>174</v>
      </c>
      <c r="B88" s="86" t="s">
        <v>31</v>
      </c>
      <c r="C88" s="75" t="s">
        <v>175</v>
      </c>
      <c r="D88" s="87"/>
      <c r="E88" s="77" t="s">
        <v>30</v>
      </c>
      <c r="F88" s="92">
        <v>700</v>
      </c>
      <c r="G88" s="79"/>
      <c r="H88" s="80">
        <f>ROUND(G88*F88,2)</f>
        <v>0</v>
      </c>
      <c r="I88" s="115"/>
      <c r="J88" s="119"/>
      <c r="K88" s="81"/>
    </row>
    <row r="89" spans="1:11" s="82" customFormat="1" ht="43.5" customHeight="1">
      <c r="A89" s="73" t="s">
        <v>52</v>
      </c>
      <c r="B89" s="74" t="s">
        <v>177</v>
      </c>
      <c r="C89" s="75" t="s">
        <v>53</v>
      </c>
      <c r="D89" s="87" t="s">
        <v>310</v>
      </c>
      <c r="E89" s="77"/>
      <c r="F89" s="92"/>
      <c r="G89" s="85"/>
      <c r="H89" s="93"/>
      <c r="I89" s="114"/>
      <c r="J89" s="119"/>
      <c r="K89" s="81"/>
    </row>
    <row r="90" spans="1:11" s="84" customFormat="1" ht="43.5" customHeight="1">
      <c r="A90" s="73" t="s">
        <v>311</v>
      </c>
      <c r="B90" s="86" t="s">
        <v>31</v>
      </c>
      <c r="C90" s="75" t="s">
        <v>312</v>
      </c>
      <c r="D90" s="87" t="s">
        <v>313</v>
      </c>
      <c r="E90" s="77" t="s">
        <v>49</v>
      </c>
      <c r="F90" s="78">
        <v>15</v>
      </c>
      <c r="G90" s="79"/>
      <c r="H90" s="80">
        <f>ROUND(G90*F90,2)</f>
        <v>0</v>
      </c>
      <c r="I90" s="114"/>
      <c r="J90" s="91"/>
      <c r="K90" s="81"/>
    </row>
    <row r="91" spans="1:11" s="84" customFormat="1" ht="43.5" customHeight="1">
      <c r="A91" s="73" t="s">
        <v>314</v>
      </c>
      <c r="B91" s="86" t="s">
        <v>38</v>
      </c>
      <c r="C91" s="75" t="s">
        <v>315</v>
      </c>
      <c r="D91" s="87" t="s">
        <v>316</v>
      </c>
      <c r="E91" s="77" t="s">
        <v>49</v>
      </c>
      <c r="F91" s="78">
        <v>15</v>
      </c>
      <c r="G91" s="79"/>
      <c r="H91" s="80">
        <f>ROUND(G91*F91,2)</f>
        <v>0</v>
      </c>
      <c r="I91" s="114"/>
      <c r="J91" s="91"/>
      <c r="K91" s="81"/>
    </row>
    <row r="92" spans="1:11" s="84" customFormat="1" ht="43.5" customHeight="1">
      <c r="A92" s="73" t="s">
        <v>140</v>
      </c>
      <c r="B92" s="74" t="s">
        <v>178</v>
      </c>
      <c r="C92" s="75" t="s">
        <v>142</v>
      </c>
      <c r="D92" s="87" t="s">
        <v>317</v>
      </c>
      <c r="E92" s="94"/>
      <c r="F92" s="78"/>
      <c r="G92" s="85"/>
      <c r="H92" s="93"/>
      <c r="I92" s="114"/>
      <c r="J92" s="91"/>
      <c r="K92" s="81"/>
    </row>
    <row r="93" spans="1:11" s="84" customFormat="1" ht="30" customHeight="1">
      <c r="A93" s="73" t="s">
        <v>144</v>
      </c>
      <c r="B93" s="86" t="s">
        <v>31</v>
      </c>
      <c r="C93" s="75" t="s">
        <v>74</v>
      </c>
      <c r="D93" s="87"/>
      <c r="E93" s="77"/>
      <c r="F93" s="78"/>
      <c r="G93" s="85"/>
      <c r="H93" s="93"/>
      <c r="I93" s="114"/>
      <c r="J93" s="91"/>
      <c r="K93" s="81"/>
    </row>
    <row r="94" spans="1:11" s="84" customFormat="1" ht="30" customHeight="1">
      <c r="A94" s="73" t="s">
        <v>145</v>
      </c>
      <c r="B94" s="89" t="s">
        <v>127</v>
      </c>
      <c r="C94" s="75" t="s">
        <v>143</v>
      </c>
      <c r="D94" s="87"/>
      <c r="E94" s="77" t="s">
        <v>32</v>
      </c>
      <c r="F94" s="78">
        <v>10</v>
      </c>
      <c r="G94" s="79"/>
      <c r="H94" s="80">
        <f>ROUND(G94*F94,2)</f>
        <v>0</v>
      </c>
      <c r="I94" s="114"/>
      <c r="J94" s="91"/>
      <c r="K94" s="81"/>
    </row>
    <row r="95" spans="1:11" s="84" customFormat="1" ht="30" customHeight="1">
      <c r="A95" s="73"/>
      <c r="B95" s="74" t="s">
        <v>179</v>
      </c>
      <c r="C95" s="75" t="s">
        <v>318</v>
      </c>
      <c r="D95" s="87" t="s">
        <v>185</v>
      </c>
      <c r="E95" s="77" t="s">
        <v>30</v>
      </c>
      <c r="F95" s="78">
        <v>80</v>
      </c>
      <c r="G95" s="79"/>
      <c r="H95" s="80">
        <f>ROUND(G95*F95,2)</f>
        <v>0</v>
      </c>
      <c r="I95" s="90"/>
      <c r="J95" s="91"/>
      <c r="K95" s="81"/>
    </row>
    <row r="96" spans="1:10" ht="48" customHeight="1">
      <c r="A96" s="21"/>
      <c r="B96" s="7"/>
      <c r="C96" s="36" t="s">
        <v>22</v>
      </c>
      <c r="D96" s="11"/>
      <c r="E96" s="10"/>
      <c r="F96" s="9"/>
      <c r="G96" s="21"/>
      <c r="H96" s="24"/>
      <c r="J96" s="64"/>
    </row>
    <row r="97" spans="1:16" s="82" customFormat="1" ht="43.5" customHeight="1">
      <c r="A97" s="73" t="s">
        <v>338</v>
      </c>
      <c r="B97" s="74" t="s">
        <v>180</v>
      </c>
      <c r="C97" s="75" t="s">
        <v>339</v>
      </c>
      <c r="D97" s="87" t="s">
        <v>150</v>
      </c>
      <c r="E97" s="77"/>
      <c r="F97" s="92"/>
      <c r="G97" s="85"/>
      <c r="H97" s="93"/>
      <c r="I97" s="117"/>
      <c r="J97" s="119"/>
      <c r="K97" s="97"/>
      <c r="L97" s="98"/>
      <c r="M97" s="98"/>
      <c r="N97" s="97"/>
      <c r="O97" s="99"/>
      <c r="P97" s="97"/>
    </row>
    <row r="98" spans="1:11" s="82" customFormat="1" ht="30" customHeight="1">
      <c r="A98" s="73" t="s">
        <v>340</v>
      </c>
      <c r="B98" s="86" t="s">
        <v>31</v>
      </c>
      <c r="C98" s="75" t="s">
        <v>206</v>
      </c>
      <c r="D98" s="87"/>
      <c r="E98" s="77" t="s">
        <v>37</v>
      </c>
      <c r="F98" s="92">
        <v>1</v>
      </c>
      <c r="G98" s="79"/>
      <c r="H98" s="80">
        <f>ROUND(G98*F98,2)</f>
        <v>0</v>
      </c>
      <c r="I98" s="114"/>
      <c r="J98" s="119"/>
      <c r="K98" s="81"/>
    </row>
    <row r="99" spans="1:11" s="84" customFormat="1" ht="30" customHeight="1">
      <c r="A99" s="73" t="s">
        <v>163</v>
      </c>
      <c r="B99" s="74" t="s">
        <v>181</v>
      </c>
      <c r="C99" s="75" t="s">
        <v>165</v>
      </c>
      <c r="D99" s="87" t="s">
        <v>166</v>
      </c>
      <c r="E99" s="77" t="s">
        <v>49</v>
      </c>
      <c r="F99" s="92">
        <v>12</v>
      </c>
      <c r="G99" s="79"/>
      <c r="H99" s="80">
        <f>ROUND(G99*F99,2)</f>
        <v>0</v>
      </c>
      <c r="I99" s="114"/>
      <c r="J99" s="91"/>
      <c r="K99" s="81"/>
    </row>
    <row r="100" spans="1:10" ht="36" customHeight="1">
      <c r="A100" s="21"/>
      <c r="B100" s="13"/>
      <c r="C100" s="36" t="s">
        <v>23</v>
      </c>
      <c r="D100" s="11"/>
      <c r="E100" s="10"/>
      <c r="F100" s="9"/>
      <c r="G100" s="21"/>
      <c r="H100" s="24"/>
      <c r="J100" s="64"/>
    </row>
    <row r="101" spans="1:11" s="84" customFormat="1" ht="43.5" customHeight="1">
      <c r="A101" s="73" t="s">
        <v>54</v>
      </c>
      <c r="B101" s="74" t="s">
        <v>182</v>
      </c>
      <c r="C101" s="75" t="s">
        <v>89</v>
      </c>
      <c r="D101" s="87" t="s">
        <v>167</v>
      </c>
      <c r="E101" s="77" t="s">
        <v>37</v>
      </c>
      <c r="F101" s="92">
        <v>2</v>
      </c>
      <c r="G101" s="79"/>
      <c r="H101" s="80">
        <f>ROUND(G101*F101,2)</f>
        <v>0</v>
      </c>
      <c r="I101" s="114"/>
      <c r="J101" s="91"/>
      <c r="K101" s="81"/>
    </row>
    <row r="102" spans="1:10" ht="36" customHeight="1">
      <c r="A102" s="21"/>
      <c r="B102" s="17"/>
      <c r="C102" s="36" t="s">
        <v>24</v>
      </c>
      <c r="D102" s="11"/>
      <c r="E102" s="8"/>
      <c r="F102" s="11"/>
      <c r="G102" s="21"/>
      <c r="H102" s="24"/>
      <c r="J102" s="64"/>
    </row>
    <row r="103" spans="1:11" s="82" customFormat="1" ht="30" customHeight="1">
      <c r="A103" s="88" t="s">
        <v>55</v>
      </c>
      <c r="B103" s="74" t="s">
        <v>183</v>
      </c>
      <c r="C103" s="75" t="s">
        <v>56</v>
      </c>
      <c r="D103" s="87" t="s">
        <v>169</v>
      </c>
      <c r="E103" s="77"/>
      <c r="F103" s="78"/>
      <c r="G103" s="85"/>
      <c r="H103" s="80"/>
      <c r="I103" s="114"/>
      <c r="J103" s="119"/>
      <c r="K103" s="81"/>
    </row>
    <row r="104" spans="1:11" s="84" customFormat="1" ht="30" customHeight="1">
      <c r="A104" s="88" t="s">
        <v>57</v>
      </c>
      <c r="B104" s="86" t="s">
        <v>31</v>
      </c>
      <c r="C104" s="75" t="s">
        <v>170</v>
      </c>
      <c r="D104" s="87"/>
      <c r="E104" s="77" t="s">
        <v>30</v>
      </c>
      <c r="F104" s="78">
        <v>20</v>
      </c>
      <c r="G104" s="79"/>
      <c r="H104" s="80">
        <f>ROUND(G104*F104,2)</f>
        <v>0</v>
      </c>
      <c r="I104" s="114"/>
      <c r="J104" s="91"/>
      <c r="K104" s="81"/>
    </row>
    <row r="105" spans="1:11" s="84" customFormat="1" ht="30" customHeight="1">
      <c r="A105" s="88" t="s">
        <v>319</v>
      </c>
      <c r="B105" s="74" t="s">
        <v>184</v>
      </c>
      <c r="C105" s="75" t="s">
        <v>321</v>
      </c>
      <c r="D105" s="87" t="s">
        <v>322</v>
      </c>
      <c r="E105" s="77" t="s">
        <v>30</v>
      </c>
      <c r="F105" s="78">
        <v>30</v>
      </c>
      <c r="G105" s="79"/>
      <c r="H105" s="80">
        <f>ROUND(G105*F105,2)</f>
        <v>0</v>
      </c>
      <c r="I105" s="114"/>
      <c r="J105" s="91"/>
      <c r="K105" s="81"/>
    </row>
    <row r="106" spans="1:10" s="44" customFormat="1" ht="30" customHeight="1" thickBot="1">
      <c r="A106" s="45"/>
      <c r="B106" s="40" t="str">
        <f>B57</f>
        <v>B</v>
      </c>
      <c r="C106" s="123" t="str">
        <f>C57</f>
        <v>SPRUCE / VALOUR ALLEY - ST. MATTHEWS TO FELIX</v>
      </c>
      <c r="D106" s="124"/>
      <c r="E106" s="124"/>
      <c r="F106" s="125"/>
      <c r="G106" s="45" t="s">
        <v>17</v>
      </c>
      <c r="H106" s="45">
        <f>SUM(H57:H105)</f>
        <v>0</v>
      </c>
      <c r="J106" s="121"/>
    </row>
    <row r="107" spans="1:10" s="44" customFormat="1" ht="30" customHeight="1" thickTop="1">
      <c r="A107" s="42"/>
      <c r="B107" s="41" t="s">
        <v>14</v>
      </c>
      <c r="C107" s="133" t="s">
        <v>324</v>
      </c>
      <c r="D107" s="134"/>
      <c r="E107" s="134"/>
      <c r="F107" s="135"/>
      <c r="G107" s="42"/>
      <c r="H107" s="43"/>
      <c r="J107" s="121"/>
    </row>
    <row r="108" spans="1:10" ht="36" customHeight="1">
      <c r="A108" s="21"/>
      <c r="B108" s="17"/>
      <c r="C108" s="35" t="s">
        <v>19</v>
      </c>
      <c r="D108" s="11"/>
      <c r="E108" s="9" t="s">
        <v>2</v>
      </c>
      <c r="F108" s="9" t="s">
        <v>2</v>
      </c>
      <c r="G108" s="21" t="s">
        <v>2</v>
      </c>
      <c r="H108" s="24"/>
      <c r="J108" s="64"/>
    </row>
    <row r="109" spans="1:11" s="82" customFormat="1" ht="30" customHeight="1">
      <c r="A109" s="73" t="s">
        <v>101</v>
      </c>
      <c r="B109" s="74" t="s">
        <v>363</v>
      </c>
      <c r="C109" s="75" t="s">
        <v>102</v>
      </c>
      <c r="D109" s="76" t="s">
        <v>299</v>
      </c>
      <c r="E109" s="77" t="s">
        <v>28</v>
      </c>
      <c r="F109" s="78">
        <v>520</v>
      </c>
      <c r="G109" s="79"/>
      <c r="H109" s="80">
        <f>ROUND(G109*F109,2)</f>
        <v>0</v>
      </c>
      <c r="I109" s="114"/>
      <c r="J109" s="119"/>
      <c r="K109" s="81"/>
    </row>
    <row r="110" spans="1:11" s="84" customFormat="1" ht="30" customHeight="1">
      <c r="A110" s="83" t="s">
        <v>103</v>
      </c>
      <c r="B110" s="74" t="s">
        <v>79</v>
      </c>
      <c r="C110" s="75" t="s">
        <v>104</v>
      </c>
      <c r="D110" s="76" t="s">
        <v>299</v>
      </c>
      <c r="E110" s="77" t="s">
        <v>30</v>
      </c>
      <c r="F110" s="78">
        <v>1190</v>
      </c>
      <c r="G110" s="79"/>
      <c r="H110" s="80">
        <f>ROUND(G110*F110,2)</f>
        <v>0</v>
      </c>
      <c r="I110" s="114"/>
      <c r="J110" s="91"/>
      <c r="K110" s="81"/>
    </row>
    <row r="111" spans="1:11" s="82" customFormat="1" ht="32.25" customHeight="1">
      <c r="A111" s="83" t="s">
        <v>105</v>
      </c>
      <c r="B111" s="74" t="s">
        <v>374</v>
      </c>
      <c r="C111" s="75" t="s">
        <v>107</v>
      </c>
      <c r="D111" s="76" t="s">
        <v>299</v>
      </c>
      <c r="E111" s="77"/>
      <c r="F111" s="78"/>
      <c r="G111" s="85"/>
      <c r="H111" s="80"/>
      <c r="I111" s="114"/>
      <c r="J111" s="119"/>
      <c r="K111" s="81"/>
    </row>
    <row r="112" spans="1:11" s="82" customFormat="1" ht="42" customHeight="1">
      <c r="A112" s="83" t="s">
        <v>186</v>
      </c>
      <c r="B112" s="86" t="s">
        <v>31</v>
      </c>
      <c r="C112" s="75" t="s">
        <v>187</v>
      </c>
      <c r="D112" s="87" t="s">
        <v>2</v>
      </c>
      <c r="E112" s="77" t="s">
        <v>32</v>
      </c>
      <c r="F112" s="78">
        <v>1010</v>
      </c>
      <c r="G112" s="79"/>
      <c r="H112" s="80">
        <f aca="true" t="shared" si="2" ref="H112:H117">ROUND(G112*F112,2)</f>
        <v>0</v>
      </c>
      <c r="I112" s="114"/>
      <c r="J112" s="119"/>
      <c r="K112" s="81"/>
    </row>
    <row r="113" spans="1:11" s="82" customFormat="1" ht="63" customHeight="1">
      <c r="A113" s="83" t="s">
        <v>33</v>
      </c>
      <c r="B113" s="74" t="s">
        <v>83</v>
      </c>
      <c r="C113" s="75" t="s">
        <v>34</v>
      </c>
      <c r="D113" s="76" t="s">
        <v>299</v>
      </c>
      <c r="E113" s="77" t="s">
        <v>28</v>
      </c>
      <c r="F113" s="78">
        <v>80</v>
      </c>
      <c r="G113" s="79"/>
      <c r="H113" s="80">
        <f t="shared" si="2"/>
        <v>0</v>
      </c>
      <c r="I113" s="114"/>
      <c r="J113" s="119"/>
      <c r="K113" s="81"/>
    </row>
    <row r="114" spans="1:11" s="84" customFormat="1" ht="30" customHeight="1">
      <c r="A114" s="73" t="s">
        <v>35</v>
      </c>
      <c r="B114" s="74" t="s">
        <v>188</v>
      </c>
      <c r="C114" s="75" t="s">
        <v>36</v>
      </c>
      <c r="D114" s="76" t="s">
        <v>299</v>
      </c>
      <c r="E114" s="77" t="s">
        <v>30</v>
      </c>
      <c r="F114" s="78">
        <v>50</v>
      </c>
      <c r="G114" s="79"/>
      <c r="H114" s="80">
        <f t="shared" si="2"/>
        <v>0</v>
      </c>
      <c r="I114" s="114"/>
      <c r="J114" s="91"/>
      <c r="K114" s="81"/>
    </row>
    <row r="115" spans="1:11" s="84" customFormat="1" ht="30" customHeight="1">
      <c r="A115" s="73" t="s">
        <v>303</v>
      </c>
      <c r="B115" s="74" t="s">
        <v>189</v>
      </c>
      <c r="C115" s="75" t="s">
        <v>304</v>
      </c>
      <c r="D115" s="76" t="s">
        <v>299</v>
      </c>
      <c r="E115" s="77" t="s">
        <v>28</v>
      </c>
      <c r="F115" s="78">
        <v>20</v>
      </c>
      <c r="G115" s="79"/>
      <c r="H115" s="80">
        <f t="shared" si="2"/>
        <v>0</v>
      </c>
      <c r="I115" s="115"/>
      <c r="J115" s="91"/>
      <c r="K115" s="81"/>
    </row>
    <row r="116" spans="1:11" s="84" customFormat="1" ht="43.5" customHeight="1">
      <c r="A116" s="83" t="s">
        <v>110</v>
      </c>
      <c r="B116" s="74" t="s">
        <v>190</v>
      </c>
      <c r="C116" s="75" t="s">
        <v>112</v>
      </c>
      <c r="D116" s="87" t="s">
        <v>113</v>
      </c>
      <c r="E116" s="77" t="s">
        <v>30</v>
      </c>
      <c r="F116" s="78">
        <v>1190</v>
      </c>
      <c r="G116" s="79"/>
      <c r="H116" s="80">
        <f t="shared" si="2"/>
        <v>0</v>
      </c>
      <c r="I116" s="114"/>
      <c r="J116" s="91"/>
      <c r="K116" s="81"/>
    </row>
    <row r="117" spans="1:11" s="84" customFormat="1" ht="43.5" customHeight="1">
      <c r="A117" s="83" t="s">
        <v>114</v>
      </c>
      <c r="B117" s="74" t="s">
        <v>191</v>
      </c>
      <c r="C117" s="75" t="s">
        <v>116</v>
      </c>
      <c r="D117" s="87" t="s">
        <v>117</v>
      </c>
      <c r="E117" s="77" t="s">
        <v>30</v>
      </c>
      <c r="F117" s="78">
        <v>360</v>
      </c>
      <c r="G117" s="79"/>
      <c r="H117" s="80">
        <f t="shared" si="2"/>
        <v>0</v>
      </c>
      <c r="I117" s="114"/>
      <c r="J117" s="91"/>
      <c r="K117" s="81"/>
    </row>
    <row r="118" spans="1:11" s="84" customFormat="1" ht="30" customHeight="1">
      <c r="A118" s="73" t="s">
        <v>305</v>
      </c>
      <c r="B118" s="74" t="s">
        <v>192</v>
      </c>
      <c r="C118" s="75" t="s">
        <v>306</v>
      </c>
      <c r="D118" s="87" t="s">
        <v>307</v>
      </c>
      <c r="E118" s="77"/>
      <c r="F118" s="78"/>
      <c r="G118" s="85"/>
      <c r="H118" s="80"/>
      <c r="I118" s="114"/>
      <c r="J118" s="91"/>
      <c r="K118" s="81"/>
    </row>
    <row r="119" spans="1:11" s="82" customFormat="1" ht="30" customHeight="1">
      <c r="A119" s="73" t="s">
        <v>308</v>
      </c>
      <c r="B119" s="86" t="s">
        <v>31</v>
      </c>
      <c r="C119" s="75" t="s">
        <v>309</v>
      </c>
      <c r="D119" s="87" t="s">
        <v>2</v>
      </c>
      <c r="E119" s="77" t="s">
        <v>32</v>
      </c>
      <c r="F119" s="78">
        <v>45</v>
      </c>
      <c r="G119" s="79"/>
      <c r="H119" s="80">
        <f>ROUND(G119*F119,2)</f>
        <v>0</v>
      </c>
      <c r="I119" s="114"/>
      <c r="J119" s="119"/>
      <c r="K119" s="81"/>
    </row>
    <row r="120" spans="1:10" ht="36" customHeight="1">
      <c r="A120" s="21"/>
      <c r="B120" s="17"/>
      <c r="C120" s="36" t="s">
        <v>20</v>
      </c>
      <c r="D120" s="11"/>
      <c r="E120" s="8"/>
      <c r="F120" s="11"/>
      <c r="G120" s="21"/>
      <c r="H120" s="24"/>
      <c r="J120" s="64"/>
    </row>
    <row r="121" spans="1:11" s="82" customFormat="1" ht="30" customHeight="1">
      <c r="A121" s="88" t="s">
        <v>63</v>
      </c>
      <c r="B121" s="74" t="s">
        <v>193</v>
      </c>
      <c r="C121" s="75" t="s">
        <v>65</v>
      </c>
      <c r="D121" s="76" t="s">
        <v>299</v>
      </c>
      <c r="E121" s="77"/>
      <c r="F121" s="78"/>
      <c r="G121" s="85"/>
      <c r="H121" s="80"/>
      <c r="I121" s="114"/>
      <c r="J121" s="119"/>
      <c r="K121" s="81"/>
    </row>
    <row r="122" spans="1:11" s="84" customFormat="1" ht="30" customHeight="1">
      <c r="A122" s="88" t="s">
        <v>66</v>
      </c>
      <c r="B122" s="86" t="s">
        <v>31</v>
      </c>
      <c r="C122" s="75" t="s">
        <v>67</v>
      </c>
      <c r="D122" s="87" t="s">
        <v>2</v>
      </c>
      <c r="E122" s="77" t="s">
        <v>30</v>
      </c>
      <c r="F122" s="78">
        <v>1190</v>
      </c>
      <c r="G122" s="79"/>
      <c r="H122" s="80">
        <f>ROUND(G122*F122,2)</f>
        <v>0</v>
      </c>
      <c r="I122" s="114"/>
      <c r="J122" s="91"/>
      <c r="K122" s="81"/>
    </row>
    <row r="123" spans="1:11" s="84" customFormat="1" ht="30" customHeight="1">
      <c r="A123" s="88" t="s">
        <v>39</v>
      </c>
      <c r="B123" s="74" t="s">
        <v>194</v>
      </c>
      <c r="C123" s="75" t="s">
        <v>40</v>
      </c>
      <c r="D123" s="87" t="s">
        <v>300</v>
      </c>
      <c r="E123" s="77"/>
      <c r="F123" s="78"/>
      <c r="G123" s="85"/>
      <c r="H123" s="80"/>
      <c r="I123" s="114"/>
      <c r="J123" s="91"/>
      <c r="K123" s="81"/>
    </row>
    <row r="124" spans="1:11" s="84" customFormat="1" ht="30" customHeight="1">
      <c r="A124" s="88" t="s">
        <v>41</v>
      </c>
      <c r="B124" s="86" t="s">
        <v>31</v>
      </c>
      <c r="C124" s="75" t="s">
        <v>42</v>
      </c>
      <c r="D124" s="87" t="s">
        <v>2</v>
      </c>
      <c r="E124" s="77" t="s">
        <v>37</v>
      </c>
      <c r="F124" s="78">
        <v>30</v>
      </c>
      <c r="G124" s="79"/>
      <c r="H124" s="80">
        <f>ROUND(G124*F124,2)</f>
        <v>0</v>
      </c>
      <c r="I124" s="114"/>
      <c r="J124" s="91"/>
      <c r="K124" s="81"/>
    </row>
    <row r="125" spans="1:11" s="84" customFormat="1" ht="30" customHeight="1">
      <c r="A125" s="88" t="s">
        <v>43</v>
      </c>
      <c r="B125" s="74" t="s">
        <v>195</v>
      </c>
      <c r="C125" s="75" t="s">
        <v>44</v>
      </c>
      <c r="D125" s="87" t="s">
        <v>300</v>
      </c>
      <c r="E125" s="77"/>
      <c r="F125" s="78"/>
      <c r="G125" s="85"/>
      <c r="H125" s="80"/>
      <c r="I125" s="114"/>
      <c r="J125" s="91"/>
      <c r="K125" s="81"/>
    </row>
    <row r="126" spans="1:11" s="84" customFormat="1" ht="30" customHeight="1">
      <c r="A126" s="88" t="s">
        <v>45</v>
      </c>
      <c r="B126" s="86" t="s">
        <v>31</v>
      </c>
      <c r="C126" s="75" t="s">
        <v>46</v>
      </c>
      <c r="D126" s="87" t="s">
        <v>2</v>
      </c>
      <c r="E126" s="77" t="s">
        <v>37</v>
      </c>
      <c r="F126" s="78">
        <v>247</v>
      </c>
      <c r="G126" s="79"/>
      <c r="H126" s="80">
        <f>ROUND(G126*F126,2)</f>
        <v>0</v>
      </c>
      <c r="I126" s="114"/>
      <c r="J126" s="91"/>
      <c r="K126" s="81"/>
    </row>
    <row r="127" spans="1:11" s="82" customFormat="1" ht="43.5" customHeight="1">
      <c r="A127" s="88" t="s">
        <v>121</v>
      </c>
      <c r="B127" s="74" t="s">
        <v>196</v>
      </c>
      <c r="C127" s="75" t="s">
        <v>47</v>
      </c>
      <c r="D127" s="87" t="s">
        <v>123</v>
      </c>
      <c r="E127" s="77"/>
      <c r="F127" s="78"/>
      <c r="G127" s="85"/>
      <c r="H127" s="80"/>
      <c r="I127" s="114"/>
      <c r="J127" s="119"/>
      <c r="K127" s="81"/>
    </row>
    <row r="128" spans="1:11" s="84" customFormat="1" ht="30" customHeight="1">
      <c r="A128" s="88" t="s">
        <v>124</v>
      </c>
      <c r="B128" s="86" t="s">
        <v>31</v>
      </c>
      <c r="C128" s="75" t="s">
        <v>125</v>
      </c>
      <c r="D128" s="87" t="s">
        <v>48</v>
      </c>
      <c r="E128" s="77"/>
      <c r="F128" s="78"/>
      <c r="G128" s="85"/>
      <c r="H128" s="80"/>
      <c r="I128" s="114"/>
      <c r="J128" s="91"/>
      <c r="K128" s="81"/>
    </row>
    <row r="129" spans="1:11" s="66" customFormat="1" ht="30" customHeight="1">
      <c r="A129" s="68" t="s">
        <v>129</v>
      </c>
      <c r="B129" s="89" t="s">
        <v>127</v>
      </c>
      <c r="C129" s="75" t="s">
        <v>131</v>
      </c>
      <c r="D129" s="87"/>
      <c r="E129" s="77" t="s">
        <v>30</v>
      </c>
      <c r="F129" s="78">
        <v>35</v>
      </c>
      <c r="G129" s="79"/>
      <c r="H129" s="80">
        <f>ROUND(G129*F129,2)</f>
        <v>0</v>
      </c>
      <c r="I129" s="114"/>
      <c r="J129" s="120"/>
      <c r="K129" s="67"/>
    </row>
    <row r="130" spans="1:11" s="82" customFormat="1" ht="30" customHeight="1">
      <c r="A130" s="88" t="s">
        <v>260</v>
      </c>
      <c r="B130" s="74" t="s">
        <v>197</v>
      </c>
      <c r="C130" s="75" t="s">
        <v>262</v>
      </c>
      <c r="D130" s="87" t="s">
        <v>133</v>
      </c>
      <c r="E130" s="77"/>
      <c r="F130" s="78"/>
      <c r="G130" s="85"/>
      <c r="H130" s="80"/>
      <c r="I130" s="114"/>
      <c r="J130" s="119"/>
      <c r="K130" s="81"/>
    </row>
    <row r="131" spans="1:11" s="84" customFormat="1" ht="30" customHeight="1">
      <c r="A131" s="88" t="s">
        <v>263</v>
      </c>
      <c r="B131" s="86" t="s">
        <v>31</v>
      </c>
      <c r="C131" s="75" t="s">
        <v>337</v>
      </c>
      <c r="D131" s="87" t="s">
        <v>2</v>
      </c>
      <c r="E131" s="77" t="s">
        <v>49</v>
      </c>
      <c r="F131" s="78">
        <v>30</v>
      </c>
      <c r="G131" s="79"/>
      <c r="H131" s="80">
        <f>ROUND(G131*F131,2)</f>
        <v>0</v>
      </c>
      <c r="I131" s="114"/>
      <c r="J131" s="91"/>
      <c r="K131" s="81"/>
    </row>
    <row r="132" spans="1:11" s="84" customFormat="1" ht="30" customHeight="1">
      <c r="A132" s="88" t="s">
        <v>264</v>
      </c>
      <c r="B132" s="74" t="s">
        <v>198</v>
      </c>
      <c r="C132" s="75" t="s">
        <v>266</v>
      </c>
      <c r="D132" s="87" t="s">
        <v>133</v>
      </c>
      <c r="E132" s="77"/>
      <c r="F132" s="78"/>
      <c r="G132" s="85"/>
      <c r="H132" s="80"/>
      <c r="I132" s="114"/>
      <c r="J132" s="91"/>
      <c r="K132" s="81"/>
    </row>
    <row r="133" spans="1:11" s="84" customFormat="1" ht="30" customHeight="1">
      <c r="A133" s="88" t="s">
        <v>301</v>
      </c>
      <c r="B133" s="86" t="s">
        <v>31</v>
      </c>
      <c r="C133" s="75" t="s">
        <v>336</v>
      </c>
      <c r="D133" s="87" t="s">
        <v>134</v>
      </c>
      <c r="E133" s="77" t="s">
        <v>49</v>
      </c>
      <c r="F133" s="78">
        <v>25</v>
      </c>
      <c r="G133" s="79"/>
      <c r="H133" s="80">
        <f>ROUND(G133*F133,2)</f>
        <v>0</v>
      </c>
      <c r="I133" s="114"/>
      <c r="J133" s="91"/>
      <c r="K133" s="81"/>
    </row>
    <row r="134" spans="1:11" s="84" customFormat="1" ht="30" customHeight="1">
      <c r="A134" s="88" t="s">
        <v>371</v>
      </c>
      <c r="B134" s="86" t="s">
        <v>38</v>
      </c>
      <c r="C134" s="75" t="s">
        <v>372</v>
      </c>
      <c r="D134" s="87" t="s">
        <v>373</v>
      </c>
      <c r="E134" s="77" t="s">
        <v>49</v>
      </c>
      <c r="F134" s="78">
        <v>4</v>
      </c>
      <c r="G134" s="79"/>
      <c r="H134" s="80">
        <f>ROUND(G134*F134,2)</f>
        <v>0</v>
      </c>
      <c r="I134" s="114"/>
      <c r="J134" s="91"/>
      <c r="K134" s="81"/>
    </row>
    <row r="135" spans="1:10" ht="36" customHeight="1">
      <c r="A135" s="21"/>
      <c r="B135" s="7"/>
      <c r="C135" s="36" t="s">
        <v>21</v>
      </c>
      <c r="D135" s="11"/>
      <c r="E135" s="9"/>
      <c r="F135" s="9"/>
      <c r="G135" s="21"/>
      <c r="H135" s="24"/>
      <c r="J135" s="64"/>
    </row>
    <row r="136" spans="1:11" s="82" customFormat="1" ht="43.5" customHeight="1">
      <c r="A136" s="73" t="s">
        <v>78</v>
      </c>
      <c r="B136" s="74" t="s">
        <v>199</v>
      </c>
      <c r="C136" s="75" t="s">
        <v>80</v>
      </c>
      <c r="D136" s="87" t="s">
        <v>310</v>
      </c>
      <c r="E136" s="77"/>
      <c r="F136" s="92"/>
      <c r="G136" s="85"/>
      <c r="H136" s="93"/>
      <c r="I136" s="116"/>
      <c r="J136" s="119"/>
      <c r="K136" s="81"/>
    </row>
    <row r="137" spans="1:11" s="82" customFormat="1" ht="54.75" customHeight="1">
      <c r="A137" s="73" t="s">
        <v>174</v>
      </c>
      <c r="B137" s="86" t="s">
        <v>31</v>
      </c>
      <c r="C137" s="75" t="s">
        <v>175</v>
      </c>
      <c r="D137" s="87"/>
      <c r="E137" s="77" t="s">
        <v>30</v>
      </c>
      <c r="F137" s="92">
        <v>970</v>
      </c>
      <c r="G137" s="79"/>
      <c r="H137" s="80">
        <f>ROUND(G137*F137,2)</f>
        <v>0</v>
      </c>
      <c r="I137" s="115"/>
      <c r="J137" s="119"/>
      <c r="K137" s="81"/>
    </row>
    <row r="138" spans="1:11" s="82" customFormat="1" ht="43.5" customHeight="1">
      <c r="A138" s="73" t="s">
        <v>52</v>
      </c>
      <c r="B138" s="74" t="s">
        <v>200</v>
      </c>
      <c r="C138" s="75" t="s">
        <v>53</v>
      </c>
      <c r="D138" s="87" t="s">
        <v>310</v>
      </c>
      <c r="E138" s="77"/>
      <c r="F138" s="92"/>
      <c r="G138" s="85"/>
      <c r="H138" s="93"/>
      <c r="I138" s="114"/>
      <c r="J138" s="119"/>
      <c r="K138" s="81"/>
    </row>
    <row r="139" spans="1:11" s="84" customFormat="1" ht="43.5" customHeight="1">
      <c r="A139" s="73" t="s">
        <v>311</v>
      </c>
      <c r="B139" s="86" t="s">
        <v>31</v>
      </c>
      <c r="C139" s="75" t="s">
        <v>312</v>
      </c>
      <c r="D139" s="87" t="s">
        <v>313</v>
      </c>
      <c r="E139" s="77" t="s">
        <v>49</v>
      </c>
      <c r="F139" s="78">
        <v>30</v>
      </c>
      <c r="G139" s="79"/>
      <c r="H139" s="80">
        <f>ROUND(G139*F139,2)</f>
        <v>0</v>
      </c>
      <c r="I139" s="114"/>
      <c r="J139" s="91"/>
      <c r="K139" s="81"/>
    </row>
    <row r="140" spans="1:11" s="84" customFormat="1" ht="43.5" customHeight="1">
      <c r="A140" s="73" t="s">
        <v>314</v>
      </c>
      <c r="B140" s="86" t="s">
        <v>38</v>
      </c>
      <c r="C140" s="75" t="s">
        <v>315</v>
      </c>
      <c r="D140" s="87" t="s">
        <v>316</v>
      </c>
      <c r="E140" s="77" t="s">
        <v>49</v>
      </c>
      <c r="F140" s="78">
        <v>10</v>
      </c>
      <c r="G140" s="79"/>
      <c r="H140" s="80">
        <f>ROUND(G140*F140,2)</f>
        <v>0</v>
      </c>
      <c r="I140" s="114"/>
      <c r="J140" s="91"/>
      <c r="K140" s="81"/>
    </row>
    <row r="141" spans="1:11" s="84" customFormat="1" ht="43.5" customHeight="1">
      <c r="A141" s="73" t="s">
        <v>140</v>
      </c>
      <c r="B141" s="74" t="s">
        <v>201</v>
      </c>
      <c r="C141" s="75" t="s">
        <v>142</v>
      </c>
      <c r="D141" s="87" t="s">
        <v>317</v>
      </c>
      <c r="E141" s="94"/>
      <c r="F141" s="78"/>
      <c r="G141" s="85"/>
      <c r="H141" s="93"/>
      <c r="I141" s="114"/>
      <c r="J141" s="91"/>
      <c r="K141" s="81"/>
    </row>
    <row r="142" spans="1:11" s="84" customFormat="1" ht="30" customHeight="1">
      <c r="A142" s="73" t="s">
        <v>144</v>
      </c>
      <c r="B142" s="86" t="s">
        <v>31</v>
      </c>
      <c r="C142" s="75" t="s">
        <v>74</v>
      </c>
      <c r="D142" s="87"/>
      <c r="E142" s="77"/>
      <c r="F142" s="78"/>
      <c r="G142" s="85"/>
      <c r="H142" s="93"/>
      <c r="I142" s="114"/>
      <c r="J142" s="91"/>
      <c r="K142" s="81"/>
    </row>
    <row r="143" spans="1:11" s="84" customFormat="1" ht="30" customHeight="1">
      <c r="A143" s="73" t="s">
        <v>145</v>
      </c>
      <c r="B143" s="89" t="s">
        <v>127</v>
      </c>
      <c r="C143" s="75" t="s">
        <v>143</v>
      </c>
      <c r="D143" s="87"/>
      <c r="E143" s="77" t="s">
        <v>32</v>
      </c>
      <c r="F143" s="78">
        <v>10</v>
      </c>
      <c r="G143" s="79"/>
      <c r="H143" s="80">
        <f>ROUND(G143*F143,2)</f>
        <v>0</v>
      </c>
      <c r="I143" s="114"/>
      <c r="J143" s="91"/>
      <c r="K143" s="81"/>
    </row>
    <row r="144" spans="1:11" s="84" customFormat="1" ht="30" customHeight="1">
      <c r="A144" s="73"/>
      <c r="B144" s="74" t="s">
        <v>202</v>
      </c>
      <c r="C144" s="75" t="s">
        <v>318</v>
      </c>
      <c r="D144" s="87" t="s">
        <v>185</v>
      </c>
      <c r="E144" s="77" t="s">
        <v>30</v>
      </c>
      <c r="F144" s="78">
        <v>150</v>
      </c>
      <c r="G144" s="79"/>
      <c r="H144" s="80">
        <f>ROUND(G144*F144,2)</f>
        <v>0</v>
      </c>
      <c r="I144" s="90"/>
      <c r="J144" s="91"/>
      <c r="K144" s="81"/>
    </row>
    <row r="145" spans="1:10" ht="48" customHeight="1">
      <c r="A145" s="21"/>
      <c r="B145" s="7"/>
      <c r="C145" s="36" t="s">
        <v>22</v>
      </c>
      <c r="D145" s="11"/>
      <c r="E145" s="10"/>
      <c r="F145" s="9"/>
      <c r="G145" s="21"/>
      <c r="H145" s="24"/>
      <c r="J145" s="64"/>
    </row>
    <row r="146" spans="1:16" s="82" customFormat="1" ht="43.5" customHeight="1">
      <c r="A146" s="73" t="s">
        <v>338</v>
      </c>
      <c r="B146" s="74" t="s">
        <v>203</v>
      </c>
      <c r="C146" s="75" t="s">
        <v>339</v>
      </c>
      <c r="D146" s="87" t="s">
        <v>150</v>
      </c>
      <c r="E146" s="77"/>
      <c r="F146" s="92"/>
      <c r="G146" s="85"/>
      <c r="H146" s="93"/>
      <c r="I146" s="117"/>
      <c r="J146" s="119"/>
      <c r="K146" s="97"/>
      <c r="L146" s="98"/>
      <c r="M146" s="98"/>
      <c r="N146" s="97"/>
      <c r="O146" s="99"/>
      <c r="P146" s="97"/>
    </row>
    <row r="147" spans="1:11" s="82" customFormat="1" ht="30" customHeight="1">
      <c r="A147" s="73" t="s">
        <v>340</v>
      </c>
      <c r="B147" s="86" t="s">
        <v>31</v>
      </c>
      <c r="C147" s="75" t="s">
        <v>206</v>
      </c>
      <c r="D147" s="87"/>
      <c r="E147" s="77" t="s">
        <v>37</v>
      </c>
      <c r="F147" s="92">
        <v>1</v>
      </c>
      <c r="G147" s="79"/>
      <c r="H147" s="80">
        <f>ROUND(G147*F147,2)</f>
        <v>0</v>
      </c>
      <c r="I147" s="114"/>
      <c r="J147" s="119"/>
      <c r="K147" s="81"/>
    </row>
    <row r="148" spans="1:11" s="84" customFormat="1" ht="30" customHeight="1">
      <c r="A148" s="73" t="s">
        <v>163</v>
      </c>
      <c r="B148" s="74" t="s">
        <v>204</v>
      </c>
      <c r="C148" s="75" t="s">
        <v>165</v>
      </c>
      <c r="D148" s="87" t="s">
        <v>166</v>
      </c>
      <c r="E148" s="77" t="s">
        <v>49</v>
      </c>
      <c r="F148" s="92">
        <v>12</v>
      </c>
      <c r="G148" s="79"/>
      <c r="H148" s="80">
        <f>ROUND(G148*F148,2)</f>
        <v>0</v>
      </c>
      <c r="I148" s="114"/>
      <c r="J148" s="91"/>
      <c r="K148" s="81"/>
    </row>
    <row r="149" spans="1:10" ht="36" customHeight="1">
      <c r="A149" s="21"/>
      <c r="B149" s="13"/>
      <c r="C149" s="36" t="s">
        <v>23</v>
      </c>
      <c r="D149" s="11"/>
      <c r="E149" s="10"/>
      <c r="F149" s="9"/>
      <c r="G149" s="21"/>
      <c r="H149" s="24"/>
      <c r="J149" s="64"/>
    </row>
    <row r="150" spans="1:11" s="84" customFormat="1" ht="43.5" customHeight="1">
      <c r="A150" s="73" t="s">
        <v>54</v>
      </c>
      <c r="B150" s="74" t="s">
        <v>205</v>
      </c>
      <c r="C150" s="75" t="s">
        <v>89</v>
      </c>
      <c r="D150" s="87" t="s">
        <v>167</v>
      </c>
      <c r="E150" s="77" t="s">
        <v>37</v>
      </c>
      <c r="F150" s="92">
        <v>1</v>
      </c>
      <c r="G150" s="79"/>
      <c r="H150" s="80">
        <f>ROUND(G150*F150,2)</f>
        <v>0</v>
      </c>
      <c r="I150" s="114"/>
      <c r="J150" s="91"/>
      <c r="K150" s="81"/>
    </row>
    <row r="151" spans="1:10" ht="36" customHeight="1">
      <c r="A151" s="21"/>
      <c r="B151" s="17"/>
      <c r="C151" s="36" t="s">
        <v>24</v>
      </c>
      <c r="D151" s="11"/>
      <c r="E151" s="8"/>
      <c r="F151" s="11"/>
      <c r="G151" s="21"/>
      <c r="H151" s="24"/>
      <c r="J151" s="64"/>
    </row>
    <row r="152" spans="1:11" s="82" customFormat="1" ht="30" customHeight="1">
      <c r="A152" s="88" t="s">
        <v>55</v>
      </c>
      <c r="B152" s="74" t="s">
        <v>207</v>
      </c>
      <c r="C152" s="75" t="s">
        <v>56</v>
      </c>
      <c r="D152" s="87" t="s">
        <v>169</v>
      </c>
      <c r="E152" s="77"/>
      <c r="F152" s="78"/>
      <c r="G152" s="85"/>
      <c r="H152" s="80"/>
      <c r="I152" s="114"/>
      <c r="J152" s="119"/>
      <c r="K152" s="81"/>
    </row>
    <row r="153" spans="1:11" s="84" customFormat="1" ht="30" customHeight="1">
      <c r="A153" s="88" t="s">
        <v>57</v>
      </c>
      <c r="B153" s="86" t="s">
        <v>31</v>
      </c>
      <c r="C153" s="75" t="s">
        <v>170</v>
      </c>
      <c r="D153" s="87"/>
      <c r="E153" s="77" t="s">
        <v>30</v>
      </c>
      <c r="F153" s="78">
        <v>55</v>
      </c>
      <c r="G153" s="79"/>
      <c r="H153" s="80">
        <f>ROUND(G153*F153,2)</f>
        <v>0</v>
      </c>
      <c r="I153" s="114"/>
      <c r="J153" s="91"/>
      <c r="K153" s="81"/>
    </row>
    <row r="154" spans="1:11" s="84" customFormat="1" ht="30" customHeight="1">
      <c r="A154" s="88" t="s">
        <v>319</v>
      </c>
      <c r="B154" s="74" t="s">
        <v>208</v>
      </c>
      <c r="C154" s="75" t="s">
        <v>321</v>
      </c>
      <c r="D154" s="87" t="s">
        <v>322</v>
      </c>
      <c r="E154" s="77" t="s">
        <v>30</v>
      </c>
      <c r="F154" s="78">
        <v>30</v>
      </c>
      <c r="G154" s="79"/>
      <c r="H154" s="80">
        <f>ROUND(G154*F154,2)</f>
        <v>0</v>
      </c>
      <c r="I154" s="114"/>
      <c r="J154" s="91"/>
      <c r="K154" s="81"/>
    </row>
    <row r="155" spans="1:10" s="44" customFormat="1" ht="30" customHeight="1" thickBot="1">
      <c r="A155" s="45"/>
      <c r="B155" s="40" t="str">
        <f>B107</f>
        <v>C</v>
      </c>
      <c r="C155" s="123" t="str">
        <f>C107</f>
        <v>DOWNING / MINTO ALLEY - ELLICE TO ARMOURY</v>
      </c>
      <c r="D155" s="124"/>
      <c r="E155" s="124"/>
      <c r="F155" s="125"/>
      <c r="G155" s="45" t="s">
        <v>17</v>
      </c>
      <c r="H155" s="45">
        <f>SUM(H107:H154)</f>
        <v>0</v>
      </c>
      <c r="J155" s="121"/>
    </row>
    <row r="156" spans="1:10" s="44" customFormat="1" ht="30" customHeight="1" thickTop="1">
      <c r="A156" s="42"/>
      <c r="B156" s="41" t="s">
        <v>15</v>
      </c>
      <c r="C156" s="133" t="s">
        <v>329</v>
      </c>
      <c r="D156" s="134"/>
      <c r="E156" s="134"/>
      <c r="F156" s="135"/>
      <c r="G156" s="42"/>
      <c r="H156" s="43"/>
      <c r="J156" s="121"/>
    </row>
    <row r="157" spans="1:10" ht="36" customHeight="1">
      <c r="A157" s="21"/>
      <c r="B157" s="17"/>
      <c r="C157" s="35" t="s">
        <v>19</v>
      </c>
      <c r="D157" s="11"/>
      <c r="E157" s="9" t="s">
        <v>2</v>
      </c>
      <c r="F157" s="9" t="s">
        <v>2</v>
      </c>
      <c r="G157" s="21" t="s">
        <v>2</v>
      </c>
      <c r="H157" s="24"/>
      <c r="J157" s="64"/>
    </row>
    <row r="158" spans="1:11" s="82" customFormat="1" ht="30" customHeight="1">
      <c r="A158" s="73" t="s">
        <v>101</v>
      </c>
      <c r="B158" s="74" t="s">
        <v>84</v>
      </c>
      <c r="C158" s="75" t="s">
        <v>102</v>
      </c>
      <c r="D158" s="76" t="s">
        <v>299</v>
      </c>
      <c r="E158" s="77" t="s">
        <v>28</v>
      </c>
      <c r="F158" s="78">
        <v>880</v>
      </c>
      <c r="G158" s="79"/>
      <c r="H158" s="80">
        <f>ROUND(G158*F158,2)</f>
        <v>0</v>
      </c>
      <c r="I158" s="114"/>
      <c r="J158" s="119"/>
      <c r="K158" s="81"/>
    </row>
    <row r="159" spans="1:11" s="84" customFormat="1" ht="30" customHeight="1">
      <c r="A159" s="83" t="s">
        <v>103</v>
      </c>
      <c r="B159" s="74" t="s">
        <v>85</v>
      </c>
      <c r="C159" s="75" t="s">
        <v>104</v>
      </c>
      <c r="D159" s="76" t="s">
        <v>299</v>
      </c>
      <c r="E159" s="77" t="s">
        <v>30</v>
      </c>
      <c r="F159" s="78">
        <v>1730</v>
      </c>
      <c r="G159" s="79"/>
      <c r="H159" s="80">
        <f>ROUND(G159*F159,2)</f>
        <v>0</v>
      </c>
      <c r="I159" s="114"/>
      <c r="J159" s="91"/>
      <c r="K159" s="81"/>
    </row>
    <row r="160" spans="1:11" s="82" customFormat="1" ht="32.25" customHeight="1">
      <c r="A160" s="83" t="s">
        <v>105</v>
      </c>
      <c r="B160" s="74" t="s">
        <v>213</v>
      </c>
      <c r="C160" s="75" t="s">
        <v>107</v>
      </c>
      <c r="D160" s="76" t="s">
        <v>299</v>
      </c>
      <c r="E160" s="77"/>
      <c r="F160" s="78"/>
      <c r="G160" s="85"/>
      <c r="H160" s="80"/>
      <c r="I160" s="114"/>
      <c r="J160" s="119"/>
      <c r="K160" s="81"/>
    </row>
    <row r="161" spans="1:11" s="82" customFormat="1" ht="42" customHeight="1">
      <c r="A161" s="83" t="s">
        <v>186</v>
      </c>
      <c r="B161" s="86" t="s">
        <v>31</v>
      </c>
      <c r="C161" s="75" t="s">
        <v>187</v>
      </c>
      <c r="D161" s="87" t="s">
        <v>2</v>
      </c>
      <c r="E161" s="77" t="s">
        <v>32</v>
      </c>
      <c r="F161" s="78">
        <v>1740</v>
      </c>
      <c r="G161" s="79"/>
      <c r="H161" s="80">
        <f aca="true" t="shared" si="3" ref="H161:H166">ROUND(G161*F161,2)</f>
        <v>0</v>
      </c>
      <c r="I161" s="114"/>
      <c r="J161" s="119"/>
      <c r="K161" s="81"/>
    </row>
    <row r="162" spans="1:11" s="82" customFormat="1" ht="63" customHeight="1">
      <c r="A162" s="83" t="s">
        <v>33</v>
      </c>
      <c r="B162" s="74" t="s">
        <v>214</v>
      </c>
      <c r="C162" s="75" t="s">
        <v>34</v>
      </c>
      <c r="D162" s="76" t="s">
        <v>299</v>
      </c>
      <c r="E162" s="77" t="s">
        <v>28</v>
      </c>
      <c r="F162" s="78">
        <v>130</v>
      </c>
      <c r="G162" s="79"/>
      <c r="H162" s="80">
        <f t="shared" si="3"/>
        <v>0</v>
      </c>
      <c r="I162" s="114"/>
      <c r="J162" s="119"/>
      <c r="K162" s="81"/>
    </row>
    <row r="163" spans="1:11" s="84" customFormat="1" ht="30" customHeight="1">
      <c r="A163" s="73" t="s">
        <v>35</v>
      </c>
      <c r="B163" s="74" t="s">
        <v>215</v>
      </c>
      <c r="C163" s="75" t="s">
        <v>36</v>
      </c>
      <c r="D163" s="76" t="s">
        <v>299</v>
      </c>
      <c r="E163" s="77" t="s">
        <v>30</v>
      </c>
      <c r="F163" s="78">
        <v>100</v>
      </c>
      <c r="G163" s="79"/>
      <c r="H163" s="80">
        <f t="shared" si="3"/>
        <v>0</v>
      </c>
      <c r="I163" s="114"/>
      <c r="J163" s="91"/>
      <c r="K163" s="81"/>
    </row>
    <row r="164" spans="1:11" s="84" customFormat="1" ht="30" customHeight="1">
      <c r="A164" s="73" t="s">
        <v>303</v>
      </c>
      <c r="B164" s="74" t="s">
        <v>216</v>
      </c>
      <c r="C164" s="75" t="s">
        <v>304</v>
      </c>
      <c r="D164" s="76" t="s">
        <v>299</v>
      </c>
      <c r="E164" s="77" t="s">
        <v>28</v>
      </c>
      <c r="F164" s="78">
        <v>30</v>
      </c>
      <c r="G164" s="79"/>
      <c r="H164" s="80">
        <f t="shared" si="3"/>
        <v>0</v>
      </c>
      <c r="I164" s="115"/>
      <c r="J164" s="91"/>
      <c r="K164" s="81"/>
    </row>
    <row r="165" spans="1:11" s="84" customFormat="1" ht="43.5" customHeight="1">
      <c r="A165" s="83" t="s">
        <v>110</v>
      </c>
      <c r="B165" s="74" t="s">
        <v>217</v>
      </c>
      <c r="C165" s="75" t="s">
        <v>112</v>
      </c>
      <c r="D165" s="87" t="s">
        <v>113</v>
      </c>
      <c r="E165" s="77" t="s">
        <v>30</v>
      </c>
      <c r="F165" s="78">
        <v>1730</v>
      </c>
      <c r="G165" s="79"/>
      <c r="H165" s="80">
        <f t="shared" si="3"/>
        <v>0</v>
      </c>
      <c r="I165" s="114"/>
      <c r="J165" s="91"/>
      <c r="K165" s="81"/>
    </row>
    <row r="166" spans="1:11" s="84" customFormat="1" ht="43.5" customHeight="1">
      <c r="A166" s="83" t="s">
        <v>114</v>
      </c>
      <c r="B166" s="74" t="s">
        <v>218</v>
      </c>
      <c r="C166" s="75" t="s">
        <v>116</v>
      </c>
      <c r="D166" s="87" t="s">
        <v>117</v>
      </c>
      <c r="E166" s="77" t="s">
        <v>30</v>
      </c>
      <c r="F166" s="78">
        <v>870</v>
      </c>
      <c r="G166" s="79"/>
      <c r="H166" s="80">
        <f t="shared" si="3"/>
        <v>0</v>
      </c>
      <c r="I166" s="114"/>
      <c r="J166" s="91"/>
      <c r="K166" s="81"/>
    </row>
    <row r="167" spans="1:11" s="84" customFormat="1" ht="30" customHeight="1">
      <c r="A167" s="73" t="s">
        <v>305</v>
      </c>
      <c r="B167" s="74" t="s">
        <v>219</v>
      </c>
      <c r="C167" s="75" t="s">
        <v>306</v>
      </c>
      <c r="D167" s="87" t="s">
        <v>307</v>
      </c>
      <c r="E167" s="77"/>
      <c r="F167" s="78"/>
      <c r="G167" s="85"/>
      <c r="H167" s="80"/>
      <c r="I167" s="114"/>
      <c r="J167" s="91"/>
      <c r="K167" s="81"/>
    </row>
    <row r="168" spans="1:11" s="82" customFormat="1" ht="30" customHeight="1">
      <c r="A168" s="73" t="s">
        <v>308</v>
      </c>
      <c r="B168" s="86" t="s">
        <v>31</v>
      </c>
      <c r="C168" s="75" t="s">
        <v>309</v>
      </c>
      <c r="D168" s="87" t="s">
        <v>2</v>
      </c>
      <c r="E168" s="77" t="s">
        <v>32</v>
      </c>
      <c r="F168" s="78">
        <v>30</v>
      </c>
      <c r="G168" s="79"/>
      <c r="H168" s="80">
        <f>ROUND(G168*F168,2)</f>
        <v>0</v>
      </c>
      <c r="I168" s="114"/>
      <c r="J168" s="119"/>
      <c r="K168" s="81"/>
    </row>
    <row r="169" spans="1:10" ht="36" customHeight="1">
      <c r="A169" s="21"/>
      <c r="B169" s="17"/>
      <c r="C169" s="36" t="s">
        <v>20</v>
      </c>
      <c r="D169" s="11"/>
      <c r="E169" s="8"/>
      <c r="F169" s="11"/>
      <c r="G169" s="21"/>
      <c r="H169" s="24"/>
      <c r="J169" s="64"/>
    </row>
    <row r="170" spans="1:11" s="82" customFormat="1" ht="30" customHeight="1">
      <c r="A170" s="88" t="s">
        <v>63</v>
      </c>
      <c r="B170" s="74" t="s">
        <v>220</v>
      </c>
      <c r="C170" s="75" t="s">
        <v>65</v>
      </c>
      <c r="D170" s="76" t="s">
        <v>299</v>
      </c>
      <c r="E170" s="77"/>
      <c r="F170" s="78"/>
      <c r="G170" s="85"/>
      <c r="H170" s="80"/>
      <c r="I170" s="114"/>
      <c r="J170" s="119"/>
      <c r="K170" s="81"/>
    </row>
    <row r="171" spans="1:11" s="84" customFormat="1" ht="30" customHeight="1">
      <c r="A171" s="88" t="s">
        <v>66</v>
      </c>
      <c r="B171" s="86" t="s">
        <v>31</v>
      </c>
      <c r="C171" s="75" t="s">
        <v>67</v>
      </c>
      <c r="D171" s="87" t="s">
        <v>2</v>
      </c>
      <c r="E171" s="77" t="s">
        <v>30</v>
      </c>
      <c r="F171" s="78">
        <v>1870</v>
      </c>
      <c r="G171" s="79"/>
      <c r="H171" s="80">
        <f>ROUND(G171*F171,2)</f>
        <v>0</v>
      </c>
      <c r="I171" s="114"/>
      <c r="J171" s="91"/>
      <c r="K171" s="81"/>
    </row>
    <row r="172" spans="1:11" s="84" customFormat="1" ht="30" customHeight="1">
      <c r="A172" s="88" t="s">
        <v>39</v>
      </c>
      <c r="B172" s="74" t="s">
        <v>221</v>
      </c>
      <c r="C172" s="75" t="s">
        <v>40</v>
      </c>
      <c r="D172" s="87" t="s">
        <v>300</v>
      </c>
      <c r="E172" s="77"/>
      <c r="F172" s="78"/>
      <c r="G172" s="85"/>
      <c r="H172" s="80"/>
      <c r="I172" s="114"/>
      <c r="J172" s="91"/>
      <c r="K172" s="81"/>
    </row>
    <row r="173" spans="1:11" s="84" customFormat="1" ht="30" customHeight="1">
      <c r="A173" s="88" t="s">
        <v>41</v>
      </c>
      <c r="B173" s="86" t="s">
        <v>31</v>
      </c>
      <c r="C173" s="75" t="s">
        <v>42</v>
      </c>
      <c r="D173" s="87" t="s">
        <v>2</v>
      </c>
      <c r="E173" s="77" t="s">
        <v>37</v>
      </c>
      <c r="F173" s="78">
        <v>30</v>
      </c>
      <c r="G173" s="79"/>
      <c r="H173" s="80">
        <f>ROUND(G173*F173,2)</f>
        <v>0</v>
      </c>
      <c r="I173" s="114"/>
      <c r="J173" s="91"/>
      <c r="K173" s="81"/>
    </row>
    <row r="174" spans="1:11" s="84" customFormat="1" ht="30" customHeight="1">
      <c r="A174" s="88" t="s">
        <v>43</v>
      </c>
      <c r="B174" s="74" t="s">
        <v>222</v>
      </c>
      <c r="C174" s="75" t="s">
        <v>44</v>
      </c>
      <c r="D174" s="87" t="s">
        <v>300</v>
      </c>
      <c r="E174" s="77"/>
      <c r="F174" s="78"/>
      <c r="G174" s="85"/>
      <c r="H174" s="80"/>
      <c r="I174" s="114"/>
      <c r="J174" s="91"/>
      <c r="K174" s="81"/>
    </row>
    <row r="175" spans="1:11" s="84" customFormat="1" ht="30" customHeight="1">
      <c r="A175" s="88" t="s">
        <v>45</v>
      </c>
      <c r="B175" s="86" t="s">
        <v>31</v>
      </c>
      <c r="C175" s="75" t="s">
        <v>46</v>
      </c>
      <c r="D175" s="87" t="s">
        <v>2</v>
      </c>
      <c r="E175" s="77" t="s">
        <v>37</v>
      </c>
      <c r="F175" s="78">
        <v>418</v>
      </c>
      <c r="G175" s="79"/>
      <c r="H175" s="80">
        <f>ROUND(G175*F175,2)</f>
        <v>0</v>
      </c>
      <c r="I175" s="114"/>
      <c r="J175" s="91"/>
      <c r="K175" s="81"/>
    </row>
    <row r="176" spans="1:11" s="82" customFormat="1" ht="43.5" customHeight="1">
      <c r="A176" s="88" t="s">
        <v>121</v>
      </c>
      <c r="B176" s="74" t="s">
        <v>223</v>
      </c>
      <c r="C176" s="75" t="s">
        <v>47</v>
      </c>
      <c r="D176" s="87" t="s">
        <v>123</v>
      </c>
      <c r="E176" s="77"/>
      <c r="F176" s="78"/>
      <c r="G176" s="85"/>
      <c r="H176" s="80"/>
      <c r="I176" s="114"/>
      <c r="J176" s="119"/>
      <c r="K176" s="81"/>
    </row>
    <row r="177" spans="1:11" s="84" customFormat="1" ht="30" customHeight="1">
      <c r="A177" s="88" t="s">
        <v>124</v>
      </c>
      <c r="B177" s="86" t="s">
        <v>31</v>
      </c>
      <c r="C177" s="75" t="s">
        <v>125</v>
      </c>
      <c r="D177" s="87" t="s">
        <v>48</v>
      </c>
      <c r="E177" s="77"/>
      <c r="F177" s="78"/>
      <c r="G177" s="85"/>
      <c r="H177" s="80"/>
      <c r="I177" s="114"/>
      <c r="J177" s="91"/>
      <c r="K177" s="81"/>
    </row>
    <row r="178" spans="1:11" s="84" customFormat="1" ht="30" customHeight="1">
      <c r="A178" s="88" t="s">
        <v>126</v>
      </c>
      <c r="B178" s="89" t="s">
        <v>127</v>
      </c>
      <c r="C178" s="75" t="s">
        <v>128</v>
      </c>
      <c r="D178" s="87"/>
      <c r="E178" s="77" t="s">
        <v>30</v>
      </c>
      <c r="F178" s="78">
        <v>10</v>
      </c>
      <c r="G178" s="79"/>
      <c r="H178" s="80">
        <f>ROUND(G178*F178,2)</f>
        <v>0</v>
      </c>
      <c r="I178" s="116"/>
      <c r="J178" s="91"/>
      <c r="K178" s="81"/>
    </row>
    <row r="179" spans="1:11" s="66" customFormat="1" ht="30" customHeight="1">
      <c r="A179" s="68" t="s">
        <v>129</v>
      </c>
      <c r="B179" s="89" t="s">
        <v>130</v>
      </c>
      <c r="C179" s="75" t="s">
        <v>131</v>
      </c>
      <c r="D179" s="87"/>
      <c r="E179" s="77" t="s">
        <v>30</v>
      </c>
      <c r="F179" s="78">
        <v>30</v>
      </c>
      <c r="G179" s="79"/>
      <c r="H179" s="80">
        <f>ROUND(G179*F179,2)</f>
        <v>0</v>
      </c>
      <c r="I179" s="114"/>
      <c r="J179" s="120"/>
      <c r="K179" s="67"/>
    </row>
    <row r="180" spans="1:11" s="82" customFormat="1" ht="30" customHeight="1">
      <c r="A180" s="88" t="s">
        <v>260</v>
      </c>
      <c r="B180" s="74" t="s">
        <v>225</v>
      </c>
      <c r="C180" s="75" t="s">
        <v>262</v>
      </c>
      <c r="D180" s="87" t="s">
        <v>133</v>
      </c>
      <c r="E180" s="77"/>
      <c r="F180" s="78"/>
      <c r="G180" s="85"/>
      <c r="H180" s="80"/>
      <c r="I180" s="114"/>
      <c r="J180" s="119"/>
      <c r="K180" s="81"/>
    </row>
    <row r="181" spans="1:11" s="84" customFormat="1" ht="30" customHeight="1">
      <c r="A181" s="88" t="s">
        <v>263</v>
      </c>
      <c r="B181" s="86" t="s">
        <v>31</v>
      </c>
      <c r="C181" s="75" t="s">
        <v>337</v>
      </c>
      <c r="D181" s="87" t="s">
        <v>2</v>
      </c>
      <c r="E181" s="77" t="s">
        <v>49</v>
      </c>
      <c r="F181" s="78">
        <v>30</v>
      </c>
      <c r="G181" s="79"/>
      <c r="H181" s="80">
        <f>ROUND(G181*F181,2)</f>
        <v>0</v>
      </c>
      <c r="I181" s="114"/>
      <c r="J181" s="91"/>
      <c r="K181" s="81"/>
    </row>
    <row r="182" spans="1:11" s="84" customFormat="1" ht="30" customHeight="1">
      <c r="A182" s="88" t="s">
        <v>264</v>
      </c>
      <c r="B182" s="74" t="s">
        <v>226</v>
      </c>
      <c r="C182" s="75" t="s">
        <v>266</v>
      </c>
      <c r="D182" s="87" t="s">
        <v>133</v>
      </c>
      <c r="E182" s="77"/>
      <c r="F182" s="78"/>
      <c r="G182" s="85"/>
      <c r="H182" s="80"/>
      <c r="I182" s="114"/>
      <c r="J182" s="91"/>
      <c r="K182" s="81"/>
    </row>
    <row r="183" spans="1:11" s="84" customFormat="1" ht="30" customHeight="1">
      <c r="A183" s="88" t="s">
        <v>301</v>
      </c>
      <c r="B183" s="86" t="s">
        <v>31</v>
      </c>
      <c r="C183" s="75" t="s">
        <v>336</v>
      </c>
      <c r="D183" s="87" t="s">
        <v>134</v>
      </c>
      <c r="E183" s="77" t="s">
        <v>49</v>
      </c>
      <c r="F183" s="78">
        <v>20</v>
      </c>
      <c r="G183" s="79"/>
      <c r="H183" s="80">
        <f>ROUND(G183*F183,2)</f>
        <v>0</v>
      </c>
      <c r="I183" s="114"/>
      <c r="J183" s="91"/>
      <c r="K183" s="81"/>
    </row>
    <row r="184" spans="1:11" s="84" customFormat="1" ht="30" customHeight="1">
      <c r="A184" s="88" t="s">
        <v>371</v>
      </c>
      <c r="B184" s="86" t="s">
        <v>38</v>
      </c>
      <c r="C184" s="75" t="s">
        <v>372</v>
      </c>
      <c r="D184" s="87" t="s">
        <v>373</v>
      </c>
      <c r="E184" s="77" t="s">
        <v>49</v>
      </c>
      <c r="F184" s="78">
        <v>10</v>
      </c>
      <c r="G184" s="79"/>
      <c r="H184" s="80">
        <f>ROUND(G184*F184,2)</f>
        <v>0</v>
      </c>
      <c r="I184" s="114"/>
      <c r="J184" s="91"/>
      <c r="K184" s="81"/>
    </row>
    <row r="185" spans="1:11" s="84" customFormat="1" ht="43.5" customHeight="1">
      <c r="A185" s="88" t="s">
        <v>50</v>
      </c>
      <c r="B185" s="74" t="s">
        <v>227</v>
      </c>
      <c r="C185" s="75" t="s">
        <v>51</v>
      </c>
      <c r="D185" s="87" t="s">
        <v>224</v>
      </c>
      <c r="E185" s="77" t="s">
        <v>30</v>
      </c>
      <c r="F185" s="78">
        <v>20</v>
      </c>
      <c r="G185" s="79"/>
      <c r="H185" s="80">
        <f>ROUND(G185*F185,2)</f>
        <v>0</v>
      </c>
      <c r="I185" s="114"/>
      <c r="J185" s="91"/>
      <c r="K185" s="81"/>
    </row>
    <row r="186" spans="1:10" ht="36" customHeight="1">
      <c r="A186" s="21"/>
      <c r="B186" s="7"/>
      <c r="C186" s="36" t="s">
        <v>21</v>
      </c>
      <c r="D186" s="11"/>
      <c r="E186" s="9"/>
      <c r="F186" s="9"/>
      <c r="G186" s="21"/>
      <c r="H186" s="24"/>
      <c r="J186" s="64"/>
    </row>
    <row r="187" spans="1:11" s="82" customFormat="1" ht="43.5" customHeight="1">
      <c r="A187" s="73" t="s">
        <v>78</v>
      </c>
      <c r="B187" s="74" t="s">
        <v>228</v>
      </c>
      <c r="C187" s="75" t="s">
        <v>80</v>
      </c>
      <c r="D187" s="87" t="s">
        <v>310</v>
      </c>
      <c r="E187" s="77"/>
      <c r="F187" s="92"/>
      <c r="G187" s="85"/>
      <c r="H187" s="93"/>
      <c r="I187" s="116"/>
      <c r="J187" s="119"/>
      <c r="K187" s="81"/>
    </row>
    <row r="188" spans="1:11" s="82" customFormat="1" ht="54.75" customHeight="1">
      <c r="A188" s="73" t="s">
        <v>174</v>
      </c>
      <c r="B188" s="86" t="s">
        <v>31</v>
      </c>
      <c r="C188" s="75" t="s">
        <v>175</v>
      </c>
      <c r="D188" s="87"/>
      <c r="E188" s="77" t="s">
        <v>30</v>
      </c>
      <c r="F188" s="92">
        <v>1530</v>
      </c>
      <c r="G188" s="79"/>
      <c r="H188" s="80">
        <f>ROUND(G188*F188,2)</f>
        <v>0</v>
      </c>
      <c r="I188" s="115"/>
      <c r="J188" s="119"/>
      <c r="K188" s="81"/>
    </row>
    <row r="189" spans="1:11" s="82" customFormat="1" ht="43.5" customHeight="1">
      <c r="A189" s="73" t="s">
        <v>52</v>
      </c>
      <c r="B189" s="74" t="s">
        <v>229</v>
      </c>
      <c r="C189" s="75" t="s">
        <v>53</v>
      </c>
      <c r="D189" s="87" t="s">
        <v>310</v>
      </c>
      <c r="E189" s="77"/>
      <c r="F189" s="92"/>
      <c r="G189" s="85"/>
      <c r="H189" s="93"/>
      <c r="I189" s="114"/>
      <c r="J189" s="119"/>
      <c r="K189" s="81"/>
    </row>
    <row r="190" spans="1:11" s="84" customFormat="1" ht="43.5" customHeight="1">
      <c r="A190" s="73" t="s">
        <v>311</v>
      </c>
      <c r="B190" s="86" t="s">
        <v>31</v>
      </c>
      <c r="C190" s="75" t="s">
        <v>312</v>
      </c>
      <c r="D190" s="87" t="s">
        <v>313</v>
      </c>
      <c r="E190" s="77" t="s">
        <v>49</v>
      </c>
      <c r="F190" s="78">
        <v>70</v>
      </c>
      <c r="G190" s="79"/>
      <c r="H190" s="80">
        <f>ROUND(G190*F190,2)</f>
        <v>0</v>
      </c>
      <c r="I190" s="114"/>
      <c r="J190" s="91"/>
      <c r="K190" s="81"/>
    </row>
    <row r="191" spans="1:11" s="84" customFormat="1" ht="43.5" customHeight="1">
      <c r="A191" s="73" t="s">
        <v>314</v>
      </c>
      <c r="B191" s="86" t="s">
        <v>38</v>
      </c>
      <c r="C191" s="75" t="s">
        <v>315</v>
      </c>
      <c r="D191" s="87" t="s">
        <v>316</v>
      </c>
      <c r="E191" s="77" t="s">
        <v>49</v>
      </c>
      <c r="F191" s="78">
        <v>70</v>
      </c>
      <c r="G191" s="79"/>
      <c r="H191" s="80">
        <f>ROUND(G191*F191,2)</f>
        <v>0</v>
      </c>
      <c r="I191" s="114"/>
      <c r="J191" s="91"/>
      <c r="K191" s="81"/>
    </row>
    <row r="192" spans="1:11" s="84" customFormat="1" ht="43.5" customHeight="1">
      <c r="A192" s="73" t="s">
        <v>140</v>
      </c>
      <c r="B192" s="74" t="s">
        <v>230</v>
      </c>
      <c r="C192" s="75" t="s">
        <v>142</v>
      </c>
      <c r="D192" s="87" t="s">
        <v>317</v>
      </c>
      <c r="E192" s="94"/>
      <c r="F192" s="78"/>
      <c r="G192" s="85"/>
      <c r="H192" s="93"/>
      <c r="I192" s="114"/>
      <c r="J192" s="91"/>
      <c r="K192" s="81"/>
    </row>
    <row r="193" spans="1:11" s="84" customFormat="1" ht="30" customHeight="1">
      <c r="A193" s="73" t="s">
        <v>144</v>
      </c>
      <c r="B193" s="86" t="s">
        <v>31</v>
      </c>
      <c r="C193" s="75" t="s">
        <v>74</v>
      </c>
      <c r="D193" s="87"/>
      <c r="E193" s="77"/>
      <c r="F193" s="78"/>
      <c r="G193" s="85"/>
      <c r="H193" s="93"/>
      <c r="I193" s="114"/>
      <c r="J193" s="91"/>
      <c r="K193" s="81"/>
    </row>
    <row r="194" spans="1:11" s="84" customFormat="1" ht="30" customHeight="1">
      <c r="A194" s="73" t="s">
        <v>145</v>
      </c>
      <c r="B194" s="89" t="s">
        <v>127</v>
      </c>
      <c r="C194" s="75" t="s">
        <v>143</v>
      </c>
      <c r="D194" s="87"/>
      <c r="E194" s="77" t="s">
        <v>32</v>
      </c>
      <c r="F194" s="78">
        <v>15</v>
      </c>
      <c r="G194" s="79"/>
      <c r="H194" s="80">
        <f>ROUND(G194*F194,2)</f>
        <v>0</v>
      </c>
      <c r="I194" s="114"/>
      <c r="J194" s="91"/>
      <c r="K194" s="81"/>
    </row>
    <row r="195" spans="1:11" s="84" customFormat="1" ht="30" customHeight="1">
      <c r="A195" s="73"/>
      <c r="B195" s="74" t="s">
        <v>231</v>
      </c>
      <c r="C195" s="75" t="s">
        <v>318</v>
      </c>
      <c r="D195" s="87" t="s">
        <v>185</v>
      </c>
      <c r="E195" s="77" t="s">
        <v>30</v>
      </c>
      <c r="F195" s="78">
        <v>250</v>
      </c>
      <c r="G195" s="79"/>
      <c r="H195" s="80">
        <f>ROUND(G195*F195,2)</f>
        <v>0</v>
      </c>
      <c r="I195" s="90"/>
      <c r="J195" s="91"/>
      <c r="K195" s="81"/>
    </row>
    <row r="196" spans="1:10" ht="48" customHeight="1">
      <c r="A196" s="21"/>
      <c r="B196" s="7"/>
      <c r="C196" s="36" t="s">
        <v>22</v>
      </c>
      <c r="D196" s="11"/>
      <c r="E196" s="10"/>
      <c r="F196" s="9"/>
      <c r="G196" s="21"/>
      <c r="H196" s="24"/>
      <c r="J196" s="64"/>
    </row>
    <row r="197" spans="1:11" s="82" customFormat="1" ht="30" customHeight="1">
      <c r="A197" s="73" t="s">
        <v>147</v>
      </c>
      <c r="B197" s="74" t="s">
        <v>232</v>
      </c>
      <c r="C197" s="75" t="s">
        <v>149</v>
      </c>
      <c r="D197" s="87" t="s">
        <v>150</v>
      </c>
      <c r="E197" s="77"/>
      <c r="F197" s="92"/>
      <c r="G197" s="85"/>
      <c r="H197" s="93"/>
      <c r="I197" s="114"/>
      <c r="J197" s="119"/>
      <c r="K197" s="81"/>
    </row>
    <row r="198" spans="1:11" s="82" customFormat="1" ht="30" customHeight="1">
      <c r="A198" s="73" t="s">
        <v>330</v>
      </c>
      <c r="B198" s="86" t="s">
        <v>31</v>
      </c>
      <c r="C198" s="75" t="s">
        <v>342</v>
      </c>
      <c r="D198" s="87"/>
      <c r="E198" s="77" t="s">
        <v>37</v>
      </c>
      <c r="F198" s="92">
        <v>1</v>
      </c>
      <c r="G198" s="79"/>
      <c r="H198" s="80">
        <f>ROUND(G198*F198,2)</f>
        <v>0</v>
      </c>
      <c r="I198" s="114"/>
      <c r="J198" s="119"/>
      <c r="K198" s="81"/>
    </row>
    <row r="199" spans="1:11" s="84" customFormat="1" ht="30" customHeight="1">
      <c r="A199" s="73" t="s">
        <v>153</v>
      </c>
      <c r="B199" s="74" t="s">
        <v>233</v>
      </c>
      <c r="C199" s="75" t="s">
        <v>155</v>
      </c>
      <c r="D199" s="87" t="s">
        <v>150</v>
      </c>
      <c r="E199" s="77"/>
      <c r="F199" s="92"/>
      <c r="G199" s="85"/>
      <c r="H199" s="93"/>
      <c r="I199" s="114"/>
      <c r="J199" s="91"/>
      <c r="K199" s="81"/>
    </row>
    <row r="200" spans="1:11" s="84" customFormat="1" ht="30" customHeight="1">
      <c r="A200" s="73" t="s">
        <v>156</v>
      </c>
      <c r="B200" s="86" t="s">
        <v>31</v>
      </c>
      <c r="C200" s="75" t="s">
        <v>157</v>
      </c>
      <c r="D200" s="87"/>
      <c r="E200" s="77"/>
      <c r="F200" s="92"/>
      <c r="G200" s="85"/>
      <c r="H200" s="93"/>
      <c r="I200" s="114"/>
      <c r="J200" s="91"/>
      <c r="K200" s="81"/>
    </row>
    <row r="201" spans="1:11" s="84" customFormat="1" ht="43.5" customHeight="1">
      <c r="A201" s="73" t="s">
        <v>158</v>
      </c>
      <c r="B201" s="89" t="s">
        <v>127</v>
      </c>
      <c r="C201" s="75" t="s">
        <v>343</v>
      </c>
      <c r="D201" s="87"/>
      <c r="E201" s="77" t="s">
        <v>49</v>
      </c>
      <c r="F201" s="92">
        <v>120</v>
      </c>
      <c r="G201" s="79"/>
      <c r="H201" s="80">
        <f>ROUND(G201*F201,2)</f>
        <v>0</v>
      </c>
      <c r="I201" s="114"/>
      <c r="J201" s="91"/>
      <c r="K201" s="81"/>
    </row>
    <row r="202" spans="1:11" s="101" customFormat="1" ht="43.5" customHeight="1">
      <c r="A202" s="73" t="s">
        <v>209</v>
      </c>
      <c r="B202" s="74" t="s">
        <v>234</v>
      </c>
      <c r="C202" s="100" t="s">
        <v>210</v>
      </c>
      <c r="D202" s="87" t="s">
        <v>150</v>
      </c>
      <c r="E202" s="77"/>
      <c r="F202" s="92"/>
      <c r="G202" s="85"/>
      <c r="H202" s="93"/>
      <c r="I202" s="114"/>
      <c r="J202" s="122"/>
      <c r="K202" s="81"/>
    </row>
    <row r="203" spans="1:11" s="101" customFormat="1" ht="30" customHeight="1">
      <c r="A203" s="73" t="s">
        <v>211</v>
      </c>
      <c r="B203" s="86" t="s">
        <v>31</v>
      </c>
      <c r="C203" s="100" t="s">
        <v>212</v>
      </c>
      <c r="D203" s="87"/>
      <c r="E203" s="77" t="s">
        <v>37</v>
      </c>
      <c r="F203" s="92">
        <v>1</v>
      </c>
      <c r="G203" s="79"/>
      <c r="H203" s="80">
        <f>ROUND(G203*F203,2)</f>
        <v>0</v>
      </c>
      <c r="I203" s="114"/>
      <c r="J203" s="122"/>
      <c r="K203" s="81"/>
    </row>
    <row r="204" spans="1:11" s="84" customFormat="1" ht="30" customHeight="1">
      <c r="A204" s="73" t="s">
        <v>163</v>
      </c>
      <c r="B204" s="74" t="s">
        <v>235</v>
      </c>
      <c r="C204" s="75" t="s">
        <v>165</v>
      </c>
      <c r="D204" s="87" t="s">
        <v>166</v>
      </c>
      <c r="E204" s="77" t="s">
        <v>49</v>
      </c>
      <c r="F204" s="92">
        <v>24</v>
      </c>
      <c r="G204" s="79"/>
      <c r="H204" s="80">
        <f>ROUND(G204*F204,2)</f>
        <v>0</v>
      </c>
      <c r="I204" s="114"/>
      <c r="J204" s="91"/>
      <c r="K204" s="81"/>
    </row>
    <row r="205" spans="1:10" ht="36" customHeight="1">
      <c r="A205" s="21"/>
      <c r="B205" s="13"/>
      <c r="C205" s="36" t="s">
        <v>23</v>
      </c>
      <c r="D205" s="11"/>
      <c r="E205" s="10"/>
      <c r="F205" s="9"/>
      <c r="G205" s="21"/>
      <c r="H205" s="24"/>
      <c r="J205" s="64"/>
    </row>
    <row r="206" spans="1:11" s="84" customFormat="1" ht="43.5" customHeight="1">
      <c r="A206" s="73" t="s">
        <v>54</v>
      </c>
      <c r="B206" s="74" t="s">
        <v>236</v>
      </c>
      <c r="C206" s="75" t="s">
        <v>89</v>
      </c>
      <c r="D206" s="87" t="s">
        <v>167</v>
      </c>
      <c r="E206" s="77" t="s">
        <v>37</v>
      </c>
      <c r="F206" s="92">
        <v>1</v>
      </c>
      <c r="G206" s="79"/>
      <c r="H206" s="80">
        <f>ROUND(G206*F206,2)</f>
        <v>0</v>
      </c>
      <c r="I206" s="114"/>
      <c r="J206" s="91"/>
      <c r="K206" s="81"/>
    </row>
    <row r="207" spans="1:10" ht="36" customHeight="1">
      <c r="A207" s="21"/>
      <c r="B207" s="17"/>
      <c r="C207" s="36" t="s">
        <v>24</v>
      </c>
      <c r="D207" s="11"/>
      <c r="E207" s="8"/>
      <c r="F207" s="11"/>
      <c r="G207" s="21"/>
      <c r="H207" s="24"/>
      <c r="J207" s="64"/>
    </row>
    <row r="208" spans="1:11" s="84" customFormat="1" ht="30" customHeight="1">
      <c r="A208" s="88" t="s">
        <v>319</v>
      </c>
      <c r="B208" s="74" t="s">
        <v>237</v>
      </c>
      <c r="C208" s="75" t="s">
        <v>321</v>
      </c>
      <c r="D208" s="87" t="s">
        <v>322</v>
      </c>
      <c r="E208" s="77" t="s">
        <v>30</v>
      </c>
      <c r="F208" s="78">
        <v>175</v>
      </c>
      <c r="G208" s="79"/>
      <c r="H208" s="80">
        <f>ROUND(G208*F208,2)</f>
        <v>0</v>
      </c>
      <c r="I208" s="114"/>
      <c r="J208" s="91"/>
      <c r="K208" s="81"/>
    </row>
    <row r="209" spans="1:10" s="44" customFormat="1" ht="30" customHeight="1" thickBot="1">
      <c r="A209" s="45"/>
      <c r="B209" s="40" t="str">
        <f>B156</f>
        <v>D</v>
      </c>
      <c r="C209" s="123" t="str">
        <f>C156</f>
        <v>SHERBURN / INGERSOLL ALLEY - ELLICE TO ST. MATTHEWS</v>
      </c>
      <c r="D209" s="124"/>
      <c r="E209" s="124"/>
      <c r="F209" s="125"/>
      <c r="G209" s="45" t="s">
        <v>17</v>
      </c>
      <c r="H209" s="45">
        <f>SUM(H156:H208)</f>
        <v>0</v>
      </c>
      <c r="J209" s="121"/>
    </row>
    <row r="210" spans="1:10" s="44" customFormat="1" ht="30" customHeight="1" thickTop="1">
      <c r="A210" s="46"/>
      <c r="B210" s="41" t="s">
        <v>16</v>
      </c>
      <c r="C210" s="133" t="s">
        <v>325</v>
      </c>
      <c r="D210" s="134"/>
      <c r="E210" s="134"/>
      <c r="F210" s="135"/>
      <c r="G210" s="46"/>
      <c r="H210" s="47"/>
      <c r="J210" s="121"/>
    </row>
    <row r="211" spans="1:10" ht="36" customHeight="1">
      <c r="A211" s="21"/>
      <c r="B211" s="17"/>
      <c r="C211" s="35" t="s">
        <v>19</v>
      </c>
      <c r="D211" s="11"/>
      <c r="E211" s="9" t="s">
        <v>2</v>
      </c>
      <c r="F211" s="9" t="s">
        <v>2</v>
      </c>
      <c r="G211" s="21" t="s">
        <v>2</v>
      </c>
      <c r="H211" s="24"/>
      <c r="J211" s="64"/>
    </row>
    <row r="212" spans="1:11" s="82" customFormat="1" ht="30" customHeight="1">
      <c r="A212" s="73" t="s">
        <v>101</v>
      </c>
      <c r="B212" s="74" t="s">
        <v>86</v>
      </c>
      <c r="C212" s="75" t="s">
        <v>102</v>
      </c>
      <c r="D212" s="76" t="s">
        <v>299</v>
      </c>
      <c r="E212" s="77" t="s">
        <v>28</v>
      </c>
      <c r="F212" s="78">
        <v>330</v>
      </c>
      <c r="G212" s="79"/>
      <c r="H212" s="80">
        <f>ROUND(G212*F212,2)</f>
        <v>0</v>
      </c>
      <c r="I212" s="114"/>
      <c r="J212" s="119"/>
      <c r="K212" s="81"/>
    </row>
    <row r="213" spans="1:11" s="84" customFormat="1" ht="30" customHeight="1">
      <c r="A213" s="83" t="s">
        <v>103</v>
      </c>
      <c r="B213" s="74" t="s">
        <v>364</v>
      </c>
      <c r="C213" s="75" t="s">
        <v>104</v>
      </c>
      <c r="D213" s="76" t="s">
        <v>299</v>
      </c>
      <c r="E213" s="77" t="s">
        <v>30</v>
      </c>
      <c r="F213" s="78">
        <v>540</v>
      </c>
      <c r="G213" s="79"/>
      <c r="H213" s="80">
        <f>ROUND(G213*F213,2)</f>
        <v>0</v>
      </c>
      <c r="I213" s="114"/>
      <c r="J213" s="91"/>
      <c r="K213" s="81"/>
    </row>
    <row r="214" spans="1:11" s="82" customFormat="1" ht="32.25" customHeight="1">
      <c r="A214" s="83" t="s">
        <v>105</v>
      </c>
      <c r="B214" s="74" t="s">
        <v>238</v>
      </c>
      <c r="C214" s="75" t="s">
        <v>107</v>
      </c>
      <c r="D214" s="76" t="s">
        <v>299</v>
      </c>
      <c r="E214" s="77"/>
      <c r="F214" s="78"/>
      <c r="G214" s="85"/>
      <c r="H214" s="80"/>
      <c r="I214" s="114"/>
      <c r="J214" s="119"/>
      <c r="K214" s="81"/>
    </row>
    <row r="215" spans="1:11" s="82" customFormat="1" ht="42" customHeight="1">
      <c r="A215" s="83" t="s">
        <v>186</v>
      </c>
      <c r="B215" s="86" t="s">
        <v>31</v>
      </c>
      <c r="C215" s="75" t="s">
        <v>187</v>
      </c>
      <c r="D215" s="87" t="s">
        <v>2</v>
      </c>
      <c r="E215" s="77" t="s">
        <v>32</v>
      </c>
      <c r="F215" s="78">
        <v>680</v>
      </c>
      <c r="G215" s="79"/>
      <c r="H215" s="80">
        <f aca="true" t="shared" si="4" ref="H215:H220">ROUND(G215*F215,2)</f>
        <v>0</v>
      </c>
      <c r="I215" s="114"/>
      <c r="J215" s="119"/>
      <c r="K215" s="81"/>
    </row>
    <row r="216" spans="1:11" s="82" customFormat="1" ht="63" customHeight="1">
      <c r="A216" s="83" t="s">
        <v>33</v>
      </c>
      <c r="B216" s="74" t="s">
        <v>239</v>
      </c>
      <c r="C216" s="75" t="s">
        <v>34</v>
      </c>
      <c r="D216" s="76" t="s">
        <v>299</v>
      </c>
      <c r="E216" s="77" t="s">
        <v>28</v>
      </c>
      <c r="F216" s="78">
        <v>40</v>
      </c>
      <c r="G216" s="79"/>
      <c r="H216" s="80">
        <f t="shared" si="4"/>
        <v>0</v>
      </c>
      <c r="I216" s="114"/>
      <c r="J216" s="119"/>
      <c r="K216" s="81"/>
    </row>
    <row r="217" spans="1:11" s="84" customFormat="1" ht="30" customHeight="1">
      <c r="A217" s="73" t="s">
        <v>35</v>
      </c>
      <c r="B217" s="74" t="s">
        <v>240</v>
      </c>
      <c r="C217" s="75" t="s">
        <v>36</v>
      </c>
      <c r="D217" s="76" t="s">
        <v>299</v>
      </c>
      <c r="E217" s="77" t="s">
        <v>30</v>
      </c>
      <c r="F217" s="78">
        <v>100</v>
      </c>
      <c r="G217" s="79"/>
      <c r="H217" s="80">
        <f t="shared" si="4"/>
        <v>0</v>
      </c>
      <c r="I217" s="114"/>
      <c r="J217" s="91"/>
      <c r="K217" s="81"/>
    </row>
    <row r="218" spans="1:11" s="84" customFormat="1" ht="30" customHeight="1">
      <c r="A218" s="73" t="s">
        <v>303</v>
      </c>
      <c r="B218" s="74" t="s">
        <v>241</v>
      </c>
      <c r="C218" s="75" t="s">
        <v>304</v>
      </c>
      <c r="D218" s="76" t="s">
        <v>299</v>
      </c>
      <c r="E218" s="77" t="s">
        <v>28</v>
      </c>
      <c r="F218" s="78">
        <v>30</v>
      </c>
      <c r="G218" s="79"/>
      <c r="H218" s="80">
        <f t="shared" si="4"/>
        <v>0</v>
      </c>
      <c r="I218" s="115"/>
      <c r="J218" s="91"/>
      <c r="K218" s="81"/>
    </row>
    <row r="219" spans="1:11" s="84" customFormat="1" ht="43.5" customHeight="1">
      <c r="A219" s="83" t="s">
        <v>110</v>
      </c>
      <c r="B219" s="74" t="s">
        <v>242</v>
      </c>
      <c r="C219" s="75" t="s">
        <v>112</v>
      </c>
      <c r="D219" s="87" t="s">
        <v>113</v>
      </c>
      <c r="E219" s="77" t="s">
        <v>30</v>
      </c>
      <c r="F219" s="78">
        <v>540</v>
      </c>
      <c r="G219" s="79"/>
      <c r="H219" s="80">
        <f t="shared" si="4"/>
        <v>0</v>
      </c>
      <c r="I219" s="114"/>
      <c r="J219" s="91"/>
      <c r="K219" s="81"/>
    </row>
    <row r="220" spans="1:11" s="84" customFormat="1" ht="43.5" customHeight="1">
      <c r="A220" s="83" t="s">
        <v>114</v>
      </c>
      <c r="B220" s="74" t="s">
        <v>243</v>
      </c>
      <c r="C220" s="75" t="s">
        <v>116</v>
      </c>
      <c r="D220" s="87" t="s">
        <v>117</v>
      </c>
      <c r="E220" s="77" t="s">
        <v>30</v>
      </c>
      <c r="F220" s="78">
        <v>540</v>
      </c>
      <c r="G220" s="79"/>
      <c r="H220" s="80">
        <f t="shared" si="4"/>
        <v>0</v>
      </c>
      <c r="I220" s="114"/>
      <c r="J220" s="91"/>
      <c r="K220" s="81"/>
    </row>
    <row r="221" spans="1:11" s="84" customFormat="1" ht="30" customHeight="1">
      <c r="A221" s="73" t="s">
        <v>305</v>
      </c>
      <c r="B221" s="74" t="s">
        <v>244</v>
      </c>
      <c r="C221" s="75" t="s">
        <v>306</v>
      </c>
      <c r="D221" s="87" t="s">
        <v>307</v>
      </c>
      <c r="E221" s="77"/>
      <c r="F221" s="78"/>
      <c r="G221" s="85"/>
      <c r="H221" s="80"/>
      <c r="I221" s="114"/>
      <c r="J221" s="91"/>
      <c r="K221" s="81"/>
    </row>
    <row r="222" spans="1:11" s="82" customFormat="1" ht="30" customHeight="1">
      <c r="A222" s="73" t="s">
        <v>308</v>
      </c>
      <c r="B222" s="86" t="s">
        <v>31</v>
      </c>
      <c r="C222" s="75" t="s">
        <v>309</v>
      </c>
      <c r="D222" s="87" t="s">
        <v>2</v>
      </c>
      <c r="E222" s="77" t="s">
        <v>32</v>
      </c>
      <c r="F222" s="78">
        <v>20</v>
      </c>
      <c r="G222" s="79"/>
      <c r="H222" s="80">
        <f>ROUND(G222*F222,2)</f>
        <v>0</v>
      </c>
      <c r="I222" s="114"/>
      <c r="J222" s="119"/>
      <c r="K222" s="81"/>
    </row>
    <row r="223" spans="1:10" ht="36" customHeight="1">
      <c r="A223" s="21"/>
      <c r="B223" s="17"/>
      <c r="C223" s="36" t="s">
        <v>20</v>
      </c>
      <c r="D223" s="11"/>
      <c r="E223" s="8"/>
      <c r="F223" s="11"/>
      <c r="G223" s="21"/>
      <c r="H223" s="24"/>
      <c r="J223" s="64"/>
    </row>
    <row r="224" spans="1:11" s="82" customFormat="1" ht="30" customHeight="1">
      <c r="A224" s="88" t="s">
        <v>63</v>
      </c>
      <c r="B224" s="74" t="s">
        <v>245</v>
      </c>
      <c r="C224" s="75" t="s">
        <v>65</v>
      </c>
      <c r="D224" s="76" t="s">
        <v>299</v>
      </c>
      <c r="E224" s="77"/>
      <c r="F224" s="78"/>
      <c r="G224" s="85"/>
      <c r="H224" s="80"/>
      <c r="I224" s="114"/>
      <c r="J224" s="119"/>
      <c r="K224" s="81"/>
    </row>
    <row r="225" spans="1:11" s="84" customFormat="1" ht="30" customHeight="1">
      <c r="A225" s="88" t="s">
        <v>66</v>
      </c>
      <c r="B225" s="86" t="s">
        <v>31</v>
      </c>
      <c r="C225" s="75" t="s">
        <v>67</v>
      </c>
      <c r="D225" s="87" t="s">
        <v>2</v>
      </c>
      <c r="E225" s="77" t="s">
        <v>30</v>
      </c>
      <c r="F225" s="78">
        <v>650</v>
      </c>
      <c r="G225" s="79"/>
      <c r="H225" s="80">
        <f>ROUND(G225*F225,2)</f>
        <v>0</v>
      </c>
      <c r="I225" s="114"/>
      <c r="J225" s="91"/>
      <c r="K225" s="81"/>
    </row>
    <row r="226" spans="1:11" s="84" customFormat="1" ht="30" customHeight="1">
      <c r="A226" s="88" t="s">
        <v>39</v>
      </c>
      <c r="B226" s="74" t="s">
        <v>246</v>
      </c>
      <c r="C226" s="75" t="s">
        <v>40</v>
      </c>
      <c r="D226" s="87" t="s">
        <v>300</v>
      </c>
      <c r="E226" s="77"/>
      <c r="F226" s="78"/>
      <c r="G226" s="85"/>
      <c r="H226" s="80"/>
      <c r="I226" s="114"/>
      <c r="J226" s="91"/>
      <c r="K226" s="81"/>
    </row>
    <row r="227" spans="1:11" s="84" customFormat="1" ht="30" customHeight="1">
      <c r="A227" s="88" t="s">
        <v>41</v>
      </c>
      <c r="B227" s="86" t="s">
        <v>31</v>
      </c>
      <c r="C227" s="75" t="s">
        <v>42</v>
      </c>
      <c r="D227" s="87" t="s">
        <v>2</v>
      </c>
      <c r="E227" s="77" t="s">
        <v>37</v>
      </c>
      <c r="F227" s="78">
        <v>30</v>
      </c>
      <c r="G227" s="79"/>
      <c r="H227" s="80">
        <f>ROUND(G227*F227,2)</f>
        <v>0</v>
      </c>
      <c r="I227" s="114"/>
      <c r="J227" s="91"/>
      <c r="K227" s="81"/>
    </row>
    <row r="228" spans="1:11" s="84" customFormat="1" ht="30" customHeight="1">
      <c r="A228" s="88" t="s">
        <v>43</v>
      </c>
      <c r="B228" s="74" t="s">
        <v>247</v>
      </c>
      <c r="C228" s="75" t="s">
        <v>44</v>
      </c>
      <c r="D228" s="87" t="s">
        <v>300</v>
      </c>
      <c r="E228" s="77"/>
      <c r="F228" s="78"/>
      <c r="G228" s="85"/>
      <c r="H228" s="80"/>
      <c r="I228" s="114"/>
      <c r="J228" s="91"/>
      <c r="K228" s="81"/>
    </row>
    <row r="229" spans="1:11" s="84" customFormat="1" ht="30" customHeight="1">
      <c r="A229" s="88" t="s">
        <v>45</v>
      </c>
      <c r="B229" s="86" t="s">
        <v>31</v>
      </c>
      <c r="C229" s="75" t="s">
        <v>46</v>
      </c>
      <c r="D229" s="87" t="s">
        <v>2</v>
      </c>
      <c r="E229" s="77" t="s">
        <v>37</v>
      </c>
      <c r="F229" s="78">
        <v>247</v>
      </c>
      <c r="G229" s="79"/>
      <c r="H229" s="80">
        <f>ROUND(G229*F229,2)</f>
        <v>0</v>
      </c>
      <c r="I229" s="114"/>
      <c r="J229" s="91"/>
      <c r="K229" s="81"/>
    </row>
    <row r="230" spans="1:11" s="82" customFormat="1" ht="43.5" customHeight="1">
      <c r="A230" s="88" t="s">
        <v>121</v>
      </c>
      <c r="B230" s="74" t="s">
        <v>248</v>
      </c>
      <c r="C230" s="75" t="s">
        <v>47</v>
      </c>
      <c r="D230" s="87" t="s">
        <v>123</v>
      </c>
      <c r="E230" s="77"/>
      <c r="F230" s="78"/>
      <c r="G230" s="85"/>
      <c r="H230" s="80"/>
      <c r="I230" s="114"/>
      <c r="J230" s="119"/>
      <c r="K230" s="81"/>
    </row>
    <row r="231" spans="1:11" s="84" customFormat="1" ht="30" customHeight="1">
      <c r="A231" s="88" t="s">
        <v>124</v>
      </c>
      <c r="B231" s="86" t="s">
        <v>31</v>
      </c>
      <c r="C231" s="75" t="s">
        <v>125</v>
      </c>
      <c r="D231" s="87" t="s">
        <v>48</v>
      </c>
      <c r="E231" s="77"/>
      <c r="F231" s="78"/>
      <c r="G231" s="85"/>
      <c r="H231" s="80"/>
      <c r="I231" s="114"/>
      <c r="J231" s="91"/>
      <c r="K231" s="81"/>
    </row>
    <row r="232" spans="1:11" s="84" customFormat="1" ht="30" customHeight="1">
      <c r="A232" s="88" t="s">
        <v>126</v>
      </c>
      <c r="B232" s="89" t="s">
        <v>127</v>
      </c>
      <c r="C232" s="75" t="s">
        <v>128</v>
      </c>
      <c r="D232" s="87"/>
      <c r="E232" s="77" t="s">
        <v>30</v>
      </c>
      <c r="F232" s="78">
        <v>10</v>
      </c>
      <c r="G232" s="79"/>
      <c r="H232" s="80">
        <f>ROUND(G232*F232,2)</f>
        <v>0</v>
      </c>
      <c r="I232" s="116"/>
      <c r="J232" s="91"/>
      <c r="K232" s="81"/>
    </row>
    <row r="233" spans="1:11" s="66" customFormat="1" ht="30" customHeight="1">
      <c r="A233" s="68" t="s">
        <v>129</v>
      </c>
      <c r="B233" s="89" t="s">
        <v>130</v>
      </c>
      <c r="C233" s="75" t="s">
        <v>131</v>
      </c>
      <c r="D233" s="87"/>
      <c r="E233" s="77" t="s">
        <v>30</v>
      </c>
      <c r="F233" s="78">
        <v>20</v>
      </c>
      <c r="G233" s="79"/>
      <c r="H233" s="80">
        <f>ROUND(G233*F233,2)</f>
        <v>0</v>
      </c>
      <c r="I233" s="114"/>
      <c r="J233" s="120"/>
      <c r="K233" s="67"/>
    </row>
    <row r="234" spans="1:11" s="82" customFormat="1" ht="30" customHeight="1">
      <c r="A234" s="88" t="s">
        <v>260</v>
      </c>
      <c r="B234" s="74" t="s">
        <v>249</v>
      </c>
      <c r="C234" s="75" t="s">
        <v>262</v>
      </c>
      <c r="D234" s="87" t="s">
        <v>133</v>
      </c>
      <c r="E234" s="77"/>
      <c r="F234" s="78"/>
      <c r="G234" s="85"/>
      <c r="H234" s="80"/>
      <c r="I234" s="114"/>
      <c r="J234" s="119"/>
      <c r="K234" s="81"/>
    </row>
    <row r="235" spans="1:11" s="84" customFormat="1" ht="30" customHeight="1">
      <c r="A235" s="88" t="s">
        <v>263</v>
      </c>
      <c r="B235" s="86" t="s">
        <v>31</v>
      </c>
      <c r="C235" s="75" t="s">
        <v>337</v>
      </c>
      <c r="D235" s="87" t="s">
        <v>2</v>
      </c>
      <c r="E235" s="77" t="s">
        <v>49</v>
      </c>
      <c r="F235" s="78">
        <v>30</v>
      </c>
      <c r="G235" s="79"/>
      <c r="H235" s="80">
        <f>ROUND(G235*F235,2)</f>
        <v>0</v>
      </c>
      <c r="I235" s="114"/>
      <c r="J235" s="91"/>
      <c r="K235" s="81"/>
    </row>
    <row r="236" spans="1:11" s="84" customFormat="1" ht="30" customHeight="1">
      <c r="A236" s="88" t="s">
        <v>264</v>
      </c>
      <c r="B236" s="74" t="s">
        <v>250</v>
      </c>
      <c r="C236" s="75" t="s">
        <v>266</v>
      </c>
      <c r="D236" s="87" t="s">
        <v>133</v>
      </c>
      <c r="E236" s="77"/>
      <c r="F236" s="78"/>
      <c r="G236" s="85"/>
      <c r="H236" s="80"/>
      <c r="I236" s="114"/>
      <c r="J236" s="91"/>
      <c r="K236" s="81"/>
    </row>
    <row r="237" spans="1:11" s="84" customFormat="1" ht="30" customHeight="1">
      <c r="A237" s="88" t="s">
        <v>301</v>
      </c>
      <c r="B237" s="86" t="s">
        <v>31</v>
      </c>
      <c r="C237" s="75" t="s">
        <v>336</v>
      </c>
      <c r="D237" s="87" t="s">
        <v>134</v>
      </c>
      <c r="E237" s="77" t="s">
        <v>49</v>
      </c>
      <c r="F237" s="78">
        <v>25</v>
      </c>
      <c r="G237" s="79"/>
      <c r="H237" s="80">
        <f>ROUND(G237*F237,2)</f>
        <v>0</v>
      </c>
      <c r="I237" s="114"/>
      <c r="J237" s="91"/>
      <c r="K237" s="81"/>
    </row>
    <row r="238" spans="1:11" s="84" customFormat="1" ht="30" customHeight="1">
      <c r="A238" s="88" t="s">
        <v>371</v>
      </c>
      <c r="B238" s="86" t="s">
        <v>38</v>
      </c>
      <c r="C238" s="75" t="s">
        <v>372</v>
      </c>
      <c r="D238" s="87" t="s">
        <v>373</v>
      </c>
      <c r="E238" s="77" t="s">
        <v>49</v>
      </c>
      <c r="F238" s="78">
        <v>10</v>
      </c>
      <c r="G238" s="79"/>
      <c r="H238" s="80">
        <f>ROUND(G238*F238,2)</f>
        <v>0</v>
      </c>
      <c r="I238" s="114"/>
      <c r="J238" s="91"/>
      <c r="K238" s="81"/>
    </row>
    <row r="239" spans="1:10" ht="36" customHeight="1">
      <c r="A239" s="21"/>
      <c r="B239" s="7"/>
      <c r="C239" s="36" t="s">
        <v>21</v>
      </c>
      <c r="D239" s="11"/>
      <c r="E239" s="9"/>
      <c r="F239" s="9"/>
      <c r="G239" s="21"/>
      <c r="H239" s="24"/>
      <c r="J239" s="64"/>
    </row>
    <row r="240" spans="1:11" s="82" customFormat="1" ht="43.5" customHeight="1">
      <c r="A240" s="73" t="s">
        <v>78</v>
      </c>
      <c r="B240" s="74" t="s">
        <v>251</v>
      </c>
      <c r="C240" s="75" t="s">
        <v>80</v>
      </c>
      <c r="D240" s="87" t="s">
        <v>310</v>
      </c>
      <c r="E240" s="77"/>
      <c r="F240" s="92"/>
      <c r="G240" s="85"/>
      <c r="H240" s="93"/>
      <c r="I240" s="116"/>
      <c r="J240" s="119"/>
      <c r="K240" s="81"/>
    </row>
    <row r="241" spans="1:11" s="82" customFormat="1" ht="54.75" customHeight="1">
      <c r="A241" s="73" t="s">
        <v>174</v>
      </c>
      <c r="B241" s="86" t="s">
        <v>31</v>
      </c>
      <c r="C241" s="75" t="s">
        <v>175</v>
      </c>
      <c r="D241" s="87"/>
      <c r="E241" s="77" t="s">
        <v>30</v>
      </c>
      <c r="F241" s="92">
        <v>480</v>
      </c>
      <c r="G241" s="79"/>
      <c r="H241" s="80">
        <f>ROUND(G241*F241,2)</f>
        <v>0</v>
      </c>
      <c r="I241" s="115"/>
      <c r="J241" s="119"/>
      <c r="K241" s="81"/>
    </row>
    <row r="242" spans="1:11" s="82" customFormat="1" ht="43.5" customHeight="1">
      <c r="A242" s="73" t="s">
        <v>52</v>
      </c>
      <c r="B242" s="74" t="s">
        <v>252</v>
      </c>
      <c r="C242" s="75" t="s">
        <v>53</v>
      </c>
      <c r="D242" s="87" t="s">
        <v>310</v>
      </c>
      <c r="E242" s="77"/>
      <c r="F242" s="92"/>
      <c r="G242" s="85"/>
      <c r="H242" s="93"/>
      <c r="I242" s="114"/>
      <c r="J242" s="119"/>
      <c r="K242" s="81"/>
    </row>
    <row r="243" spans="1:11" s="84" customFormat="1" ht="43.5" customHeight="1">
      <c r="A243" s="73" t="s">
        <v>314</v>
      </c>
      <c r="B243" s="86" t="s">
        <v>31</v>
      </c>
      <c r="C243" s="75" t="s">
        <v>315</v>
      </c>
      <c r="D243" s="87" t="s">
        <v>316</v>
      </c>
      <c r="E243" s="77" t="s">
        <v>49</v>
      </c>
      <c r="F243" s="78">
        <v>10</v>
      </c>
      <c r="G243" s="79"/>
      <c r="H243" s="80">
        <f>ROUND(G243*F243,2)</f>
        <v>0</v>
      </c>
      <c r="I243" s="114"/>
      <c r="J243" s="91"/>
      <c r="K243" s="81"/>
    </row>
    <row r="244" spans="1:11" s="84" customFormat="1" ht="43.5" customHeight="1">
      <c r="A244" s="73" t="s">
        <v>140</v>
      </c>
      <c r="B244" s="74" t="s">
        <v>253</v>
      </c>
      <c r="C244" s="75" t="s">
        <v>142</v>
      </c>
      <c r="D244" s="87" t="s">
        <v>317</v>
      </c>
      <c r="E244" s="94"/>
      <c r="F244" s="78"/>
      <c r="G244" s="85"/>
      <c r="H244" s="93"/>
      <c r="I244" s="114"/>
      <c r="J244" s="91"/>
      <c r="K244" s="81"/>
    </row>
    <row r="245" spans="1:11" s="84" customFormat="1" ht="30" customHeight="1">
      <c r="A245" s="73" t="s">
        <v>144</v>
      </c>
      <c r="B245" s="86" t="s">
        <v>31</v>
      </c>
      <c r="C245" s="75" t="s">
        <v>74</v>
      </c>
      <c r="D245" s="87"/>
      <c r="E245" s="77"/>
      <c r="F245" s="78"/>
      <c r="G245" s="85"/>
      <c r="H245" s="93"/>
      <c r="I245" s="114"/>
      <c r="J245" s="91"/>
      <c r="K245" s="81"/>
    </row>
    <row r="246" spans="1:11" s="84" customFormat="1" ht="30" customHeight="1">
      <c r="A246" s="73" t="s">
        <v>145</v>
      </c>
      <c r="B246" s="89" t="s">
        <v>127</v>
      </c>
      <c r="C246" s="75" t="s">
        <v>143</v>
      </c>
      <c r="D246" s="87"/>
      <c r="E246" s="77" t="s">
        <v>32</v>
      </c>
      <c r="F246" s="78">
        <v>15</v>
      </c>
      <c r="G246" s="79"/>
      <c r="H246" s="80">
        <f>ROUND(G246*F246,2)</f>
        <v>0</v>
      </c>
      <c r="I246" s="114"/>
      <c r="J246" s="91"/>
      <c r="K246" s="81"/>
    </row>
    <row r="247" spans="1:11" s="84" customFormat="1" ht="30" customHeight="1">
      <c r="A247" s="73"/>
      <c r="B247" s="74" t="s">
        <v>254</v>
      </c>
      <c r="C247" s="75" t="s">
        <v>318</v>
      </c>
      <c r="D247" s="87" t="s">
        <v>185</v>
      </c>
      <c r="E247" s="77" t="s">
        <v>30</v>
      </c>
      <c r="F247" s="78">
        <v>45</v>
      </c>
      <c r="G247" s="79"/>
      <c r="H247" s="80">
        <f>ROUND(G247*F247,2)</f>
        <v>0</v>
      </c>
      <c r="I247" s="90"/>
      <c r="J247" s="91"/>
      <c r="K247" s="81"/>
    </row>
    <row r="248" spans="1:10" ht="36" customHeight="1">
      <c r="A248" s="21"/>
      <c r="B248" s="17"/>
      <c r="C248" s="36" t="s">
        <v>24</v>
      </c>
      <c r="D248" s="11"/>
      <c r="E248" s="8"/>
      <c r="F248" s="11"/>
      <c r="G248" s="21"/>
      <c r="H248" s="24"/>
      <c r="J248" s="64"/>
    </row>
    <row r="249" spans="1:11" s="82" customFormat="1" ht="30" customHeight="1">
      <c r="A249" s="88" t="s">
        <v>55</v>
      </c>
      <c r="B249" s="74" t="s">
        <v>255</v>
      </c>
      <c r="C249" s="75" t="s">
        <v>56</v>
      </c>
      <c r="D249" s="87" t="s">
        <v>169</v>
      </c>
      <c r="E249" s="77"/>
      <c r="F249" s="78"/>
      <c r="G249" s="85"/>
      <c r="H249" s="80"/>
      <c r="I249" s="114"/>
      <c r="J249" s="119"/>
      <c r="K249" s="81"/>
    </row>
    <row r="250" spans="1:11" s="84" customFormat="1" ht="30" customHeight="1">
      <c r="A250" s="88" t="s">
        <v>57</v>
      </c>
      <c r="B250" s="86" t="s">
        <v>31</v>
      </c>
      <c r="C250" s="75" t="s">
        <v>170</v>
      </c>
      <c r="D250" s="87"/>
      <c r="E250" s="77" t="s">
        <v>30</v>
      </c>
      <c r="F250" s="78">
        <v>15</v>
      </c>
      <c r="G250" s="79"/>
      <c r="H250" s="80">
        <f>ROUND(G250*F250,2)</f>
        <v>0</v>
      </c>
      <c r="I250" s="114"/>
      <c r="J250" s="91"/>
      <c r="K250" s="81"/>
    </row>
    <row r="251" spans="1:11" s="84" customFormat="1" ht="30" customHeight="1">
      <c r="A251" s="88" t="s">
        <v>319</v>
      </c>
      <c r="B251" s="74" t="s">
        <v>256</v>
      </c>
      <c r="C251" s="75" t="s">
        <v>321</v>
      </c>
      <c r="D251" s="87" t="s">
        <v>322</v>
      </c>
      <c r="E251" s="77" t="s">
        <v>30</v>
      </c>
      <c r="F251" s="78">
        <v>10</v>
      </c>
      <c r="G251" s="113"/>
      <c r="H251" s="80">
        <f>ROUND(G251*F251,2)</f>
        <v>0</v>
      </c>
      <c r="I251" s="114"/>
      <c r="J251" s="91"/>
      <c r="K251" s="81"/>
    </row>
    <row r="252" spans="1:10" s="44" customFormat="1" ht="30" customHeight="1" thickBot="1">
      <c r="A252" s="96"/>
      <c r="B252" s="40" t="str">
        <f>B210</f>
        <v>E</v>
      </c>
      <c r="C252" s="123" t="str">
        <f>C210</f>
        <v>SPENCE / YOUNG ALLEY - NOTRE DAME TO CUMBERLAND </v>
      </c>
      <c r="D252" s="124"/>
      <c r="E252" s="124"/>
      <c r="F252" s="125"/>
      <c r="G252" s="48" t="s">
        <v>17</v>
      </c>
      <c r="H252" s="49">
        <f>SUM(H210:H251)</f>
        <v>0</v>
      </c>
      <c r="J252" s="121"/>
    </row>
    <row r="253" spans="1:10" s="44" customFormat="1" ht="30" customHeight="1" thickTop="1">
      <c r="A253" s="46"/>
      <c r="B253" s="41" t="s">
        <v>87</v>
      </c>
      <c r="C253" s="133" t="s">
        <v>326</v>
      </c>
      <c r="D253" s="134"/>
      <c r="E253" s="134"/>
      <c r="F253" s="135"/>
      <c r="G253" s="46"/>
      <c r="H253" s="47"/>
      <c r="J253" s="121"/>
    </row>
    <row r="254" spans="1:10" ht="36" customHeight="1">
      <c r="A254" s="21"/>
      <c r="B254" s="17"/>
      <c r="C254" s="35" t="s">
        <v>19</v>
      </c>
      <c r="D254" s="11"/>
      <c r="E254" s="9" t="s">
        <v>2</v>
      </c>
      <c r="F254" s="9" t="s">
        <v>2</v>
      </c>
      <c r="G254" s="21" t="s">
        <v>2</v>
      </c>
      <c r="H254" s="24"/>
      <c r="J254" s="64"/>
    </row>
    <row r="255" spans="1:11" s="82" customFormat="1" ht="30" customHeight="1">
      <c r="A255" s="73" t="s">
        <v>101</v>
      </c>
      <c r="B255" s="74" t="s">
        <v>88</v>
      </c>
      <c r="C255" s="75" t="s">
        <v>102</v>
      </c>
      <c r="D255" s="76" t="s">
        <v>299</v>
      </c>
      <c r="E255" s="77" t="s">
        <v>28</v>
      </c>
      <c r="F255" s="78">
        <v>520</v>
      </c>
      <c r="G255" s="79"/>
      <c r="H255" s="80">
        <f>ROUND(G255*F255,2)</f>
        <v>0</v>
      </c>
      <c r="I255" s="114"/>
      <c r="J255" s="119"/>
      <c r="K255" s="81"/>
    </row>
    <row r="256" spans="1:11" s="84" customFormat="1" ht="30" customHeight="1">
      <c r="A256" s="83" t="s">
        <v>103</v>
      </c>
      <c r="B256" s="74" t="s">
        <v>90</v>
      </c>
      <c r="C256" s="75" t="s">
        <v>104</v>
      </c>
      <c r="D256" s="76" t="s">
        <v>299</v>
      </c>
      <c r="E256" s="77" t="s">
        <v>30</v>
      </c>
      <c r="F256" s="78">
        <v>1220</v>
      </c>
      <c r="G256" s="79"/>
      <c r="H256" s="80">
        <f>ROUND(G256*F256,2)</f>
        <v>0</v>
      </c>
      <c r="I256" s="114"/>
      <c r="J256" s="91"/>
      <c r="K256" s="81"/>
    </row>
    <row r="257" spans="1:11" s="82" customFormat="1" ht="32.25" customHeight="1">
      <c r="A257" s="83" t="s">
        <v>105</v>
      </c>
      <c r="B257" s="74" t="s">
        <v>93</v>
      </c>
      <c r="C257" s="75" t="s">
        <v>107</v>
      </c>
      <c r="D257" s="76" t="s">
        <v>299</v>
      </c>
      <c r="E257" s="77"/>
      <c r="F257" s="78"/>
      <c r="G257" s="85"/>
      <c r="H257" s="80"/>
      <c r="I257" s="114"/>
      <c r="J257" s="119"/>
      <c r="K257" s="81"/>
    </row>
    <row r="258" spans="1:11" s="82" customFormat="1" ht="42" customHeight="1">
      <c r="A258" s="83" t="s">
        <v>186</v>
      </c>
      <c r="B258" s="86" t="s">
        <v>31</v>
      </c>
      <c r="C258" s="75" t="s">
        <v>187</v>
      </c>
      <c r="D258" s="87" t="s">
        <v>2</v>
      </c>
      <c r="E258" s="77" t="s">
        <v>32</v>
      </c>
      <c r="F258" s="78">
        <v>1000</v>
      </c>
      <c r="G258" s="79"/>
      <c r="H258" s="80">
        <f aca="true" t="shared" si="5" ref="H258:H263">ROUND(G258*F258,2)</f>
        <v>0</v>
      </c>
      <c r="I258" s="114"/>
      <c r="J258" s="119"/>
      <c r="K258" s="81"/>
    </row>
    <row r="259" spans="1:11" s="82" customFormat="1" ht="63" customHeight="1">
      <c r="A259" s="83" t="s">
        <v>33</v>
      </c>
      <c r="B259" s="74" t="s">
        <v>94</v>
      </c>
      <c r="C259" s="75" t="s">
        <v>34</v>
      </c>
      <c r="D259" s="76" t="s">
        <v>299</v>
      </c>
      <c r="E259" s="77" t="s">
        <v>28</v>
      </c>
      <c r="F259" s="78">
        <v>90</v>
      </c>
      <c r="G259" s="79"/>
      <c r="H259" s="80">
        <f t="shared" si="5"/>
        <v>0</v>
      </c>
      <c r="I259" s="114"/>
      <c r="J259" s="119"/>
      <c r="K259" s="81"/>
    </row>
    <row r="260" spans="1:11" s="84" customFormat="1" ht="30" customHeight="1">
      <c r="A260" s="73" t="s">
        <v>35</v>
      </c>
      <c r="B260" s="74" t="s">
        <v>96</v>
      </c>
      <c r="C260" s="75" t="s">
        <v>36</v>
      </c>
      <c r="D260" s="76" t="s">
        <v>299</v>
      </c>
      <c r="E260" s="77" t="s">
        <v>30</v>
      </c>
      <c r="F260" s="78">
        <v>50</v>
      </c>
      <c r="G260" s="79"/>
      <c r="H260" s="80">
        <f t="shared" si="5"/>
        <v>0</v>
      </c>
      <c r="I260" s="114"/>
      <c r="J260" s="91"/>
      <c r="K260" s="81"/>
    </row>
    <row r="261" spans="1:11" s="84" customFormat="1" ht="30" customHeight="1">
      <c r="A261" s="73" t="s">
        <v>303</v>
      </c>
      <c r="B261" s="74" t="s">
        <v>97</v>
      </c>
      <c r="C261" s="75" t="s">
        <v>304</v>
      </c>
      <c r="D261" s="76" t="s">
        <v>299</v>
      </c>
      <c r="E261" s="77" t="s">
        <v>28</v>
      </c>
      <c r="F261" s="78">
        <v>20</v>
      </c>
      <c r="G261" s="79"/>
      <c r="H261" s="80">
        <f t="shared" si="5"/>
        <v>0</v>
      </c>
      <c r="I261" s="115"/>
      <c r="J261" s="91"/>
      <c r="K261" s="81"/>
    </row>
    <row r="262" spans="1:11" s="84" customFormat="1" ht="43.5" customHeight="1">
      <c r="A262" s="83" t="s">
        <v>110</v>
      </c>
      <c r="B262" s="74" t="s">
        <v>98</v>
      </c>
      <c r="C262" s="75" t="s">
        <v>112</v>
      </c>
      <c r="D262" s="87" t="s">
        <v>113</v>
      </c>
      <c r="E262" s="77" t="s">
        <v>30</v>
      </c>
      <c r="F262" s="78">
        <v>1220</v>
      </c>
      <c r="G262" s="79"/>
      <c r="H262" s="80">
        <f t="shared" si="5"/>
        <v>0</v>
      </c>
      <c r="I262" s="114"/>
      <c r="J262" s="91"/>
      <c r="K262" s="81"/>
    </row>
    <row r="263" spans="1:11" s="84" customFormat="1" ht="43.5" customHeight="1">
      <c r="A263" s="83" t="s">
        <v>114</v>
      </c>
      <c r="B263" s="74" t="s">
        <v>257</v>
      </c>
      <c r="C263" s="75" t="s">
        <v>116</v>
      </c>
      <c r="D263" s="87" t="s">
        <v>117</v>
      </c>
      <c r="E263" s="77" t="s">
        <v>30</v>
      </c>
      <c r="F263" s="78">
        <v>310</v>
      </c>
      <c r="G263" s="79"/>
      <c r="H263" s="80">
        <f t="shared" si="5"/>
        <v>0</v>
      </c>
      <c r="I263" s="114"/>
      <c r="J263" s="91"/>
      <c r="K263" s="81"/>
    </row>
    <row r="264" spans="1:11" s="84" customFormat="1" ht="30" customHeight="1">
      <c r="A264" s="73" t="s">
        <v>305</v>
      </c>
      <c r="B264" s="74" t="s">
        <v>258</v>
      </c>
      <c r="C264" s="75" t="s">
        <v>306</v>
      </c>
      <c r="D264" s="87" t="s">
        <v>307</v>
      </c>
      <c r="E264" s="77"/>
      <c r="F264" s="78"/>
      <c r="G264" s="85"/>
      <c r="H264" s="80"/>
      <c r="I264" s="114"/>
      <c r="J264" s="91"/>
      <c r="K264" s="81"/>
    </row>
    <row r="265" spans="1:11" s="82" customFormat="1" ht="30" customHeight="1">
      <c r="A265" s="73" t="s">
        <v>308</v>
      </c>
      <c r="B265" s="86" t="s">
        <v>31</v>
      </c>
      <c r="C265" s="75" t="s">
        <v>309</v>
      </c>
      <c r="D265" s="87" t="s">
        <v>2</v>
      </c>
      <c r="E265" s="77" t="s">
        <v>32</v>
      </c>
      <c r="F265" s="78">
        <v>50</v>
      </c>
      <c r="G265" s="79"/>
      <c r="H265" s="80">
        <f>ROUND(G265*F265,2)</f>
        <v>0</v>
      </c>
      <c r="I265" s="114"/>
      <c r="J265" s="119"/>
      <c r="K265" s="81"/>
    </row>
    <row r="266" spans="1:10" ht="36" customHeight="1">
      <c r="A266" s="21"/>
      <c r="B266" s="17"/>
      <c r="C266" s="36" t="s">
        <v>20</v>
      </c>
      <c r="D266" s="11"/>
      <c r="E266" s="8"/>
      <c r="F266" s="11"/>
      <c r="G266" s="21"/>
      <c r="H266" s="24"/>
      <c r="J266" s="64"/>
    </row>
    <row r="267" spans="1:11" s="82" customFormat="1" ht="30" customHeight="1">
      <c r="A267" s="88" t="s">
        <v>63</v>
      </c>
      <c r="B267" s="74" t="s">
        <v>259</v>
      </c>
      <c r="C267" s="75" t="s">
        <v>65</v>
      </c>
      <c r="D267" s="76" t="s">
        <v>299</v>
      </c>
      <c r="E267" s="77"/>
      <c r="F267" s="78"/>
      <c r="G267" s="85"/>
      <c r="H267" s="80"/>
      <c r="I267" s="114"/>
      <c r="J267" s="119"/>
      <c r="K267" s="81"/>
    </row>
    <row r="268" spans="1:11" s="84" customFormat="1" ht="30" customHeight="1">
      <c r="A268" s="88" t="s">
        <v>66</v>
      </c>
      <c r="B268" s="86" t="s">
        <v>31</v>
      </c>
      <c r="C268" s="75" t="s">
        <v>67</v>
      </c>
      <c r="D268" s="87" t="s">
        <v>2</v>
      </c>
      <c r="E268" s="77" t="s">
        <v>30</v>
      </c>
      <c r="F268" s="78">
        <v>1140</v>
      </c>
      <c r="G268" s="79"/>
      <c r="H268" s="80">
        <f>ROUND(G268*F268,2)</f>
        <v>0</v>
      </c>
      <c r="I268" s="114"/>
      <c r="J268" s="91"/>
      <c r="K268" s="81"/>
    </row>
    <row r="269" spans="1:11" s="84" customFormat="1" ht="30" customHeight="1">
      <c r="A269" s="88" t="s">
        <v>39</v>
      </c>
      <c r="B269" s="74" t="s">
        <v>261</v>
      </c>
      <c r="C269" s="75" t="s">
        <v>40</v>
      </c>
      <c r="D269" s="87" t="s">
        <v>300</v>
      </c>
      <c r="E269" s="77"/>
      <c r="F269" s="78"/>
      <c r="G269" s="85"/>
      <c r="H269" s="80"/>
      <c r="I269" s="114"/>
      <c r="J269" s="91"/>
      <c r="K269" s="81"/>
    </row>
    <row r="270" spans="1:11" s="84" customFormat="1" ht="30" customHeight="1">
      <c r="A270" s="88" t="s">
        <v>41</v>
      </c>
      <c r="B270" s="86" t="s">
        <v>31</v>
      </c>
      <c r="C270" s="75" t="s">
        <v>42</v>
      </c>
      <c r="D270" s="87" t="s">
        <v>2</v>
      </c>
      <c r="E270" s="77" t="s">
        <v>37</v>
      </c>
      <c r="F270" s="78">
        <v>50</v>
      </c>
      <c r="G270" s="79"/>
      <c r="H270" s="80">
        <f>ROUND(G270*F270,2)</f>
        <v>0</v>
      </c>
      <c r="I270" s="114"/>
      <c r="J270" s="91"/>
      <c r="K270" s="81"/>
    </row>
    <row r="271" spans="1:11" s="84" customFormat="1" ht="30" customHeight="1">
      <c r="A271" s="88" t="s">
        <v>43</v>
      </c>
      <c r="B271" s="74" t="s">
        <v>265</v>
      </c>
      <c r="C271" s="75" t="s">
        <v>44</v>
      </c>
      <c r="D271" s="87" t="s">
        <v>300</v>
      </c>
      <c r="E271" s="77"/>
      <c r="F271" s="78"/>
      <c r="G271" s="85"/>
      <c r="H271" s="80"/>
      <c r="I271" s="114"/>
      <c r="J271" s="91"/>
      <c r="K271" s="81"/>
    </row>
    <row r="272" spans="1:11" s="84" customFormat="1" ht="30" customHeight="1">
      <c r="A272" s="88" t="s">
        <v>45</v>
      </c>
      <c r="B272" s="86" t="s">
        <v>31</v>
      </c>
      <c r="C272" s="75" t="s">
        <v>46</v>
      </c>
      <c r="D272" s="87" t="s">
        <v>2</v>
      </c>
      <c r="E272" s="77" t="s">
        <v>37</v>
      </c>
      <c r="F272" s="78">
        <v>63</v>
      </c>
      <c r="G272" s="79"/>
      <c r="H272" s="80">
        <f>ROUND(G272*F272,2)</f>
        <v>0</v>
      </c>
      <c r="I272" s="114"/>
      <c r="J272" s="91"/>
      <c r="K272" s="81"/>
    </row>
    <row r="273" spans="1:11" s="82" customFormat="1" ht="43.5" customHeight="1">
      <c r="A273" s="88" t="s">
        <v>121</v>
      </c>
      <c r="B273" s="74" t="s">
        <v>268</v>
      </c>
      <c r="C273" s="75" t="s">
        <v>47</v>
      </c>
      <c r="D273" s="87" t="s">
        <v>123</v>
      </c>
      <c r="E273" s="77"/>
      <c r="F273" s="78"/>
      <c r="G273" s="85"/>
      <c r="H273" s="80"/>
      <c r="I273" s="114"/>
      <c r="J273" s="119"/>
      <c r="K273" s="81"/>
    </row>
    <row r="274" spans="1:11" s="84" customFormat="1" ht="30" customHeight="1">
      <c r="A274" s="88" t="s">
        <v>350</v>
      </c>
      <c r="B274" s="86" t="s">
        <v>31</v>
      </c>
      <c r="C274" s="75" t="s">
        <v>351</v>
      </c>
      <c r="D274" s="87" t="s">
        <v>352</v>
      </c>
      <c r="E274" s="77" t="s">
        <v>30</v>
      </c>
      <c r="F274" s="78">
        <v>20</v>
      </c>
      <c r="G274" s="79"/>
      <c r="H274" s="80">
        <f>ROUND(G274*F274,2)</f>
        <v>0</v>
      </c>
      <c r="I274" s="114"/>
      <c r="J274" s="91"/>
      <c r="K274" s="81"/>
    </row>
    <row r="275" spans="1:11" s="84" customFormat="1" ht="30" customHeight="1">
      <c r="A275" s="88" t="s">
        <v>124</v>
      </c>
      <c r="B275" s="86" t="s">
        <v>38</v>
      </c>
      <c r="C275" s="75" t="s">
        <v>125</v>
      </c>
      <c r="D275" s="87" t="s">
        <v>48</v>
      </c>
      <c r="E275" s="77"/>
      <c r="F275" s="78"/>
      <c r="G275" s="85"/>
      <c r="H275" s="80"/>
      <c r="I275" s="114"/>
      <c r="J275" s="91"/>
      <c r="K275" s="81"/>
    </row>
    <row r="276" spans="1:11" s="84" customFormat="1" ht="30" customHeight="1">
      <c r="A276" s="88" t="s">
        <v>126</v>
      </c>
      <c r="B276" s="89" t="s">
        <v>127</v>
      </c>
      <c r="C276" s="75" t="s">
        <v>128</v>
      </c>
      <c r="D276" s="87"/>
      <c r="E276" s="77" t="s">
        <v>30</v>
      </c>
      <c r="F276" s="78">
        <v>5</v>
      </c>
      <c r="G276" s="79"/>
      <c r="H276" s="80">
        <f>ROUND(G276*F276,2)</f>
        <v>0</v>
      </c>
      <c r="I276" s="116"/>
      <c r="J276" s="91"/>
      <c r="K276" s="81"/>
    </row>
    <row r="277" spans="1:11" s="84" customFormat="1" ht="30" customHeight="1">
      <c r="A277" s="88" t="s">
        <v>129</v>
      </c>
      <c r="B277" s="89" t="s">
        <v>130</v>
      </c>
      <c r="C277" s="75" t="s">
        <v>131</v>
      </c>
      <c r="D277" s="87"/>
      <c r="E277" s="77" t="s">
        <v>30</v>
      </c>
      <c r="F277" s="78">
        <v>30</v>
      </c>
      <c r="G277" s="79"/>
      <c r="H277" s="80">
        <f>ROUND(G277*F277,2)</f>
        <v>0</v>
      </c>
      <c r="I277" s="114"/>
      <c r="J277" s="91"/>
      <c r="K277" s="81"/>
    </row>
    <row r="278" spans="1:11" s="82" customFormat="1" ht="30" customHeight="1">
      <c r="A278" s="88" t="s">
        <v>260</v>
      </c>
      <c r="B278" s="74" t="s">
        <v>269</v>
      </c>
      <c r="C278" s="75" t="s">
        <v>262</v>
      </c>
      <c r="D278" s="87" t="s">
        <v>133</v>
      </c>
      <c r="E278" s="77"/>
      <c r="F278" s="78"/>
      <c r="G278" s="85"/>
      <c r="H278" s="80"/>
      <c r="I278" s="114"/>
      <c r="J278" s="119"/>
      <c r="K278" s="81"/>
    </row>
    <row r="279" spans="1:11" s="84" customFormat="1" ht="30" customHeight="1">
      <c r="A279" s="88" t="s">
        <v>263</v>
      </c>
      <c r="B279" s="86" t="s">
        <v>31</v>
      </c>
      <c r="C279" s="75" t="s">
        <v>337</v>
      </c>
      <c r="D279" s="87" t="s">
        <v>2</v>
      </c>
      <c r="E279" s="77" t="s">
        <v>49</v>
      </c>
      <c r="F279" s="78">
        <v>55</v>
      </c>
      <c r="G279" s="79"/>
      <c r="H279" s="80">
        <f>ROUND(G279*F279,2)</f>
        <v>0</v>
      </c>
      <c r="I279" s="114"/>
      <c r="J279" s="91"/>
      <c r="K279" s="81"/>
    </row>
    <row r="280" spans="1:11" s="84" customFormat="1" ht="30" customHeight="1">
      <c r="A280" s="88" t="s">
        <v>264</v>
      </c>
      <c r="B280" s="74" t="s">
        <v>270</v>
      </c>
      <c r="C280" s="75" t="s">
        <v>266</v>
      </c>
      <c r="D280" s="87" t="s">
        <v>133</v>
      </c>
      <c r="E280" s="77"/>
      <c r="F280" s="78"/>
      <c r="G280" s="85"/>
      <c r="H280" s="80"/>
      <c r="I280" s="114"/>
      <c r="J280" s="91"/>
      <c r="K280" s="81"/>
    </row>
    <row r="281" spans="1:11" s="84" customFormat="1" ht="30" customHeight="1">
      <c r="A281" s="88" t="s">
        <v>267</v>
      </c>
      <c r="B281" s="86" t="s">
        <v>31</v>
      </c>
      <c r="C281" s="75" t="s">
        <v>354</v>
      </c>
      <c r="D281" s="87" t="s">
        <v>139</v>
      </c>
      <c r="E281" s="77" t="s">
        <v>49</v>
      </c>
      <c r="F281" s="78">
        <v>10</v>
      </c>
      <c r="G281" s="79"/>
      <c r="H281" s="80">
        <f>ROUND(G281*F281,2)</f>
        <v>0</v>
      </c>
      <c r="I281" s="114"/>
      <c r="J281" s="91"/>
      <c r="K281" s="81"/>
    </row>
    <row r="282" spans="1:11" s="84" customFormat="1" ht="30" customHeight="1">
      <c r="A282" s="88" t="s">
        <v>301</v>
      </c>
      <c r="B282" s="86" t="s">
        <v>38</v>
      </c>
      <c r="C282" s="75" t="s">
        <v>336</v>
      </c>
      <c r="D282" s="87" t="s">
        <v>134</v>
      </c>
      <c r="E282" s="77" t="s">
        <v>49</v>
      </c>
      <c r="F282" s="78">
        <v>35</v>
      </c>
      <c r="G282" s="79"/>
      <c r="H282" s="80">
        <f>ROUND(G282*F282,2)</f>
        <v>0</v>
      </c>
      <c r="I282" s="114"/>
      <c r="J282" s="91"/>
      <c r="K282" s="81"/>
    </row>
    <row r="283" spans="1:11" s="84" customFormat="1" ht="30" customHeight="1">
      <c r="A283" s="88" t="s">
        <v>371</v>
      </c>
      <c r="B283" s="86" t="s">
        <v>375</v>
      </c>
      <c r="C283" s="75" t="s">
        <v>372</v>
      </c>
      <c r="D283" s="87" t="s">
        <v>373</v>
      </c>
      <c r="E283" s="77" t="s">
        <v>49</v>
      </c>
      <c r="F283" s="78">
        <v>15</v>
      </c>
      <c r="G283" s="79"/>
      <c r="H283" s="80">
        <f>ROUND(G283*F283,2)</f>
        <v>0</v>
      </c>
      <c r="I283" s="114"/>
      <c r="J283" s="91"/>
      <c r="K283" s="81"/>
    </row>
    <row r="284" spans="1:10" ht="36" customHeight="1">
      <c r="A284" s="21"/>
      <c r="B284" s="7"/>
      <c r="C284" s="36" t="s">
        <v>21</v>
      </c>
      <c r="D284" s="11"/>
      <c r="E284" s="9"/>
      <c r="F284" s="9"/>
      <c r="G284" s="21"/>
      <c r="H284" s="24"/>
      <c r="J284" s="64"/>
    </row>
    <row r="285" spans="1:11" s="82" customFormat="1" ht="43.5" customHeight="1">
      <c r="A285" s="73" t="s">
        <v>78</v>
      </c>
      <c r="B285" s="74" t="s">
        <v>271</v>
      </c>
      <c r="C285" s="75" t="s">
        <v>80</v>
      </c>
      <c r="D285" s="87" t="s">
        <v>310</v>
      </c>
      <c r="E285" s="77"/>
      <c r="F285" s="92"/>
      <c r="G285" s="85"/>
      <c r="H285" s="93"/>
      <c r="I285" s="116"/>
      <c r="J285" s="119"/>
      <c r="K285" s="81"/>
    </row>
    <row r="286" spans="1:11" s="82" customFormat="1" ht="54.75" customHeight="1">
      <c r="A286" s="73" t="s">
        <v>174</v>
      </c>
      <c r="B286" s="86" t="s">
        <v>31</v>
      </c>
      <c r="C286" s="75" t="s">
        <v>365</v>
      </c>
      <c r="D286" s="87"/>
      <c r="E286" s="77" t="s">
        <v>30</v>
      </c>
      <c r="F286" s="92">
        <v>130</v>
      </c>
      <c r="G286" s="79"/>
      <c r="H286" s="80">
        <f>ROUND(G286*F286,2)</f>
        <v>0</v>
      </c>
      <c r="I286" s="115"/>
      <c r="J286" s="119"/>
      <c r="K286" s="81"/>
    </row>
    <row r="287" spans="1:11" s="82" customFormat="1" ht="54.75" customHeight="1">
      <c r="A287" s="73" t="s">
        <v>174</v>
      </c>
      <c r="B287" s="86" t="s">
        <v>38</v>
      </c>
      <c r="C287" s="75" t="s">
        <v>175</v>
      </c>
      <c r="D287" s="87"/>
      <c r="E287" s="77" t="s">
        <v>30</v>
      </c>
      <c r="F287" s="92">
        <v>970</v>
      </c>
      <c r="G287" s="79"/>
      <c r="H287" s="80">
        <f>ROUND(G287*F287,2)</f>
        <v>0</v>
      </c>
      <c r="I287" s="115"/>
      <c r="J287" s="119"/>
      <c r="K287" s="81"/>
    </row>
    <row r="288" spans="1:11" s="82" customFormat="1" ht="43.5" customHeight="1">
      <c r="A288" s="73" t="s">
        <v>52</v>
      </c>
      <c r="B288" s="74" t="s">
        <v>272</v>
      </c>
      <c r="C288" s="75" t="s">
        <v>53</v>
      </c>
      <c r="D288" s="87" t="s">
        <v>310</v>
      </c>
      <c r="E288" s="77"/>
      <c r="F288" s="92"/>
      <c r="G288" s="85"/>
      <c r="H288" s="93"/>
      <c r="I288" s="114"/>
      <c r="J288" s="119"/>
      <c r="K288" s="81"/>
    </row>
    <row r="289" spans="1:11" s="84" customFormat="1" ht="43.5" customHeight="1">
      <c r="A289" s="73" t="s">
        <v>311</v>
      </c>
      <c r="B289" s="86" t="s">
        <v>31</v>
      </c>
      <c r="C289" s="75" t="s">
        <v>312</v>
      </c>
      <c r="D289" s="87" t="s">
        <v>313</v>
      </c>
      <c r="E289" s="77" t="s">
        <v>49</v>
      </c>
      <c r="F289" s="78">
        <v>10</v>
      </c>
      <c r="G289" s="79"/>
      <c r="H289" s="80">
        <f>ROUND(G289*F289,2)</f>
        <v>0</v>
      </c>
      <c r="I289" s="114"/>
      <c r="J289" s="91"/>
      <c r="K289" s="81"/>
    </row>
    <row r="290" spans="1:11" s="84" customFormat="1" ht="43.5" customHeight="1">
      <c r="A290" s="73" t="s">
        <v>314</v>
      </c>
      <c r="B290" s="86" t="s">
        <v>38</v>
      </c>
      <c r="C290" s="75" t="s">
        <v>315</v>
      </c>
      <c r="D290" s="87" t="s">
        <v>316</v>
      </c>
      <c r="E290" s="77" t="s">
        <v>49</v>
      </c>
      <c r="F290" s="78">
        <v>10</v>
      </c>
      <c r="G290" s="79"/>
      <c r="H290" s="80">
        <f>ROUND(G290*F290,2)</f>
        <v>0</v>
      </c>
      <c r="I290" s="114"/>
      <c r="J290" s="91"/>
      <c r="K290" s="81"/>
    </row>
    <row r="291" spans="1:11" s="84" customFormat="1" ht="43.5" customHeight="1">
      <c r="A291" s="73" t="s">
        <v>140</v>
      </c>
      <c r="B291" s="74" t="s">
        <v>273</v>
      </c>
      <c r="C291" s="75" t="s">
        <v>142</v>
      </c>
      <c r="D291" s="87" t="s">
        <v>317</v>
      </c>
      <c r="E291" s="94"/>
      <c r="F291" s="78"/>
      <c r="G291" s="85"/>
      <c r="H291" s="93"/>
      <c r="I291" s="114"/>
      <c r="J291" s="91"/>
      <c r="K291" s="81"/>
    </row>
    <row r="292" spans="1:11" s="84" customFormat="1" ht="30" customHeight="1">
      <c r="A292" s="73" t="s">
        <v>144</v>
      </c>
      <c r="B292" s="86" t="s">
        <v>31</v>
      </c>
      <c r="C292" s="75" t="s">
        <v>74</v>
      </c>
      <c r="D292" s="87"/>
      <c r="E292" s="77"/>
      <c r="F292" s="78"/>
      <c r="G292" s="85"/>
      <c r="H292" s="93"/>
      <c r="I292" s="114"/>
      <c r="J292" s="91"/>
      <c r="K292" s="81"/>
    </row>
    <row r="293" spans="1:11" s="84" customFormat="1" ht="30" customHeight="1">
      <c r="A293" s="73" t="s">
        <v>145</v>
      </c>
      <c r="B293" s="89" t="s">
        <v>127</v>
      </c>
      <c r="C293" s="75" t="s">
        <v>143</v>
      </c>
      <c r="D293" s="87"/>
      <c r="E293" s="77" t="s">
        <v>32</v>
      </c>
      <c r="F293" s="78">
        <v>75</v>
      </c>
      <c r="G293" s="79"/>
      <c r="H293" s="80">
        <f>ROUND(G293*F293,2)</f>
        <v>0</v>
      </c>
      <c r="I293" s="114"/>
      <c r="J293" s="91"/>
      <c r="K293" s="81"/>
    </row>
    <row r="294" spans="1:11" s="84" customFormat="1" ht="30" customHeight="1">
      <c r="A294" s="73"/>
      <c r="B294" s="74" t="s">
        <v>274</v>
      </c>
      <c r="C294" s="75" t="s">
        <v>318</v>
      </c>
      <c r="D294" s="87" t="s">
        <v>185</v>
      </c>
      <c r="E294" s="77" t="s">
        <v>30</v>
      </c>
      <c r="F294" s="78">
        <v>40</v>
      </c>
      <c r="G294" s="79"/>
      <c r="H294" s="80">
        <f>ROUND(G294*F294,2)</f>
        <v>0</v>
      </c>
      <c r="I294" s="90"/>
      <c r="J294" s="91"/>
      <c r="K294" s="81"/>
    </row>
    <row r="295" spans="1:10" ht="48" customHeight="1">
      <c r="A295" s="21"/>
      <c r="B295" s="7"/>
      <c r="C295" s="36" t="s">
        <v>22</v>
      </c>
      <c r="D295" s="11"/>
      <c r="E295" s="10"/>
      <c r="F295" s="9"/>
      <c r="G295" s="21"/>
      <c r="H295" s="24"/>
      <c r="J295" s="64"/>
    </row>
    <row r="296" spans="1:11" s="82" customFormat="1" ht="30" customHeight="1">
      <c r="A296" s="73" t="s">
        <v>147</v>
      </c>
      <c r="B296" s="74" t="s">
        <v>275</v>
      </c>
      <c r="C296" s="75" t="s">
        <v>149</v>
      </c>
      <c r="D296" s="87" t="s">
        <v>150</v>
      </c>
      <c r="E296" s="77"/>
      <c r="F296" s="92"/>
      <c r="G296" s="85"/>
      <c r="H296" s="93"/>
      <c r="I296" s="114"/>
      <c r="J296" s="119"/>
      <c r="K296" s="81"/>
    </row>
    <row r="297" spans="1:11" s="82" customFormat="1" ht="30" customHeight="1">
      <c r="A297" s="73" t="s">
        <v>330</v>
      </c>
      <c r="B297" s="86" t="s">
        <v>31</v>
      </c>
      <c r="C297" s="75" t="s">
        <v>342</v>
      </c>
      <c r="D297" s="87"/>
      <c r="E297" s="77" t="s">
        <v>37</v>
      </c>
      <c r="F297" s="92">
        <v>1</v>
      </c>
      <c r="G297" s="79"/>
      <c r="H297" s="80">
        <f>ROUND(G297*F297,2)</f>
        <v>0</v>
      </c>
      <c r="I297" s="114"/>
      <c r="J297" s="119"/>
      <c r="K297" s="81"/>
    </row>
    <row r="298" spans="1:11" s="84" customFormat="1" ht="39.75" customHeight="1">
      <c r="A298" s="73" t="s">
        <v>331</v>
      </c>
      <c r="B298" s="74" t="s">
        <v>276</v>
      </c>
      <c r="C298" s="75" t="s">
        <v>332</v>
      </c>
      <c r="D298" s="87" t="s">
        <v>150</v>
      </c>
      <c r="E298" s="77"/>
      <c r="F298" s="92"/>
      <c r="G298" s="85"/>
      <c r="H298" s="93"/>
      <c r="I298" s="114"/>
      <c r="J298" s="91"/>
      <c r="K298" s="81"/>
    </row>
    <row r="299" spans="1:11" s="84" customFormat="1" ht="30" customHeight="1">
      <c r="A299" s="73" t="s">
        <v>333</v>
      </c>
      <c r="B299" s="86" t="s">
        <v>31</v>
      </c>
      <c r="C299" s="75" t="s">
        <v>212</v>
      </c>
      <c r="D299" s="87"/>
      <c r="E299" s="77"/>
      <c r="F299" s="92"/>
      <c r="G299" s="85"/>
      <c r="H299" s="93"/>
      <c r="I299" s="114"/>
      <c r="J299" s="91"/>
      <c r="K299" s="81"/>
    </row>
    <row r="300" spans="1:11" s="84" customFormat="1" ht="30" customHeight="1">
      <c r="A300" s="73" t="s">
        <v>334</v>
      </c>
      <c r="B300" s="89" t="s">
        <v>127</v>
      </c>
      <c r="C300" s="75" t="s">
        <v>353</v>
      </c>
      <c r="D300" s="87"/>
      <c r="E300" s="77" t="s">
        <v>37</v>
      </c>
      <c r="F300" s="92">
        <v>1</v>
      </c>
      <c r="G300" s="79"/>
      <c r="H300" s="80">
        <f>ROUND(G300*F300,2)</f>
        <v>0</v>
      </c>
      <c r="I300" s="118"/>
      <c r="J300" s="91"/>
      <c r="K300" s="81"/>
    </row>
    <row r="301" spans="1:11" s="84" customFormat="1" ht="30" customHeight="1">
      <c r="A301" s="73" t="s">
        <v>163</v>
      </c>
      <c r="B301" s="74" t="s">
        <v>277</v>
      </c>
      <c r="C301" s="75" t="s">
        <v>165</v>
      </c>
      <c r="D301" s="87" t="s">
        <v>166</v>
      </c>
      <c r="E301" s="77" t="s">
        <v>49</v>
      </c>
      <c r="F301" s="92">
        <v>30</v>
      </c>
      <c r="G301" s="79"/>
      <c r="H301" s="80">
        <f>ROUND(G301*F301,2)</f>
        <v>0</v>
      </c>
      <c r="I301" s="114"/>
      <c r="J301" s="91"/>
      <c r="K301" s="81"/>
    </row>
    <row r="302" spans="1:10" ht="36" customHeight="1">
      <c r="A302" s="21"/>
      <c r="B302" s="13"/>
      <c r="C302" s="36" t="s">
        <v>23</v>
      </c>
      <c r="D302" s="11"/>
      <c r="E302" s="10"/>
      <c r="F302" s="9"/>
      <c r="G302" s="21"/>
      <c r="H302" s="24"/>
      <c r="J302" s="64"/>
    </row>
    <row r="303" spans="1:11" s="84" customFormat="1" ht="43.5" customHeight="1">
      <c r="A303" s="73" t="s">
        <v>54</v>
      </c>
      <c r="B303" s="74" t="s">
        <v>278</v>
      </c>
      <c r="C303" s="75" t="s">
        <v>89</v>
      </c>
      <c r="D303" s="87" t="s">
        <v>167</v>
      </c>
      <c r="E303" s="77" t="s">
        <v>37</v>
      </c>
      <c r="F303" s="92">
        <v>2</v>
      </c>
      <c r="G303" s="79"/>
      <c r="H303" s="80">
        <f>ROUND(G303*F303,2)</f>
        <v>0</v>
      </c>
      <c r="I303" s="114"/>
      <c r="J303" s="91"/>
      <c r="K303" s="81"/>
    </row>
    <row r="304" spans="1:11" s="84" customFormat="1" ht="30" customHeight="1">
      <c r="A304" s="73" t="s">
        <v>75</v>
      </c>
      <c r="B304" s="74" t="s">
        <v>279</v>
      </c>
      <c r="C304" s="75" t="s">
        <v>91</v>
      </c>
      <c r="D304" s="87" t="s">
        <v>150</v>
      </c>
      <c r="E304" s="77"/>
      <c r="F304" s="92"/>
      <c r="G304" s="80"/>
      <c r="H304" s="93"/>
      <c r="I304" s="114"/>
      <c r="J304" s="91"/>
      <c r="K304" s="81"/>
    </row>
    <row r="305" spans="1:11" s="84" customFormat="1" ht="30" customHeight="1">
      <c r="A305" s="73" t="s">
        <v>92</v>
      </c>
      <c r="B305" s="86" t="s">
        <v>31</v>
      </c>
      <c r="C305" s="75" t="s">
        <v>168</v>
      </c>
      <c r="D305" s="87"/>
      <c r="E305" s="77" t="s">
        <v>76</v>
      </c>
      <c r="F305" s="92">
        <v>1</v>
      </c>
      <c r="G305" s="79"/>
      <c r="H305" s="80">
        <f>ROUND(G305*F305,2)</f>
        <v>0</v>
      </c>
      <c r="I305" s="114"/>
      <c r="J305" s="91"/>
      <c r="K305" s="81"/>
    </row>
    <row r="306" spans="1:11" s="82" customFormat="1" ht="30" customHeight="1">
      <c r="A306" s="73" t="s">
        <v>77</v>
      </c>
      <c r="B306" s="74" t="s">
        <v>280</v>
      </c>
      <c r="C306" s="75" t="s">
        <v>95</v>
      </c>
      <c r="D306" s="87" t="s">
        <v>167</v>
      </c>
      <c r="E306" s="77" t="s">
        <v>37</v>
      </c>
      <c r="F306" s="92">
        <v>1</v>
      </c>
      <c r="G306" s="79"/>
      <c r="H306" s="80">
        <f>ROUND(G306*F306,2)</f>
        <v>0</v>
      </c>
      <c r="I306" s="114"/>
      <c r="J306" s="119"/>
      <c r="K306" s="81"/>
    </row>
    <row r="307" spans="1:10" ht="36" customHeight="1">
      <c r="A307" s="95"/>
      <c r="B307" s="6"/>
      <c r="C307" s="36" t="s">
        <v>25</v>
      </c>
      <c r="D307" s="11"/>
      <c r="E307" s="10"/>
      <c r="F307" s="9"/>
      <c r="G307" s="24"/>
      <c r="H307" s="24"/>
      <c r="J307" s="64"/>
    </row>
    <row r="308" spans="1:16" s="84" customFormat="1" ht="30" customHeight="1">
      <c r="A308" s="102"/>
      <c r="B308" s="103" t="s">
        <v>356</v>
      </c>
      <c r="C308" s="104" t="s">
        <v>357</v>
      </c>
      <c r="D308" s="105" t="s">
        <v>358</v>
      </c>
      <c r="E308" s="106" t="s">
        <v>359</v>
      </c>
      <c r="F308" s="112">
        <v>1</v>
      </c>
      <c r="G308" s="113"/>
      <c r="H308" s="80">
        <f>ROUND(G308*F308,2)</f>
        <v>0</v>
      </c>
      <c r="I308" s="107"/>
      <c r="J308" s="108"/>
      <c r="K308" s="109"/>
      <c r="L308" s="110"/>
      <c r="M308" s="111"/>
      <c r="N308" s="111"/>
      <c r="O308" s="111"/>
      <c r="P308" s="81"/>
    </row>
    <row r="309" spans="1:10" s="44" customFormat="1" ht="30" customHeight="1" thickBot="1">
      <c r="A309" s="49"/>
      <c r="B309" s="40" t="str">
        <f>B253</f>
        <v>F</v>
      </c>
      <c r="C309" s="123" t="str">
        <f>C253</f>
        <v>DONALD / SMITH ALLEY - BROADWAY TO HARGRAVE</v>
      </c>
      <c r="D309" s="124"/>
      <c r="E309" s="124"/>
      <c r="F309" s="125"/>
      <c r="G309" s="48" t="s">
        <v>17</v>
      </c>
      <c r="H309" s="49">
        <f>SUM(H253:H308)</f>
        <v>0</v>
      </c>
      <c r="J309" s="121"/>
    </row>
    <row r="310" spans="1:10" s="44" customFormat="1" ht="30" customHeight="1" thickTop="1">
      <c r="A310" s="46"/>
      <c r="B310" s="41" t="s">
        <v>99</v>
      </c>
      <c r="C310" s="133" t="s">
        <v>327</v>
      </c>
      <c r="D310" s="134"/>
      <c r="E310" s="134"/>
      <c r="F310" s="135"/>
      <c r="G310" s="46"/>
      <c r="H310" s="47"/>
      <c r="J310" s="121"/>
    </row>
    <row r="311" spans="1:10" ht="36" customHeight="1">
      <c r="A311" s="21"/>
      <c r="B311" s="17"/>
      <c r="C311" s="35" t="s">
        <v>19</v>
      </c>
      <c r="D311" s="11"/>
      <c r="E311" s="9" t="s">
        <v>2</v>
      </c>
      <c r="F311" s="9" t="s">
        <v>2</v>
      </c>
      <c r="G311" s="21" t="s">
        <v>2</v>
      </c>
      <c r="H311" s="24"/>
      <c r="J311" s="64"/>
    </row>
    <row r="312" spans="1:11" s="82" customFormat="1" ht="30" customHeight="1">
      <c r="A312" s="73" t="s">
        <v>101</v>
      </c>
      <c r="B312" s="74" t="s">
        <v>100</v>
      </c>
      <c r="C312" s="75" t="s">
        <v>102</v>
      </c>
      <c r="D312" s="76" t="s">
        <v>299</v>
      </c>
      <c r="E312" s="77" t="s">
        <v>28</v>
      </c>
      <c r="F312" s="78">
        <v>300</v>
      </c>
      <c r="G312" s="79"/>
      <c r="H312" s="80">
        <f>ROUND(G312*F312,2)</f>
        <v>0</v>
      </c>
      <c r="I312" s="114"/>
      <c r="J312" s="119"/>
      <c r="K312" s="81"/>
    </row>
    <row r="313" spans="1:11" s="84" customFormat="1" ht="30" customHeight="1">
      <c r="A313" s="83" t="s">
        <v>103</v>
      </c>
      <c r="B313" s="74" t="s">
        <v>320</v>
      </c>
      <c r="C313" s="75" t="s">
        <v>104</v>
      </c>
      <c r="D313" s="76" t="s">
        <v>299</v>
      </c>
      <c r="E313" s="77" t="s">
        <v>30</v>
      </c>
      <c r="F313" s="78">
        <v>520</v>
      </c>
      <c r="G313" s="79"/>
      <c r="H313" s="80">
        <f>ROUND(G313*F313,2)</f>
        <v>0</v>
      </c>
      <c r="I313" s="114"/>
      <c r="J313" s="91"/>
      <c r="K313" s="81"/>
    </row>
    <row r="314" spans="1:11" s="82" customFormat="1" ht="32.25" customHeight="1">
      <c r="A314" s="83" t="s">
        <v>105</v>
      </c>
      <c r="B314" s="74" t="s">
        <v>281</v>
      </c>
      <c r="C314" s="75" t="s">
        <v>107</v>
      </c>
      <c r="D314" s="76" t="s">
        <v>299</v>
      </c>
      <c r="E314" s="77"/>
      <c r="F314" s="78"/>
      <c r="G314" s="85"/>
      <c r="H314" s="80"/>
      <c r="I314" s="114"/>
      <c r="J314" s="119"/>
      <c r="K314" s="81"/>
    </row>
    <row r="315" spans="1:11" s="82" customFormat="1" ht="42" customHeight="1">
      <c r="A315" s="83" t="s">
        <v>186</v>
      </c>
      <c r="B315" s="86" t="s">
        <v>31</v>
      </c>
      <c r="C315" s="75" t="s">
        <v>187</v>
      </c>
      <c r="D315" s="87" t="s">
        <v>2</v>
      </c>
      <c r="E315" s="77" t="s">
        <v>32</v>
      </c>
      <c r="F315" s="78">
        <v>480</v>
      </c>
      <c r="G315" s="79"/>
      <c r="H315" s="80">
        <f>ROUND(G315*F315,2)</f>
        <v>0</v>
      </c>
      <c r="I315" s="114"/>
      <c r="J315" s="119"/>
      <c r="K315" s="81"/>
    </row>
    <row r="316" spans="1:11" s="82" customFormat="1" ht="63" customHeight="1">
      <c r="A316" s="83" t="s">
        <v>33</v>
      </c>
      <c r="B316" s="74" t="s">
        <v>282</v>
      </c>
      <c r="C316" s="75" t="s">
        <v>34</v>
      </c>
      <c r="D316" s="76" t="s">
        <v>299</v>
      </c>
      <c r="E316" s="77" t="s">
        <v>28</v>
      </c>
      <c r="F316" s="78">
        <v>40</v>
      </c>
      <c r="G316" s="79"/>
      <c r="H316" s="80">
        <f>ROUND(G316*F316,2)</f>
        <v>0</v>
      </c>
      <c r="I316" s="114"/>
      <c r="J316" s="119"/>
      <c r="K316" s="81"/>
    </row>
    <row r="317" spans="1:11" s="84" customFormat="1" ht="30" customHeight="1">
      <c r="A317" s="73" t="s">
        <v>35</v>
      </c>
      <c r="B317" s="74" t="s">
        <v>283</v>
      </c>
      <c r="C317" s="75" t="s">
        <v>36</v>
      </c>
      <c r="D317" s="76" t="s">
        <v>299</v>
      </c>
      <c r="E317" s="77" t="s">
        <v>30</v>
      </c>
      <c r="F317" s="78">
        <v>50</v>
      </c>
      <c r="G317" s="79"/>
      <c r="H317" s="80">
        <f>ROUND(G317*F317,2)</f>
        <v>0</v>
      </c>
      <c r="I317" s="114"/>
      <c r="J317" s="91"/>
      <c r="K317" s="81"/>
    </row>
    <row r="318" spans="1:11" s="84" customFormat="1" ht="30" customHeight="1">
      <c r="A318" s="73" t="s">
        <v>303</v>
      </c>
      <c r="B318" s="74" t="s">
        <v>284</v>
      </c>
      <c r="C318" s="75" t="s">
        <v>304</v>
      </c>
      <c r="D318" s="76" t="s">
        <v>299</v>
      </c>
      <c r="E318" s="77" t="s">
        <v>28</v>
      </c>
      <c r="F318" s="78">
        <v>20</v>
      </c>
      <c r="G318" s="79"/>
      <c r="H318" s="80">
        <f>ROUND(G318*F318,2)</f>
        <v>0</v>
      </c>
      <c r="I318" s="115"/>
      <c r="J318" s="91"/>
      <c r="K318" s="81"/>
    </row>
    <row r="319" spans="1:11" s="84" customFormat="1" ht="43.5" customHeight="1">
      <c r="A319" s="83" t="s">
        <v>110</v>
      </c>
      <c r="B319" s="74" t="s">
        <v>285</v>
      </c>
      <c r="C319" s="75" t="s">
        <v>112</v>
      </c>
      <c r="D319" s="87" t="s">
        <v>113</v>
      </c>
      <c r="E319" s="77" t="s">
        <v>30</v>
      </c>
      <c r="F319" s="78">
        <v>520</v>
      </c>
      <c r="G319" s="79"/>
      <c r="H319" s="80">
        <f>ROUND(G319*F319,2)</f>
        <v>0</v>
      </c>
      <c r="I319" s="114"/>
      <c r="J319" s="91"/>
      <c r="K319" s="81"/>
    </row>
    <row r="320" spans="1:11" s="84" customFormat="1" ht="30" customHeight="1">
      <c r="A320" s="73" t="s">
        <v>305</v>
      </c>
      <c r="B320" s="74" t="s">
        <v>286</v>
      </c>
      <c r="C320" s="75" t="s">
        <v>306</v>
      </c>
      <c r="D320" s="87" t="s">
        <v>307</v>
      </c>
      <c r="E320" s="77"/>
      <c r="F320" s="78"/>
      <c r="G320" s="85"/>
      <c r="H320" s="80"/>
      <c r="I320" s="114"/>
      <c r="J320" s="91"/>
      <c r="K320" s="81"/>
    </row>
    <row r="321" spans="1:11" s="82" customFormat="1" ht="30" customHeight="1">
      <c r="A321" s="73" t="s">
        <v>308</v>
      </c>
      <c r="B321" s="86" t="s">
        <v>31</v>
      </c>
      <c r="C321" s="75" t="s">
        <v>309</v>
      </c>
      <c r="D321" s="87" t="s">
        <v>2</v>
      </c>
      <c r="E321" s="77" t="s">
        <v>32</v>
      </c>
      <c r="F321" s="78">
        <v>30</v>
      </c>
      <c r="G321" s="79"/>
      <c r="H321" s="80">
        <f>ROUND(G321*F321,2)</f>
        <v>0</v>
      </c>
      <c r="I321" s="114"/>
      <c r="J321" s="119"/>
      <c r="K321" s="81"/>
    </row>
    <row r="322" spans="1:10" ht="36" customHeight="1">
      <c r="A322" s="21"/>
      <c r="B322" s="17"/>
      <c r="C322" s="36" t="s">
        <v>20</v>
      </c>
      <c r="D322" s="11"/>
      <c r="E322" s="8"/>
      <c r="F322" s="11"/>
      <c r="G322" s="21"/>
      <c r="H322" s="24"/>
      <c r="J322" s="64"/>
    </row>
    <row r="323" spans="1:11" s="82" customFormat="1" ht="30" customHeight="1">
      <c r="A323" s="88" t="s">
        <v>63</v>
      </c>
      <c r="B323" s="74" t="s">
        <v>287</v>
      </c>
      <c r="C323" s="75" t="s">
        <v>65</v>
      </c>
      <c r="D323" s="76" t="s">
        <v>299</v>
      </c>
      <c r="E323" s="77"/>
      <c r="F323" s="78"/>
      <c r="G323" s="85"/>
      <c r="H323" s="80"/>
      <c r="I323" s="114"/>
      <c r="J323" s="119"/>
      <c r="K323" s="81"/>
    </row>
    <row r="324" spans="1:11" s="84" customFormat="1" ht="30" customHeight="1">
      <c r="A324" s="88" t="s">
        <v>66</v>
      </c>
      <c r="B324" s="86" t="s">
        <v>31</v>
      </c>
      <c r="C324" s="75" t="s">
        <v>67</v>
      </c>
      <c r="D324" s="87" t="s">
        <v>2</v>
      </c>
      <c r="E324" s="77" t="s">
        <v>30</v>
      </c>
      <c r="F324" s="78">
        <v>560</v>
      </c>
      <c r="G324" s="79"/>
      <c r="H324" s="80">
        <f>ROUND(G324*F324,2)</f>
        <v>0</v>
      </c>
      <c r="I324" s="114"/>
      <c r="J324" s="91"/>
      <c r="K324" s="81"/>
    </row>
    <row r="325" spans="1:11" s="84" customFormat="1" ht="30" customHeight="1">
      <c r="A325" s="88" t="s">
        <v>39</v>
      </c>
      <c r="B325" s="74" t="s">
        <v>288</v>
      </c>
      <c r="C325" s="75" t="s">
        <v>40</v>
      </c>
      <c r="D325" s="87" t="s">
        <v>300</v>
      </c>
      <c r="E325" s="77"/>
      <c r="F325" s="78"/>
      <c r="G325" s="85"/>
      <c r="H325" s="80"/>
      <c r="I325" s="114"/>
      <c r="J325" s="91"/>
      <c r="K325" s="81"/>
    </row>
    <row r="326" spans="1:11" s="84" customFormat="1" ht="30" customHeight="1">
      <c r="A326" s="88" t="s">
        <v>41</v>
      </c>
      <c r="B326" s="86" t="s">
        <v>31</v>
      </c>
      <c r="C326" s="75" t="s">
        <v>42</v>
      </c>
      <c r="D326" s="87" t="s">
        <v>2</v>
      </c>
      <c r="E326" s="77" t="s">
        <v>37</v>
      </c>
      <c r="F326" s="78">
        <v>30</v>
      </c>
      <c r="G326" s="79"/>
      <c r="H326" s="80">
        <f>ROUND(G326*F326,2)</f>
        <v>0</v>
      </c>
      <c r="I326" s="114"/>
      <c r="J326" s="91"/>
      <c r="K326" s="81"/>
    </row>
    <row r="327" spans="1:11" s="84" customFormat="1" ht="30" customHeight="1">
      <c r="A327" s="88" t="s">
        <v>43</v>
      </c>
      <c r="B327" s="74" t="s">
        <v>289</v>
      </c>
      <c r="C327" s="75" t="s">
        <v>44</v>
      </c>
      <c r="D327" s="87" t="s">
        <v>300</v>
      </c>
      <c r="E327" s="77"/>
      <c r="F327" s="78"/>
      <c r="G327" s="85"/>
      <c r="H327" s="80"/>
      <c r="I327" s="114"/>
      <c r="J327" s="91"/>
      <c r="K327" s="81"/>
    </row>
    <row r="328" spans="1:11" s="84" customFormat="1" ht="30" customHeight="1">
      <c r="A328" s="88" t="s">
        <v>45</v>
      </c>
      <c r="B328" s="86" t="s">
        <v>31</v>
      </c>
      <c r="C328" s="75" t="s">
        <v>46</v>
      </c>
      <c r="D328" s="87" t="s">
        <v>2</v>
      </c>
      <c r="E328" s="77" t="s">
        <v>37</v>
      </c>
      <c r="F328" s="78">
        <v>36</v>
      </c>
      <c r="G328" s="79"/>
      <c r="H328" s="80">
        <f>ROUND(G328*F328,2)</f>
        <v>0</v>
      </c>
      <c r="I328" s="114"/>
      <c r="J328" s="91"/>
      <c r="K328" s="81"/>
    </row>
    <row r="329" spans="1:11" s="82" customFormat="1" ht="43.5" customHeight="1">
      <c r="A329" s="88" t="s">
        <v>121</v>
      </c>
      <c r="B329" s="74" t="s">
        <v>290</v>
      </c>
      <c r="C329" s="75" t="s">
        <v>47</v>
      </c>
      <c r="D329" s="87" t="s">
        <v>123</v>
      </c>
      <c r="E329" s="77"/>
      <c r="F329" s="78"/>
      <c r="G329" s="85"/>
      <c r="H329" s="80"/>
      <c r="I329" s="114"/>
      <c r="J329" s="119"/>
      <c r="K329" s="81"/>
    </row>
    <row r="330" spans="1:11" s="84" customFormat="1" ht="30" customHeight="1">
      <c r="A330" s="88" t="s">
        <v>124</v>
      </c>
      <c r="B330" s="86" t="s">
        <v>31</v>
      </c>
      <c r="C330" s="75" t="s">
        <v>125</v>
      </c>
      <c r="D330" s="87" t="s">
        <v>48</v>
      </c>
      <c r="E330" s="77"/>
      <c r="F330" s="78"/>
      <c r="G330" s="85"/>
      <c r="H330" s="80"/>
      <c r="I330" s="114"/>
      <c r="J330" s="91"/>
      <c r="K330" s="81"/>
    </row>
    <row r="331" spans="1:11" s="66" customFormat="1" ht="30" customHeight="1">
      <c r="A331" s="68" t="s">
        <v>129</v>
      </c>
      <c r="B331" s="89" t="s">
        <v>127</v>
      </c>
      <c r="C331" s="75" t="s">
        <v>131</v>
      </c>
      <c r="D331" s="87"/>
      <c r="E331" s="77" t="s">
        <v>30</v>
      </c>
      <c r="F331" s="78">
        <v>45</v>
      </c>
      <c r="G331" s="79"/>
      <c r="H331" s="80">
        <f>ROUND(G331*F331,2)</f>
        <v>0</v>
      </c>
      <c r="I331" s="114"/>
      <c r="J331" s="120"/>
      <c r="K331" s="67"/>
    </row>
    <row r="332" spans="1:11" s="82" customFormat="1" ht="30" customHeight="1">
      <c r="A332" s="88" t="s">
        <v>260</v>
      </c>
      <c r="B332" s="74" t="s">
        <v>291</v>
      </c>
      <c r="C332" s="75" t="s">
        <v>262</v>
      </c>
      <c r="D332" s="87" t="s">
        <v>133</v>
      </c>
      <c r="E332" s="77"/>
      <c r="F332" s="78"/>
      <c r="G332" s="85"/>
      <c r="H332" s="80"/>
      <c r="I332" s="114"/>
      <c r="J332" s="119"/>
      <c r="K332" s="81"/>
    </row>
    <row r="333" spans="1:11" s="84" customFormat="1" ht="30" customHeight="1">
      <c r="A333" s="88" t="s">
        <v>263</v>
      </c>
      <c r="B333" s="86" t="s">
        <v>31</v>
      </c>
      <c r="C333" s="75" t="s">
        <v>337</v>
      </c>
      <c r="D333" s="87" t="s">
        <v>2</v>
      </c>
      <c r="E333" s="77" t="s">
        <v>49</v>
      </c>
      <c r="F333" s="78">
        <v>30</v>
      </c>
      <c r="G333" s="79"/>
      <c r="H333" s="80">
        <f>ROUND(G333*F333,2)</f>
        <v>0</v>
      </c>
      <c r="I333" s="114"/>
      <c r="J333" s="91"/>
      <c r="K333" s="81"/>
    </row>
    <row r="334" spans="1:11" s="84" customFormat="1" ht="30" customHeight="1">
      <c r="A334" s="88" t="s">
        <v>264</v>
      </c>
      <c r="B334" s="74" t="s">
        <v>292</v>
      </c>
      <c r="C334" s="75" t="s">
        <v>266</v>
      </c>
      <c r="D334" s="87" t="s">
        <v>133</v>
      </c>
      <c r="E334" s="77"/>
      <c r="F334" s="78"/>
      <c r="G334" s="85"/>
      <c r="H334" s="80"/>
      <c r="I334" s="114"/>
      <c r="J334" s="91"/>
      <c r="K334" s="81"/>
    </row>
    <row r="335" spans="1:11" s="84" customFormat="1" ht="30" customHeight="1">
      <c r="A335" s="88" t="s">
        <v>301</v>
      </c>
      <c r="B335" s="86" t="s">
        <v>31</v>
      </c>
      <c r="C335" s="75" t="s">
        <v>355</v>
      </c>
      <c r="D335" s="87" t="s">
        <v>134</v>
      </c>
      <c r="E335" s="77" t="s">
        <v>49</v>
      </c>
      <c r="F335" s="78">
        <v>25</v>
      </c>
      <c r="G335" s="79"/>
      <c r="H335" s="80">
        <f>ROUND(G335*F335,2)</f>
        <v>0</v>
      </c>
      <c r="I335" s="114"/>
      <c r="J335" s="91"/>
      <c r="K335" s="81"/>
    </row>
    <row r="336" spans="1:11" s="84" customFormat="1" ht="30" customHeight="1">
      <c r="A336" s="88" t="s">
        <v>371</v>
      </c>
      <c r="B336" s="86" t="s">
        <v>38</v>
      </c>
      <c r="C336" s="75" t="s">
        <v>372</v>
      </c>
      <c r="D336" s="87" t="s">
        <v>373</v>
      </c>
      <c r="E336" s="77" t="s">
        <v>49</v>
      </c>
      <c r="F336" s="78">
        <v>10</v>
      </c>
      <c r="G336" s="79"/>
      <c r="H336" s="80">
        <f>ROUND(G336*F336,2)</f>
        <v>0</v>
      </c>
      <c r="I336" s="114"/>
      <c r="J336" s="91"/>
      <c r="K336" s="81"/>
    </row>
    <row r="337" spans="1:10" ht="36" customHeight="1">
      <c r="A337" s="21"/>
      <c r="B337" s="7"/>
      <c r="C337" s="36" t="s">
        <v>21</v>
      </c>
      <c r="D337" s="11"/>
      <c r="E337" s="9"/>
      <c r="F337" s="9"/>
      <c r="G337" s="21"/>
      <c r="H337" s="24"/>
      <c r="J337" s="64"/>
    </row>
    <row r="338" spans="1:11" s="82" customFormat="1" ht="43.5" customHeight="1">
      <c r="A338" s="73" t="s">
        <v>78</v>
      </c>
      <c r="B338" s="74" t="s">
        <v>293</v>
      </c>
      <c r="C338" s="75" t="s">
        <v>80</v>
      </c>
      <c r="D338" s="87" t="s">
        <v>310</v>
      </c>
      <c r="E338" s="77"/>
      <c r="F338" s="92"/>
      <c r="G338" s="85"/>
      <c r="H338" s="93"/>
      <c r="I338" s="116"/>
      <c r="J338" s="119"/>
      <c r="K338" s="81"/>
    </row>
    <row r="339" spans="1:11" s="82" customFormat="1" ht="54" customHeight="1">
      <c r="A339" s="73" t="s">
        <v>81</v>
      </c>
      <c r="B339" s="86" t="s">
        <v>31</v>
      </c>
      <c r="C339" s="75" t="s">
        <v>82</v>
      </c>
      <c r="D339" s="87"/>
      <c r="E339" s="77" t="s">
        <v>30</v>
      </c>
      <c r="F339" s="92">
        <v>470</v>
      </c>
      <c r="G339" s="79"/>
      <c r="H339" s="80">
        <f>ROUND(G339*F339,2)</f>
        <v>0</v>
      </c>
      <c r="I339" s="115"/>
      <c r="J339" s="119"/>
      <c r="K339" s="81"/>
    </row>
    <row r="340" spans="1:11" s="82" customFormat="1" ht="43.5" customHeight="1">
      <c r="A340" s="73" t="s">
        <v>52</v>
      </c>
      <c r="B340" s="74" t="s">
        <v>294</v>
      </c>
      <c r="C340" s="75" t="s">
        <v>53</v>
      </c>
      <c r="D340" s="87" t="s">
        <v>310</v>
      </c>
      <c r="E340" s="77"/>
      <c r="F340" s="92"/>
      <c r="G340" s="85"/>
      <c r="H340" s="93"/>
      <c r="I340" s="114"/>
      <c r="J340" s="119"/>
      <c r="K340" s="81"/>
    </row>
    <row r="341" spans="1:11" s="84" customFormat="1" ht="43.5" customHeight="1">
      <c r="A341" s="73"/>
      <c r="B341" s="86" t="s">
        <v>31</v>
      </c>
      <c r="C341" s="75" t="s">
        <v>341</v>
      </c>
      <c r="D341" s="87"/>
      <c r="E341" s="77" t="s">
        <v>49</v>
      </c>
      <c r="F341" s="78">
        <v>70</v>
      </c>
      <c r="G341" s="79"/>
      <c r="H341" s="80">
        <f>ROUND(G341*F341,2)</f>
        <v>0</v>
      </c>
      <c r="I341" s="114"/>
      <c r="J341" s="91"/>
      <c r="K341" s="81"/>
    </row>
    <row r="342" spans="1:11" s="84" customFormat="1" ht="43.5" customHeight="1">
      <c r="A342" s="73" t="s">
        <v>140</v>
      </c>
      <c r="B342" s="74" t="s">
        <v>295</v>
      </c>
      <c r="C342" s="75" t="s">
        <v>142</v>
      </c>
      <c r="D342" s="87" t="s">
        <v>317</v>
      </c>
      <c r="E342" s="94"/>
      <c r="F342" s="78"/>
      <c r="G342" s="85"/>
      <c r="H342" s="93"/>
      <c r="I342" s="114"/>
      <c r="J342" s="91"/>
      <c r="K342" s="81"/>
    </row>
    <row r="343" spans="1:11" s="84" customFormat="1" ht="30" customHeight="1">
      <c r="A343" s="73" t="s">
        <v>144</v>
      </c>
      <c r="B343" s="86" t="s">
        <v>31</v>
      </c>
      <c r="C343" s="75" t="s">
        <v>74</v>
      </c>
      <c r="D343" s="87"/>
      <c r="E343" s="77"/>
      <c r="F343" s="78"/>
      <c r="G343" s="85"/>
      <c r="H343" s="93"/>
      <c r="I343" s="114"/>
      <c r="J343" s="91"/>
      <c r="K343" s="81"/>
    </row>
    <row r="344" spans="1:11" s="84" customFormat="1" ht="30" customHeight="1">
      <c r="A344" s="73" t="s">
        <v>145</v>
      </c>
      <c r="B344" s="89" t="s">
        <v>127</v>
      </c>
      <c r="C344" s="75" t="s">
        <v>143</v>
      </c>
      <c r="D344" s="87"/>
      <c r="E344" s="77" t="s">
        <v>32</v>
      </c>
      <c r="F344" s="78">
        <v>25</v>
      </c>
      <c r="G344" s="79"/>
      <c r="H344" s="80">
        <f>ROUND(G344*F344,2)</f>
        <v>0</v>
      </c>
      <c r="I344" s="114"/>
      <c r="J344" s="91"/>
      <c r="K344" s="81"/>
    </row>
    <row r="345" spans="1:11" s="84" customFormat="1" ht="30" customHeight="1">
      <c r="A345" s="73"/>
      <c r="B345" s="74" t="s">
        <v>296</v>
      </c>
      <c r="C345" s="75" t="s">
        <v>318</v>
      </c>
      <c r="D345" s="87" t="s">
        <v>185</v>
      </c>
      <c r="E345" s="77" t="s">
        <v>30</v>
      </c>
      <c r="F345" s="78">
        <v>20</v>
      </c>
      <c r="G345" s="79"/>
      <c r="H345" s="80">
        <f>ROUND(G345*F345,2)</f>
        <v>0</v>
      </c>
      <c r="I345" s="90"/>
      <c r="J345" s="91"/>
      <c r="K345" s="81"/>
    </row>
    <row r="346" spans="1:10" ht="48" customHeight="1">
      <c r="A346" s="21"/>
      <c r="B346" s="7"/>
      <c r="C346" s="36" t="s">
        <v>22</v>
      </c>
      <c r="D346" s="11"/>
      <c r="E346" s="10"/>
      <c r="F346" s="9"/>
      <c r="G346" s="21"/>
      <c r="H346" s="24"/>
      <c r="J346" s="64"/>
    </row>
    <row r="347" spans="1:11" s="82" customFormat="1" ht="30" customHeight="1">
      <c r="A347" s="73" t="s">
        <v>147</v>
      </c>
      <c r="B347" s="74" t="s">
        <v>297</v>
      </c>
      <c r="C347" s="75" t="s">
        <v>149</v>
      </c>
      <c r="D347" s="87" t="s">
        <v>150</v>
      </c>
      <c r="E347" s="77"/>
      <c r="F347" s="92"/>
      <c r="G347" s="85"/>
      <c r="H347" s="93"/>
      <c r="I347" s="114"/>
      <c r="J347" s="119"/>
      <c r="K347" s="81"/>
    </row>
    <row r="348" spans="1:11" s="82" customFormat="1" ht="30" customHeight="1">
      <c r="A348" s="73" t="s">
        <v>151</v>
      </c>
      <c r="B348" s="86" t="s">
        <v>31</v>
      </c>
      <c r="C348" s="75" t="s">
        <v>152</v>
      </c>
      <c r="D348" s="87"/>
      <c r="E348" s="77" t="s">
        <v>37</v>
      </c>
      <c r="F348" s="92">
        <v>1</v>
      </c>
      <c r="G348" s="79"/>
      <c r="H348" s="80">
        <f>ROUND(G348*F348,2)</f>
        <v>0</v>
      </c>
      <c r="I348" s="114"/>
      <c r="J348" s="119"/>
      <c r="K348" s="81"/>
    </row>
    <row r="349" spans="1:11" s="84" customFormat="1" ht="30" customHeight="1">
      <c r="A349" s="73" t="s">
        <v>153</v>
      </c>
      <c r="B349" s="74" t="s">
        <v>298</v>
      </c>
      <c r="C349" s="75" t="s">
        <v>155</v>
      </c>
      <c r="D349" s="87" t="s">
        <v>150</v>
      </c>
      <c r="E349" s="77"/>
      <c r="F349" s="92"/>
      <c r="G349" s="85"/>
      <c r="H349" s="93"/>
      <c r="I349" s="114"/>
      <c r="J349" s="91"/>
      <c r="K349" s="81"/>
    </row>
    <row r="350" spans="1:11" s="84" customFormat="1" ht="30" customHeight="1">
      <c r="A350" s="73" t="s">
        <v>156</v>
      </c>
      <c r="B350" s="86" t="s">
        <v>31</v>
      </c>
      <c r="C350" s="75" t="s">
        <v>157</v>
      </c>
      <c r="D350" s="87"/>
      <c r="E350" s="77"/>
      <c r="F350" s="92"/>
      <c r="G350" s="85"/>
      <c r="H350" s="93"/>
      <c r="I350" s="114"/>
      <c r="J350" s="91"/>
      <c r="K350" s="81"/>
    </row>
    <row r="351" spans="1:11" s="84" customFormat="1" ht="43.5" customHeight="1">
      <c r="A351" s="73" t="s">
        <v>158</v>
      </c>
      <c r="B351" s="89" t="s">
        <v>127</v>
      </c>
      <c r="C351" s="75" t="s">
        <v>343</v>
      </c>
      <c r="D351" s="87"/>
      <c r="E351" s="77" t="s">
        <v>49</v>
      </c>
      <c r="F351" s="92">
        <v>10</v>
      </c>
      <c r="G351" s="79"/>
      <c r="H351" s="80">
        <f>ROUND(G351*F351,2)</f>
        <v>0</v>
      </c>
      <c r="I351" s="114"/>
      <c r="J351" s="91"/>
      <c r="K351" s="81"/>
    </row>
    <row r="352" spans="1:11" s="101" customFormat="1" ht="43.5" customHeight="1">
      <c r="A352" s="73" t="s">
        <v>209</v>
      </c>
      <c r="B352" s="74" t="s">
        <v>366</v>
      </c>
      <c r="C352" s="100" t="s">
        <v>210</v>
      </c>
      <c r="D352" s="87" t="s">
        <v>150</v>
      </c>
      <c r="E352" s="77"/>
      <c r="F352" s="92"/>
      <c r="G352" s="85"/>
      <c r="H352" s="93"/>
      <c r="I352" s="114"/>
      <c r="J352" s="122"/>
      <c r="K352" s="81"/>
    </row>
    <row r="353" spans="1:11" s="101" customFormat="1" ht="30" customHeight="1">
      <c r="A353" s="73" t="s">
        <v>211</v>
      </c>
      <c r="B353" s="86" t="s">
        <v>31</v>
      </c>
      <c r="C353" s="100" t="s">
        <v>212</v>
      </c>
      <c r="D353" s="87"/>
      <c r="E353" s="77" t="s">
        <v>37</v>
      </c>
      <c r="F353" s="92">
        <v>1</v>
      </c>
      <c r="G353" s="79"/>
      <c r="H353" s="80">
        <f>ROUND(G353*F353,2)</f>
        <v>0</v>
      </c>
      <c r="I353" s="114"/>
      <c r="J353" s="122"/>
      <c r="K353" s="81"/>
    </row>
    <row r="354" spans="1:11" s="82" customFormat="1" ht="30" customHeight="1">
      <c r="A354" s="73" t="s">
        <v>344</v>
      </c>
      <c r="B354" s="74" t="s">
        <v>367</v>
      </c>
      <c r="C354" s="75" t="s">
        <v>345</v>
      </c>
      <c r="D354" s="87" t="s">
        <v>150</v>
      </c>
      <c r="E354" s="77" t="s">
        <v>37</v>
      </c>
      <c r="F354" s="92">
        <v>1</v>
      </c>
      <c r="G354" s="79"/>
      <c r="H354" s="80">
        <f>ROUND(G354*F354,2)</f>
        <v>0</v>
      </c>
      <c r="I354" s="114"/>
      <c r="J354" s="119"/>
      <c r="K354" s="81"/>
    </row>
    <row r="355" spans="1:11" s="82" customFormat="1" ht="30" customHeight="1">
      <c r="A355" s="73" t="s">
        <v>346</v>
      </c>
      <c r="B355" s="74" t="s">
        <v>368</v>
      </c>
      <c r="C355" s="75" t="s">
        <v>347</v>
      </c>
      <c r="D355" s="87" t="s">
        <v>150</v>
      </c>
      <c r="E355" s="77" t="s">
        <v>37</v>
      </c>
      <c r="F355" s="92">
        <v>1</v>
      </c>
      <c r="G355" s="79"/>
      <c r="H355" s="80">
        <f>ROUND(G355*F355,2)</f>
        <v>0</v>
      </c>
      <c r="I355" s="114"/>
      <c r="J355" s="119"/>
      <c r="K355" s="81"/>
    </row>
    <row r="356" spans="1:11" s="82" customFormat="1" ht="30" customHeight="1">
      <c r="A356" s="73"/>
      <c r="B356" s="74" t="s">
        <v>369</v>
      </c>
      <c r="C356" s="75" t="s">
        <v>349</v>
      </c>
      <c r="D356" s="87" t="s">
        <v>150</v>
      </c>
      <c r="E356" s="77" t="s">
        <v>302</v>
      </c>
      <c r="F356" s="92"/>
      <c r="G356" s="85"/>
      <c r="H356" s="80"/>
      <c r="I356" s="114"/>
      <c r="J356" s="119"/>
      <c r="K356" s="81"/>
    </row>
    <row r="357" spans="1:11" s="82" customFormat="1" ht="30" customHeight="1">
      <c r="A357" s="73"/>
      <c r="B357" s="89" t="s">
        <v>127</v>
      </c>
      <c r="C357" s="75" t="s">
        <v>348</v>
      </c>
      <c r="D357" s="87" t="s">
        <v>2</v>
      </c>
      <c r="E357" s="77" t="s">
        <v>37</v>
      </c>
      <c r="F357" s="92">
        <v>3</v>
      </c>
      <c r="G357" s="79"/>
      <c r="H357" s="80">
        <f>ROUND(G357*F357,2)</f>
        <v>0</v>
      </c>
      <c r="I357" s="114"/>
      <c r="J357" s="119"/>
      <c r="K357" s="81"/>
    </row>
    <row r="358" spans="1:10" ht="36" customHeight="1">
      <c r="A358" s="21"/>
      <c r="B358" s="13"/>
      <c r="C358" s="36" t="s">
        <v>23</v>
      </c>
      <c r="D358" s="11"/>
      <c r="E358" s="10"/>
      <c r="F358" s="9"/>
      <c r="G358" s="21"/>
      <c r="H358" s="24"/>
      <c r="J358" s="64"/>
    </row>
    <row r="359" spans="1:11" s="84" customFormat="1" ht="43.5" customHeight="1">
      <c r="A359" s="73" t="s">
        <v>54</v>
      </c>
      <c r="B359" s="74" t="s">
        <v>370</v>
      </c>
      <c r="C359" s="75" t="s">
        <v>89</v>
      </c>
      <c r="D359" s="87" t="s">
        <v>167</v>
      </c>
      <c r="E359" s="77" t="s">
        <v>37</v>
      </c>
      <c r="F359" s="92">
        <v>1</v>
      </c>
      <c r="G359" s="113"/>
      <c r="H359" s="80">
        <f>ROUND(G359*F359,2)</f>
        <v>0</v>
      </c>
      <c r="I359" s="114"/>
      <c r="J359" s="91"/>
      <c r="K359" s="81"/>
    </row>
    <row r="360" spans="1:10" s="44" customFormat="1" ht="30" customHeight="1" thickBot="1">
      <c r="A360" s="49"/>
      <c r="B360" s="40" t="str">
        <f>B310</f>
        <v>G</v>
      </c>
      <c r="C360" s="123" t="str">
        <f>C310</f>
        <v>CARLTON / EDMONTON ALLEY - YORK TO BROADWAY</v>
      </c>
      <c r="D360" s="124"/>
      <c r="E360" s="124"/>
      <c r="F360" s="125"/>
      <c r="G360" s="48" t="s">
        <v>17</v>
      </c>
      <c r="H360" s="49">
        <f>SUM(H310:H359)</f>
        <v>0</v>
      </c>
      <c r="J360" s="121"/>
    </row>
    <row r="361" spans="1:10" ht="36" customHeight="1" thickTop="1">
      <c r="A361" s="61"/>
      <c r="B361" s="12"/>
      <c r="C361" s="18" t="s">
        <v>18</v>
      </c>
      <c r="D361" s="28"/>
      <c r="E361" s="1"/>
      <c r="F361" s="1"/>
      <c r="G361" s="65"/>
      <c r="H361" s="71"/>
      <c r="J361" s="64"/>
    </row>
    <row r="362" spans="1:10" ht="30" customHeight="1" thickBot="1">
      <c r="A362" s="22"/>
      <c r="B362" s="40" t="str">
        <f>B6</f>
        <v>A</v>
      </c>
      <c r="C362" s="129" t="str">
        <f>C6</f>
        <v>VALOUR / ASHBURN ALLEY - SARGENT TO ELLICE</v>
      </c>
      <c r="D362" s="124"/>
      <c r="E362" s="124"/>
      <c r="F362" s="125"/>
      <c r="G362" s="22" t="s">
        <v>17</v>
      </c>
      <c r="H362" s="22">
        <f>H56</f>
        <v>0</v>
      </c>
      <c r="J362" s="64"/>
    </row>
    <row r="363" spans="1:10" ht="30" customHeight="1" thickBot="1" thickTop="1">
      <c r="A363" s="22"/>
      <c r="B363" s="40" t="str">
        <f>B57</f>
        <v>B</v>
      </c>
      <c r="C363" s="130" t="str">
        <f>C57</f>
        <v>SPRUCE / VALOUR ALLEY - ST. MATTHEWS TO FELIX</v>
      </c>
      <c r="D363" s="131"/>
      <c r="E363" s="131"/>
      <c r="F363" s="132"/>
      <c r="G363" s="22" t="s">
        <v>17</v>
      </c>
      <c r="H363" s="22">
        <f>H106</f>
        <v>0</v>
      </c>
      <c r="J363" s="64"/>
    </row>
    <row r="364" spans="1:10" ht="30" customHeight="1" thickBot="1" thickTop="1">
      <c r="A364" s="22"/>
      <c r="B364" s="40" t="str">
        <f>B107</f>
        <v>C</v>
      </c>
      <c r="C364" s="130" t="str">
        <f>C107</f>
        <v>DOWNING / MINTO ALLEY - ELLICE TO ARMOURY</v>
      </c>
      <c r="D364" s="131"/>
      <c r="E364" s="131"/>
      <c r="F364" s="132"/>
      <c r="G364" s="22" t="s">
        <v>17</v>
      </c>
      <c r="H364" s="22">
        <f>H155</f>
        <v>0</v>
      </c>
      <c r="J364" s="64"/>
    </row>
    <row r="365" spans="1:8" ht="30" customHeight="1" thickBot="1" thickTop="1">
      <c r="A365" s="30"/>
      <c r="B365" s="40" t="str">
        <f>B156</f>
        <v>D</v>
      </c>
      <c r="C365" s="130" t="str">
        <f>C156</f>
        <v>SHERBURN / INGERSOLL ALLEY - ELLICE TO ST. MATTHEWS</v>
      </c>
      <c r="D365" s="131"/>
      <c r="E365" s="131"/>
      <c r="F365" s="132"/>
      <c r="G365" s="30" t="s">
        <v>17</v>
      </c>
      <c r="H365" s="30">
        <f>H209</f>
        <v>0</v>
      </c>
    </row>
    <row r="366" spans="1:8" ht="30" customHeight="1" thickBot="1" thickTop="1">
      <c r="A366" s="26"/>
      <c r="B366" s="63" t="str">
        <f>B210</f>
        <v>E</v>
      </c>
      <c r="C366" s="126" t="str">
        <f>C210</f>
        <v>SPENCE / YOUNG ALLEY - NOTRE DAME TO CUMBERLAND </v>
      </c>
      <c r="D366" s="127"/>
      <c r="E366" s="127"/>
      <c r="F366" s="128"/>
      <c r="G366" s="26" t="s">
        <v>17</v>
      </c>
      <c r="H366" s="26">
        <f>H252</f>
        <v>0</v>
      </c>
    </row>
    <row r="367" spans="1:8" ht="30" customHeight="1" thickBot="1" thickTop="1">
      <c r="A367" s="26"/>
      <c r="B367" s="63" t="str">
        <f>B253</f>
        <v>F</v>
      </c>
      <c r="C367" s="126" t="str">
        <f>C253</f>
        <v>DONALD / SMITH ALLEY - BROADWAY TO HARGRAVE</v>
      </c>
      <c r="D367" s="127"/>
      <c r="E367" s="127"/>
      <c r="F367" s="128"/>
      <c r="G367" s="26" t="s">
        <v>17</v>
      </c>
      <c r="H367" s="26">
        <f>H309</f>
        <v>0</v>
      </c>
    </row>
    <row r="368" spans="1:8" ht="30" customHeight="1" thickBot="1" thickTop="1">
      <c r="A368" s="26"/>
      <c r="B368" s="63" t="str">
        <f>B310</f>
        <v>G</v>
      </c>
      <c r="C368" s="126" t="str">
        <f>C310</f>
        <v>CARLTON / EDMONTON ALLEY - YORK TO BROADWAY</v>
      </c>
      <c r="D368" s="127"/>
      <c r="E368" s="127"/>
      <c r="F368" s="128"/>
      <c r="G368" s="26" t="s">
        <v>17</v>
      </c>
      <c r="H368" s="26">
        <f>H360</f>
        <v>0</v>
      </c>
    </row>
    <row r="369" spans="1:8" s="39" customFormat="1" ht="37.5" customHeight="1" thickTop="1">
      <c r="A369" s="21"/>
      <c r="B369" s="141" t="s">
        <v>27</v>
      </c>
      <c r="C369" s="142"/>
      <c r="D369" s="142"/>
      <c r="E369" s="142"/>
      <c r="F369" s="142"/>
      <c r="G369" s="136">
        <f>SUM(H362:H368)</f>
        <v>0</v>
      </c>
      <c r="H369" s="137"/>
    </row>
    <row r="370" spans="1:8" ht="15.75" customHeight="1">
      <c r="A370" s="62"/>
      <c r="B370" s="57"/>
      <c r="C370" s="58"/>
      <c r="D370" s="59"/>
      <c r="E370" s="58"/>
      <c r="F370" s="58"/>
      <c r="G370" s="29"/>
      <c r="H370" s="72"/>
    </row>
  </sheetData>
  <sheetProtection password="CC3D" sheet="1"/>
  <mergeCells count="23">
    <mergeCell ref="C368:F368"/>
    <mergeCell ref="G369:H369"/>
    <mergeCell ref="C6:F6"/>
    <mergeCell ref="C155:F155"/>
    <mergeCell ref="B369:F369"/>
    <mergeCell ref="C156:F156"/>
    <mergeCell ref="C57:F57"/>
    <mergeCell ref="C107:F107"/>
    <mergeCell ref="C209:F209"/>
    <mergeCell ref="C210:F210"/>
    <mergeCell ref="C367:F367"/>
    <mergeCell ref="C310:F310"/>
    <mergeCell ref="C360:F360"/>
    <mergeCell ref="C252:F252"/>
    <mergeCell ref="C253:F253"/>
    <mergeCell ref="C309:F309"/>
    <mergeCell ref="C56:F56"/>
    <mergeCell ref="C106:F106"/>
    <mergeCell ref="C366:F366"/>
    <mergeCell ref="C362:F362"/>
    <mergeCell ref="C363:F363"/>
    <mergeCell ref="C364:F364"/>
    <mergeCell ref="C365:F365"/>
  </mergeCells>
  <conditionalFormatting sqref="D8:D9 D297 D198 D243">
    <cfRule type="cellIs" priority="747" dxfId="629" operator="equal" stopIfTrue="1">
      <formula>"CW 2130-R11"</formula>
    </cfRule>
    <cfRule type="cellIs" priority="748" dxfId="629" operator="equal" stopIfTrue="1">
      <formula>"CW 3120-R2"</formula>
    </cfRule>
    <cfRule type="cellIs" priority="749" dxfId="629" operator="equal" stopIfTrue="1">
      <formula>"CW 3240-R7"</formula>
    </cfRule>
  </conditionalFormatting>
  <conditionalFormatting sqref="D10:D11">
    <cfRule type="cellIs" priority="744" dxfId="629" operator="equal" stopIfTrue="1">
      <formula>"CW 2130-R11"</formula>
    </cfRule>
    <cfRule type="cellIs" priority="745" dxfId="629" operator="equal" stopIfTrue="1">
      <formula>"CW 3120-R2"</formula>
    </cfRule>
    <cfRule type="cellIs" priority="746" dxfId="629" operator="equal" stopIfTrue="1">
      <formula>"CW 3240-R7"</formula>
    </cfRule>
  </conditionalFormatting>
  <conditionalFormatting sqref="D12">
    <cfRule type="cellIs" priority="741" dxfId="629" operator="equal" stopIfTrue="1">
      <formula>"CW 2130-R11"</formula>
    </cfRule>
    <cfRule type="cellIs" priority="742" dxfId="629" operator="equal" stopIfTrue="1">
      <formula>"CW 3120-R2"</formula>
    </cfRule>
    <cfRule type="cellIs" priority="743" dxfId="629" operator="equal" stopIfTrue="1">
      <formula>"CW 3240-R7"</formula>
    </cfRule>
  </conditionalFormatting>
  <conditionalFormatting sqref="D15:D16">
    <cfRule type="cellIs" priority="738" dxfId="629" operator="equal" stopIfTrue="1">
      <formula>"CW 2130-R11"</formula>
    </cfRule>
    <cfRule type="cellIs" priority="739" dxfId="629" operator="equal" stopIfTrue="1">
      <formula>"CW 3120-R2"</formula>
    </cfRule>
    <cfRule type="cellIs" priority="740" dxfId="629" operator="equal" stopIfTrue="1">
      <formula>"CW 3240-R7"</formula>
    </cfRule>
  </conditionalFormatting>
  <conditionalFormatting sqref="D20:D21">
    <cfRule type="cellIs" priority="735" dxfId="629" operator="equal" stopIfTrue="1">
      <formula>"CW 2130-R11"</formula>
    </cfRule>
    <cfRule type="cellIs" priority="736" dxfId="629" operator="equal" stopIfTrue="1">
      <formula>"CW 3120-R2"</formula>
    </cfRule>
    <cfRule type="cellIs" priority="737" dxfId="629" operator="equal" stopIfTrue="1">
      <formula>"CW 3240-R7"</formula>
    </cfRule>
  </conditionalFormatting>
  <conditionalFormatting sqref="D22:D23">
    <cfRule type="cellIs" priority="726" dxfId="629" operator="equal" stopIfTrue="1">
      <formula>"CW 2130-R11"</formula>
    </cfRule>
    <cfRule type="cellIs" priority="727" dxfId="629" operator="equal" stopIfTrue="1">
      <formula>"CW 3120-R2"</formula>
    </cfRule>
    <cfRule type="cellIs" priority="728" dxfId="629" operator="equal" stopIfTrue="1">
      <formula>"CW 3240-R7"</formula>
    </cfRule>
  </conditionalFormatting>
  <conditionalFormatting sqref="D24:D25">
    <cfRule type="cellIs" priority="723" dxfId="629" operator="equal" stopIfTrue="1">
      <formula>"CW 2130-R11"</formula>
    </cfRule>
    <cfRule type="cellIs" priority="724" dxfId="629" operator="equal" stopIfTrue="1">
      <formula>"CW 3120-R2"</formula>
    </cfRule>
    <cfRule type="cellIs" priority="725" dxfId="629" operator="equal" stopIfTrue="1">
      <formula>"CW 3240-R7"</formula>
    </cfRule>
  </conditionalFormatting>
  <conditionalFormatting sqref="D27:D28">
    <cfRule type="cellIs" priority="720" dxfId="629" operator="equal" stopIfTrue="1">
      <formula>"CW 2130-R11"</formula>
    </cfRule>
    <cfRule type="cellIs" priority="721" dxfId="629" operator="equal" stopIfTrue="1">
      <formula>"CW 3120-R2"</formula>
    </cfRule>
    <cfRule type="cellIs" priority="722" dxfId="629" operator="equal" stopIfTrue="1">
      <formula>"CW 3240-R7"</formula>
    </cfRule>
  </conditionalFormatting>
  <conditionalFormatting sqref="D30:D31">
    <cfRule type="cellIs" priority="717" dxfId="629" operator="equal" stopIfTrue="1">
      <formula>"CW 2130-R11"</formula>
    </cfRule>
    <cfRule type="cellIs" priority="718" dxfId="629" operator="equal" stopIfTrue="1">
      <formula>"CW 3120-R2"</formula>
    </cfRule>
    <cfRule type="cellIs" priority="719" dxfId="629" operator="equal" stopIfTrue="1">
      <formula>"CW 3240-R7"</formula>
    </cfRule>
  </conditionalFormatting>
  <conditionalFormatting sqref="D32">
    <cfRule type="cellIs" priority="714" dxfId="629" operator="equal" stopIfTrue="1">
      <formula>"CW 2130-R11"</formula>
    </cfRule>
    <cfRule type="cellIs" priority="715" dxfId="629" operator="equal" stopIfTrue="1">
      <formula>"CW 3120-R2"</formula>
    </cfRule>
    <cfRule type="cellIs" priority="716" dxfId="629" operator="equal" stopIfTrue="1">
      <formula>"CW 3240-R7"</formula>
    </cfRule>
  </conditionalFormatting>
  <conditionalFormatting sqref="D33">
    <cfRule type="cellIs" priority="708" dxfId="629" operator="equal" stopIfTrue="1">
      <formula>"CW 2130-R11"</formula>
    </cfRule>
    <cfRule type="cellIs" priority="709" dxfId="629" operator="equal" stopIfTrue="1">
      <formula>"CW 3120-R2"</formula>
    </cfRule>
    <cfRule type="cellIs" priority="710" dxfId="629" operator="equal" stopIfTrue="1">
      <formula>"CW 3240-R7"</formula>
    </cfRule>
  </conditionalFormatting>
  <conditionalFormatting sqref="D13">
    <cfRule type="cellIs" priority="705" dxfId="629" operator="equal" stopIfTrue="1">
      <formula>"CW 2130-R11"</formula>
    </cfRule>
    <cfRule type="cellIs" priority="706" dxfId="629" operator="equal" stopIfTrue="1">
      <formula>"CW 3120-R2"</formula>
    </cfRule>
    <cfRule type="cellIs" priority="707" dxfId="629" operator="equal" stopIfTrue="1">
      <formula>"CW 3240-R7"</formula>
    </cfRule>
  </conditionalFormatting>
  <conditionalFormatting sqref="D14">
    <cfRule type="cellIs" priority="702" dxfId="629" operator="equal" stopIfTrue="1">
      <formula>"CW 2130-R11"</formula>
    </cfRule>
    <cfRule type="cellIs" priority="703" dxfId="629" operator="equal" stopIfTrue="1">
      <formula>"CW 3120-R2"</formula>
    </cfRule>
    <cfRule type="cellIs" priority="704" dxfId="629" operator="equal" stopIfTrue="1">
      <formula>"CW 3240-R7"</formula>
    </cfRule>
  </conditionalFormatting>
  <conditionalFormatting sqref="D17">
    <cfRule type="cellIs" priority="699" dxfId="629" operator="equal" stopIfTrue="1">
      <formula>"CW 2130-R11"</formula>
    </cfRule>
    <cfRule type="cellIs" priority="700" dxfId="629" operator="equal" stopIfTrue="1">
      <formula>"CW 3120-R2"</formula>
    </cfRule>
    <cfRule type="cellIs" priority="701" dxfId="629" operator="equal" stopIfTrue="1">
      <formula>"CW 3240-R7"</formula>
    </cfRule>
  </conditionalFormatting>
  <conditionalFormatting sqref="D18">
    <cfRule type="cellIs" priority="696" dxfId="629" operator="equal" stopIfTrue="1">
      <formula>"CW 2130-R11"</formula>
    </cfRule>
    <cfRule type="cellIs" priority="697" dxfId="629" operator="equal" stopIfTrue="1">
      <formula>"CW 3120-R2"</formula>
    </cfRule>
    <cfRule type="cellIs" priority="698" dxfId="629" operator="equal" stopIfTrue="1">
      <formula>"CW 3240-R7"</formula>
    </cfRule>
  </conditionalFormatting>
  <conditionalFormatting sqref="D26">
    <cfRule type="cellIs" priority="693" dxfId="629" operator="equal" stopIfTrue="1">
      <formula>"CW 2130-R11"</formula>
    </cfRule>
    <cfRule type="cellIs" priority="694" dxfId="629" operator="equal" stopIfTrue="1">
      <formula>"CW 3120-R2"</formula>
    </cfRule>
    <cfRule type="cellIs" priority="695" dxfId="629" operator="equal" stopIfTrue="1">
      <formula>"CW 3240-R7"</formula>
    </cfRule>
  </conditionalFormatting>
  <conditionalFormatting sqref="D37">
    <cfRule type="cellIs" priority="687" dxfId="629" operator="equal" stopIfTrue="1">
      <formula>"CW 2130-R11"</formula>
    </cfRule>
    <cfRule type="cellIs" priority="688" dxfId="629" operator="equal" stopIfTrue="1">
      <formula>"CW 3120-R2"</formula>
    </cfRule>
    <cfRule type="cellIs" priority="689" dxfId="629" operator="equal" stopIfTrue="1">
      <formula>"CW 3240-R7"</formula>
    </cfRule>
  </conditionalFormatting>
  <conditionalFormatting sqref="D38">
    <cfRule type="cellIs" priority="684" dxfId="629" operator="equal" stopIfTrue="1">
      <formula>"CW 2130-R11"</formula>
    </cfRule>
    <cfRule type="cellIs" priority="685" dxfId="629" operator="equal" stopIfTrue="1">
      <formula>"CW 3120-R2"</formula>
    </cfRule>
    <cfRule type="cellIs" priority="686" dxfId="629" operator="equal" stopIfTrue="1">
      <formula>"CW 3240-R7"</formula>
    </cfRule>
  </conditionalFormatting>
  <conditionalFormatting sqref="D39">
    <cfRule type="cellIs" priority="681" dxfId="629" operator="equal" stopIfTrue="1">
      <formula>"CW 2130-R11"</formula>
    </cfRule>
    <cfRule type="cellIs" priority="682" dxfId="629" operator="equal" stopIfTrue="1">
      <formula>"CW 3120-R2"</formula>
    </cfRule>
    <cfRule type="cellIs" priority="683" dxfId="629" operator="equal" stopIfTrue="1">
      <formula>"CW 3240-R7"</formula>
    </cfRule>
  </conditionalFormatting>
  <conditionalFormatting sqref="D40:D41">
    <cfRule type="cellIs" priority="678" dxfId="629" operator="equal" stopIfTrue="1">
      <formula>"CW 2130-R11"</formula>
    </cfRule>
    <cfRule type="cellIs" priority="679" dxfId="629" operator="equal" stopIfTrue="1">
      <formula>"CW 3120-R2"</formula>
    </cfRule>
    <cfRule type="cellIs" priority="680" dxfId="629" operator="equal" stopIfTrue="1">
      <formula>"CW 3240-R7"</formula>
    </cfRule>
  </conditionalFormatting>
  <conditionalFormatting sqref="D42">
    <cfRule type="cellIs" priority="675" dxfId="629" operator="equal" stopIfTrue="1">
      <formula>"CW 2130-R11"</formula>
    </cfRule>
    <cfRule type="cellIs" priority="676" dxfId="629" operator="equal" stopIfTrue="1">
      <formula>"CW 3120-R2"</formula>
    </cfRule>
    <cfRule type="cellIs" priority="677" dxfId="629" operator="equal" stopIfTrue="1">
      <formula>"CW 3240-R7"</formula>
    </cfRule>
  </conditionalFormatting>
  <conditionalFormatting sqref="D43:D45">
    <cfRule type="cellIs" priority="672" dxfId="629" operator="equal" stopIfTrue="1">
      <formula>"CW 2130-R11"</formula>
    </cfRule>
    <cfRule type="cellIs" priority="673" dxfId="629" operator="equal" stopIfTrue="1">
      <formula>"CW 3120-R2"</formula>
    </cfRule>
    <cfRule type="cellIs" priority="674" dxfId="629" operator="equal" stopIfTrue="1">
      <formula>"CW 3240-R7"</formula>
    </cfRule>
  </conditionalFormatting>
  <conditionalFormatting sqref="D53">
    <cfRule type="cellIs" priority="669" dxfId="629" operator="equal" stopIfTrue="1">
      <formula>"CW 2130-R11"</formula>
    </cfRule>
    <cfRule type="cellIs" priority="670" dxfId="629" operator="equal" stopIfTrue="1">
      <formula>"CW 3120-R2"</formula>
    </cfRule>
    <cfRule type="cellIs" priority="671" dxfId="629" operator="equal" stopIfTrue="1">
      <formula>"CW 3240-R7"</formula>
    </cfRule>
  </conditionalFormatting>
  <conditionalFormatting sqref="D54">
    <cfRule type="cellIs" priority="666" dxfId="629" operator="equal" stopIfTrue="1">
      <formula>"CW 2130-R11"</formula>
    </cfRule>
    <cfRule type="cellIs" priority="667" dxfId="629" operator="equal" stopIfTrue="1">
      <formula>"CW 3120-R2"</formula>
    </cfRule>
    <cfRule type="cellIs" priority="668" dxfId="629" operator="equal" stopIfTrue="1">
      <formula>"CW 3240-R7"</formula>
    </cfRule>
  </conditionalFormatting>
  <conditionalFormatting sqref="D55">
    <cfRule type="cellIs" priority="663" dxfId="629" operator="equal" stopIfTrue="1">
      <formula>"CW 2130-R11"</formula>
    </cfRule>
    <cfRule type="cellIs" priority="664" dxfId="629" operator="equal" stopIfTrue="1">
      <formula>"CW 3120-R2"</formula>
    </cfRule>
    <cfRule type="cellIs" priority="665" dxfId="629" operator="equal" stopIfTrue="1">
      <formula>"CW 3240-R7"</formula>
    </cfRule>
  </conditionalFormatting>
  <conditionalFormatting sqref="D59:D60">
    <cfRule type="cellIs" priority="660" dxfId="629" operator="equal" stopIfTrue="1">
      <formula>"CW 2130-R11"</formula>
    </cfRule>
    <cfRule type="cellIs" priority="661" dxfId="629" operator="equal" stopIfTrue="1">
      <formula>"CW 3120-R2"</formula>
    </cfRule>
    <cfRule type="cellIs" priority="662" dxfId="629" operator="equal" stopIfTrue="1">
      <formula>"CW 3240-R7"</formula>
    </cfRule>
  </conditionalFormatting>
  <conditionalFormatting sqref="D61">
    <cfRule type="cellIs" priority="657" dxfId="629" operator="equal" stopIfTrue="1">
      <formula>"CW 2130-R11"</formula>
    </cfRule>
    <cfRule type="cellIs" priority="658" dxfId="629" operator="equal" stopIfTrue="1">
      <formula>"CW 3120-R2"</formula>
    </cfRule>
    <cfRule type="cellIs" priority="659" dxfId="629" operator="equal" stopIfTrue="1">
      <formula>"CW 3240-R7"</formula>
    </cfRule>
  </conditionalFormatting>
  <conditionalFormatting sqref="D63">
    <cfRule type="cellIs" priority="654" dxfId="629" operator="equal" stopIfTrue="1">
      <formula>"CW 2130-R11"</formula>
    </cfRule>
    <cfRule type="cellIs" priority="655" dxfId="629" operator="equal" stopIfTrue="1">
      <formula>"CW 3120-R2"</formula>
    </cfRule>
    <cfRule type="cellIs" priority="656" dxfId="629" operator="equal" stopIfTrue="1">
      <formula>"CW 3240-R7"</formula>
    </cfRule>
  </conditionalFormatting>
  <conditionalFormatting sqref="D66:D67">
    <cfRule type="cellIs" priority="651" dxfId="629" operator="equal" stopIfTrue="1">
      <formula>"CW 2130-R11"</formula>
    </cfRule>
    <cfRule type="cellIs" priority="652" dxfId="629" operator="equal" stopIfTrue="1">
      <formula>"CW 3120-R2"</formula>
    </cfRule>
    <cfRule type="cellIs" priority="653" dxfId="629" operator="equal" stopIfTrue="1">
      <formula>"CW 3240-R7"</formula>
    </cfRule>
  </conditionalFormatting>
  <conditionalFormatting sqref="D71:D72">
    <cfRule type="cellIs" priority="648" dxfId="629" operator="equal" stopIfTrue="1">
      <formula>"CW 2130-R11"</formula>
    </cfRule>
    <cfRule type="cellIs" priority="649" dxfId="629" operator="equal" stopIfTrue="1">
      <formula>"CW 3120-R2"</formula>
    </cfRule>
    <cfRule type="cellIs" priority="650" dxfId="629" operator="equal" stopIfTrue="1">
      <formula>"CW 3240-R7"</formula>
    </cfRule>
  </conditionalFormatting>
  <conditionalFormatting sqref="D73:D74">
    <cfRule type="cellIs" priority="645" dxfId="629" operator="equal" stopIfTrue="1">
      <formula>"CW 2130-R11"</formula>
    </cfRule>
    <cfRule type="cellIs" priority="646" dxfId="629" operator="equal" stopIfTrue="1">
      <formula>"CW 3120-R2"</formula>
    </cfRule>
    <cfRule type="cellIs" priority="647" dxfId="629" operator="equal" stopIfTrue="1">
      <formula>"CW 3240-R7"</formula>
    </cfRule>
  </conditionalFormatting>
  <conditionalFormatting sqref="D75:D76">
    <cfRule type="cellIs" priority="642" dxfId="629" operator="equal" stopIfTrue="1">
      <formula>"CW 2130-R11"</formula>
    </cfRule>
    <cfRule type="cellIs" priority="643" dxfId="629" operator="equal" stopIfTrue="1">
      <formula>"CW 3120-R2"</formula>
    </cfRule>
    <cfRule type="cellIs" priority="644" dxfId="629" operator="equal" stopIfTrue="1">
      <formula>"CW 3240-R7"</formula>
    </cfRule>
  </conditionalFormatting>
  <conditionalFormatting sqref="D78">
    <cfRule type="cellIs" priority="639" dxfId="629" operator="equal" stopIfTrue="1">
      <formula>"CW 2130-R11"</formula>
    </cfRule>
    <cfRule type="cellIs" priority="640" dxfId="629" operator="equal" stopIfTrue="1">
      <formula>"CW 3120-R2"</formula>
    </cfRule>
    <cfRule type="cellIs" priority="641" dxfId="629" operator="equal" stopIfTrue="1">
      <formula>"CW 3240-R7"</formula>
    </cfRule>
  </conditionalFormatting>
  <conditionalFormatting sqref="D80:D81">
    <cfRule type="cellIs" priority="636" dxfId="629" operator="equal" stopIfTrue="1">
      <formula>"CW 2130-R11"</formula>
    </cfRule>
    <cfRule type="cellIs" priority="637" dxfId="629" operator="equal" stopIfTrue="1">
      <formula>"CW 3120-R2"</formula>
    </cfRule>
    <cfRule type="cellIs" priority="638" dxfId="629" operator="equal" stopIfTrue="1">
      <formula>"CW 3240-R7"</formula>
    </cfRule>
  </conditionalFormatting>
  <conditionalFormatting sqref="D82">
    <cfRule type="cellIs" priority="633" dxfId="629" operator="equal" stopIfTrue="1">
      <formula>"CW 2130-R11"</formula>
    </cfRule>
    <cfRule type="cellIs" priority="634" dxfId="629" operator="equal" stopIfTrue="1">
      <formula>"CW 3120-R2"</formula>
    </cfRule>
    <cfRule type="cellIs" priority="635" dxfId="629" operator="equal" stopIfTrue="1">
      <formula>"CW 3240-R7"</formula>
    </cfRule>
  </conditionalFormatting>
  <conditionalFormatting sqref="D83">
    <cfRule type="cellIs" priority="627" dxfId="629" operator="equal" stopIfTrue="1">
      <formula>"CW 2130-R11"</formula>
    </cfRule>
    <cfRule type="cellIs" priority="628" dxfId="629" operator="equal" stopIfTrue="1">
      <formula>"CW 3120-R2"</formula>
    </cfRule>
    <cfRule type="cellIs" priority="629" dxfId="629" operator="equal" stopIfTrue="1">
      <formula>"CW 3240-R7"</formula>
    </cfRule>
  </conditionalFormatting>
  <conditionalFormatting sqref="D64">
    <cfRule type="cellIs" priority="624" dxfId="629" operator="equal" stopIfTrue="1">
      <formula>"CW 2130-R11"</formula>
    </cfRule>
    <cfRule type="cellIs" priority="625" dxfId="629" operator="equal" stopIfTrue="1">
      <formula>"CW 3120-R2"</formula>
    </cfRule>
    <cfRule type="cellIs" priority="626" dxfId="629" operator="equal" stopIfTrue="1">
      <formula>"CW 3240-R7"</formula>
    </cfRule>
  </conditionalFormatting>
  <conditionalFormatting sqref="D65">
    <cfRule type="cellIs" priority="621" dxfId="629" operator="equal" stopIfTrue="1">
      <formula>"CW 2130-R11"</formula>
    </cfRule>
    <cfRule type="cellIs" priority="622" dxfId="629" operator="equal" stopIfTrue="1">
      <formula>"CW 3120-R2"</formula>
    </cfRule>
    <cfRule type="cellIs" priority="623" dxfId="629" operator="equal" stopIfTrue="1">
      <formula>"CW 3240-R7"</formula>
    </cfRule>
  </conditionalFormatting>
  <conditionalFormatting sqref="D68">
    <cfRule type="cellIs" priority="618" dxfId="629" operator="equal" stopIfTrue="1">
      <formula>"CW 2130-R11"</formula>
    </cfRule>
    <cfRule type="cellIs" priority="619" dxfId="629" operator="equal" stopIfTrue="1">
      <formula>"CW 3120-R2"</formula>
    </cfRule>
    <cfRule type="cellIs" priority="620" dxfId="629" operator="equal" stopIfTrue="1">
      <formula>"CW 3240-R7"</formula>
    </cfRule>
  </conditionalFormatting>
  <conditionalFormatting sqref="D69">
    <cfRule type="cellIs" priority="615" dxfId="629" operator="equal" stopIfTrue="1">
      <formula>"CW 2130-R11"</formula>
    </cfRule>
    <cfRule type="cellIs" priority="616" dxfId="629" operator="equal" stopIfTrue="1">
      <formula>"CW 3120-R2"</formula>
    </cfRule>
    <cfRule type="cellIs" priority="617" dxfId="629" operator="equal" stopIfTrue="1">
      <formula>"CW 3240-R7"</formula>
    </cfRule>
  </conditionalFormatting>
  <conditionalFormatting sqref="D77">
    <cfRule type="cellIs" priority="612" dxfId="629" operator="equal" stopIfTrue="1">
      <formula>"CW 2130-R11"</formula>
    </cfRule>
    <cfRule type="cellIs" priority="613" dxfId="629" operator="equal" stopIfTrue="1">
      <formula>"CW 3120-R2"</formula>
    </cfRule>
    <cfRule type="cellIs" priority="614" dxfId="629" operator="equal" stopIfTrue="1">
      <formula>"CW 3240-R7"</formula>
    </cfRule>
  </conditionalFormatting>
  <conditionalFormatting sqref="D87">
    <cfRule type="cellIs" priority="606" dxfId="629" operator="equal" stopIfTrue="1">
      <formula>"CW 2130-R11"</formula>
    </cfRule>
    <cfRule type="cellIs" priority="607" dxfId="629" operator="equal" stopIfTrue="1">
      <formula>"CW 3120-R2"</formula>
    </cfRule>
    <cfRule type="cellIs" priority="608" dxfId="629" operator="equal" stopIfTrue="1">
      <formula>"CW 3240-R7"</formula>
    </cfRule>
  </conditionalFormatting>
  <conditionalFormatting sqref="D88">
    <cfRule type="cellIs" priority="603" dxfId="629" operator="equal" stopIfTrue="1">
      <formula>"CW 2130-R11"</formula>
    </cfRule>
    <cfRule type="cellIs" priority="604" dxfId="629" operator="equal" stopIfTrue="1">
      <formula>"CW 3120-R2"</formula>
    </cfRule>
    <cfRule type="cellIs" priority="605" dxfId="629" operator="equal" stopIfTrue="1">
      <formula>"CW 3240-R7"</formula>
    </cfRule>
  </conditionalFormatting>
  <conditionalFormatting sqref="D89">
    <cfRule type="cellIs" priority="600" dxfId="629" operator="equal" stopIfTrue="1">
      <formula>"CW 2130-R11"</formula>
    </cfRule>
    <cfRule type="cellIs" priority="601" dxfId="629" operator="equal" stopIfTrue="1">
      <formula>"CW 3120-R2"</formula>
    </cfRule>
    <cfRule type="cellIs" priority="602" dxfId="629" operator="equal" stopIfTrue="1">
      <formula>"CW 3240-R7"</formula>
    </cfRule>
  </conditionalFormatting>
  <conditionalFormatting sqref="D90:D91">
    <cfRule type="cellIs" priority="597" dxfId="629" operator="equal" stopIfTrue="1">
      <formula>"CW 2130-R11"</formula>
    </cfRule>
    <cfRule type="cellIs" priority="598" dxfId="629" operator="equal" stopIfTrue="1">
      <formula>"CW 3120-R2"</formula>
    </cfRule>
    <cfRule type="cellIs" priority="599" dxfId="629" operator="equal" stopIfTrue="1">
      <formula>"CW 3240-R7"</formula>
    </cfRule>
  </conditionalFormatting>
  <conditionalFormatting sqref="D92">
    <cfRule type="cellIs" priority="594" dxfId="629" operator="equal" stopIfTrue="1">
      <formula>"CW 2130-R11"</formula>
    </cfRule>
    <cfRule type="cellIs" priority="595" dxfId="629" operator="equal" stopIfTrue="1">
      <formula>"CW 3120-R2"</formula>
    </cfRule>
    <cfRule type="cellIs" priority="596" dxfId="629" operator="equal" stopIfTrue="1">
      <formula>"CW 3240-R7"</formula>
    </cfRule>
  </conditionalFormatting>
  <conditionalFormatting sqref="D93:D95">
    <cfRule type="cellIs" priority="591" dxfId="629" operator="equal" stopIfTrue="1">
      <formula>"CW 2130-R11"</formula>
    </cfRule>
    <cfRule type="cellIs" priority="592" dxfId="629" operator="equal" stopIfTrue="1">
      <formula>"CW 3120-R2"</formula>
    </cfRule>
    <cfRule type="cellIs" priority="593" dxfId="629" operator="equal" stopIfTrue="1">
      <formula>"CW 3240-R7"</formula>
    </cfRule>
  </conditionalFormatting>
  <conditionalFormatting sqref="D103">
    <cfRule type="cellIs" priority="588" dxfId="629" operator="equal" stopIfTrue="1">
      <formula>"CW 2130-R11"</formula>
    </cfRule>
    <cfRule type="cellIs" priority="589" dxfId="629" operator="equal" stopIfTrue="1">
      <formula>"CW 3120-R2"</formula>
    </cfRule>
    <cfRule type="cellIs" priority="590" dxfId="629" operator="equal" stopIfTrue="1">
      <formula>"CW 3240-R7"</formula>
    </cfRule>
  </conditionalFormatting>
  <conditionalFormatting sqref="D104">
    <cfRule type="cellIs" priority="585" dxfId="629" operator="equal" stopIfTrue="1">
      <formula>"CW 2130-R11"</formula>
    </cfRule>
    <cfRule type="cellIs" priority="586" dxfId="629" operator="equal" stopIfTrue="1">
      <formula>"CW 3120-R2"</formula>
    </cfRule>
    <cfRule type="cellIs" priority="587" dxfId="629" operator="equal" stopIfTrue="1">
      <formula>"CW 3240-R7"</formula>
    </cfRule>
  </conditionalFormatting>
  <conditionalFormatting sqref="D105">
    <cfRule type="cellIs" priority="582" dxfId="629" operator="equal" stopIfTrue="1">
      <formula>"CW 2130-R11"</formula>
    </cfRule>
    <cfRule type="cellIs" priority="583" dxfId="629" operator="equal" stopIfTrue="1">
      <formula>"CW 3120-R2"</formula>
    </cfRule>
    <cfRule type="cellIs" priority="584" dxfId="629" operator="equal" stopIfTrue="1">
      <formula>"CW 3240-R7"</formula>
    </cfRule>
  </conditionalFormatting>
  <conditionalFormatting sqref="D109:D110">
    <cfRule type="cellIs" priority="579" dxfId="629" operator="equal" stopIfTrue="1">
      <formula>"CW 2130-R11"</formula>
    </cfRule>
    <cfRule type="cellIs" priority="580" dxfId="629" operator="equal" stopIfTrue="1">
      <formula>"CW 3120-R2"</formula>
    </cfRule>
    <cfRule type="cellIs" priority="581" dxfId="629" operator="equal" stopIfTrue="1">
      <formula>"CW 3240-R7"</formula>
    </cfRule>
  </conditionalFormatting>
  <conditionalFormatting sqref="D111:D112">
    <cfRule type="cellIs" priority="576" dxfId="629" operator="equal" stopIfTrue="1">
      <formula>"CW 2130-R11"</formula>
    </cfRule>
    <cfRule type="cellIs" priority="577" dxfId="629" operator="equal" stopIfTrue="1">
      <formula>"CW 3120-R2"</formula>
    </cfRule>
    <cfRule type="cellIs" priority="578" dxfId="629" operator="equal" stopIfTrue="1">
      <formula>"CW 3240-R7"</formula>
    </cfRule>
  </conditionalFormatting>
  <conditionalFormatting sqref="D113">
    <cfRule type="cellIs" priority="573" dxfId="629" operator="equal" stopIfTrue="1">
      <formula>"CW 2130-R11"</formula>
    </cfRule>
    <cfRule type="cellIs" priority="574" dxfId="629" operator="equal" stopIfTrue="1">
      <formula>"CW 3120-R2"</formula>
    </cfRule>
    <cfRule type="cellIs" priority="575" dxfId="629" operator="equal" stopIfTrue="1">
      <formula>"CW 3240-R7"</formula>
    </cfRule>
  </conditionalFormatting>
  <conditionalFormatting sqref="D116:D117">
    <cfRule type="cellIs" priority="570" dxfId="629" operator="equal" stopIfTrue="1">
      <formula>"CW 2130-R11"</formula>
    </cfRule>
    <cfRule type="cellIs" priority="571" dxfId="629" operator="equal" stopIfTrue="1">
      <formula>"CW 3120-R2"</formula>
    </cfRule>
    <cfRule type="cellIs" priority="572" dxfId="629" operator="equal" stopIfTrue="1">
      <formula>"CW 3240-R7"</formula>
    </cfRule>
  </conditionalFormatting>
  <conditionalFormatting sqref="D114">
    <cfRule type="cellIs" priority="567" dxfId="629" operator="equal" stopIfTrue="1">
      <formula>"CW 2130-R11"</formula>
    </cfRule>
    <cfRule type="cellIs" priority="568" dxfId="629" operator="equal" stopIfTrue="1">
      <formula>"CW 3120-R2"</formula>
    </cfRule>
    <cfRule type="cellIs" priority="569" dxfId="629" operator="equal" stopIfTrue="1">
      <formula>"CW 3240-R7"</formula>
    </cfRule>
  </conditionalFormatting>
  <conditionalFormatting sqref="D115">
    <cfRule type="cellIs" priority="564" dxfId="629" operator="equal" stopIfTrue="1">
      <formula>"CW 2130-R11"</formula>
    </cfRule>
    <cfRule type="cellIs" priority="565" dxfId="629" operator="equal" stopIfTrue="1">
      <formula>"CW 3120-R2"</formula>
    </cfRule>
    <cfRule type="cellIs" priority="566" dxfId="629" operator="equal" stopIfTrue="1">
      <formula>"CW 3240-R7"</formula>
    </cfRule>
  </conditionalFormatting>
  <conditionalFormatting sqref="D118">
    <cfRule type="cellIs" priority="561" dxfId="629" operator="equal" stopIfTrue="1">
      <formula>"CW 2130-R11"</formula>
    </cfRule>
    <cfRule type="cellIs" priority="562" dxfId="629" operator="equal" stopIfTrue="1">
      <formula>"CW 3120-R2"</formula>
    </cfRule>
    <cfRule type="cellIs" priority="563" dxfId="629" operator="equal" stopIfTrue="1">
      <formula>"CW 3240-R7"</formula>
    </cfRule>
  </conditionalFormatting>
  <conditionalFormatting sqref="D119">
    <cfRule type="cellIs" priority="558" dxfId="629" operator="equal" stopIfTrue="1">
      <formula>"CW 2130-R11"</formula>
    </cfRule>
    <cfRule type="cellIs" priority="559" dxfId="629" operator="equal" stopIfTrue="1">
      <formula>"CW 3120-R2"</formula>
    </cfRule>
    <cfRule type="cellIs" priority="560" dxfId="629" operator="equal" stopIfTrue="1">
      <formula>"CW 3240-R7"</formula>
    </cfRule>
  </conditionalFormatting>
  <conditionalFormatting sqref="D121:D122">
    <cfRule type="cellIs" priority="555" dxfId="629" operator="equal" stopIfTrue="1">
      <formula>"CW 2130-R11"</formula>
    </cfRule>
    <cfRule type="cellIs" priority="556" dxfId="629" operator="equal" stopIfTrue="1">
      <formula>"CW 3120-R2"</formula>
    </cfRule>
    <cfRule type="cellIs" priority="557" dxfId="629" operator="equal" stopIfTrue="1">
      <formula>"CW 3240-R7"</formula>
    </cfRule>
  </conditionalFormatting>
  <conditionalFormatting sqref="D123:D124">
    <cfRule type="cellIs" priority="552" dxfId="629" operator="equal" stopIfTrue="1">
      <formula>"CW 2130-R11"</formula>
    </cfRule>
    <cfRule type="cellIs" priority="553" dxfId="629" operator="equal" stopIfTrue="1">
      <formula>"CW 3120-R2"</formula>
    </cfRule>
    <cfRule type="cellIs" priority="554" dxfId="629" operator="equal" stopIfTrue="1">
      <formula>"CW 3240-R7"</formula>
    </cfRule>
  </conditionalFormatting>
  <conditionalFormatting sqref="D125:D126">
    <cfRule type="cellIs" priority="549" dxfId="629" operator="equal" stopIfTrue="1">
      <formula>"CW 2130-R11"</formula>
    </cfRule>
    <cfRule type="cellIs" priority="550" dxfId="629" operator="equal" stopIfTrue="1">
      <formula>"CW 3120-R2"</formula>
    </cfRule>
    <cfRule type="cellIs" priority="551" dxfId="629" operator="equal" stopIfTrue="1">
      <formula>"CW 3240-R7"</formula>
    </cfRule>
  </conditionalFormatting>
  <conditionalFormatting sqref="D128">
    <cfRule type="cellIs" priority="546" dxfId="629" operator="equal" stopIfTrue="1">
      <formula>"CW 2130-R11"</formula>
    </cfRule>
    <cfRule type="cellIs" priority="547" dxfId="629" operator="equal" stopIfTrue="1">
      <formula>"CW 3120-R2"</formula>
    </cfRule>
    <cfRule type="cellIs" priority="548" dxfId="629" operator="equal" stopIfTrue="1">
      <formula>"CW 3240-R7"</formula>
    </cfRule>
  </conditionalFormatting>
  <conditionalFormatting sqref="D130:D131">
    <cfRule type="cellIs" priority="543" dxfId="629" operator="equal" stopIfTrue="1">
      <formula>"CW 2130-R11"</formula>
    </cfRule>
    <cfRule type="cellIs" priority="544" dxfId="629" operator="equal" stopIfTrue="1">
      <formula>"CW 3120-R2"</formula>
    </cfRule>
    <cfRule type="cellIs" priority="545" dxfId="629" operator="equal" stopIfTrue="1">
      <formula>"CW 3240-R7"</formula>
    </cfRule>
  </conditionalFormatting>
  <conditionalFormatting sqref="D132">
    <cfRule type="cellIs" priority="540" dxfId="629" operator="equal" stopIfTrue="1">
      <formula>"CW 2130-R11"</formula>
    </cfRule>
    <cfRule type="cellIs" priority="541" dxfId="629" operator="equal" stopIfTrue="1">
      <formula>"CW 3120-R2"</formula>
    </cfRule>
    <cfRule type="cellIs" priority="542" dxfId="629" operator="equal" stopIfTrue="1">
      <formula>"CW 3240-R7"</formula>
    </cfRule>
  </conditionalFormatting>
  <conditionalFormatting sqref="D133">
    <cfRule type="cellIs" priority="534" dxfId="629" operator="equal" stopIfTrue="1">
      <formula>"CW 2130-R11"</formula>
    </cfRule>
    <cfRule type="cellIs" priority="535" dxfId="629" operator="equal" stopIfTrue="1">
      <formula>"CW 3120-R2"</formula>
    </cfRule>
    <cfRule type="cellIs" priority="536" dxfId="629" operator="equal" stopIfTrue="1">
      <formula>"CW 3240-R7"</formula>
    </cfRule>
  </conditionalFormatting>
  <conditionalFormatting sqref="D127">
    <cfRule type="cellIs" priority="531" dxfId="629" operator="equal" stopIfTrue="1">
      <formula>"CW 2130-R11"</formula>
    </cfRule>
    <cfRule type="cellIs" priority="532" dxfId="629" operator="equal" stopIfTrue="1">
      <formula>"CW 3120-R2"</formula>
    </cfRule>
    <cfRule type="cellIs" priority="533" dxfId="629" operator="equal" stopIfTrue="1">
      <formula>"CW 3240-R7"</formula>
    </cfRule>
  </conditionalFormatting>
  <conditionalFormatting sqref="D136">
    <cfRule type="cellIs" priority="525" dxfId="629" operator="equal" stopIfTrue="1">
      <formula>"CW 2130-R11"</formula>
    </cfRule>
    <cfRule type="cellIs" priority="526" dxfId="629" operator="equal" stopIfTrue="1">
      <formula>"CW 3120-R2"</formula>
    </cfRule>
    <cfRule type="cellIs" priority="527" dxfId="629" operator="equal" stopIfTrue="1">
      <formula>"CW 3240-R7"</formula>
    </cfRule>
  </conditionalFormatting>
  <conditionalFormatting sqref="D137">
    <cfRule type="cellIs" priority="522" dxfId="629" operator="equal" stopIfTrue="1">
      <formula>"CW 2130-R11"</formula>
    </cfRule>
    <cfRule type="cellIs" priority="523" dxfId="629" operator="equal" stopIfTrue="1">
      <formula>"CW 3120-R2"</formula>
    </cfRule>
    <cfRule type="cellIs" priority="524" dxfId="629" operator="equal" stopIfTrue="1">
      <formula>"CW 3240-R7"</formula>
    </cfRule>
  </conditionalFormatting>
  <conditionalFormatting sqref="D138">
    <cfRule type="cellIs" priority="519" dxfId="629" operator="equal" stopIfTrue="1">
      <formula>"CW 2130-R11"</formula>
    </cfRule>
    <cfRule type="cellIs" priority="520" dxfId="629" operator="equal" stopIfTrue="1">
      <formula>"CW 3120-R2"</formula>
    </cfRule>
    <cfRule type="cellIs" priority="521" dxfId="629" operator="equal" stopIfTrue="1">
      <formula>"CW 3240-R7"</formula>
    </cfRule>
  </conditionalFormatting>
  <conditionalFormatting sqref="D139:D140">
    <cfRule type="cellIs" priority="516" dxfId="629" operator="equal" stopIfTrue="1">
      <formula>"CW 2130-R11"</formula>
    </cfRule>
    <cfRule type="cellIs" priority="517" dxfId="629" operator="equal" stopIfTrue="1">
      <formula>"CW 3120-R2"</formula>
    </cfRule>
    <cfRule type="cellIs" priority="518" dxfId="629" operator="equal" stopIfTrue="1">
      <formula>"CW 3240-R7"</formula>
    </cfRule>
  </conditionalFormatting>
  <conditionalFormatting sqref="D141">
    <cfRule type="cellIs" priority="513" dxfId="629" operator="equal" stopIfTrue="1">
      <formula>"CW 2130-R11"</formula>
    </cfRule>
    <cfRule type="cellIs" priority="514" dxfId="629" operator="equal" stopIfTrue="1">
      <formula>"CW 3120-R2"</formula>
    </cfRule>
    <cfRule type="cellIs" priority="515" dxfId="629" operator="equal" stopIfTrue="1">
      <formula>"CW 3240-R7"</formula>
    </cfRule>
  </conditionalFormatting>
  <conditionalFormatting sqref="D142:D144">
    <cfRule type="cellIs" priority="510" dxfId="629" operator="equal" stopIfTrue="1">
      <formula>"CW 2130-R11"</formula>
    </cfRule>
    <cfRule type="cellIs" priority="511" dxfId="629" operator="equal" stopIfTrue="1">
      <formula>"CW 3120-R2"</formula>
    </cfRule>
    <cfRule type="cellIs" priority="512" dxfId="629" operator="equal" stopIfTrue="1">
      <formula>"CW 3240-R7"</formula>
    </cfRule>
  </conditionalFormatting>
  <conditionalFormatting sqref="D152">
    <cfRule type="cellIs" priority="507" dxfId="629" operator="equal" stopIfTrue="1">
      <formula>"CW 2130-R11"</formula>
    </cfRule>
    <cfRule type="cellIs" priority="508" dxfId="629" operator="equal" stopIfTrue="1">
      <formula>"CW 3120-R2"</formula>
    </cfRule>
    <cfRule type="cellIs" priority="509" dxfId="629" operator="equal" stopIfTrue="1">
      <formula>"CW 3240-R7"</formula>
    </cfRule>
  </conditionalFormatting>
  <conditionalFormatting sqref="D153">
    <cfRule type="cellIs" priority="504" dxfId="629" operator="equal" stopIfTrue="1">
      <formula>"CW 2130-R11"</formula>
    </cfRule>
    <cfRule type="cellIs" priority="505" dxfId="629" operator="equal" stopIfTrue="1">
      <formula>"CW 3120-R2"</formula>
    </cfRule>
    <cfRule type="cellIs" priority="506" dxfId="629" operator="equal" stopIfTrue="1">
      <formula>"CW 3240-R7"</formula>
    </cfRule>
  </conditionalFormatting>
  <conditionalFormatting sqref="D154">
    <cfRule type="cellIs" priority="501" dxfId="629" operator="equal" stopIfTrue="1">
      <formula>"CW 2130-R11"</formula>
    </cfRule>
    <cfRule type="cellIs" priority="502" dxfId="629" operator="equal" stopIfTrue="1">
      <formula>"CW 3120-R2"</formula>
    </cfRule>
    <cfRule type="cellIs" priority="503" dxfId="629" operator="equal" stopIfTrue="1">
      <formula>"CW 3240-R7"</formula>
    </cfRule>
  </conditionalFormatting>
  <conditionalFormatting sqref="D158:D159">
    <cfRule type="cellIs" priority="498" dxfId="629" operator="equal" stopIfTrue="1">
      <formula>"CW 2130-R11"</formula>
    </cfRule>
    <cfRule type="cellIs" priority="499" dxfId="629" operator="equal" stopIfTrue="1">
      <formula>"CW 3120-R2"</formula>
    </cfRule>
    <cfRule type="cellIs" priority="500" dxfId="629" operator="equal" stopIfTrue="1">
      <formula>"CW 3240-R7"</formula>
    </cfRule>
  </conditionalFormatting>
  <conditionalFormatting sqref="D160:D161">
    <cfRule type="cellIs" priority="495" dxfId="629" operator="equal" stopIfTrue="1">
      <formula>"CW 2130-R11"</formula>
    </cfRule>
    <cfRule type="cellIs" priority="496" dxfId="629" operator="equal" stopIfTrue="1">
      <formula>"CW 3120-R2"</formula>
    </cfRule>
    <cfRule type="cellIs" priority="497" dxfId="629" operator="equal" stopIfTrue="1">
      <formula>"CW 3240-R7"</formula>
    </cfRule>
  </conditionalFormatting>
  <conditionalFormatting sqref="D162">
    <cfRule type="cellIs" priority="492" dxfId="629" operator="equal" stopIfTrue="1">
      <formula>"CW 2130-R11"</formula>
    </cfRule>
    <cfRule type="cellIs" priority="493" dxfId="629" operator="equal" stopIfTrue="1">
      <formula>"CW 3120-R2"</formula>
    </cfRule>
    <cfRule type="cellIs" priority="494" dxfId="629" operator="equal" stopIfTrue="1">
      <formula>"CW 3240-R7"</formula>
    </cfRule>
  </conditionalFormatting>
  <conditionalFormatting sqref="D165:D166">
    <cfRule type="cellIs" priority="489" dxfId="629" operator="equal" stopIfTrue="1">
      <formula>"CW 2130-R11"</formula>
    </cfRule>
    <cfRule type="cellIs" priority="490" dxfId="629" operator="equal" stopIfTrue="1">
      <formula>"CW 3120-R2"</formula>
    </cfRule>
    <cfRule type="cellIs" priority="491" dxfId="629" operator="equal" stopIfTrue="1">
      <formula>"CW 3240-R7"</formula>
    </cfRule>
  </conditionalFormatting>
  <conditionalFormatting sqref="D163">
    <cfRule type="cellIs" priority="486" dxfId="629" operator="equal" stopIfTrue="1">
      <formula>"CW 2130-R11"</formula>
    </cfRule>
    <cfRule type="cellIs" priority="487" dxfId="629" operator="equal" stopIfTrue="1">
      <formula>"CW 3120-R2"</formula>
    </cfRule>
    <cfRule type="cellIs" priority="488" dxfId="629" operator="equal" stopIfTrue="1">
      <formula>"CW 3240-R7"</formula>
    </cfRule>
  </conditionalFormatting>
  <conditionalFormatting sqref="D164">
    <cfRule type="cellIs" priority="483" dxfId="629" operator="equal" stopIfTrue="1">
      <formula>"CW 2130-R11"</formula>
    </cfRule>
    <cfRule type="cellIs" priority="484" dxfId="629" operator="equal" stopIfTrue="1">
      <formula>"CW 3120-R2"</formula>
    </cfRule>
    <cfRule type="cellIs" priority="485" dxfId="629" operator="equal" stopIfTrue="1">
      <formula>"CW 3240-R7"</formula>
    </cfRule>
  </conditionalFormatting>
  <conditionalFormatting sqref="D167">
    <cfRule type="cellIs" priority="480" dxfId="629" operator="equal" stopIfTrue="1">
      <formula>"CW 2130-R11"</formula>
    </cfRule>
    <cfRule type="cellIs" priority="481" dxfId="629" operator="equal" stopIfTrue="1">
      <formula>"CW 3120-R2"</formula>
    </cfRule>
    <cfRule type="cellIs" priority="482" dxfId="629" operator="equal" stopIfTrue="1">
      <formula>"CW 3240-R7"</formula>
    </cfRule>
  </conditionalFormatting>
  <conditionalFormatting sqref="D168">
    <cfRule type="cellIs" priority="477" dxfId="629" operator="equal" stopIfTrue="1">
      <formula>"CW 2130-R11"</formula>
    </cfRule>
    <cfRule type="cellIs" priority="478" dxfId="629" operator="equal" stopIfTrue="1">
      <formula>"CW 3120-R2"</formula>
    </cfRule>
    <cfRule type="cellIs" priority="479" dxfId="629" operator="equal" stopIfTrue="1">
      <formula>"CW 3240-R7"</formula>
    </cfRule>
  </conditionalFormatting>
  <conditionalFormatting sqref="D170:D171">
    <cfRule type="cellIs" priority="474" dxfId="629" operator="equal" stopIfTrue="1">
      <formula>"CW 2130-R11"</formula>
    </cfRule>
    <cfRule type="cellIs" priority="475" dxfId="629" operator="equal" stopIfTrue="1">
      <formula>"CW 3120-R2"</formula>
    </cfRule>
    <cfRule type="cellIs" priority="476" dxfId="629" operator="equal" stopIfTrue="1">
      <formula>"CW 3240-R7"</formula>
    </cfRule>
  </conditionalFormatting>
  <conditionalFormatting sqref="D172:D173">
    <cfRule type="cellIs" priority="471" dxfId="629" operator="equal" stopIfTrue="1">
      <formula>"CW 2130-R11"</formula>
    </cfRule>
    <cfRule type="cellIs" priority="472" dxfId="629" operator="equal" stopIfTrue="1">
      <formula>"CW 3120-R2"</formula>
    </cfRule>
    <cfRule type="cellIs" priority="473" dxfId="629" operator="equal" stopIfTrue="1">
      <formula>"CW 3240-R7"</formula>
    </cfRule>
  </conditionalFormatting>
  <conditionalFormatting sqref="D174:D175">
    <cfRule type="cellIs" priority="468" dxfId="629" operator="equal" stopIfTrue="1">
      <formula>"CW 2130-R11"</formula>
    </cfRule>
    <cfRule type="cellIs" priority="469" dxfId="629" operator="equal" stopIfTrue="1">
      <formula>"CW 3120-R2"</formula>
    </cfRule>
    <cfRule type="cellIs" priority="470" dxfId="629" operator="equal" stopIfTrue="1">
      <formula>"CW 3240-R7"</formula>
    </cfRule>
  </conditionalFormatting>
  <conditionalFormatting sqref="D177:D178">
    <cfRule type="cellIs" priority="465" dxfId="629" operator="equal" stopIfTrue="1">
      <formula>"CW 2130-R11"</formula>
    </cfRule>
    <cfRule type="cellIs" priority="466" dxfId="629" operator="equal" stopIfTrue="1">
      <formula>"CW 3120-R2"</formula>
    </cfRule>
    <cfRule type="cellIs" priority="467" dxfId="629" operator="equal" stopIfTrue="1">
      <formula>"CW 3240-R7"</formula>
    </cfRule>
  </conditionalFormatting>
  <conditionalFormatting sqref="D180:D181">
    <cfRule type="cellIs" priority="462" dxfId="629" operator="equal" stopIfTrue="1">
      <formula>"CW 2130-R11"</formula>
    </cfRule>
    <cfRule type="cellIs" priority="463" dxfId="629" operator="equal" stopIfTrue="1">
      <formula>"CW 3120-R2"</formula>
    </cfRule>
    <cfRule type="cellIs" priority="464" dxfId="629" operator="equal" stopIfTrue="1">
      <formula>"CW 3240-R7"</formula>
    </cfRule>
  </conditionalFormatting>
  <conditionalFormatting sqref="D182">
    <cfRule type="cellIs" priority="459" dxfId="629" operator="equal" stopIfTrue="1">
      <formula>"CW 2130-R11"</formula>
    </cfRule>
    <cfRule type="cellIs" priority="460" dxfId="629" operator="equal" stopIfTrue="1">
      <formula>"CW 3120-R2"</formula>
    </cfRule>
    <cfRule type="cellIs" priority="461" dxfId="629" operator="equal" stopIfTrue="1">
      <formula>"CW 3240-R7"</formula>
    </cfRule>
  </conditionalFormatting>
  <conditionalFormatting sqref="D183">
    <cfRule type="cellIs" priority="453" dxfId="629" operator="equal" stopIfTrue="1">
      <formula>"CW 2130-R11"</formula>
    </cfRule>
    <cfRule type="cellIs" priority="454" dxfId="629" operator="equal" stopIfTrue="1">
      <formula>"CW 3120-R2"</formula>
    </cfRule>
    <cfRule type="cellIs" priority="455" dxfId="629" operator="equal" stopIfTrue="1">
      <formula>"CW 3240-R7"</formula>
    </cfRule>
  </conditionalFormatting>
  <conditionalFormatting sqref="D188">
    <cfRule type="cellIs" priority="441" dxfId="629" operator="equal" stopIfTrue="1">
      <formula>"CW 2130-R11"</formula>
    </cfRule>
    <cfRule type="cellIs" priority="442" dxfId="629" operator="equal" stopIfTrue="1">
      <formula>"CW 3120-R2"</formula>
    </cfRule>
    <cfRule type="cellIs" priority="443" dxfId="629" operator="equal" stopIfTrue="1">
      <formula>"CW 3240-R7"</formula>
    </cfRule>
  </conditionalFormatting>
  <conditionalFormatting sqref="D176">
    <cfRule type="cellIs" priority="450" dxfId="629" operator="equal" stopIfTrue="1">
      <formula>"CW 2130-R11"</formula>
    </cfRule>
    <cfRule type="cellIs" priority="451" dxfId="629" operator="equal" stopIfTrue="1">
      <formula>"CW 3120-R2"</formula>
    </cfRule>
    <cfRule type="cellIs" priority="452" dxfId="629" operator="equal" stopIfTrue="1">
      <formula>"CW 3240-R7"</formula>
    </cfRule>
  </conditionalFormatting>
  <conditionalFormatting sqref="D187">
    <cfRule type="cellIs" priority="444" dxfId="629" operator="equal" stopIfTrue="1">
      <formula>"CW 2130-R11"</formula>
    </cfRule>
    <cfRule type="cellIs" priority="445" dxfId="629" operator="equal" stopIfTrue="1">
      <formula>"CW 3120-R2"</formula>
    </cfRule>
    <cfRule type="cellIs" priority="446" dxfId="629" operator="equal" stopIfTrue="1">
      <formula>"CW 3240-R7"</formula>
    </cfRule>
  </conditionalFormatting>
  <conditionalFormatting sqref="D189">
    <cfRule type="cellIs" priority="438" dxfId="629" operator="equal" stopIfTrue="1">
      <formula>"CW 2130-R11"</formula>
    </cfRule>
    <cfRule type="cellIs" priority="439" dxfId="629" operator="equal" stopIfTrue="1">
      <formula>"CW 3120-R2"</formula>
    </cfRule>
    <cfRule type="cellIs" priority="440" dxfId="629" operator="equal" stopIfTrue="1">
      <formula>"CW 3240-R7"</formula>
    </cfRule>
  </conditionalFormatting>
  <conditionalFormatting sqref="D190:D191">
    <cfRule type="cellIs" priority="435" dxfId="629" operator="equal" stopIfTrue="1">
      <formula>"CW 2130-R11"</formula>
    </cfRule>
    <cfRule type="cellIs" priority="436" dxfId="629" operator="equal" stopIfTrue="1">
      <formula>"CW 3120-R2"</formula>
    </cfRule>
    <cfRule type="cellIs" priority="437" dxfId="629" operator="equal" stopIfTrue="1">
      <formula>"CW 3240-R7"</formula>
    </cfRule>
  </conditionalFormatting>
  <conditionalFormatting sqref="D192">
    <cfRule type="cellIs" priority="432" dxfId="629" operator="equal" stopIfTrue="1">
      <formula>"CW 2130-R11"</formula>
    </cfRule>
    <cfRule type="cellIs" priority="433" dxfId="629" operator="equal" stopIfTrue="1">
      <formula>"CW 3120-R2"</formula>
    </cfRule>
    <cfRule type="cellIs" priority="434" dxfId="629" operator="equal" stopIfTrue="1">
      <formula>"CW 3240-R7"</formula>
    </cfRule>
  </conditionalFormatting>
  <conditionalFormatting sqref="D193:D195">
    <cfRule type="cellIs" priority="429" dxfId="629" operator="equal" stopIfTrue="1">
      <formula>"CW 2130-R11"</formula>
    </cfRule>
    <cfRule type="cellIs" priority="430" dxfId="629" operator="equal" stopIfTrue="1">
      <formula>"CW 3120-R2"</formula>
    </cfRule>
    <cfRule type="cellIs" priority="431" dxfId="629" operator="equal" stopIfTrue="1">
      <formula>"CW 3240-R7"</formula>
    </cfRule>
  </conditionalFormatting>
  <conditionalFormatting sqref="D212:D213">
    <cfRule type="cellIs" priority="426" dxfId="629" operator="equal" stopIfTrue="1">
      <formula>"CW 2130-R11"</formula>
    </cfRule>
    <cfRule type="cellIs" priority="427" dxfId="629" operator="equal" stopIfTrue="1">
      <formula>"CW 3120-R2"</formula>
    </cfRule>
    <cfRule type="cellIs" priority="428" dxfId="629" operator="equal" stopIfTrue="1">
      <formula>"CW 3240-R7"</formula>
    </cfRule>
  </conditionalFormatting>
  <conditionalFormatting sqref="D214">
    <cfRule type="cellIs" priority="423" dxfId="629" operator="equal" stopIfTrue="1">
      <formula>"CW 2130-R11"</formula>
    </cfRule>
    <cfRule type="cellIs" priority="424" dxfId="629" operator="equal" stopIfTrue="1">
      <formula>"CW 3120-R2"</formula>
    </cfRule>
    <cfRule type="cellIs" priority="425" dxfId="629" operator="equal" stopIfTrue="1">
      <formula>"CW 3240-R7"</formula>
    </cfRule>
  </conditionalFormatting>
  <conditionalFormatting sqref="D216">
    <cfRule type="cellIs" priority="420" dxfId="629" operator="equal" stopIfTrue="1">
      <formula>"CW 2130-R11"</formula>
    </cfRule>
    <cfRule type="cellIs" priority="421" dxfId="629" operator="equal" stopIfTrue="1">
      <formula>"CW 3120-R2"</formula>
    </cfRule>
    <cfRule type="cellIs" priority="422" dxfId="629" operator="equal" stopIfTrue="1">
      <formula>"CW 3240-R7"</formula>
    </cfRule>
  </conditionalFormatting>
  <conditionalFormatting sqref="D219:D220">
    <cfRule type="cellIs" priority="417" dxfId="629" operator="equal" stopIfTrue="1">
      <formula>"CW 2130-R11"</formula>
    </cfRule>
    <cfRule type="cellIs" priority="418" dxfId="629" operator="equal" stopIfTrue="1">
      <formula>"CW 3120-R2"</formula>
    </cfRule>
    <cfRule type="cellIs" priority="419" dxfId="629" operator="equal" stopIfTrue="1">
      <formula>"CW 3240-R7"</formula>
    </cfRule>
  </conditionalFormatting>
  <conditionalFormatting sqref="D217">
    <cfRule type="cellIs" priority="414" dxfId="629" operator="equal" stopIfTrue="1">
      <formula>"CW 2130-R11"</formula>
    </cfRule>
    <cfRule type="cellIs" priority="415" dxfId="629" operator="equal" stopIfTrue="1">
      <formula>"CW 3120-R2"</formula>
    </cfRule>
    <cfRule type="cellIs" priority="416" dxfId="629" operator="equal" stopIfTrue="1">
      <formula>"CW 3240-R7"</formula>
    </cfRule>
  </conditionalFormatting>
  <conditionalFormatting sqref="D218">
    <cfRule type="cellIs" priority="411" dxfId="629" operator="equal" stopIfTrue="1">
      <formula>"CW 2130-R11"</formula>
    </cfRule>
    <cfRule type="cellIs" priority="412" dxfId="629" operator="equal" stopIfTrue="1">
      <formula>"CW 3120-R2"</formula>
    </cfRule>
    <cfRule type="cellIs" priority="413" dxfId="629" operator="equal" stopIfTrue="1">
      <formula>"CW 3240-R7"</formula>
    </cfRule>
  </conditionalFormatting>
  <conditionalFormatting sqref="D221">
    <cfRule type="cellIs" priority="408" dxfId="629" operator="equal" stopIfTrue="1">
      <formula>"CW 2130-R11"</formula>
    </cfRule>
    <cfRule type="cellIs" priority="409" dxfId="629" operator="equal" stopIfTrue="1">
      <formula>"CW 3120-R2"</formula>
    </cfRule>
    <cfRule type="cellIs" priority="410" dxfId="629" operator="equal" stopIfTrue="1">
      <formula>"CW 3240-R7"</formula>
    </cfRule>
  </conditionalFormatting>
  <conditionalFormatting sqref="D222">
    <cfRule type="cellIs" priority="405" dxfId="629" operator="equal" stopIfTrue="1">
      <formula>"CW 2130-R11"</formula>
    </cfRule>
    <cfRule type="cellIs" priority="406" dxfId="629" operator="equal" stopIfTrue="1">
      <formula>"CW 3120-R2"</formula>
    </cfRule>
    <cfRule type="cellIs" priority="407" dxfId="629" operator="equal" stopIfTrue="1">
      <formula>"CW 3240-R7"</formula>
    </cfRule>
  </conditionalFormatting>
  <conditionalFormatting sqref="D224:D225">
    <cfRule type="cellIs" priority="402" dxfId="629" operator="equal" stopIfTrue="1">
      <formula>"CW 2130-R11"</formula>
    </cfRule>
    <cfRule type="cellIs" priority="403" dxfId="629" operator="equal" stopIfTrue="1">
      <formula>"CW 3120-R2"</formula>
    </cfRule>
    <cfRule type="cellIs" priority="404" dxfId="629" operator="equal" stopIfTrue="1">
      <formula>"CW 3240-R7"</formula>
    </cfRule>
  </conditionalFormatting>
  <conditionalFormatting sqref="D226:D227">
    <cfRule type="cellIs" priority="399" dxfId="629" operator="equal" stopIfTrue="1">
      <formula>"CW 2130-R11"</formula>
    </cfRule>
    <cfRule type="cellIs" priority="400" dxfId="629" operator="equal" stopIfTrue="1">
      <formula>"CW 3120-R2"</formula>
    </cfRule>
    <cfRule type="cellIs" priority="401" dxfId="629" operator="equal" stopIfTrue="1">
      <formula>"CW 3240-R7"</formula>
    </cfRule>
  </conditionalFormatting>
  <conditionalFormatting sqref="D228:D229">
    <cfRule type="cellIs" priority="396" dxfId="629" operator="equal" stopIfTrue="1">
      <formula>"CW 2130-R11"</formula>
    </cfRule>
    <cfRule type="cellIs" priority="397" dxfId="629" operator="equal" stopIfTrue="1">
      <formula>"CW 3120-R2"</formula>
    </cfRule>
    <cfRule type="cellIs" priority="398" dxfId="629" operator="equal" stopIfTrue="1">
      <formula>"CW 3240-R7"</formula>
    </cfRule>
  </conditionalFormatting>
  <conditionalFormatting sqref="D231:D232">
    <cfRule type="cellIs" priority="393" dxfId="629" operator="equal" stopIfTrue="1">
      <formula>"CW 2130-R11"</formula>
    </cfRule>
    <cfRule type="cellIs" priority="394" dxfId="629" operator="equal" stopIfTrue="1">
      <formula>"CW 3120-R2"</formula>
    </cfRule>
    <cfRule type="cellIs" priority="395" dxfId="629" operator="equal" stopIfTrue="1">
      <formula>"CW 3240-R7"</formula>
    </cfRule>
  </conditionalFormatting>
  <conditionalFormatting sqref="D234:D235">
    <cfRule type="cellIs" priority="390" dxfId="629" operator="equal" stopIfTrue="1">
      <formula>"CW 2130-R11"</formula>
    </cfRule>
    <cfRule type="cellIs" priority="391" dxfId="629" operator="equal" stopIfTrue="1">
      <formula>"CW 3120-R2"</formula>
    </cfRule>
    <cfRule type="cellIs" priority="392" dxfId="629" operator="equal" stopIfTrue="1">
      <formula>"CW 3240-R7"</formula>
    </cfRule>
  </conditionalFormatting>
  <conditionalFormatting sqref="D236">
    <cfRule type="cellIs" priority="387" dxfId="629" operator="equal" stopIfTrue="1">
      <formula>"CW 2130-R11"</formula>
    </cfRule>
    <cfRule type="cellIs" priority="388" dxfId="629" operator="equal" stopIfTrue="1">
      <formula>"CW 3120-R2"</formula>
    </cfRule>
    <cfRule type="cellIs" priority="389" dxfId="629" operator="equal" stopIfTrue="1">
      <formula>"CW 3240-R7"</formula>
    </cfRule>
  </conditionalFormatting>
  <conditionalFormatting sqref="D237">
    <cfRule type="cellIs" priority="381" dxfId="629" operator="equal" stopIfTrue="1">
      <formula>"CW 2130-R11"</formula>
    </cfRule>
    <cfRule type="cellIs" priority="382" dxfId="629" operator="equal" stopIfTrue="1">
      <formula>"CW 3120-R2"</formula>
    </cfRule>
    <cfRule type="cellIs" priority="383" dxfId="629" operator="equal" stopIfTrue="1">
      <formula>"CW 3240-R7"</formula>
    </cfRule>
  </conditionalFormatting>
  <conditionalFormatting sqref="D230">
    <cfRule type="cellIs" priority="378" dxfId="629" operator="equal" stopIfTrue="1">
      <formula>"CW 2130-R11"</formula>
    </cfRule>
    <cfRule type="cellIs" priority="379" dxfId="629" operator="equal" stopIfTrue="1">
      <formula>"CW 3120-R2"</formula>
    </cfRule>
    <cfRule type="cellIs" priority="380" dxfId="629" operator="equal" stopIfTrue="1">
      <formula>"CW 3240-R7"</formula>
    </cfRule>
  </conditionalFormatting>
  <conditionalFormatting sqref="D240">
    <cfRule type="cellIs" priority="372" dxfId="629" operator="equal" stopIfTrue="1">
      <formula>"CW 2130-R11"</formula>
    </cfRule>
    <cfRule type="cellIs" priority="373" dxfId="629" operator="equal" stopIfTrue="1">
      <formula>"CW 3120-R2"</formula>
    </cfRule>
    <cfRule type="cellIs" priority="374" dxfId="629" operator="equal" stopIfTrue="1">
      <formula>"CW 3240-R7"</formula>
    </cfRule>
  </conditionalFormatting>
  <conditionalFormatting sqref="D241">
    <cfRule type="cellIs" priority="369" dxfId="629" operator="equal" stopIfTrue="1">
      <formula>"CW 2130-R11"</formula>
    </cfRule>
    <cfRule type="cellIs" priority="370" dxfId="629" operator="equal" stopIfTrue="1">
      <formula>"CW 3120-R2"</formula>
    </cfRule>
    <cfRule type="cellIs" priority="371" dxfId="629" operator="equal" stopIfTrue="1">
      <formula>"CW 3240-R7"</formula>
    </cfRule>
  </conditionalFormatting>
  <conditionalFormatting sqref="D242">
    <cfRule type="cellIs" priority="366" dxfId="629" operator="equal" stopIfTrue="1">
      <formula>"CW 2130-R11"</formula>
    </cfRule>
    <cfRule type="cellIs" priority="367" dxfId="629" operator="equal" stopIfTrue="1">
      <formula>"CW 3120-R2"</formula>
    </cfRule>
    <cfRule type="cellIs" priority="368" dxfId="629" operator="equal" stopIfTrue="1">
      <formula>"CW 3240-R7"</formula>
    </cfRule>
  </conditionalFormatting>
  <conditionalFormatting sqref="D244">
    <cfRule type="cellIs" priority="360" dxfId="629" operator="equal" stopIfTrue="1">
      <formula>"CW 2130-R11"</formula>
    </cfRule>
    <cfRule type="cellIs" priority="361" dxfId="629" operator="equal" stopIfTrue="1">
      <formula>"CW 3120-R2"</formula>
    </cfRule>
    <cfRule type="cellIs" priority="362" dxfId="629" operator="equal" stopIfTrue="1">
      <formula>"CW 3240-R7"</formula>
    </cfRule>
  </conditionalFormatting>
  <conditionalFormatting sqref="D245:D247">
    <cfRule type="cellIs" priority="357" dxfId="629" operator="equal" stopIfTrue="1">
      <formula>"CW 2130-R11"</formula>
    </cfRule>
    <cfRule type="cellIs" priority="358" dxfId="629" operator="equal" stopIfTrue="1">
      <formula>"CW 3120-R2"</formula>
    </cfRule>
    <cfRule type="cellIs" priority="359" dxfId="629" operator="equal" stopIfTrue="1">
      <formula>"CW 3240-R7"</formula>
    </cfRule>
  </conditionalFormatting>
  <conditionalFormatting sqref="D249">
    <cfRule type="cellIs" priority="354" dxfId="629" operator="equal" stopIfTrue="1">
      <formula>"CW 2130-R11"</formula>
    </cfRule>
    <cfRule type="cellIs" priority="355" dxfId="629" operator="equal" stopIfTrue="1">
      <formula>"CW 3120-R2"</formula>
    </cfRule>
    <cfRule type="cellIs" priority="356" dxfId="629" operator="equal" stopIfTrue="1">
      <formula>"CW 3240-R7"</formula>
    </cfRule>
  </conditionalFormatting>
  <conditionalFormatting sqref="D250">
    <cfRule type="cellIs" priority="351" dxfId="629" operator="equal" stopIfTrue="1">
      <formula>"CW 2130-R11"</formula>
    </cfRule>
    <cfRule type="cellIs" priority="352" dxfId="629" operator="equal" stopIfTrue="1">
      <formula>"CW 3120-R2"</formula>
    </cfRule>
    <cfRule type="cellIs" priority="353" dxfId="629" operator="equal" stopIfTrue="1">
      <formula>"CW 3240-R7"</formula>
    </cfRule>
  </conditionalFormatting>
  <conditionalFormatting sqref="D251">
    <cfRule type="cellIs" priority="348" dxfId="629" operator="equal" stopIfTrue="1">
      <formula>"CW 2130-R11"</formula>
    </cfRule>
    <cfRule type="cellIs" priority="349" dxfId="629" operator="equal" stopIfTrue="1">
      <formula>"CW 3120-R2"</formula>
    </cfRule>
    <cfRule type="cellIs" priority="350" dxfId="629" operator="equal" stopIfTrue="1">
      <formula>"CW 3240-R7"</formula>
    </cfRule>
  </conditionalFormatting>
  <conditionalFormatting sqref="D257:D258">
    <cfRule type="cellIs" priority="333" dxfId="629" operator="equal" stopIfTrue="1">
      <formula>"CW 2130-R11"</formula>
    </cfRule>
    <cfRule type="cellIs" priority="334" dxfId="629" operator="equal" stopIfTrue="1">
      <formula>"CW 3120-R2"</formula>
    </cfRule>
    <cfRule type="cellIs" priority="335" dxfId="629" operator="equal" stopIfTrue="1">
      <formula>"CW 3240-R7"</formula>
    </cfRule>
  </conditionalFormatting>
  <conditionalFormatting sqref="D259">
    <cfRule type="cellIs" priority="330" dxfId="629" operator="equal" stopIfTrue="1">
      <formula>"CW 2130-R11"</formula>
    </cfRule>
    <cfRule type="cellIs" priority="331" dxfId="629" operator="equal" stopIfTrue="1">
      <formula>"CW 3120-R2"</formula>
    </cfRule>
    <cfRule type="cellIs" priority="332" dxfId="629" operator="equal" stopIfTrue="1">
      <formula>"CW 3240-R7"</formula>
    </cfRule>
  </conditionalFormatting>
  <conditionalFormatting sqref="D208">
    <cfRule type="cellIs" priority="339" dxfId="629" operator="equal" stopIfTrue="1">
      <formula>"CW 2130-R11"</formula>
    </cfRule>
    <cfRule type="cellIs" priority="340" dxfId="629" operator="equal" stopIfTrue="1">
      <formula>"CW 3120-R2"</formula>
    </cfRule>
    <cfRule type="cellIs" priority="341" dxfId="629" operator="equal" stopIfTrue="1">
      <formula>"CW 3240-R7"</formula>
    </cfRule>
  </conditionalFormatting>
  <conditionalFormatting sqref="D255:D256">
    <cfRule type="cellIs" priority="336" dxfId="629" operator="equal" stopIfTrue="1">
      <formula>"CW 2130-R11"</formula>
    </cfRule>
    <cfRule type="cellIs" priority="337" dxfId="629" operator="equal" stopIfTrue="1">
      <formula>"CW 3120-R2"</formula>
    </cfRule>
    <cfRule type="cellIs" priority="338" dxfId="629" operator="equal" stopIfTrue="1">
      <formula>"CW 3240-R7"</formula>
    </cfRule>
  </conditionalFormatting>
  <conditionalFormatting sqref="D262:D263">
    <cfRule type="cellIs" priority="327" dxfId="629" operator="equal" stopIfTrue="1">
      <formula>"CW 2130-R11"</formula>
    </cfRule>
    <cfRule type="cellIs" priority="328" dxfId="629" operator="equal" stopIfTrue="1">
      <formula>"CW 3120-R2"</formula>
    </cfRule>
    <cfRule type="cellIs" priority="329" dxfId="629" operator="equal" stopIfTrue="1">
      <formula>"CW 3240-R7"</formula>
    </cfRule>
  </conditionalFormatting>
  <conditionalFormatting sqref="D260">
    <cfRule type="cellIs" priority="324" dxfId="629" operator="equal" stopIfTrue="1">
      <formula>"CW 2130-R11"</formula>
    </cfRule>
    <cfRule type="cellIs" priority="325" dxfId="629" operator="equal" stopIfTrue="1">
      <formula>"CW 3120-R2"</formula>
    </cfRule>
    <cfRule type="cellIs" priority="326" dxfId="629" operator="equal" stopIfTrue="1">
      <formula>"CW 3240-R7"</formula>
    </cfRule>
  </conditionalFormatting>
  <conditionalFormatting sqref="D261">
    <cfRule type="cellIs" priority="321" dxfId="629" operator="equal" stopIfTrue="1">
      <formula>"CW 2130-R11"</formula>
    </cfRule>
    <cfRule type="cellIs" priority="322" dxfId="629" operator="equal" stopIfTrue="1">
      <formula>"CW 3120-R2"</formula>
    </cfRule>
    <cfRule type="cellIs" priority="323" dxfId="629" operator="equal" stopIfTrue="1">
      <formula>"CW 3240-R7"</formula>
    </cfRule>
  </conditionalFormatting>
  <conditionalFormatting sqref="D264">
    <cfRule type="cellIs" priority="318" dxfId="629" operator="equal" stopIfTrue="1">
      <formula>"CW 2130-R11"</formula>
    </cfRule>
    <cfRule type="cellIs" priority="319" dxfId="629" operator="equal" stopIfTrue="1">
      <formula>"CW 3120-R2"</formula>
    </cfRule>
    <cfRule type="cellIs" priority="320" dxfId="629" operator="equal" stopIfTrue="1">
      <formula>"CW 3240-R7"</formula>
    </cfRule>
  </conditionalFormatting>
  <conditionalFormatting sqref="D265">
    <cfRule type="cellIs" priority="315" dxfId="629" operator="equal" stopIfTrue="1">
      <formula>"CW 2130-R11"</formula>
    </cfRule>
    <cfRule type="cellIs" priority="316" dxfId="629" operator="equal" stopIfTrue="1">
      <formula>"CW 3120-R2"</formula>
    </cfRule>
    <cfRule type="cellIs" priority="317" dxfId="629" operator="equal" stopIfTrue="1">
      <formula>"CW 3240-R7"</formula>
    </cfRule>
  </conditionalFormatting>
  <conditionalFormatting sqref="D267:D268">
    <cfRule type="cellIs" priority="312" dxfId="629" operator="equal" stopIfTrue="1">
      <formula>"CW 2130-R11"</formula>
    </cfRule>
    <cfRule type="cellIs" priority="313" dxfId="629" operator="equal" stopIfTrue="1">
      <formula>"CW 3120-R2"</formula>
    </cfRule>
    <cfRule type="cellIs" priority="314" dxfId="629" operator="equal" stopIfTrue="1">
      <formula>"CW 3240-R7"</formula>
    </cfRule>
  </conditionalFormatting>
  <conditionalFormatting sqref="D269:D270">
    <cfRule type="cellIs" priority="309" dxfId="629" operator="equal" stopIfTrue="1">
      <formula>"CW 2130-R11"</formula>
    </cfRule>
    <cfRule type="cellIs" priority="310" dxfId="629" operator="equal" stopIfTrue="1">
      <formula>"CW 3120-R2"</formula>
    </cfRule>
    <cfRule type="cellIs" priority="311" dxfId="629" operator="equal" stopIfTrue="1">
      <formula>"CW 3240-R7"</formula>
    </cfRule>
  </conditionalFormatting>
  <conditionalFormatting sqref="D271:D272">
    <cfRule type="cellIs" priority="306" dxfId="629" operator="equal" stopIfTrue="1">
      <formula>"CW 2130-R11"</formula>
    </cfRule>
    <cfRule type="cellIs" priority="307" dxfId="629" operator="equal" stopIfTrue="1">
      <formula>"CW 3120-R2"</formula>
    </cfRule>
    <cfRule type="cellIs" priority="308" dxfId="629" operator="equal" stopIfTrue="1">
      <formula>"CW 3240-R7"</formula>
    </cfRule>
  </conditionalFormatting>
  <conditionalFormatting sqref="D275:D276">
    <cfRule type="cellIs" priority="303" dxfId="629" operator="equal" stopIfTrue="1">
      <formula>"CW 2130-R11"</formula>
    </cfRule>
    <cfRule type="cellIs" priority="304" dxfId="629" operator="equal" stopIfTrue="1">
      <formula>"CW 3120-R2"</formula>
    </cfRule>
    <cfRule type="cellIs" priority="305" dxfId="629" operator="equal" stopIfTrue="1">
      <formula>"CW 3240-R7"</formula>
    </cfRule>
  </conditionalFormatting>
  <conditionalFormatting sqref="D278:D279">
    <cfRule type="cellIs" priority="300" dxfId="629" operator="equal" stopIfTrue="1">
      <formula>"CW 2130-R11"</formula>
    </cfRule>
    <cfRule type="cellIs" priority="301" dxfId="629" operator="equal" stopIfTrue="1">
      <formula>"CW 3120-R2"</formula>
    </cfRule>
    <cfRule type="cellIs" priority="302" dxfId="629" operator="equal" stopIfTrue="1">
      <formula>"CW 3240-R7"</formula>
    </cfRule>
  </conditionalFormatting>
  <conditionalFormatting sqref="D280">
    <cfRule type="cellIs" priority="297" dxfId="629" operator="equal" stopIfTrue="1">
      <formula>"CW 2130-R11"</formula>
    </cfRule>
    <cfRule type="cellIs" priority="298" dxfId="629" operator="equal" stopIfTrue="1">
      <formula>"CW 3120-R2"</formula>
    </cfRule>
    <cfRule type="cellIs" priority="299" dxfId="629" operator="equal" stopIfTrue="1">
      <formula>"CW 3240-R7"</formula>
    </cfRule>
  </conditionalFormatting>
  <conditionalFormatting sqref="D282">
    <cfRule type="cellIs" priority="291" dxfId="629" operator="equal" stopIfTrue="1">
      <formula>"CW 2130-R11"</formula>
    </cfRule>
    <cfRule type="cellIs" priority="292" dxfId="629" operator="equal" stopIfTrue="1">
      <formula>"CW 3120-R2"</formula>
    </cfRule>
    <cfRule type="cellIs" priority="293" dxfId="629" operator="equal" stopIfTrue="1">
      <formula>"CW 3240-R7"</formula>
    </cfRule>
  </conditionalFormatting>
  <conditionalFormatting sqref="D273">
    <cfRule type="cellIs" priority="288" dxfId="629" operator="equal" stopIfTrue="1">
      <formula>"CW 2130-R11"</formula>
    </cfRule>
    <cfRule type="cellIs" priority="289" dxfId="629" operator="equal" stopIfTrue="1">
      <formula>"CW 3120-R2"</formula>
    </cfRule>
    <cfRule type="cellIs" priority="290" dxfId="629" operator="equal" stopIfTrue="1">
      <formula>"CW 3240-R7"</formula>
    </cfRule>
  </conditionalFormatting>
  <conditionalFormatting sqref="D285">
    <cfRule type="cellIs" priority="282" dxfId="629" operator="equal" stopIfTrue="1">
      <formula>"CW 2130-R11"</formula>
    </cfRule>
    <cfRule type="cellIs" priority="283" dxfId="629" operator="equal" stopIfTrue="1">
      <formula>"CW 3120-R2"</formula>
    </cfRule>
    <cfRule type="cellIs" priority="284" dxfId="629" operator="equal" stopIfTrue="1">
      <formula>"CW 3240-R7"</formula>
    </cfRule>
  </conditionalFormatting>
  <conditionalFormatting sqref="D286">
    <cfRule type="cellIs" priority="279" dxfId="629" operator="equal" stopIfTrue="1">
      <formula>"CW 2130-R11"</formula>
    </cfRule>
    <cfRule type="cellIs" priority="280" dxfId="629" operator="equal" stopIfTrue="1">
      <formula>"CW 3120-R2"</formula>
    </cfRule>
    <cfRule type="cellIs" priority="281" dxfId="629" operator="equal" stopIfTrue="1">
      <formula>"CW 3240-R7"</formula>
    </cfRule>
  </conditionalFormatting>
  <conditionalFormatting sqref="D291">
    <cfRule type="cellIs" priority="270" dxfId="629" operator="equal" stopIfTrue="1">
      <formula>"CW 2130-R11"</formula>
    </cfRule>
    <cfRule type="cellIs" priority="271" dxfId="629" operator="equal" stopIfTrue="1">
      <formula>"CW 3120-R2"</formula>
    </cfRule>
    <cfRule type="cellIs" priority="272" dxfId="629" operator="equal" stopIfTrue="1">
      <formula>"CW 3240-R7"</formula>
    </cfRule>
  </conditionalFormatting>
  <conditionalFormatting sqref="D292:D294">
    <cfRule type="cellIs" priority="267" dxfId="629" operator="equal" stopIfTrue="1">
      <formula>"CW 2130-R11"</formula>
    </cfRule>
    <cfRule type="cellIs" priority="268" dxfId="629" operator="equal" stopIfTrue="1">
      <formula>"CW 3120-R2"</formula>
    </cfRule>
    <cfRule type="cellIs" priority="269" dxfId="629" operator="equal" stopIfTrue="1">
      <formula>"CW 3240-R7"</formula>
    </cfRule>
  </conditionalFormatting>
  <conditionalFormatting sqref="D314:D315">
    <cfRule type="cellIs" priority="252" dxfId="629" operator="equal" stopIfTrue="1">
      <formula>"CW 2130-R11"</formula>
    </cfRule>
    <cfRule type="cellIs" priority="253" dxfId="629" operator="equal" stopIfTrue="1">
      <formula>"CW 3120-R2"</formula>
    </cfRule>
    <cfRule type="cellIs" priority="254" dxfId="629" operator="equal" stopIfTrue="1">
      <formula>"CW 3240-R7"</formula>
    </cfRule>
  </conditionalFormatting>
  <conditionalFormatting sqref="D316">
    <cfRule type="cellIs" priority="249" dxfId="629" operator="equal" stopIfTrue="1">
      <formula>"CW 2130-R11"</formula>
    </cfRule>
    <cfRule type="cellIs" priority="250" dxfId="629" operator="equal" stopIfTrue="1">
      <formula>"CW 3120-R2"</formula>
    </cfRule>
    <cfRule type="cellIs" priority="251" dxfId="629" operator="equal" stopIfTrue="1">
      <formula>"CW 3240-R7"</formula>
    </cfRule>
  </conditionalFormatting>
  <conditionalFormatting sqref="D319">
    <cfRule type="cellIs" priority="246" dxfId="629" operator="equal" stopIfTrue="1">
      <formula>"CW 2130-R11"</formula>
    </cfRule>
    <cfRule type="cellIs" priority="247" dxfId="629" operator="equal" stopIfTrue="1">
      <formula>"CW 3120-R2"</formula>
    </cfRule>
    <cfRule type="cellIs" priority="248" dxfId="629" operator="equal" stopIfTrue="1">
      <formula>"CW 3240-R7"</formula>
    </cfRule>
  </conditionalFormatting>
  <conditionalFormatting sqref="D312:D313">
    <cfRule type="cellIs" priority="255" dxfId="629" operator="equal" stopIfTrue="1">
      <formula>"CW 2130-R11"</formula>
    </cfRule>
    <cfRule type="cellIs" priority="256" dxfId="629" operator="equal" stopIfTrue="1">
      <formula>"CW 3120-R2"</formula>
    </cfRule>
    <cfRule type="cellIs" priority="257" dxfId="629" operator="equal" stopIfTrue="1">
      <formula>"CW 3240-R7"</formula>
    </cfRule>
  </conditionalFormatting>
  <conditionalFormatting sqref="D317">
    <cfRule type="cellIs" priority="243" dxfId="629" operator="equal" stopIfTrue="1">
      <formula>"CW 2130-R11"</formula>
    </cfRule>
    <cfRule type="cellIs" priority="244" dxfId="629" operator="equal" stopIfTrue="1">
      <formula>"CW 3120-R2"</formula>
    </cfRule>
    <cfRule type="cellIs" priority="245" dxfId="629" operator="equal" stopIfTrue="1">
      <formula>"CW 3240-R7"</formula>
    </cfRule>
  </conditionalFormatting>
  <conditionalFormatting sqref="D318">
    <cfRule type="cellIs" priority="240" dxfId="629" operator="equal" stopIfTrue="1">
      <formula>"CW 2130-R11"</formula>
    </cfRule>
    <cfRule type="cellIs" priority="241" dxfId="629" operator="equal" stopIfTrue="1">
      <formula>"CW 3120-R2"</formula>
    </cfRule>
    <cfRule type="cellIs" priority="242" dxfId="629" operator="equal" stopIfTrue="1">
      <formula>"CW 3240-R7"</formula>
    </cfRule>
  </conditionalFormatting>
  <conditionalFormatting sqref="D320">
    <cfRule type="cellIs" priority="237" dxfId="629" operator="equal" stopIfTrue="1">
      <formula>"CW 2130-R11"</formula>
    </cfRule>
    <cfRule type="cellIs" priority="238" dxfId="629" operator="equal" stopIfTrue="1">
      <formula>"CW 3120-R2"</formula>
    </cfRule>
    <cfRule type="cellIs" priority="239" dxfId="629" operator="equal" stopIfTrue="1">
      <formula>"CW 3240-R7"</formula>
    </cfRule>
  </conditionalFormatting>
  <conditionalFormatting sqref="D321">
    <cfRule type="cellIs" priority="234" dxfId="629" operator="equal" stopIfTrue="1">
      <formula>"CW 2130-R11"</formula>
    </cfRule>
    <cfRule type="cellIs" priority="235" dxfId="629" operator="equal" stopIfTrue="1">
      <formula>"CW 3120-R2"</formula>
    </cfRule>
    <cfRule type="cellIs" priority="236" dxfId="629" operator="equal" stopIfTrue="1">
      <formula>"CW 3240-R7"</formula>
    </cfRule>
  </conditionalFormatting>
  <conditionalFormatting sqref="D323:D324">
    <cfRule type="cellIs" priority="231" dxfId="629" operator="equal" stopIfTrue="1">
      <formula>"CW 2130-R11"</formula>
    </cfRule>
    <cfRule type="cellIs" priority="232" dxfId="629" operator="equal" stopIfTrue="1">
      <formula>"CW 3120-R2"</formula>
    </cfRule>
    <cfRule type="cellIs" priority="233" dxfId="629" operator="equal" stopIfTrue="1">
      <formula>"CW 3240-R7"</formula>
    </cfRule>
  </conditionalFormatting>
  <conditionalFormatting sqref="D325:D326">
    <cfRule type="cellIs" priority="228" dxfId="629" operator="equal" stopIfTrue="1">
      <formula>"CW 2130-R11"</formula>
    </cfRule>
    <cfRule type="cellIs" priority="229" dxfId="629" operator="equal" stopIfTrue="1">
      <formula>"CW 3120-R2"</formula>
    </cfRule>
    <cfRule type="cellIs" priority="230" dxfId="629" operator="equal" stopIfTrue="1">
      <formula>"CW 3240-R7"</formula>
    </cfRule>
  </conditionalFormatting>
  <conditionalFormatting sqref="D327:D328">
    <cfRule type="cellIs" priority="225" dxfId="629" operator="equal" stopIfTrue="1">
      <formula>"CW 2130-R11"</formula>
    </cfRule>
    <cfRule type="cellIs" priority="226" dxfId="629" operator="equal" stopIfTrue="1">
      <formula>"CW 3120-R2"</formula>
    </cfRule>
    <cfRule type="cellIs" priority="227" dxfId="629" operator="equal" stopIfTrue="1">
      <formula>"CW 3240-R7"</formula>
    </cfRule>
  </conditionalFormatting>
  <conditionalFormatting sqref="D330">
    <cfRule type="cellIs" priority="222" dxfId="629" operator="equal" stopIfTrue="1">
      <formula>"CW 2130-R11"</formula>
    </cfRule>
    <cfRule type="cellIs" priority="223" dxfId="629" operator="equal" stopIfTrue="1">
      <formula>"CW 3120-R2"</formula>
    </cfRule>
    <cfRule type="cellIs" priority="224" dxfId="629" operator="equal" stopIfTrue="1">
      <formula>"CW 3240-R7"</formula>
    </cfRule>
  </conditionalFormatting>
  <conditionalFormatting sqref="D332:D333">
    <cfRule type="cellIs" priority="219" dxfId="629" operator="equal" stopIfTrue="1">
      <formula>"CW 2130-R11"</formula>
    </cfRule>
    <cfRule type="cellIs" priority="220" dxfId="629" operator="equal" stopIfTrue="1">
      <formula>"CW 3120-R2"</formula>
    </cfRule>
    <cfRule type="cellIs" priority="221" dxfId="629" operator="equal" stopIfTrue="1">
      <formula>"CW 3240-R7"</formula>
    </cfRule>
  </conditionalFormatting>
  <conditionalFormatting sqref="D334">
    <cfRule type="cellIs" priority="216" dxfId="629" operator="equal" stopIfTrue="1">
      <formula>"CW 2130-R11"</formula>
    </cfRule>
    <cfRule type="cellIs" priority="217" dxfId="629" operator="equal" stopIfTrue="1">
      <formula>"CW 3120-R2"</formula>
    </cfRule>
    <cfRule type="cellIs" priority="218" dxfId="629" operator="equal" stopIfTrue="1">
      <formula>"CW 3240-R7"</formula>
    </cfRule>
  </conditionalFormatting>
  <conditionalFormatting sqref="D335">
    <cfRule type="cellIs" priority="210" dxfId="629" operator="equal" stopIfTrue="1">
      <formula>"CW 2130-R11"</formula>
    </cfRule>
    <cfRule type="cellIs" priority="211" dxfId="629" operator="equal" stopIfTrue="1">
      <formula>"CW 3120-R2"</formula>
    </cfRule>
    <cfRule type="cellIs" priority="212" dxfId="629" operator="equal" stopIfTrue="1">
      <formula>"CW 3240-R7"</formula>
    </cfRule>
  </conditionalFormatting>
  <conditionalFormatting sqref="D329">
    <cfRule type="cellIs" priority="207" dxfId="629" operator="equal" stopIfTrue="1">
      <formula>"CW 2130-R11"</formula>
    </cfRule>
    <cfRule type="cellIs" priority="208" dxfId="629" operator="equal" stopIfTrue="1">
      <formula>"CW 3120-R2"</formula>
    </cfRule>
    <cfRule type="cellIs" priority="209" dxfId="629" operator="equal" stopIfTrue="1">
      <formula>"CW 3240-R7"</formula>
    </cfRule>
  </conditionalFormatting>
  <conditionalFormatting sqref="D338">
    <cfRule type="cellIs" priority="201" dxfId="629" operator="equal" stopIfTrue="1">
      <formula>"CW 2130-R11"</formula>
    </cfRule>
    <cfRule type="cellIs" priority="202" dxfId="629" operator="equal" stopIfTrue="1">
      <formula>"CW 3120-R2"</formula>
    </cfRule>
    <cfRule type="cellIs" priority="203" dxfId="629" operator="equal" stopIfTrue="1">
      <formula>"CW 3240-R7"</formula>
    </cfRule>
  </conditionalFormatting>
  <conditionalFormatting sqref="D340">
    <cfRule type="cellIs" priority="195" dxfId="629" operator="equal" stopIfTrue="1">
      <formula>"CW 2130-R11"</formula>
    </cfRule>
    <cfRule type="cellIs" priority="196" dxfId="629" operator="equal" stopIfTrue="1">
      <formula>"CW 3120-R2"</formula>
    </cfRule>
    <cfRule type="cellIs" priority="197" dxfId="629" operator="equal" stopIfTrue="1">
      <formula>"CW 3240-R7"</formula>
    </cfRule>
  </conditionalFormatting>
  <conditionalFormatting sqref="D342">
    <cfRule type="cellIs" priority="189" dxfId="629" operator="equal" stopIfTrue="1">
      <formula>"CW 2130-R11"</formula>
    </cfRule>
    <cfRule type="cellIs" priority="190" dxfId="629" operator="equal" stopIfTrue="1">
      <formula>"CW 3120-R2"</formula>
    </cfRule>
    <cfRule type="cellIs" priority="191" dxfId="629" operator="equal" stopIfTrue="1">
      <formula>"CW 3240-R7"</formula>
    </cfRule>
  </conditionalFormatting>
  <conditionalFormatting sqref="D343:D345">
    <cfRule type="cellIs" priority="186" dxfId="629" operator="equal" stopIfTrue="1">
      <formula>"CW 2130-R11"</formula>
    </cfRule>
    <cfRule type="cellIs" priority="187" dxfId="629" operator="equal" stopIfTrue="1">
      <formula>"CW 3120-R2"</formula>
    </cfRule>
    <cfRule type="cellIs" priority="188" dxfId="629" operator="equal" stopIfTrue="1">
      <formula>"CW 3240-R7"</formula>
    </cfRule>
  </conditionalFormatting>
  <conditionalFormatting sqref="D296 D199:D200">
    <cfRule type="cellIs" priority="169" dxfId="629" operator="equal" stopIfTrue="1">
      <formula>"CW 3120-R2"</formula>
    </cfRule>
    <cfRule type="cellIs" priority="170" dxfId="629" operator="equal" stopIfTrue="1">
      <formula>"CW 3240-R7"</formula>
    </cfRule>
  </conditionalFormatting>
  <conditionalFormatting sqref="D298:D300">
    <cfRule type="cellIs" priority="164" dxfId="629" operator="equal" stopIfTrue="1">
      <formula>"CW 3120-R2"</formula>
    </cfRule>
    <cfRule type="cellIs" priority="165" dxfId="629" operator="equal" stopIfTrue="1">
      <formula>"CW 3240-R7"</formula>
    </cfRule>
  </conditionalFormatting>
  <conditionalFormatting sqref="D305 D303">
    <cfRule type="cellIs" priority="159" dxfId="629" operator="equal" stopIfTrue="1">
      <formula>"CW 2130-R11"</formula>
    </cfRule>
    <cfRule type="cellIs" priority="160" dxfId="629" operator="equal" stopIfTrue="1">
      <formula>"CW 3120-R2"</formula>
    </cfRule>
    <cfRule type="cellIs" priority="161" dxfId="629" operator="equal" stopIfTrue="1">
      <formula>"CW 3240-R7"</formula>
    </cfRule>
  </conditionalFormatting>
  <conditionalFormatting sqref="D304">
    <cfRule type="cellIs" priority="162" dxfId="629" operator="equal" stopIfTrue="1">
      <formula>"CW 3120-R2"</formula>
    </cfRule>
    <cfRule type="cellIs" priority="163" dxfId="629" operator="equal" stopIfTrue="1">
      <formula>"CW 3240-R7"</formula>
    </cfRule>
  </conditionalFormatting>
  <conditionalFormatting sqref="D301">
    <cfRule type="cellIs" priority="154" dxfId="629" operator="equal" stopIfTrue="1">
      <formula>"CW 2130-R11"</formula>
    </cfRule>
    <cfRule type="cellIs" priority="155" dxfId="629" operator="equal" stopIfTrue="1">
      <formula>"CW 3240-R7"</formula>
    </cfRule>
  </conditionalFormatting>
  <conditionalFormatting sqref="D29">
    <cfRule type="cellIs" priority="151" dxfId="629" operator="equal" stopIfTrue="1">
      <formula>"CW 2130-R11"</formula>
    </cfRule>
    <cfRule type="cellIs" priority="152" dxfId="629" operator="equal" stopIfTrue="1">
      <formula>"CW 3120-R2"</formula>
    </cfRule>
    <cfRule type="cellIs" priority="153" dxfId="629" operator="equal" stopIfTrue="1">
      <formula>"CW 3240-R7"</formula>
    </cfRule>
  </conditionalFormatting>
  <conditionalFormatting sqref="D35">
    <cfRule type="cellIs" priority="148" dxfId="629" operator="equal" stopIfTrue="1">
      <formula>"CW 2130-R11"</formula>
    </cfRule>
    <cfRule type="cellIs" priority="149" dxfId="629" operator="equal" stopIfTrue="1">
      <formula>"CW 3120-R2"</formula>
    </cfRule>
    <cfRule type="cellIs" priority="150" dxfId="629" operator="equal" stopIfTrue="1">
      <formula>"CW 3240-R7"</formula>
    </cfRule>
  </conditionalFormatting>
  <conditionalFormatting sqref="D47:D48">
    <cfRule type="cellIs" priority="146" dxfId="629" operator="equal" stopIfTrue="1">
      <formula>"CW 3120-R2"</formula>
    </cfRule>
    <cfRule type="cellIs" priority="147" dxfId="629" operator="equal" stopIfTrue="1">
      <formula>"CW 3240-R7"</formula>
    </cfRule>
  </conditionalFormatting>
  <conditionalFormatting sqref="D51">
    <cfRule type="cellIs" priority="143" dxfId="629" operator="equal" stopIfTrue="1">
      <formula>"CW 2130-R11"</formula>
    </cfRule>
    <cfRule type="cellIs" priority="144" dxfId="629" operator="equal" stopIfTrue="1">
      <formula>"CW 3120-R2"</formula>
    </cfRule>
    <cfRule type="cellIs" priority="145" dxfId="629" operator="equal" stopIfTrue="1">
      <formula>"CW 3240-R7"</formula>
    </cfRule>
  </conditionalFormatting>
  <conditionalFormatting sqref="D49">
    <cfRule type="cellIs" priority="141" dxfId="629" operator="equal" stopIfTrue="1">
      <formula>"CW 2130-R11"</formula>
    </cfRule>
    <cfRule type="cellIs" priority="142" dxfId="629" operator="equal" stopIfTrue="1">
      <formula>"CW 3240-R7"</formula>
    </cfRule>
  </conditionalFormatting>
  <conditionalFormatting sqref="D341">
    <cfRule type="cellIs" priority="138" dxfId="629" operator="equal" stopIfTrue="1">
      <formula>"CW 2130-R11"</formula>
    </cfRule>
    <cfRule type="cellIs" priority="139" dxfId="629" operator="equal" stopIfTrue="1">
      <formula>"CW 3120-R2"</formula>
    </cfRule>
    <cfRule type="cellIs" priority="140" dxfId="629" operator="equal" stopIfTrue="1">
      <formula>"CW 3240-R7"</formula>
    </cfRule>
  </conditionalFormatting>
  <conditionalFormatting sqref="D79">
    <cfRule type="cellIs" priority="135" dxfId="629" operator="equal" stopIfTrue="1">
      <formula>"CW 2130-R11"</formula>
    </cfRule>
    <cfRule type="cellIs" priority="136" dxfId="629" operator="equal" stopIfTrue="1">
      <formula>"CW 3120-R2"</formula>
    </cfRule>
    <cfRule type="cellIs" priority="137" dxfId="629" operator="equal" stopIfTrue="1">
      <formula>"CW 3240-R7"</formula>
    </cfRule>
  </conditionalFormatting>
  <conditionalFormatting sqref="D97:D98">
    <cfRule type="cellIs" priority="133" dxfId="629" operator="equal" stopIfTrue="1">
      <formula>"CW 3120-R2"</formula>
    </cfRule>
    <cfRule type="cellIs" priority="134" dxfId="629" operator="equal" stopIfTrue="1">
      <formula>"CW 3240-R7"</formula>
    </cfRule>
  </conditionalFormatting>
  <conditionalFormatting sqref="D99">
    <cfRule type="cellIs" priority="131" dxfId="629" operator="equal" stopIfTrue="1">
      <formula>"CW 2130-R11"</formula>
    </cfRule>
    <cfRule type="cellIs" priority="132" dxfId="629" operator="equal" stopIfTrue="1">
      <formula>"CW 3240-R7"</formula>
    </cfRule>
  </conditionalFormatting>
  <conditionalFormatting sqref="D101">
    <cfRule type="cellIs" priority="128" dxfId="629" operator="equal" stopIfTrue="1">
      <formula>"CW 2130-R11"</formula>
    </cfRule>
    <cfRule type="cellIs" priority="129" dxfId="629" operator="equal" stopIfTrue="1">
      <formula>"CW 3120-R2"</formula>
    </cfRule>
    <cfRule type="cellIs" priority="130" dxfId="629" operator="equal" stopIfTrue="1">
      <formula>"CW 3240-R7"</formula>
    </cfRule>
  </conditionalFormatting>
  <conditionalFormatting sqref="D85">
    <cfRule type="cellIs" priority="125" dxfId="629" operator="equal" stopIfTrue="1">
      <formula>"CW 2130-R11"</formula>
    </cfRule>
    <cfRule type="cellIs" priority="126" dxfId="629" operator="equal" stopIfTrue="1">
      <formula>"CW 3120-R2"</formula>
    </cfRule>
    <cfRule type="cellIs" priority="127" dxfId="629" operator="equal" stopIfTrue="1">
      <formula>"CW 3240-R7"</formula>
    </cfRule>
  </conditionalFormatting>
  <conditionalFormatting sqref="D129">
    <cfRule type="cellIs" priority="122" dxfId="629" operator="equal" stopIfTrue="1">
      <formula>"CW 2130-R11"</formula>
    </cfRule>
    <cfRule type="cellIs" priority="123" dxfId="629" operator="equal" stopIfTrue="1">
      <formula>"CW 3120-R2"</formula>
    </cfRule>
    <cfRule type="cellIs" priority="124" dxfId="629" operator="equal" stopIfTrue="1">
      <formula>"CW 3240-R7"</formula>
    </cfRule>
  </conditionalFormatting>
  <conditionalFormatting sqref="D146:D147">
    <cfRule type="cellIs" priority="120" dxfId="629" operator="equal" stopIfTrue="1">
      <formula>"CW 3120-R2"</formula>
    </cfRule>
    <cfRule type="cellIs" priority="121" dxfId="629" operator="equal" stopIfTrue="1">
      <formula>"CW 3240-R7"</formula>
    </cfRule>
  </conditionalFormatting>
  <conditionalFormatting sqref="D148">
    <cfRule type="cellIs" priority="118" dxfId="629" operator="equal" stopIfTrue="1">
      <formula>"CW 2130-R11"</formula>
    </cfRule>
    <cfRule type="cellIs" priority="119" dxfId="629" operator="equal" stopIfTrue="1">
      <formula>"CW 3240-R7"</formula>
    </cfRule>
  </conditionalFormatting>
  <conditionalFormatting sqref="D150">
    <cfRule type="cellIs" priority="115" dxfId="629" operator="equal" stopIfTrue="1">
      <formula>"CW 2130-R11"</formula>
    </cfRule>
    <cfRule type="cellIs" priority="116" dxfId="629" operator="equal" stopIfTrue="1">
      <formula>"CW 3120-R2"</formula>
    </cfRule>
    <cfRule type="cellIs" priority="117" dxfId="629" operator="equal" stopIfTrue="1">
      <formula>"CW 3240-R7"</formula>
    </cfRule>
  </conditionalFormatting>
  <conditionalFormatting sqref="D179">
    <cfRule type="cellIs" priority="112" dxfId="629" operator="equal" stopIfTrue="1">
      <formula>"CW 2130-R11"</formula>
    </cfRule>
    <cfRule type="cellIs" priority="113" dxfId="629" operator="equal" stopIfTrue="1">
      <formula>"CW 3120-R2"</formula>
    </cfRule>
    <cfRule type="cellIs" priority="114" dxfId="629" operator="equal" stopIfTrue="1">
      <formula>"CW 3240-R7"</formula>
    </cfRule>
  </conditionalFormatting>
  <conditionalFormatting sqref="D185">
    <cfRule type="cellIs" priority="109" dxfId="629" operator="equal" stopIfTrue="1">
      <formula>"CW 2130-R11"</formula>
    </cfRule>
    <cfRule type="cellIs" priority="110" dxfId="629" operator="equal" stopIfTrue="1">
      <formula>"CW 3120-R2"</formula>
    </cfRule>
    <cfRule type="cellIs" priority="111" dxfId="629" operator="equal" stopIfTrue="1">
      <formula>"CW 3240-R7"</formula>
    </cfRule>
  </conditionalFormatting>
  <conditionalFormatting sqref="D204">
    <cfRule type="cellIs" priority="107" dxfId="629" operator="equal" stopIfTrue="1">
      <formula>"CW 2130-R11"</formula>
    </cfRule>
    <cfRule type="cellIs" priority="108" dxfId="629" operator="equal" stopIfTrue="1">
      <formula>"CW 3240-R7"</formula>
    </cfRule>
  </conditionalFormatting>
  <conditionalFormatting sqref="D206">
    <cfRule type="cellIs" priority="104" dxfId="629" operator="equal" stopIfTrue="1">
      <formula>"CW 2130-R11"</formula>
    </cfRule>
    <cfRule type="cellIs" priority="105" dxfId="629" operator="equal" stopIfTrue="1">
      <formula>"CW 3120-R2"</formula>
    </cfRule>
    <cfRule type="cellIs" priority="106" dxfId="629" operator="equal" stopIfTrue="1">
      <formula>"CW 3240-R7"</formula>
    </cfRule>
  </conditionalFormatting>
  <conditionalFormatting sqref="D197">
    <cfRule type="cellIs" priority="102" dxfId="629" operator="equal" stopIfTrue="1">
      <formula>"CW 3120-R2"</formula>
    </cfRule>
    <cfRule type="cellIs" priority="103" dxfId="629" operator="equal" stopIfTrue="1">
      <formula>"CW 3240-R7"</formula>
    </cfRule>
  </conditionalFormatting>
  <conditionalFormatting sqref="D201">
    <cfRule type="cellIs" priority="85" dxfId="629" operator="equal" stopIfTrue="1">
      <formula>"CW 3120-R2"</formula>
    </cfRule>
    <cfRule type="cellIs" priority="86" dxfId="629" operator="equal" stopIfTrue="1">
      <formula>"CW 3240-R7"</formula>
    </cfRule>
  </conditionalFormatting>
  <conditionalFormatting sqref="D233">
    <cfRule type="cellIs" priority="82" dxfId="629" operator="equal" stopIfTrue="1">
      <formula>"CW 2130-R11"</formula>
    </cfRule>
    <cfRule type="cellIs" priority="83" dxfId="629" operator="equal" stopIfTrue="1">
      <formula>"CW 3120-R2"</formula>
    </cfRule>
    <cfRule type="cellIs" priority="84" dxfId="629" operator="equal" stopIfTrue="1">
      <formula>"CW 3240-R7"</formula>
    </cfRule>
  </conditionalFormatting>
  <conditionalFormatting sqref="D331">
    <cfRule type="cellIs" priority="76" dxfId="629" operator="equal" stopIfTrue="1">
      <formula>"CW 2130-R11"</formula>
    </cfRule>
    <cfRule type="cellIs" priority="77" dxfId="629" operator="equal" stopIfTrue="1">
      <formula>"CW 3120-R2"</formula>
    </cfRule>
    <cfRule type="cellIs" priority="78" dxfId="629" operator="equal" stopIfTrue="1">
      <formula>"CW 3240-R7"</formula>
    </cfRule>
  </conditionalFormatting>
  <conditionalFormatting sqref="D348">
    <cfRule type="cellIs" priority="71" dxfId="629" operator="equal" stopIfTrue="1">
      <formula>"CW 2130-R11"</formula>
    </cfRule>
    <cfRule type="cellIs" priority="72" dxfId="629" operator="equal" stopIfTrue="1">
      <formula>"CW 3120-R2"</formula>
    </cfRule>
    <cfRule type="cellIs" priority="73" dxfId="629" operator="equal" stopIfTrue="1">
      <formula>"CW 3240-R7"</formula>
    </cfRule>
  </conditionalFormatting>
  <conditionalFormatting sqref="D347">
    <cfRule type="cellIs" priority="74" dxfId="629" operator="equal" stopIfTrue="1">
      <formula>"CW 3120-R2"</formula>
    </cfRule>
    <cfRule type="cellIs" priority="75" dxfId="629" operator="equal" stopIfTrue="1">
      <formula>"CW 3240-R7"</formula>
    </cfRule>
  </conditionalFormatting>
  <conditionalFormatting sqref="D354 D357">
    <cfRule type="cellIs" priority="69" dxfId="629" operator="equal" stopIfTrue="1">
      <formula>"CW 3120-R2"</formula>
    </cfRule>
    <cfRule type="cellIs" priority="70" dxfId="629" operator="equal" stopIfTrue="1">
      <formula>"CW 3240-R7"</formula>
    </cfRule>
  </conditionalFormatting>
  <conditionalFormatting sqref="D349:D351">
    <cfRule type="cellIs" priority="67" dxfId="629" operator="equal" stopIfTrue="1">
      <formula>"CW 3120-R2"</formula>
    </cfRule>
    <cfRule type="cellIs" priority="68" dxfId="629" operator="equal" stopIfTrue="1">
      <formula>"CW 3240-R7"</formula>
    </cfRule>
  </conditionalFormatting>
  <conditionalFormatting sqref="D359">
    <cfRule type="cellIs" priority="64" dxfId="629" operator="equal" stopIfTrue="1">
      <formula>"CW 2130-R11"</formula>
    </cfRule>
    <cfRule type="cellIs" priority="65" dxfId="629" operator="equal" stopIfTrue="1">
      <formula>"CW 3120-R2"</formula>
    </cfRule>
    <cfRule type="cellIs" priority="66" dxfId="629" operator="equal" stopIfTrue="1">
      <formula>"CW 3240-R7"</formula>
    </cfRule>
  </conditionalFormatting>
  <conditionalFormatting sqref="D352:D353">
    <cfRule type="cellIs" priority="62" dxfId="629" operator="equal" stopIfTrue="1">
      <formula>"CW 3120-R2"</formula>
    </cfRule>
    <cfRule type="cellIs" priority="63" dxfId="629" operator="equal" stopIfTrue="1">
      <formula>"CW 3240-R7"</formula>
    </cfRule>
  </conditionalFormatting>
  <conditionalFormatting sqref="D355:D356">
    <cfRule type="cellIs" priority="60" dxfId="629" operator="equal" stopIfTrue="1">
      <formula>"CW 3120-R2"</formula>
    </cfRule>
    <cfRule type="cellIs" priority="61" dxfId="629" operator="equal" stopIfTrue="1">
      <formula>"CW 3240-R7"</formula>
    </cfRule>
  </conditionalFormatting>
  <conditionalFormatting sqref="D202:D203">
    <cfRule type="cellIs" priority="58" dxfId="629" operator="equal" stopIfTrue="1">
      <formula>"CW 3120-R2"</formula>
    </cfRule>
    <cfRule type="cellIs" priority="59" dxfId="629" operator="equal" stopIfTrue="1">
      <formula>"CW 3240-R7"</formula>
    </cfRule>
  </conditionalFormatting>
  <conditionalFormatting sqref="D277">
    <cfRule type="cellIs" priority="55" dxfId="629" operator="equal" stopIfTrue="1">
      <formula>"CW 2130-R11"</formula>
    </cfRule>
    <cfRule type="cellIs" priority="56" dxfId="629" operator="equal" stopIfTrue="1">
      <formula>"CW 3120-R2"</formula>
    </cfRule>
    <cfRule type="cellIs" priority="57" dxfId="629" operator="equal" stopIfTrue="1">
      <formula>"CW 3240-R7"</formula>
    </cfRule>
  </conditionalFormatting>
  <conditionalFormatting sqref="D274">
    <cfRule type="cellIs" priority="52" dxfId="629" operator="equal" stopIfTrue="1">
      <formula>"CW 2130-R11"</formula>
    </cfRule>
    <cfRule type="cellIs" priority="53" dxfId="629" operator="equal" stopIfTrue="1">
      <formula>"CW 3120-R2"</formula>
    </cfRule>
    <cfRule type="cellIs" priority="54" dxfId="629" operator="equal" stopIfTrue="1">
      <formula>"CW 3240-R7"</formula>
    </cfRule>
  </conditionalFormatting>
  <conditionalFormatting sqref="D288">
    <cfRule type="cellIs" priority="49" dxfId="629" operator="equal" stopIfTrue="1">
      <formula>"CW 2130-R11"</formula>
    </cfRule>
    <cfRule type="cellIs" priority="50" dxfId="629" operator="equal" stopIfTrue="1">
      <formula>"CW 3120-R2"</formula>
    </cfRule>
    <cfRule type="cellIs" priority="51" dxfId="629" operator="equal" stopIfTrue="1">
      <formula>"CW 3240-R7"</formula>
    </cfRule>
  </conditionalFormatting>
  <conditionalFormatting sqref="D289:D290">
    <cfRule type="cellIs" priority="46" dxfId="629" operator="equal" stopIfTrue="1">
      <formula>"CW 2130-R11"</formula>
    </cfRule>
    <cfRule type="cellIs" priority="47" dxfId="629" operator="equal" stopIfTrue="1">
      <formula>"CW 3120-R2"</formula>
    </cfRule>
    <cfRule type="cellIs" priority="48" dxfId="629" operator="equal" stopIfTrue="1">
      <formula>"CW 3240-R7"</formula>
    </cfRule>
  </conditionalFormatting>
  <conditionalFormatting sqref="D306">
    <cfRule type="cellIs" priority="43" dxfId="629" operator="equal" stopIfTrue="1">
      <formula>"CW 2130-R11"</formula>
    </cfRule>
    <cfRule type="cellIs" priority="44" dxfId="629" operator="equal" stopIfTrue="1">
      <formula>"CW 3120-R2"</formula>
    </cfRule>
    <cfRule type="cellIs" priority="45" dxfId="629" operator="equal" stopIfTrue="1">
      <formula>"CW 3240-R7"</formula>
    </cfRule>
  </conditionalFormatting>
  <conditionalFormatting sqref="D281">
    <cfRule type="cellIs" priority="40" dxfId="629" operator="equal" stopIfTrue="1">
      <formula>"CW 2130-R11"</formula>
    </cfRule>
    <cfRule type="cellIs" priority="41" dxfId="629" operator="equal" stopIfTrue="1">
      <formula>"CW 3120-R2"</formula>
    </cfRule>
    <cfRule type="cellIs" priority="42" dxfId="629" operator="equal" stopIfTrue="1">
      <formula>"CW 3240-R7"</formula>
    </cfRule>
  </conditionalFormatting>
  <conditionalFormatting sqref="D308">
    <cfRule type="cellIs" priority="34" dxfId="629" operator="equal" stopIfTrue="1">
      <formula>"CW 2130-R11"</formula>
    </cfRule>
    <cfRule type="cellIs" priority="35" dxfId="629" operator="equal" stopIfTrue="1">
      <formula>"CW 3120-R2"</formula>
    </cfRule>
    <cfRule type="cellIs" priority="36" dxfId="629" operator="equal" stopIfTrue="1">
      <formula>"CW 3240-R7"</formula>
    </cfRule>
  </conditionalFormatting>
  <conditionalFormatting sqref="D287">
    <cfRule type="cellIs" priority="31" dxfId="629" operator="equal" stopIfTrue="1">
      <formula>"CW 2130-R11"</formula>
    </cfRule>
    <cfRule type="cellIs" priority="32" dxfId="629" operator="equal" stopIfTrue="1">
      <formula>"CW 3120-R2"</formula>
    </cfRule>
    <cfRule type="cellIs" priority="33" dxfId="629" operator="equal" stopIfTrue="1">
      <formula>"CW 3240-R7"</formula>
    </cfRule>
  </conditionalFormatting>
  <conditionalFormatting sqref="D339">
    <cfRule type="cellIs" priority="28" dxfId="629" operator="equal" stopIfTrue="1">
      <formula>"CW 2130-R11"</formula>
    </cfRule>
    <cfRule type="cellIs" priority="29" dxfId="629" operator="equal" stopIfTrue="1">
      <formula>"CW 3120-R2"</formula>
    </cfRule>
    <cfRule type="cellIs" priority="30" dxfId="629" operator="equal" stopIfTrue="1">
      <formula>"CW 3240-R7"</formula>
    </cfRule>
  </conditionalFormatting>
  <conditionalFormatting sqref="D62">
    <cfRule type="cellIs" priority="25" dxfId="629" operator="equal" stopIfTrue="1">
      <formula>"CW 2130-R11"</formula>
    </cfRule>
    <cfRule type="cellIs" priority="26" dxfId="629" operator="equal" stopIfTrue="1">
      <formula>"CW 3120-R2"</formula>
    </cfRule>
    <cfRule type="cellIs" priority="27" dxfId="629" operator="equal" stopIfTrue="1">
      <formula>"CW 3240-R7"</formula>
    </cfRule>
  </conditionalFormatting>
  <conditionalFormatting sqref="D215">
    <cfRule type="cellIs" priority="22" dxfId="629" operator="equal" stopIfTrue="1">
      <formula>"CW 2130-R11"</formula>
    </cfRule>
    <cfRule type="cellIs" priority="23" dxfId="629" operator="equal" stopIfTrue="1">
      <formula>"CW 3120-R2"</formula>
    </cfRule>
    <cfRule type="cellIs" priority="24" dxfId="629" operator="equal" stopIfTrue="1">
      <formula>"CW 3240-R7"</formula>
    </cfRule>
  </conditionalFormatting>
  <conditionalFormatting sqref="D34">
    <cfRule type="cellIs" priority="19" dxfId="629" operator="equal" stopIfTrue="1">
      <formula>"CW 2130-R11"</formula>
    </cfRule>
    <cfRule type="cellIs" priority="20" dxfId="629" operator="equal" stopIfTrue="1">
      <formula>"CW 3120-R2"</formula>
    </cfRule>
    <cfRule type="cellIs" priority="21" dxfId="629" operator="equal" stopIfTrue="1">
      <formula>"CW 3240-R7"</formula>
    </cfRule>
  </conditionalFormatting>
  <conditionalFormatting sqref="D84">
    <cfRule type="cellIs" priority="16" dxfId="629" operator="equal" stopIfTrue="1">
      <formula>"CW 2130-R11"</formula>
    </cfRule>
    <cfRule type="cellIs" priority="17" dxfId="629" operator="equal" stopIfTrue="1">
      <formula>"CW 3120-R2"</formula>
    </cfRule>
    <cfRule type="cellIs" priority="18" dxfId="629" operator="equal" stopIfTrue="1">
      <formula>"CW 3240-R7"</formula>
    </cfRule>
  </conditionalFormatting>
  <conditionalFormatting sqref="D134">
    <cfRule type="cellIs" priority="13" dxfId="629" operator="equal" stopIfTrue="1">
      <formula>"CW 2130-R11"</formula>
    </cfRule>
    <cfRule type="cellIs" priority="14" dxfId="629" operator="equal" stopIfTrue="1">
      <formula>"CW 3120-R2"</formula>
    </cfRule>
    <cfRule type="cellIs" priority="15" dxfId="629" operator="equal" stopIfTrue="1">
      <formula>"CW 3240-R7"</formula>
    </cfRule>
  </conditionalFormatting>
  <conditionalFormatting sqref="D184">
    <cfRule type="cellIs" priority="10" dxfId="629" operator="equal" stopIfTrue="1">
      <formula>"CW 2130-R11"</formula>
    </cfRule>
    <cfRule type="cellIs" priority="11" dxfId="629" operator="equal" stopIfTrue="1">
      <formula>"CW 3120-R2"</formula>
    </cfRule>
    <cfRule type="cellIs" priority="12" dxfId="629" operator="equal" stopIfTrue="1">
      <formula>"CW 3240-R7"</formula>
    </cfRule>
  </conditionalFormatting>
  <conditionalFormatting sqref="D238">
    <cfRule type="cellIs" priority="7" dxfId="629" operator="equal" stopIfTrue="1">
      <formula>"CW 2130-R11"</formula>
    </cfRule>
    <cfRule type="cellIs" priority="8" dxfId="629" operator="equal" stopIfTrue="1">
      <formula>"CW 3120-R2"</formula>
    </cfRule>
    <cfRule type="cellIs" priority="9" dxfId="629" operator="equal" stopIfTrue="1">
      <formula>"CW 3240-R7"</formula>
    </cfRule>
  </conditionalFormatting>
  <conditionalFormatting sqref="D283">
    <cfRule type="cellIs" priority="4" dxfId="629" operator="equal" stopIfTrue="1">
      <formula>"CW 2130-R11"</formula>
    </cfRule>
    <cfRule type="cellIs" priority="5" dxfId="629" operator="equal" stopIfTrue="1">
      <formula>"CW 3120-R2"</formula>
    </cfRule>
    <cfRule type="cellIs" priority="6" dxfId="629" operator="equal" stopIfTrue="1">
      <formula>"CW 3240-R7"</formula>
    </cfRule>
  </conditionalFormatting>
  <conditionalFormatting sqref="D336">
    <cfRule type="cellIs" priority="1" dxfId="629" operator="equal" stopIfTrue="1">
      <formula>"CW 2130-R11"</formula>
    </cfRule>
    <cfRule type="cellIs" priority="2" dxfId="629" operator="equal" stopIfTrue="1">
      <formula>"CW 3120-R2"</formula>
    </cfRule>
    <cfRule type="cellIs" priority="3" dxfId="629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25 G21 G23 G18 G28:G29 G31 G11:G16 G38 G40:G41 G44:G45 G54:G55 G255:G256 G212:G213 G229 G225 G227 G222 G198 G235 G62:G67 G241 G272 G246:G247 G268 G270 G265 G237:G238 G250:G251 G297 G303 G289:G290 G300:G301 G344:G345 G59:G60 G76 G72 G74 G69 G48:G49 G81 G286:G287 G88 G90:G91 G94:G95 G109:G110 G126 G122 G124 G119 G33:G35 G131 G112:G117 G137 G139:G140 G143:G144 G153:G154 G104:G105 G158:G159 G175 G171 G173 G168 G150 G181 G161:G166 G188 G190:G191 G194:G195 G279 G258:G263 G274 G293:G294 G312:G313 G328 G324 G326 G321 G281:G283 G333 G315:G319 G339 G341 G215:G220 G51 G79 G101 G98:G99 G129 G83:G85 G147:G148 G178:G179 G133:G134 G208 G206 G232:G233 G183:G185 G243 G331 G348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59 G351 G335:G336 G201 G203:G204 G276:G277 G308 G305:G306 G353:G355 G357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20 G22 G24 G26:G27 G30 G32 G17 G37 G39 G42:G43 G53 G257 G214 G224 G226 G228 G230:G231 G234 G236 G221 G240 G242 G244:G245 G267 G269 G271 G202 G278 G288 G296 G298:G299 G103 G61 G71 G73 G75 G77:G78 G80 G82 G68 G87 G89 G92:G93 G111 G121 G123 G125 G127:G128 G130 G132 G118 G136 G138 G141:G142 G152 G160 G170 G172 G174 G176:G177 G180 G182 G167 G187 G189 G192:G193 G249 G264 G285 G291:G292 G314 G323 G325 G327 G329:G330 G332 G334 G320 G199:G200 G47 G342:G343 G340 G97 G146 G197 G280 G347 G349:G350 G352 G273 G275 G338 G35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0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160-2015 
&amp;XTemplate Version: C420140606-RW&amp;R&amp;10Bid Submission
Page &amp;P+3 of 28</oddHeader>
    <oddFooter xml:space="preserve">&amp;R__________________
Name of Bidder                    </oddFooter>
  </headerFooter>
  <rowBreaks count="7" manualBreakCount="7">
    <brk id="56" max="7" man="1"/>
    <brk id="106" max="7" man="1"/>
    <brk id="155" max="7" man="1"/>
    <brk id="209" max="7" man="1"/>
    <brk id="252" min="1" max="7" man="1"/>
    <brk id="309" min="1" max="7" man="1"/>
    <brk id="3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CDH on Feb.24/2015
File Size 266,240</dc:description>
  <cp:lastModifiedBy>Heide, Chris</cp:lastModifiedBy>
  <cp:lastPrinted>2015-02-20T16:53:54Z</cp:lastPrinted>
  <dcterms:created xsi:type="dcterms:W3CDTF">1999-03-31T15:44:33Z</dcterms:created>
  <dcterms:modified xsi:type="dcterms:W3CDTF">2015-02-24T18:01:13Z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