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activeTab="1"/>
  </bookViews>
  <sheets>
    <sheet name="Instructions" sheetId="1" r:id="rId1"/>
    <sheet name="FORM B - PRICES W PROV FUND" sheetId="2" r:id="rId2"/>
    <sheet name="SAMPLE" sheetId="3" r:id="rId3"/>
  </sheets>
  <definedNames>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 W PROV FUND'!#REF!</definedName>
    <definedName name="HEADER" localSheetId="2">'SAMPLE'!#REF!</definedName>
    <definedName name="HEADER">#REF!</definedName>
    <definedName name="PAGE1OF13" localSheetId="1">'FORM B - PRICES W PROV FUND'!#REF!</definedName>
    <definedName name="PAGE1OF13" localSheetId="2">'SAMPLE'!#REF!</definedName>
    <definedName name="PAGE1OF13">#REF!</definedName>
    <definedName name="_xlnm.Print_Area" localSheetId="1">'FORM B - PRICES W PROV FUND'!$B$6:$H$378</definedName>
    <definedName name="_xlnm.Print_Area" localSheetId="0">'Instructions'!$A$1:$I$25</definedName>
    <definedName name="_xlnm.Print_Area" localSheetId="2">'SAMPLE'!$B$6:$H$547</definedName>
    <definedName name="_xlnm.Print_Titles" localSheetId="1">'FORM B - PRICES W PROV FUND'!$1:$5</definedName>
    <definedName name="_xlnm.Print_Titles" localSheetId="2">'SAMPLE'!$1:$5</definedName>
    <definedName name="TEMP" localSheetId="1">'FORM B - PRICES W PROV FUND'!#REF!</definedName>
    <definedName name="TEMP" localSheetId="2">'SAMPLE'!#REF!</definedName>
    <definedName name="TEMP">#REF!</definedName>
    <definedName name="TENDERNO.181-" localSheetId="1">'FORM B - PRICES W PROV FUND'!#REF!</definedName>
    <definedName name="TENDERNO.181-" localSheetId="2">'SAMPLE'!#REF!</definedName>
    <definedName name="TENDERNO.181-">#REF!</definedName>
    <definedName name="TENDERSUBMISSI" localSheetId="1">'FORM B - PRICES W PROV FUND'!#REF!</definedName>
    <definedName name="TENDERSUBMISSI" localSheetId="2">'SAMPLE'!#REF!</definedName>
    <definedName name="TENDERSUBMISSI">#REF!</definedName>
    <definedName name="TESTHEAD" localSheetId="1">'FORM B - PRICES W PROV FUND'!#REF!</definedName>
    <definedName name="TESTHEAD" localSheetId="2">'SAMPLE'!#REF!</definedName>
    <definedName name="TESTHEAD">#REF!</definedName>
    <definedName name="XEVERYTHING" localSheetId="1">'FORM B - PRICES W PROV FUND'!$B$1:$IV$312</definedName>
    <definedName name="XEVERYTHING" localSheetId="2">'SAMPLE'!$B$1:$IV$296</definedName>
    <definedName name="XEVERYTHING">#REF!</definedName>
    <definedName name="XITEMS" localSheetId="1">'FORM B - PRICES W PROV FUND'!$B$7:$IV$312</definedName>
    <definedName name="XITEMS" localSheetId="2">'SAMPLE'!$B$7:$IV$296</definedName>
    <definedName name="XITEMS">#REF!</definedName>
  </definedNames>
  <calcPr fullCalcOnLoad="1" fullPrecision="0"/>
</workbook>
</file>

<file path=xl/sharedStrings.xml><?xml version="1.0" encoding="utf-8"?>
<sst xmlns="http://schemas.openxmlformats.org/spreadsheetml/2006/main" count="3559" uniqueCount="753">
  <si>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</si>
  <si>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</si>
  <si>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</si>
  <si>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</si>
  <si>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</si>
  <si>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</si>
  <si>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</si>
  <si>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</si>
  <si>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</si>
  <si>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</si>
  <si>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</si>
  <si>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</si>
  <si>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</si>
  <si>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</si>
  <si>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</si>
  <si>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</si>
  <si>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</si>
  <si>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</si>
  <si>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</si>
  <si>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</si>
  <si>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</si>
  <si>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</si>
  <si>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</si>
  <si>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</si>
  <si>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</si>
  <si>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</si>
  <si>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</si>
  <si>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</si>
  <si>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</si>
  <si>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 xml:space="preserve"> (total price) PART 1</t>
  </si>
  <si>
    <t xml:space="preserve"> (total price) PART 2</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</si>
  <si>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</si>
  <si>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</si>
  <si>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</si>
  <si>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</si>
  <si>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</si>
  <si>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</si>
  <si>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</si>
  <si>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</si>
  <si>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</si>
  <si>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</si>
  <si>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</si>
  <si>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</si>
  <si>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</si>
  <si>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</si>
  <si>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</si>
  <si>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</si>
  <si>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</si>
  <si>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</si>
  <si>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</si>
  <si>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</si>
  <si>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</si>
  <si>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</si>
  <si>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</si>
  <si>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</si>
  <si>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</si>
  <si>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</si>
  <si>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</si>
  <si>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</si>
  <si>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</si>
  <si>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</si>
  <si>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</si>
  <si>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B099</t>
  </si>
  <si>
    <t>25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</si>
  <si>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</si>
  <si>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</si>
  <si>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</si>
  <si>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</si>
  <si>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</si>
  <si>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</si>
  <si>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</si>
  <si>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</si>
  <si>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</si>
  <si>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</si>
  <si>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</si>
  <si>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</si>
  <si>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</si>
  <si>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</si>
  <si>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</si>
  <si>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</si>
  <si>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E028</t>
  </si>
  <si>
    <t>E029</t>
  </si>
  <si>
    <t xml:space="preserve">AP-009 - Barrier Curb and Gutter Inlet Cover </t>
  </si>
  <si>
    <t>F001</t>
  </si>
  <si>
    <t>F003</t>
  </si>
  <si>
    <t>F005</t>
  </si>
  <si>
    <t>F007</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</si>
  <si>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</si>
  <si>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</si>
  <si>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</si>
  <si>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</si>
  <si>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</si>
  <si>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</si>
  <si>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</si>
  <si>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</si>
  <si>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</si>
  <si>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</si>
  <si>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</si>
  <si>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</si>
  <si>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</si>
  <si>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</si>
  <si>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</si>
  <si>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</si>
  <si>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</si>
  <si>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</si>
  <si>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</si>
  <si>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</si>
  <si>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</si>
  <si>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</si>
  <si>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</si>
  <si>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C034</t>
  </si>
  <si>
    <t>F002</t>
  </si>
  <si>
    <t>vert. m</t>
  </si>
  <si>
    <t>F009</t>
  </si>
  <si>
    <t>F010</t>
  </si>
  <si>
    <t>F011</t>
  </si>
  <si>
    <t>F018</t>
  </si>
  <si>
    <t>(SEE B8)</t>
  </si>
  <si>
    <t>SD-200</t>
  </si>
  <si>
    <t>C.1</t>
  </si>
  <si>
    <t>C008</t>
  </si>
  <si>
    <t>C019</t>
  </si>
  <si>
    <t>C.2</t>
  </si>
  <si>
    <t>Concrete Pavements for Early Opening</t>
  </si>
  <si>
    <t>C026</t>
  </si>
  <si>
    <t>Construction of 200 mm Concrete Pavement for Early Opening 72 Hour (Reinforced)</t>
  </si>
  <si>
    <t>C.3</t>
  </si>
  <si>
    <t>C.4</t>
  </si>
  <si>
    <t>D.1</t>
  </si>
  <si>
    <t>D.2</t>
  </si>
  <si>
    <t>E023</t>
  </si>
  <si>
    <t>E.1</t>
  </si>
  <si>
    <t>E024</t>
  </si>
  <si>
    <t>AP-004 - Standard Frame for Manhole and Catch Basin</t>
  </si>
  <si>
    <t>E025</t>
  </si>
  <si>
    <t>AP-005 - Standard Solid Cover for Standard Frame</t>
  </si>
  <si>
    <t>AP-008 - Barrier Curb and Gutter Inlet Frame and Box</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</si>
  <si>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</si>
  <si>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</si>
  <si>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</si>
  <si>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</si>
  <si>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</si>
  <si>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</si>
  <si>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</si>
  <si>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</si>
  <si>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</si>
  <si>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</si>
  <si>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</si>
  <si>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</si>
  <si>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</si>
  <si>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</si>
  <si>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</si>
  <si>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</si>
  <si>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</si>
  <si>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</si>
  <si>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</si>
  <si>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</si>
  <si>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</si>
  <si>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</si>
  <si>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</si>
  <si>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</si>
  <si>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</si>
  <si>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</si>
  <si>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</si>
  <si>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</si>
  <si>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</si>
  <si>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</si>
  <si>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</si>
  <si>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</si>
  <si>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</si>
  <si>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</si>
  <si>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</si>
  <si>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</si>
  <si>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PART 1: CITY FUNDED WORK</t>
  </si>
  <si>
    <t>BRAZIER STREET - JAMISON AVENUE TO DONALDA AVENUE - ASPHALT RECONSTRUCTION</t>
  </si>
  <si>
    <t>A003</t>
  </si>
  <si>
    <t xml:space="preserve">A.1 </t>
  </si>
  <si>
    <t>Excavation</t>
  </si>
  <si>
    <t>CW 3110-R17</t>
  </si>
  <si>
    <t>A004</t>
  </si>
  <si>
    <t>Sub-Grade Compaction</t>
  </si>
  <si>
    <t>A007</t>
  </si>
  <si>
    <t>A.3</t>
  </si>
  <si>
    <t>Crushed Sub-base Material</t>
  </si>
  <si>
    <t>A035A</t>
  </si>
  <si>
    <t xml:space="preserve">100 mm </t>
  </si>
  <si>
    <t>A.4</t>
  </si>
  <si>
    <t>A.5</t>
  </si>
  <si>
    <t>A022</t>
  </si>
  <si>
    <t>A.6</t>
  </si>
  <si>
    <t>Separation Geotextile Fabric</t>
  </si>
  <si>
    <t xml:space="preserve">CW 3130-R4 </t>
  </si>
  <si>
    <t>A022A</t>
  </si>
  <si>
    <t>A.7</t>
  </si>
  <si>
    <t>Supply and Install Geogrid</t>
  </si>
  <si>
    <t>CW 3135-R1</t>
  </si>
  <si>
    <t>A.8</t>
  </si>
  <si>
    <t>A.9</t>
  </si>
  <si>
    <t xml:space="preserve">CW 3230-R7
</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</si>
  <si>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</si>
  <si>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</si>
  <si>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</si>
  <si>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</si>
  <si>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</si>
  <si>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</si>
  <si>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</si>
  <si>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</si>
  <si>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</si>
  <si>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</si>
  <si>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</si>
  <si>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</si>
  <si>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</si>
  <si>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</si>
  <si>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</si>
  <si>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</si>
  <si>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</si>
  <si>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</si>
  <si>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</si>
  <si>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</si>
  <si>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</si>
  <si>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</si>
  <si>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</si>
  <si>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</si>
  <si>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</si>
  <si>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</si>
  <si>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</si>
  <si>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</si>
  <si>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B214rl</t>
  </si>
  <si>
    <t>Curb Ramp (8-12 mm reveal ht, Monolithic)</t>
  </si>
  <si>
    <t>SD-229C,D</t>
  </si>
  <si>
    <t>B200</t>
  </si>
  <si>
    <t>A.13</t>
  </si>
  <si>
    <t>Planing of Pavement</t>
  </si>
  <si>
    <t xml:space="preserve">CW 3450-R5 </t>
  </si>
  <si>
    <t>B201</t>
  </si>
  <si>
    <t>0 - 50 mm Depth (Asphalt)</t>
  </si>
  <si>
    <t>B219</t>
  </si>
  <si>
    <t>A.14</t>
  </si>
  <si>
    <t>Detectable Warning Surface Tiles</t>
  </si>
  <si>
    <t>CW 3326</t>
  </si>
  <si>
    <t>B221</t>
  </si>
  <si>
    <t xml:space="preserve">610 mm X 1220 mm </t>
  </si>
  <si>
    <t>A.15</t>
  </si>
  <si>
    <t>CW 3310-R14</t>
  </si>
  <si>
    <t>C011</t>
  </si>
  <si>
    <t>Construction of 150 mm Concrete Pavement (Reinforced)</t>
  </si>
  <si>
    <t>A.16</t>
  </si>
  <si>
    <t>C033</t>
  </si>
  <si>
    <t>Construction of  Barrier (150 mm ht, Dowelled)</t>
  </si>
  <si>
    <t>SD-205</t>
  </si>
  <si>
    <t>C036</t>
  </si>
  <si>
    <t>Construction of Modified Barrier (180 mm ht, Dowelled)</t>
  </si>
  <si>
    <t>C038</t>
  </si>
  <si>
    <t>Construction of Curb and Gutter (180 mm ht, Barrier, Integral, 600 mm width, 150 mm Plain Concrete Pavement) Slip Form Paving</t>
  </si>
  <si>
    <t>C039</t>
  </si>
  <si>
    <t>Construction of Curb and Gutter (180 mm ht, Modified Barrier, Integral, 600 mm width, 150 mm Plain Concrete Pavement)</t>
  </si>
  <si>
    <t>SD-200            SD-203B</t>
  </si>
  <si>
    <t>C040</t>
  </si>
  <si>
    <t>Construction of Curb and Gutter (40 mm ht, Lip Curb, Integral, 600 mm width, 150 mm Plain Concrete Pavement) Slip Form Paving</t>
  </si>
  <si>
    <t>SD-200            SD-202B</t>
  </si>
  <si>
    <t>C041</t>
  </si>
  <si>
    <t>vi)</t>
  </si>
  <si>
    <t>Construction of Curb and Gutter (8-12 mm ht, Curb Ramp,  Integral, 600 mm width, 150 mm Plain Concrete Pavement)</t>
  </si>
  <si>
    <t xml:space="preserve">SD-200          SD-229E        </t>
  </si>
  <si>
    <t>vii)</t>
  </si>
  <si>
    <t>Construction of  Curb Ramp (8-12 mm ht, Integral)</t>
  </si>
  <si>
    <t>SD-229C</t>
  </si>
  <si>
    <t>C055</t>
  </si>
  <si>
    <t>A.17</t>
  </si>
  <si>
    <t xml:space="preserve">Construction of Asphaltic Concrete Pavements </t>
  </si>
  <si>
    <t xml:space="preserve">CW 3410-R9 </t>
  </si>
  <si>
    <t>C056</t>
  </si>
  <si>
    <t>C058</t>
  </si>
  <si>
    <t>Type IA</t>
  </si>
  <si>
    <t>C059</t>
  </si>
  <si>
    <t>C060</t>
  </si>
  <si>
    <t>A.18</t>
  </si>
  <si>
    <t>CW 3250-R7</t>
  </si>
  <si>
    <t>E003</t>
  </si>
  <si>
    <t>A.19</t>
  </si>
  <si>
    <t xml:space="preserve">Catch Basin  </t>
  </si>
  <si>
    <t>CW 2130-R12</t>
  </si>
  <si>
    <t>E004</t>
  </si>
  <si>
    <t>SD-024, 1800 mm deep</t>
  </si>
  <si>
    <t>E008</t>
  </si>
  <si>
    <t>A.20</t>
  </si>
  <si>
    <t>Sewer Service</t>
  </si>
  <si>
    <t>E009</t>
  </si>
  <si>
    <t>250 mm, PVC</t>
  </si>
  <si>
    <t>E010</t>
  </si>
  <si>
    <t>In a Trench, Class B Type 2 Bedding, Class 3 Backfill</t>
  </si>
  <si>
    <t>A.21</t>
  </si>
  <si>
    <t>Replacing Existing Manhole and Catch Basin  Frames &amp; Covers</t>
  </si>
  <si>
    <t>E036</t>
  </si>
  <si>
    <t>A.22</t>
  </si>
  <si>
    <t xml:space="preserve">Connecting to Existing Sewer </t>
  </si>
  <si>
    <t>E037</t>
  </si>
  <si>
    <t>250 mm (PVC) Connecting Pipe</t>
  </si>
  <si>
    <t>Connecting to 600 mm  (PVC SRS) Sewer</t>
  </si>
  <si>
    <t>Connecting to 750 mm  (PVC SRS) Sewer</t>
  </si>
  <si>
    <t>Connecting to 750 mm  (Concrete SRS) Sewer</t>
  </si>
  <si>
    <t>d)</t>
  </si>
  <si>
    <t>Connecting to 900 mm  (Concrete SRS) Sewer</t>
  </si>
  <si>
    <t>E044</t>
  </si>
  <si>
    <t>A.23</t>
  </si>
  <si>
    <t>Abandoning  Existing Catch Basins</t>
  </si>
  <si>
    <t>E050</t>
  </si>
  <si>
    <t>A.24</t>
  </si>
  <si>
    <t>Abandoning Existing Drainage Inlets</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</si>
  <si>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</si>
  <si>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</si>
  <si>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</si>
  <si>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</si>
  <si>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</si>
  <si>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</si>
  <si>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</si>
  <si>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</si>
  <si>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</si>
  <si>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</si>
  <si>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</si>
  <si>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</si>
  <si>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</si>
  <si>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</si>
  <si>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</si>
  <si>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</si>
  <si>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</si>
  <si>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</si>
  <si>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BURROWS AVENUE (EAST BOUND) - MCPHILLPS STREET TO SGT TOMMY PRINCE - CONCRETE RECONSTRUCTION</t>
  </si>
  <si>
    <t>B123rl</t>
  </si>
  <si>
    <t>Monolithic Curb and Sidewalk</t>
  </si>
  <si>
    <t>SD-228B</t>
  </si>
  <si>
    <t>B.14</t>
  </si>
  <si>
    <t>B.15</t>
  </si>
  <si>
    <t>Construction of 200 mm Concrete Pavement (Reinforced) Slip Form Paving</t>
  </si>
  <si>
    <t>B.16</t>
  </si>
  <si>
    <t>C029</t>
  </si>
  <si>
    <t>Construction of 150 mm Concrete Pavement for Early Opening 72 Hour (Reinforced)</t>
  </si>
  <si>
    <t>B.17</t>
  </si>
  <si>
    <t>Construction of Barrier (180 mm ht, Separate) Slip Form Paving</t>
  </si>
  <si>
    <t>C037</t>
  </si>
  <si>
    <t>Construction of  Modified Barrier  (180 mm ht, Integral)</t>
  </si>
  <si>
    <t>B.18</t>
  </si>
  <si>
    <t>B.19</t>
  </si>
  <si>
    <t>B.20</t>
  </si>
  <si>
    <t>E038</t>
  </si>
  <si>
    <t>Connecting to 300 mm  (Clay CS) Sewer</t>
  </si>
  <si>
    <t>B.21</t>
  </si>
  <si>
    <t>B.22</t>
  </si>
  <si>
    <t>B.23</t>
  </si>
  <si>
    <t>B.24</t>
  </si>
  <si>
    <t>B.25</t>
  </si>
  <si>
    <t>B.26</t>
  </si>
  <si>
    <t>B.27</t>
  </si>
  <si>
    <t>B.28</t>
  </si>
  <si>
    <t>B.29</t>
  </si>
  <si>
    <t>B.30</t>
  </si>
  <si>
    <t>Concrete Curing Compound for 3mm Sawcut Joint</t>
  </si>
  <si>
    <t>E11</t>
  </si>
  <si>
    <t>GRANDVIEW STREET - IRVING PLACE TO HENDERSON HIGHWAY - ASPHALT RECONSTRUCTION / REHABILITATION</t>
  </si>
  <si>
    <t>A007A</t>
  </si>
  <si>
    <t xml:space="preserve">50 mm </t>
  </si>
  <si>
    <t>C.5</t>
  </si>
  <si>
    <t>C.6</t>
  </si>
  <si>
    <t>C.7</t>
  </si>
  <si>
    <t>C.8</t>
  </si>
  <si>
    <t>C.9</t>
  </si>
  <si>
    <t>B014</t>
  </si>
  <si>
    <t>150 mm Concrete Pavement (Reinforced)</t>
  </si>
  <si>
    <t>B077-72</t>
  </si>
  <si>
    <t>C.10</t>
  </si>
  <si>
    <t>B090-72</t>
  </si>
  <si>
    <t>150 mm Concrete Pavement (Type A)</t>
  </si>
  <si>
    <t>B091-72</t>
  </si>
  <si>
    <t>150 mm Concrete Pavement (Type B)</t>
  </si>
  <si>
    <t>B092-72</t>
  </si>
  <si>
    <t>150 mm Concrete Pavement (Type C)</t>
  </si>
  <si>
    <t>B093-72</t>
  </si>
  <si>
    <t>150 mm Concrete Pavement (Type D)</t>
  </si>
  <si>
    <t>C.11</t>
  </si>
  <si>
    <t>C.12</t>
  </si>
  <si>
    <t>B100r</t>
  </si>
  <si>
    <t>C.13</t>
  </si>
  <si>
    <t>Miscellaneous Concrete Slab Removal</t>
  </si>
  <si>
    <t>B104r</t>
  </si>
  <si>
    <t>B107i</t>
  </si>
  <si>
    <t>C.14</t>
  </si>
  <si>
    <t xml:space="preserve">Miscellaneous Concrete Slab Installation </t>
  </si>
  <si>
    <t>B111i</t>
  </si>
  <si>
    <t>B111iA</t>
  </si>
  <si>
    <t>150 mm Reinforced Sidewalk</t>
  </si>
  <si>
    <t>C.15</t>
  </si>
  <si>
    <t>Barrier (150 mm reveal ht, Dowelled) Slip Form Paving</t>
  </si>
  <si>
    <t>B159rl</t>
  </si>
  <si>
    <t>Barrier (150 mm reveal ht, Separate) Slip Form Paving</t>
  </si>
  <si>
    <t>B160rl</t>
  </si>
  <si>
    <t>B161rl</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</si>
  <si>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</si>
  <si>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</si>
  <si>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</si>
  <si>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</si>
  <si>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</si>
  <si>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</si>
  <si>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</si>
  <si>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</si>
  <si>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</si>
  <si>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</si>
  <si>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</si>
  <si>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</si>
  <si>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</si>
  <si>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</si>
  <si>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</si>
  <si>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</si>
  <si>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</si>
  <si>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</si>
  <si>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</si>
  <si>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250mm Drainage Connection Pipe</t>
  </si>
  <si>
    <t>E042</t>
  </si>
  <si>
    <t>C.26</t>
  </si>
  <si>
    <t>Connecting New Sewer Service to Existing Sewer Service</t>
  </si>
  <si>
    <t>E043</t>
  </si>
  <si>
    <t xml:space="preserve">250 mm </t>
  </si>
  <si>
    <t>C.27</t>
  </si>
  <si>
    <t>C.28</t>
  </si>
  <si>
    <t>C.29</t>
  </si>
  <si>
    <t>C.30</t>
  </si>
  <si>
    <t>C.31</t>
  </si>
  <si>
    <t>C.32</t>
  </si>
  <si>
    <t>C.33</t>
  </si>
  <si>
    <t>C.34</t>
  </si>
  <si>
    <t>C.35</t>
  </si>
  <si>
    <t>IRVING PLACE - GRANDVIEW STREET TO HENDERSON HIGHWAY - ASPHALT RECONSTRUCTION</t>
  </si>
  <si>
    <t>D.3</t>
  </si>
  <si>
    <t>D.4</t>
  </si>
  <si>
    <t>D.5</t>
  </si>
  <si>
    <t>D.6</t>
  </si>
  <si>
    <t>D.7</t>
  </si>
  <si>
    <t>D.8</t>
  </si>
  <si>
    <t>D.9</t>
  </si>
  <si>
    <t>D.10</t>
  </si>
  <si>
    <t>D.11</t>
  </si>
  <si>
    <t>B125</t>
  </si>
  <si>
    <t>D.12</t>
  </si>
  <si>
    <t>Supply of Precast  Sidewalk Blocks</t>
  </si>
  <si>
    <t>D.13</t>
  </si>
  <si>
    <t>CW 3330-R5</t>
  </si>
  <si>
    <t>D.14</t>
  </si>
  <si>
    <t>D.15</t>
  </si>
  <si>
    <t>D.16</t>
  </si>
  <si>
    <t>Construction of Barrier (180 mm ht, Separate)</t>
  </si>
  <si>
    <t>D.17</t>
  </si>
  <si>
    <t>D.18</t>
  </si>
  <si>
    <t>D.19</t>
  </si>
  <si>
    <t>D.20</t>
  </si>
  <si>
    <t>D.21</t>
  </si>
  <si>
    <t>D.22</t>
  </si>
  <si>
    <t>D.23</t>
  </si>
  <si>
    <t>D.24</t>
  </si>
  <si>
    <t>D.25</t>
  </si>
  <si>
    <t>D.26</t>
  </si>
  <si>
    <t>D.27</t>
  </si>
  <si>
    <t>D.28</t>
  </si>
  <si>
    <t>D.29</t>
  </si>
  <si>
    <t>D.30</t>
  </si>
  <si>
    <t>D.31</t>
  </si>
  <si>
    <t>MAGNUS STREET - PARR STREET TO MCKENZIE STREET - ASPHALT RECONSTRUCTION</t>
  </si>
  <si>
    <t>E.2</t>
  </si>
  <si>
    <t>E.3</t>
  </si>
  <si>
    <t>E.4</t>
  </si>
  <si>
    <t>E.5</t>
  </si>
  <si>
    <t>E.6</t>
  </si>
  <si>
    <t>E.7</t>
  </si>
  <si>
    <t>E.8</t>
  </si>
  <si>
    <t>E.9</t>
  </si>
  <si>
    <t>E.10</t>
  </si>
  <si>
    <t>E.11</t>
  </si>
  <si>
    <t>B125A</t>
  </si>
  <si>
    <t>E.12</t>
  </si>
  <si>
    <t>Removal of Precast Sidewalk Blocks</t>
  </si>
  <si>
    <t>E.13</t>
  </si>
  <si>
    <t>E.14</t>
  </si>
  <si>
    <t>E.15</t>
  </si>
  <si>
    <t>E.16</t>
  </si>
  <si>
    <t>C065</t>
  </si>
  <si>
    <t>Construction of  Curb Ramp (8-12 mm ht, Monolithic)</t>
  </si>
  <si>
    <t>E.17</t>
  </si>
  <si>
    <t>E.18</t>
  </si>
  <si>
    <t>E.19</t>
  </si>
  <si>
    <t>E.20</t>
  </si>
  <si>
    <t>E.21</t>
  </si>
  <si>
    <t>E.22</t>
  </si>
  <si>
    <t>E039</t>
  </si>
  <si>
    <t>Connecting to 375 mm  (Concrete SRS ) Sewer</t>
  </si>
  <si>
    <t>E.23</t>
  </si>
  <si>
    <t>E.24</t>
  </si>
  <si>
    <t>E.25</t>
  </si>
  <si>
    <t>E.26</t>
  </si>
  <si>
    <t>E.27</t>
  </si>
  <si>
    <t>E.28</t>
  </si>
  <si>
    <t>E.29</t>
  </si>
  <si>
    <t>E.30</t>
  </si>
  <si>
    <t>E.31</t>
  </si>
  <si>
    <t>E.32</t>
  </si>
  <si>
    <t>MCMEANS AVENUE EAST - REDONDA STREET TO APPROX. 100m SOUTH OF SOUTH LEG CUL-DE-SAC - REHABILITATION</t>
  </si>
  <si>
    <t>B011</t>
  </si>
  <si>
    <t>200 mm Concrete Pavement (Reinforced)</t>
  </si>
  <si>
    <t>B026</t>
  </si>
  <si>
    <t>200 mm Concrete Pavement (Type A)</t>
  </si>
  <si>
    <t>B027</t>
  </si>
  <si>
    <t>200 mm Concrete Pavement (Type B)</t>
  </si>
  <si>
    <t>B028</t>
  </si>
  <si>
    <t>200 mm Concrete Pavement (Type C)</t>
  </si>
  <si>
    <t>B029</t>
  </si>
  <si>
    <t>200 mm Concrete Pavement (Type D)</t>
  </si>
  <si>
    <t>B124</t>
  </si>
  <si>
    <t>F.8</t>
  </si>
  <si>
    <t>Adjustment of Precast  Sidewalk Blocks</t>
  </si>
  <si>
    <t>F.9</t>
  </si>
  <si>
    <t>F.10</t>
  </si>
  <si>
    <t>B126r</t>
  </si>
  <si>
    <t>F.11</t>
  </si>
  <si>
    <t>Concrete Curb Removal</t>
  </si>
  <si>
    <t>B127r</t>
  </si>
  <si>
    <t>Barrier Separate</t>
  </si>
  <si>
    <t>B131r</t>
  </si>
  <si>
    <t>Lip Curb</t>
  </si>
  <si>
    <t>SD-202C</t>
  </si>
  <si>
    <t>B135i</t>
  </si>
  <si>
    <t>F.12</t>
  </si>
  <si>
    <t>Concrete Curb Installation</t>
  </si>
  <si>
    <t>B136i</t>
  </si>
  <si>
    <t>Barrier (125 mm reveal ht, Dowelled, Slip Form Paving)</t>
  </si>
  <si>
    <t>B139i</t>
  </si>
  <si>
    <t>F.13</t>
  </si>
  <si>
    <t>B158rl</t>
  </si>
  <si>
    <t xml:space="preserve">c) </t>
  </si>
  <si>
    <t xml:space="preserve"> Greater than 30 m</t>
  </si>
  <si>
    <t>F.14</t>
  </si>
  <si>
    <t>C051</t>
  </si>
  <si>
    <t>F.15</t>
  </si>
  <si>
    <t>100 mm Concrete Sidewalk</t>
  </si>
  <si>
    <t xml:space="preserve">CW 3325-R5  </t>
  </si>
  <si>
    <t>F.16</t>
  </si>
  <si>
    <t>F.17</t>
  </si>
  <si>
    <t>F.18</t>
  </si>
  <si>
    <t>F.19</t>
  </si>
  <si>
    <t>F.20</t>
  </si>
  <si>
    <t>F.21</t>
  </si>
  <si>
    <t>76 mm</t>
  </si>
  <si>
    <t>F.22</t>
  </si>
  <si>
    <t>F.23</t>
  </si>
  <si>
    <t>F.24</t>
  </si>
  <si>
    <t>F.25</t>
  </si>
  <si>
    <t>WALDEN CRESCENT - BLUE HERON CRESCENT TO VICTORIA AVENUE EAST - REHABILITATION</t>
  </si>
  <si>
    <t xml:space="preserve">G.2 </t>
  </si>
  <si>
    <t>G.3</t>
  </si>
  <si>
    <t>B030</t>
  </si>
  <si>
    <t>B031</t>
  </si>
  <si>
    <t>B033</t>
  </si>
  <si>
    <t>G.4</t>
  </si>
  <si>
    <t>G.5</t>
  </si>
  <si>
    <t>G.6</t>
  </si>
  <si>
    <t>G.7</t>
  </si>
  <si>
    <t>G.8</t>
  </si>
  <si>
    <t>G.9</t>
  </si>
  <si>
    <t>G.10</t>
  </si>
  <si>
    <t>Barrier (150 mm reveal ht, Separate)</t>
  </si>
  <si>
    <t>G.11</t>
  </si>
  <si>
    <t>G.12</t>
  </si>
  <si>
    <t>G.13</t>
  </si>
  <si>
    <t>G.14</t>
  </si>
  <si>
    <t>G.15</t>
  </si>
  <si>
    <t>G.16</t>
  </si>
  <si>
    <t>G.17</t>
  </si>
  <si>
    <t>G.18</t>
  </si>
  <si>
    <t>G.19</t>
  </si>
  <si>
    <t>G.20</t>
  </si>
  <si>
    <t>PART 2: MANITOBA HYDRO FUNDED WORK</t>
  </si>
  <si>
    <t>H</t>
  </si>
  <si>
    <t>STREET LIGHT INSTALLATION</t>
  </si>
  <si>
    <t>MAGNUS AVENUE - MCKENZIE STREET TO PARR STREET</t>
  </si>
  <si>
    <t>NEW STREET LIGHT INSTALLATION</t>
  </si>
  <si>
    <t>H.1</t>
  </si>
  <si>
    <t xml:space="preserve">Removal of 25' to 35' street light pole and precast, poured in place concrete, steel power installed base or direct buried including davit arm, luminaire and appurtenances.  </t>
  </si>
  <si>
    <t>E16.</t>
  </si>
  <si>
    <t>H.2</t>
  </si>
  <si>
    <t xml:space="preserve">Installation of #4 AL C/N or 1/0 AL Triplex streetlight cable by open trench method. </t>
  </si>
  <si>
    <t>lin.m</t>
  </si>
  <si>
    <t>H.3</t>
  </si>
  <si>
    <t>Installation of cable (#4 AL C/N or 1/0 AL Triplex) by boring method.</t>
  </si>
  <si>
    <t>H.4</t>
  </si>
  <si>
    <t xml:space="preserve">Installation of 25'/35' pole, davit arm and precast concrete base including luminaire and appurtenances. </t>
  </si>
  <si>
    <t>H.5</t>
  </si>
  <si>
    <t>Install / lower 3 m of Cable Guard, ground lug, cable up pole, and first 3 m section of ground rod per Standard CD 315-5.</t>
  </si>
  <si>
    <t>H.6</t>
  </si>
  <si>
    <t>Connect 2/C #12 copper conductor street light cables per Standard CD310-4, CD310-9 or CD310-10.</t>
  </si>
  <si>
    <t xml:space="preserve">BURROWS AVENUE (E/B) - MCPHILLIPS STREET TO SERGEANT TOMMY PRINCE STREET </t>
  </si>
  <si>
    <t>H.7</t>
  </si>
  <si>
    <t>H.8</t>
  </si>
  <si>
    <t>H.9</t>
  </si>
  <si>
    <t>H.10</t>
  </si>
  <si>
    <t>H.11</t>
  </si>
  <si>
    <t xml:space="preserve">Installation of one (1) 10' ground rod at end of street light circuit. Trench #4 ground wire up to 1 m from rod location to new street light and connect (hammerlock) to top of the ground rod.  </t>
  </si>
  <si>
    <t>H.12</t>
  </si>
  <si>
    <t>H.13</t>
  </si>
  <si>
    <t>H.14</t>
  </si>
  <si>
    <r>
      <t xml:space="preserve">Installation of break-away base and reaction plate on base mounted poles up to 35'. </t>
    </r>
    <r>
      <rPr>
        <b/>
        <sz val="12"/>
        <color indexed="8"/>
        <rFont val="Arial"/>
        <family val="2"/>
      </rPr>
      <t xml:space="preserve"> </t>
    </r>
  </si>
  <si>
    <t>IRVING PLACE - HENDERSON HIGHWAY TO GRANDVIEW STREET</t>
  </si>
  <si>
    <t>H.15</t>
  </si>
  <si>
    <t>H.16</t>
  </si>
  <si>
    <t>H.17</t>
  </si>
  <si>
    <t>H.18</t>
  </si>
  <si>
    <t>H.19</t>
  </si>
  <si>
    <t>H.20</t>
  </si>
  <si>
    <t>H.21</t>
  </si>
  <si>
    <t xml:space="preserve">Sub-Total: </t>
  </si>
  <si>
    <t>PART 1:  CITY FUNDED WORK</t>
  </si>
  <si>
    <r>
      <t xml:space="preserve">                                                                                            </t>
    </r>
    <r>
      <rPr>
        <b/>
        <sz val="12"/>
        <rFont val="Arial"/>
        <family val="2"/>
      </rPr>
      <t xml:space="preserve">                       (Total Price - Part 1)  </t>
    </r>
    <r>
      <rPr>
        <sz val="12"/>
        <rFont val="Arial"/>
        <family val="2"/>
      </rPr>
      <t xml:space="preserve">                                           </t>
    </r>
  </si>
  <si>
    <t>PART 2:  MANITOBA HYDRO FUNDED WORK</t>
  </si>
  <si>
    <r>
      <t xml:space="preserve">                                                                                            </t>
    </r>
    <r>
      <rPr>
        <b/>
        <sz val="12"/>
        <rFont val="Arial"/>
        <family val="2"/>
      </rPr>
      <t xml:space="preserve">                       (Total Price - Part 2)  </t>
    </r>
    <r>
      <rPr>
        <sz val="12"/>
        <rFont val="Arial"/>
        <family val="2"/>
      </rPr>
      <t xml:space="preserve">                                           </t>
    </r>
  </si>
  <si>
    <t xml:space="preserve">Mulvey Avenue Reconstruction - From Cockburn St N to Arbuthnot St </t>
  </si>
  <si>
    <t>CW 3110-R18</t>
  </si>
  <si>
    <t xml:space="preserve">CW 3230-R8
</t>
  </si>
  <si>
    <t>CW 3310-R15</t>
  </si>
  <si>
    <t>E046</t>
  </si>
  <si>
    <t>Removal of Existing Catch Basins</t>
  </si>
  <si>
    <t xml:space="preserve">Oak Street Reconstruction - From Grant Avenue to Fleet Avenue </t>
  </si>
  <si>
    <t>CW 3326-R1</t>
  </si>
  <si>
    <t>F002B</t>
  </si>
  <si>
    <t>Brick Risers</t>
  </si>
  <si>
    <t>South Drive Reconstruction - From Holly Avenue to Crescent Drive</t>
  </si>
  <si>
    <t>A013</t>
  </si>
  <si>
    <t xml:space="preserve">Ditch Grading </t>
  </si>
  <si>
    <t>A015</t>
  </si>
  <si>
    <t>Ditch Excavation</t>
  </si>
  <si>
    <t>B003</t>
  </si>
  <si>
    <t>Asphalt Pavement</t>
  </si>
  <si>
    <t>C045</t>
  </si>
  <si>
    <t>Construction of   Lip Curb (40 mm ht, Integral)</t>
  </si>
  <si>
    <t>SD-202B</t>
  </si>
  <si>
    <t>E007C</t>
  </si>
  <si>
    <t>SD-025</t>
  </si>
  <si>
    <t>E011</t>
  </si>
  <si>
    <t>E032</t>
  </si>
  <si>
    <t>Connecting to Existing Manhole</t>
  </si>
  <si>
    <t>E033</t>
  </si>
  <si>
    <t>E040</t>
  </si>
  <si>
    <t>E052s</t>
  </si>
  <si>
    <t>Corrugated Steel Pipe Culvert - Supply</t>
  </si>
  <si>
    <t>CW 3610-R4</t>
  </si>
  <si>
    <t>E053As</t>
  </si>
  <si>
    <t>E057i</t>
  </si>
  <si>
    <t>Corrugated Steel Pipe Culvert - Install</t>
  </si>
  <si>
    <t>E058Ai</t>
  </si>
  <si>
    <t>E069</t>
  </si>
  <si>
    <t>CW 3610-R5</t>
  </si>
  <si>
    <t>Land Drainage Sewer</t>
  </si>
  <si>
    <t>300 mm</t>
  </si>
  <si>
    <t>Trenchless Installation, Class B Sand Bedding, Class 3 Backfill</t>
  </si>
  <si>
    <t>Manhole</t>
  </si>
  <si>
    <t>SD-010</t>
  </si>
  <si>
    <t>1200 mm Diameter Base</t>
  </si>
  <si>
    <t>H013</t>
  </si>
  <si>
    <t>Grouted Stone Riprap</t>
  </si>
  <si>
    <t>CW 3615-R3</t>
  </si>
  <si>
    <t>Walker Avenue Reconstruction - From Daly St S to Cockburn St S</t>
  </si>
  <si>
    <t xml:space="preserve">Wellington Crescent Rehabilitation </t>
  </si>
  <si>
    <t xml:space="preserve">CW 3410-R10 </t>
  </si>
  <si>
    <t>C063</t>
  </si>
  <si>
    <t>Construction of Asphaltic Concrete Base Course (Type III)</t>
  </si>
  <si>
    <t>B013</t>
  </si>
  <si>
    <t>200 mm Concrete Pavement (Plain-Dowelled)</t>
  </si>
  <si>
    <t>150 mm Concrete Pavement (Plain-Dowelled, stamped concrete)</t>
  </si>
  <si>
    <t>B034-24</t>
  </si>
  <si>
    <t>Slab Replacement - Early Opening (24 hour)</t>
  </si>
  <si>
    <t>B043-24</t>
  </si>
  <si>
    <t>B047-24</t>
  </si>
  <si>
    <t>Partial Slab Patches - Early Opening (24 hour)</t>
  </si>
  <si>
    <t xml:space="preserve">CW 3230-R87
</t>
  </si>
  <si>
    <t>B056-24</t>
  </si>
  <si>
    <t>B057-24</t>
  </si>
  <si>
    <t>B059-24</t>
  </si>
  <si>
    <t>B122rl</t>
  </si>
  <si>
    <t>Bullnose</t>
  </si>
  <si>
    <t>SD-227C</t>
  </si>
  <si>
    <t>B184rl</t>
  </si>
  <si>
    <t>Curb Ramp (8-12 mm reveal ht, Integral)</t>
  </si>
  <si>
    <t>B188</t>
  </si>
  <si>
    <t>Supply and Installation of Dowel Assemblies</t>
  </si>
  <si>
    <t>B190</t>
  </si>
  <si>
    <t xml:space="preserve">Construction of Asphaltic Concrete Overlay </t>
  </si>
  <si>
    <t>B191</t>
  </si>
  <si>
    <t>B193</t>
  </si>
  <si>
    <t>B194</t>
  </si>
  <si>
    <t>B195</t>
  </si>
  <si>
    <t>B203</t>
  </si>
  <si>
    <t>0 - 50 mm Depth (Concrete)</t>
  </si>
  <si>
    <t>E013</t>
  </si>
  <si>
    <t>Sewer Service Risers</t>
  </si>
  <si>
    <t>E014</t>
  </si>
  <si>
    <t>E016</t>
  </si>
  <si>
    <t>SD-015</t>
  </si>
  <si>
    <t>vert m</t>
  </si>
  <si>
    <t>E026</t>
  </si>
  <si>
    <t>AP-006 - Standard Grated Cover for Standard Frame</t>
  </si>
  <si>
    <t>F004</t>
  </si>
  <si>
    <t>38 mm</t>
  </si>
  <si>
    <t>F006</t>
  </si>
  <si>
    <t>64 mm</t>
  </si>
  <si>
    <t xml:space="preserve">Removal of 25' to 35' street light pole and precast, poured in place concrete, steel power installed base or direct buried including davit arm, luminaire and appurtenances  </t>
  </si>
  <si>
    <t>Terminate 2/C #12 copper conductor to street light cables per Standard CD310-4, CD310-9 or CD310-10.</t>
  </si>
  <si>
    <t>Installation of overhead span of #4 duplex between new or existing streetlight poles and connect luminaire to provide temporary feed.</t>
  </si>
  <si>
    <t xml:space="preserve">Removal of overhead span of #4 duplex between new or existing streetlight poles to remove temporary feed. </t>
  </si>
  <si>
    <t>Expose underground cable entrance of existing streetlight pole and install new streetlight cable.</t>
  </si>
  <si>
    <t>NEW STREETLIGHT INSTALLATION</t>
  </si>
  <si>
    <t>Oak Street - Grant Avenue to Fleet Avenue</t>
  </si>
  <si>
    <t>Mulvey Drive - Aruthnot Street to Cockburn Street South</t>
  </si>
  <si>
    <t>Installation and connection of externally-mounted relay per Standards CD 315-12 and CD 315-13.</t>
  </si>
  <si>
    <t>I</t>
  </si>
  <si>
    <t>Walker Avenue - Cockburn Street South to Daly Street South</t>
  </si>
  <si>
    <t>South Drive - Crescent Drive to Holly Avenue</t>
  </si>
  <si>
    <t>A.1</t>
  </si>
  <si>
    <t>E13</t>
  </si>
  <si>
    <t>G.2</t>
  </si>
  <si>
    <t>I.1</t>
  </si>
  <si>
    <t>I.2</t>
  </si>
  <si>
    <t>I.3</t>
  </si>
  <si>
    <t>I.4</t>
  </si>
  <si>
    <t>I.5</t>
  </si>
  <si>
    <t>I.6</t>
  </si>
  <si>
    <t>I.7</t>
  </si>
  <si>
    <t>I.8</t>
  </si>
  <si>
    <t>I.9</t>
  </si>
  <si>
    <t>I.10</t>
  </si>
  <si>
    <t>I.11</t>
  </si>
  <si>
    <t>ROADWORKS - REMOVALS/RENEWALS</t>
  </si>
  <si>
    <t>In a Trench, Class B Sand  Bedding, Class 3 Backfill</t>
  </si>
  <si>
    <t>Supplying and Placing Joint Curing Compound</t>
  </si>
  <si>
    <t>In a Trench, Class B Sand Bedding, Class 3 Backfill</t>
  </si>
  <si>
    <t>300 mm Catch Basin Lead</t>
  </si>
  <si>
    <t>250 mm (Type PVC) Connecting Pipe</t>
  </si>
  <si>
    <t>Connecting to 375 mm Sewer</t>
  </si>
  <si>
    <t>Connecting to 450 mm Sewer</t>
  </si>
  <si>
    <t>(300 mm, 2.0 mm gauge, Galvanized)</t>
  </si>
  <si>
    <t>Removal of Existing Culverts</t>
  </si>
  <si>
    <t>Construction of Curb and Gutter (180 mm ht, Barrier, Integral, 600 mm width, 150 mm Plain Concrete Pavement)</t>
  </si>
  <si>
    <t>Barrier (100 mm reveal ht, Dowelled)</t>
  </si>
  <si>
    <t>Connecting to 300 mm  (Type PVC ) Sewer</t>
  </si>
  <si>
    <t>(SEE B9)</t>
  </si>
  <si>
    <t>ok</t>
  </si>
  <si>
    <t>PART 1:    CITY FUNDED WORK</t>
  </si>
  <si>
    <t>PART 2:    Manitoba Hydro Funded Work
                 (See B9.5, B15.2.1, B16.4, D2, D14.2-3, D15.4)</t>
  </si>
  <si>
    <t>E12</t>
  </si>
  <si>
    <t>FORM B (R1): PRICES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</si>
</sst>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s>
  <fonts count="7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b/>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8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color indexed="63"/>
      </left>
      <right>
        <color indexed="63"/>
      </right>
      <top>
        <color indexed="63"/>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style="thin"/>
      <top style="double"/>
      <bottom>
        <color indexed="63"/>
      </bottom>
    </border>
    <border>
      <left style="thin">
        <color indexed="8"/>
      </left>
      <right style="thin">
        <color indexed="8"/>
      </right>
      <top style="thin">
        <color indexed="8"/>
      </top>
      <bottom style="double"/>
    </border>
    <border>
      <left style="thin">
        <color indexed="8"/>
      </left>
      <right style="thin">
        <color indexed="8"/>
      </right>
      <top style="double">
        <color indexed="8"/>
      </top>
      <bottom style="double">
        <color indexed="8"/>
      </bottom>
    </border>
    <border>
      <left style="thin"/>
      <right style="thin"/>
      <top>
        <color indexed="63"/>
      </top>
      <bottom style="thin">
        <color indexed="8"/>
      </bottom>
    </border>
    <border>
      <left style="thin"/>
      <right/>
      <top>
        <color indexed="63"/>
      </top>
      <bottom style="thin">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style="double"/>
    </border>
    <border>
      <left style="thin">
        <color indexed="8"/>
      </left>
      <right>
        <color indexed="63"/>
      </right>
      <top style="double"/>
      <bottom style="double"/>
    </border>
    <border>
      <left>
        <color indexed="63"/>
      </left>
      <right>
        <color indexed="63"/>
      </right>
      <top style="double"/>
      <bottom style="double"/>
    </border>
    <border>
      <left>
        <color indexed="63"/>
      </left>
      <right style="thin">
        <color indexed="8"/>
      </right>
      <top style="double"/>
      <bottom style="double"/>
    </border>
    <border>
      <left>
        <color indexed="63"/>
      </left>
      <right style="thin"/>
      <top style="double">
        <color indexed="8"/>
      </top>
      <bottom style="thin">
        <color indexed="8"/>
      </bottom>
    </border>
    <border>
      <left style="thin">
        <color indexed="8"/>
      </left>
      <right/>
      <top style="thin">
        <color indexed="8"/>
      </top>
      <bottom style="double"/>
    </border>
    <border>
      <left/>
      <right/>
      <top style="thin">
        <color indexed="8"/>
      </top>
      <bottom style="double"/>
    </border>
    <border>
      <left/>
      <right style="thin">
        <color indexed="8"/>
      </right>
      <top style="thin">
        <color indexed="8"/>
      </top>
      <bottom style="double"/>
    </border>
    <border>
      <left>
        <color indexed="63"/>
      </left>
      <right style="thin">
        <color indexed="8"/>
      </right>
      <top>
        <color indexed="63"/>
      </top>
      <bottom style="thin">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5" fillId="4" borderId="0" applyNumberFormat="0" applyBorder="0" applyAlignment="0" applyProtection="0"/>
    <xf numFmtId="0" fontId="52" fillId="5" borderId="0" applyNumberFormat="0" applyBorder="0" applyAlignment="0" applyProtection="0"/>
    <xf numFmtId="0" fontId="45" fillId="6" borderId="0" applyNumberFormat="0" applyBorder="0" applyAlignment="0" applyProtection="0"/>
    <xf numFmtId="0" fontId="52" fillId="7" borderId="0" applyNumberFormat="0" applyBorder="0" applyAlignment="0" applyProtection="0"/>
    <xf numFmtId="0" fontId="45" fillId="8" borderId="0" applyNumberFormat="0" applyBorder="0" applyAlignment="0" applyProtection="0"/>
    <xf numFmtId="0" fontId="52" fillId="9" borderId="0" applyNumberFormat="0" applyBorder="0" applyAlignment="0" applyProtection="0"/>
    <xf numFmtId="0" fontId="45" fillId="10" borderId="0" applyNumberFormat="0" applyBorder="0" applyAlignment="0" applyProtection="0"/>
    <xf numFmtId="0" fontId="52" fillId="11" borderId="0" applyNumberFormat="0" applyBorder="0" applyAlignment="0" applyProtection="0"/>
    <xf numFmtId="0" fontId="45" fillId="12" borderId="0" applyNumberFormat="0" applyBorder="0" applyAlignment="0" applyProtection="0"/>
    <xf numFmtId="0" fontId="52" fillId="13" borderId="0" applyNumberFormat="0" applyBorder="0" applyAlignment="0" applyProtection="0"/>
    <xf numFmtId="0" fontId="45" fillId="14" borderId="0" applyNumberFormat="0" applyBorder="0" applyAlignment="0" applyProtection="0"/>
    <xf numFmtId="0" fontId="52" fillId="15" borderId="0" applyNumberFormat="0" applyBorder="0" applyAlignment="0" applyProtection="0"/>
    <xf numFmtId="0" fontId="45" fillId="16" borderId="0" applyNumberFormat="0" applyBorder="0" applyAlignment="0" applyProtection="0"/>
    <xf numFmtId="0" fontId="52" fillId="17" borderId="0" applyNumberFormat="0" applyBorder="0" applyAlignment="0" applyProtection="0"/>
    <xf numFmtId="0" fontId="45" fillId="18" borderId="0" applyNumberFormat="0" applyBorder="0" applyAlignment="0" applyProtection="0"/>
    <xf numFmtId="0" fontId="52" fillId="19" borderId="0" applyNumberFormat="0" applyBorder="0" applyAlignment="0" applyProtection="0"/>
    <xf numFmtId="0" fontId="45" fillId="20" borderId="0" applyNumberFormat="0" applyBorder="0" applyAlignment="0" applyProtection="0"/>
    <xf numFmtId="0" fontId="52" fillId="21" borderId="0" applyNumberFormat="0" applyBorder="0" applyAlignment="0" applyProtection="0"/>
    <xf numFmtId="0" fontId="45" fillId="10" borderId="0" applyNumberFormat="0" applyBorder="0" applyAlignment="0" applyProtection="0"/>
    <xf numFmtId="0" fontId="52" fillId="22" borderId="0" applyNumberFormat="0" applyBorder="0" applyAlignment="0" applyProtection="0"/>
    <xf numFmtId="0" fontId="45" fillId="16" borderId="0" applyNumberFormat="0" applyBorder="0" applyAlignment="0" applyProtection="0"/>
    <xf numFmtId="0" fontId="52" fillId="23" borderId="0" applyNumberFormat="0" applyBorder="0" applyAlignment="0" applyProtection="0"/>
    <xf numFmtId="0" fontId="45" fillId="24" borderId="0" applyNumberFormat="0" applyBorder="0" applyAlignment="0" applyProtection="0"/>
    <xf numFmtId="0" fontId="53" fillId="25" borderId="0" applyNumberFormat="0" applyBorder="0" applyAlignment="0" applyProtection="0"/>
    <xf numFmtId="0" fontId="44" fillId="26" borderId="0" applyNumberFormat="0" applyBorder="0" applyAlignment="0" applyProtection="0"/>
    <xf numFmtId="0" fontId="53" fillId="27" borderId="0" applyNumberFormat="0" applyBorder="0" applyAlignment="0" applyProtection="0"/>
    <xf numFmtId="0" fontId="44" fillId="18" borderId="0" applyNumberFormat="0" applyBorder="0" applyAlignment="0" applyProtection="0"/>
    <xf numFmtId="0" fontId="53" fillId="28" borderId="0" applyNumberFormat="0" applyBorder="0" applyAlignment="0" applyProtection="0"/>
    <xf numFmtId="0" fontId="44" fillId="20" borderId="0" applyNumberFormat="0" applyBorder="0" applyAlignment="0" applyProtection="0"/>
    <xf numFmtId="0" fontId="53" fillId="29" borderId="0" applyNumberFormat="0" applyBorder="0" applyAlignment="0" applyProtection="0"/>
    <xf numFmtId="0" fontId="44" fillId="30" borderId="0" applyNumberFormat="0" applyBorder="0" applyAlignment="0" applyProtection="0"/>
    <xf numFmtId="0" fontId="53" fillId="31" borderId="0" applyNumberFormat="0" applyBorder="0" applyAlignment="0" applyProtection="0"/>
    <xf numFmtId="0" fontId="44" fillId="32" borderId="0" applyNumberFormat="0" applyBorder="0" applyAlignment="0" applyProtection="0"/>
    <xf numFmtId="0" fontId="53" fillId="33" borderId="0" applyNumberFormat="0" applyBorder="0" applyAlignment="0" applyProtection="0"/>
    <xf numFmtId="0" fontId="44" fillId="34" borderId="0" applyNumberFormat="0" applyBorder="0" applyAlignment="0" applyProtection="0"/>
    <xf numFmtId="0" fontId="53" fillId="35" borderId="0" applyNumberFormat="0" applyBorder="0" applyAlignment="0" applyProtection="0"/>
    <xf numFmtId="0" fontId="44" fillId="36" borderId="0" applyNumberFormat="0" applyBorder="0" applyAlignment="0" applyProtection="0"/>
    <xf numFmtId="0" fontId="53" fillId="37" borderId="0" applyNumberFormat="0" applyBorder="0" applyAlignment="0" applyProtection="0"/>
    <xf numFmtId="0" fontId="44" fillId="38" borderId="0" applyNumberFormat="0" applyBorder="0" applyAlignment="0" applyProtection="0"/>
    <xf numFmtId="0" fontId="53" fillId="39" borderId="0" applyNumberFormat="0" applyBorder="0" applyAlignment="0" applyProtection="0"/>
    <xf numFmtId="0" fontId="44" fillId="40" borderId="0" applyNumberFormat="0" applyBorder="0" applyAlignment="0" applyProtection="0"/>
    <xf numFmtId="0" fontId="53" fillId="41" borderId="0" applyNumberFormat="0" applyBorder="0" applyAlignment="0" applyProtection="0"/>
    <xf numFmtId="0" fontId="44" fillId="30" borderId="0" applyNumberFormat="0" applyBorder="0" applyAlignment="0" applyProtection="0"/>
    <xf numFmtId="0" fontId="53" fillId="42" borderId="0" applyNumberFormat="0" applyBorder="0" applyAlignment="0" applyProtection="0"/>
    <xf numFmtId="0" fontId="44" fillId="32" borderId="0" applyNumberFormat="0" applyBorder="0" applyAlignment="0" applyProtection="0"/>
    <xf numFmtId="0" fontId="53" fillId="43" borderId="0" applyNumberFormat="0" applyBorder="0" applyAlignment="0" applyProtection="0"/>
    <xf numFmtId="0" fontId="44" fillId="44" borderId="0" applyNumberFormat="0" applyBorder="0" applyAlignment="0" applyProtection="0"/>
    <xf numFmtId="0" fontId="54"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5" fillId="46" borderId="5" applyNumberFormat="0" applyAlignment="0" applyProtection="0"/>
    <xf numFmtId="0" fontId="38" fillId="47" borderId="6" applyNumberFormat="0" applyAlignment="0" applyProtection="0"/>
    <xf numFmtId="0" fontId="56"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7"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8" fillId="50" borderId="0" applyNumberFormat="0" applyBorder="0" applyAlignment="0" applyProtection="0"/>
    <xf numFmtId="0" fontId="33" fillId="8" borderId="0" applyNumberFormat="0" applyBorder="0" applyAlignment="0" applyProtection="0"/>
    <xf numFmtId="0" fontId="59" fillId="0" borderId="9" applyNumberFormat="0" applyFill="0" applyAlignment="0" applyProtection="0"/>
    <xf numFmtId="0" fontId="30" fillId="0" borderId="10" applyNumberFormat="0" applyFill="0" applyAlignment="0" applyProtection="0"/>
    <xf numFmtId="0" fontId="60" fillId="0" borderId="11" applyNumberFormat="0" applyFill="0" applyAlignment="0" applyProtection="0"/>
    <xf numFmtId="0" fontId="31" fillId="0" borderId="12" applyNumberFormat="0" applyFill="0" applyAlignment="0" applyProtection="0"/>
    <xf numFmtId="0" fontId="61" fillId="0" borderId="13" applyNumberFormat="0" applyFill="0" applyAlignment="0" applyProtection="0"/>
    <xf numFmtId="0" fontId="32" fillId="0" borderId="14" applyNumberFormat="0" applyFill="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2" fillId="51" borderId="5" applyNumberFormat="0" applyAlignment="0" applyProtection="0"/>
    <xf numFmtId="0" fontId="36" fillId="14" borderId="6" applyNumberFormat="0" applyAlignment="0" applyProtection="0"/>
    <xf numFmtId="0" fontId="63" fillId="0" borderId="15" applyNumberFormat="0" applyFill="0" applyAlignment="0" applyProtection="0"/>
    <xf numFmtId="0" fontId="39" fillId="0" borderId="16" applyNumberFormat="0" applyFill="0" applyAlignment="0" applyProtection="0"/>
    <xf numFmtId="0" fontId="64"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5"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6"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7" fillId="0" borderId="22" applyNumberFormat="0" applyFill="0" applyAlignment="0" applyProtection="0"/>
    <xf numFmtId="0" fontId="43" fillId="0" borderId="23" applyNumberFormat="0" applyFill="0" applyAlignment="0" applyProtection="0"/>
    <xf numFmtId="0" fontId="68" fillId="0" borderId="0" applyNumberFormat="0" applyFill="0" applyBorder="0" applyAlignment="0" applyProtection="0"/>
    <xf numFmtId="0" fontId="41" fillId="0" borderId="0" applyNumberFormat="0" applyFill="0" applyBorder="0" applyAlignment="0" applyProtection="0"/>
  </cellStyleXfs>
  <cellXfs count="375">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left" vertical="top"/>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27" xfId="0" applyNumberFormat="1" applyBorder="1" applyAlignment="1">
      <alignment vertical="top"/>
    </xf>
    <xf numFmtId="0" fontId="0" fillId="2" borderId="0" xfId="0" applyNumberFormat="1" applyAlignment="1">
      <alignment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31"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33" xfId="0" applyNumberFormat="1" applyBorder="1" applyAlignment="1">
      <alignment horizontal="right"/>
    </xf>
    <xf numFmtId="7" fontId="0" fillId="2" borderId="21" xfId="0" applyNumberFormat="1" applyBorder="1" applyAlignment="1">
      <alignment horizontal="right"/>
    </xf>
    <xf numFmtId="0" fontId="0" fillId="2" borderId="34" xfId="0" applyNumberFormat="1" applyBorder="1" applyAlignment="1">
      <alignment horizontal="right"/>
    </xf>
    <xf numFmtId="7" fontId="0" fillId="2" borderId="35"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0" fontId="0" fillId="2" borderId="0" xfId="0" applyNumberFormat="1" applyAlignment="1">
      <alignment/>
    </xf>
    <xf numFmtId="0" fontId="2" fillId="2" borderId="30" xfId="0" applyNumberFormat="1" applyFont="1" applyBorder="1" applyAlignment="1">
      <alignment horizontal="center" vertical="center"/>
    </xf>
    <xf numFmtId="0" fontId="2" fillId="2" borderId="27" xfId="0" applyNumberFormat="1" applyFont="1" applyBorder="1" applyAlignment="1">
      <alignment horizontal="center" vertical="center"/>
    </xf>
    <xf numFmtId="7" fontId="0" fillId="2" borderId="28" xfId="0" applyNumberFormat="1" applyBorder="1" applyAlignment="1">
      <alignment horizontal="right" vertical="center"/>
    </xf>
    <xf numFmtId="7" fontId="0" fillId="2" borderId="27" xfId="0" applyNumberFormat="1" applyBorder="1" applyAlignment="1">
      <alignment horizontal="right" vertical="center"/>
    </xf>
    <xf numFmtId="0" fontId="0" fillId="2" borderId="0" xfId="0" applyNumberFormat="1" applyAlignment="1">
      <alignment vertical="center"/>
    </xf>
    <xf numFmtId="7" fontId="0" fillId="2" borderId="30" xfId="0" applyNumberFormat="1" applyBorder="1" applyAlignment="1">
      <alignment horizontal="right" vertical="center"/>
    </xf>
    <xf numFmtId="1" fontId="0" fillId="2" borderId="28" xfId="0" applyNumberFormat="1" applyBorder="1" applyAlignment="1">
      <alignment horizontal="right" vertical="center"/>
    </xf>
    <xf numFmtId="2" fontId="0" fillId="2" borderId="27" xfId="0" applyNumberFormat="1" applyBorder="1" applyAlignment="1">
      <alignment horizontal="right" vertical="center"/>
    </xf>
    <xf numFmtId="0" fontId="0" fillId="2" borderId="32" xfId="0" applyNumberFormat="1" applyBorder="1" applyAlignment="1">
      <alignment vertical="top"/>
    </xf>
    <xf numFmtId="0" fontId="0" fillId="2" borderId="36" xfId="0" applyNumberFormat="1" applyBorder="1" applyAlignment="1">
      <alignment/>
    </xf>
    <xf numFmtId="0" fontId="0" fillId="2" borderId="32"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7" fontId="0" fillId="2" borderId="37"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7" fontId="0" fillId="2" borderId="38" xfId="0" applyNumberFormat="1" applyBorder="1" applyAlignment="1">
      <alignment horizontal="right"/>
    </xf>
    <xf numFmtId="0" fontId="0" fillId="2" borderId="38" xfId="0" applyNumberFormat="1" applyBorder="1" applyAlignment="1">
      <alignment horizontal="right"/>
    </xf>
    <xf numFmtId="0" fontId="10" fillId="2" borderId="39" xfId="0" applyNumberFormat="1" applyFont="1" applyBorder="1" applyAlignment="1">
      <alignment horizontal="centerContinuous"/>
    </xf>
    <xf numFmtId="0" fontId="0" fillId="2" borderId="39" xfId="0" applyNumberFormat="1" applyBorder="1" applyAlignment="1">
      <alignment horizontal="centerContinuous"/>
    </xf>
    <xf numFmtId="0" fontId="0" fillId="2" borderId="0" xfId="0" applyNumberFormat="1" applyAlignment="1">
      <alignment horizontal="right" vertical="center"/>
    </xf>
    <xf numFmtId="0" fontId="2" fillId="2" borderId="40" xfId="0" applyNumberFormat="1" applyFont="1" applyBorder="1" applyAlignment="1">
      <alignment horizontal="center"/>
    </xf>
    <xf numFmtId="1" fontId="3" fillId="2" borderId="41" xfId="0" applyNumberFormat="1" applyFont="1" applyBorder="1" applyAlignment="1">
      <alignment horizontal="left"/>
    </xf>
    <xf numFmtId="1" fontId="0" fillId="2" borderId="41" xfId="0" applyNumberFormat="1" applyBorder="1" applyAlignment="1">
      <alignment horizontal="center"/>
    </xf>
    <xf numFmtId="1" fontId="0" fillId="2" borderId="41" xfId="0" applyNumberFormat="1" applyBorder="1" applyAlignment="1">
      <alignment/>
    </xf>
    <xf numFmtId="7" fontId="0" fillId="2" borderId="42" xfId="0" applyNumberFormat="1" applyBorder="1" applyAlignment="1">
      <alignment horizontal="right"/>
    </xf>
    <xf numFmtId="7" fontId="4" fillId="2" borderId="42" xfId="0" applyNumberFormat="1" applyFont="1" applyBorder="1" applyAlignment="1">
      <alignment horizontal="right"/>
    </xf>
    <xf numFmtId="0" fontId="0" fillId="2" borderId="32" xfId="0" applyNumberFormat="1" applyBorder="1" applyAlignment="1">
      <alignment horizontal="right"/>
    </xf>
    <xf numFmtId="0" fontId="0" fillId="2" borderId="27" xfId="0" applyNumberFormat="1" applyBorder="1" applyAlignment="1">
      <alignment horizontal="right"/>
    </xf>
    <xf numFmtId="0" fontId="0" fillId="2" borderId="43"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4" xfId="0" applyNumberFormat="1" applyBorder="1" applyAlignment="1">
      <alignment horizontal="center"/>
    </xf>
    <xf numFmtId="0" fontId="0" fillId="2" borderId="28" xfId="0" applyNumberFormat="1" applyBorder="1" applyAlignment="1">
      <alignment horizontal="right"/>
    </xf>
    <xf numFmtId="7" fontId="0" fillId="2" borderId="45" xfId="0" applyNumberFormat="1" applyBorder="1" applyAlignment="1">
      <alignment horizontal="right"/>
    </xf>
    <xf numFmtId="0" fontId="0" fillId="2" borderId="28" xfId="0" applyNumberFormat="1" applyBorder="1" applyAlignment="1">
      <alignment horizontal="right" vertical="center"/>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4" fontId="0" fillId="0" borderId="1" xfId="0" applyNumberFormat="1" applyFont="1" applyFill="1" applyBorder="1" applyAlignment="1" applyProtection="1">
      <alignment vertical="top"/>
      <protection locked="0"/>
    </xf>
    <xf numFmtId="174" fontId="0" fillId="0" borderId="1" xfId="0" applyNumberFormat="1" applyFont="1" applyFill="1" applyBorder="1" applyAlignment="1" applyProtection="1">
      <alignment vertical="top"/>
      <protection/>
    </xf>
    <xf numFmtId="1" fontId="0" fillId="0" borderId="1" xfId="0" applyNumberFormat="1" applyFont="1" applyFill="1" applyBorder="1" applyAlignment="1" applyProtection="1">
      <alignment horizontal="right" vertical="top" wrapText="1"/>
      <protection/>
    </xf>
    <xf numFmtId="0" fontId="0" fillId="2" borderId="0" xfId="0" applyNumberFormat="1" applyBorder="1" applyAlignment="1">
      <alignment/>
    </xf>
    <xf numFmtId="4" fontId="0" fillId="0" borderId="1" xfId="0" applyNumberFormat="1" applyFont="1" applyFill="1" applyBorder="1" applyAlignment="1" applyProtection="1">
      <alignment horizontal="center" vertical="top"/>
      <protection/>
    </xf>
    <xf numFmtId="7" fontId="5" fillId="2" borderId="0" xfId="137" applyNumberFormat="1" applyFont="1" applyAlignment="1">
      <alignment horizontal="centerContinuous" vertical="center"/>
      <protection/>
    </xf>
    <xf numFmtId="1" fontId="4" fillId="2" borderId="0" xfId="137" applyNumberFormat="1" applyFont="1" applyAlignment="1">
      <alignment horizontal="centerContinuous" vertical="top"/>
      <protection/>
    </xf>
    <xf numFmtId="0" fontId="4" fillId="2" borderId="0" xfId="137" applyNumberFormat="1" applyFont="1" applyAlignment="1">
      <alignment horizontal="centerContinuous" vertical="center"/>
      <protection/>
    </xf>
    <xf numFmtId="7" fontId="1" fillId="2" borderId="0" xfId="137" applyNumberFormat="1" applyFont="1" applyAlignment="1">
      <alignment horizontal="centerContinuous" vertical="center"/>
      <protection/>
    </xf>
    <xf numFmtId="1" fontId="0" fillId="2" borderId="0" xfId="137" applyNumberFormat="1" applyAlignment="1">
      <alignment horizontal="centerContinuous" vertical="top"/>
      <protection/>
    </xf>
    <xf numFmtId="0" fontId="0" fillId="2" borderId="0" xfId="137" applyNumberFormat="1" applyAlignment="1">
      <alignment horizontal="centerContinuous" vertical="center"/>
      <protection/>
    </xf>
    <xf numFmtId="7" fontId="0" fillId="2" borderId="0" xfId="137" applyNumberFormat="1" applyAlignment="1">
      <alignment horizontal="right"/>
      <protection/>
    </xf>
    <xf numFmtId="0" fontId="0" fillId="2" borderId="0" xfId="137" applyNumberFormat="1" applyAlignment="1">
      <alignment vertical="top"/>
      <protection/>
    </xf>
    <xf numFmtId="0" fontId="0" fillId="2" borderId="0" xfId="137" applyNumberFormat="1" applyAlignment="1">
      <alignment/>
      <protection/>
    </xf>
    <xf numFmtId="7" fontId="0" fillId="2" borderId="0" xfId="137" applyNumberFormat="1" applyAlignment="1">
      <alignment horizontal="centerContinuous" vertical="center"/>
      <protection/>
    </xf>
    <xf numFmtId="2" fontId="0" fillId="2" borderId="0" xfId="137" applyNumberFormat="1" applyAlignment="1">
      <alignment horizontal="centerContinuous"/>
      <protection/>
    </xf>
    <xf numFmtId="7" fontId="0" fillId="2" borderId="24" xfId="137" applyNumberFormat="1" applyBorder="1" applyAlignment="1">
      <alignment horizontal="center"/>
      <protection/>
    </xf>
    <xf numFmtId="0" fontId="0" fillId="2" borderId="24" xfId="137" applyNumberFormat="1" applyBorder="1" applyAlignment="1">
      <alignment horizontal="center" vertical="top"/>
      <protection/>
    </xf>
    <xf numFmtId="0" fontId="0" fillId="2" borderId="25" xfId="137" applyNumberFormat="1" applyBorder="1" applyAlignment="1">
      <alignment horizontal="center"/>
      <protection/>
    </xf>
    <xf numFmtId="0" fontId="0" fillId="2" borderId="24" xfId="137" applyNumberFormat="1" applyBorder="1" applyAlignment="1">
      <alignment horizontal="center"/>
      <protection/>
    </xf>
    <xf numFmtId="0" fontId="0" fillId="2" borderId="26" xfId="137" applyNumberFormat="1" applyBorder="1" applyAlignment="1">
      <alignment horizontal="center"/>
      <protection/>
    </xf>
    <xf numFmtId="7" fontId="0" fillId="2" borderId="26" xfId="137" applyNumberFormat="1" applyBorder="1" applyAlignment="1">
      <alignment horizontal="right"/>
      <protection/>
    </xf>
    <xf numFmtId="7" fontId="0" fillId="2" borderId="31" xfId="137" applyNumberFormat="1" applyBorder="1" applyAlignment="1">
      <alignment horizontal="right"/>
      <protection/>
    </xf>
    <xf numFmtId="0" fontId="0" fillId="2" borderId="32" xfId="137" applyNumberFormat="1" applyBorder="1" applyAlignment="1">
      <alignment vertical="top"/>
      <protection/>
    </xf>
    <xf numFmtId="0" fontId="0" fillId="2" borderId="36" xfId="137" applyNumberFormat="1" applyBorder="1">
      <alignment/>
      <protection/>
    </xf>
    <xf numFmtId="0" fontId="0" fillId="2" borderId="32" xfId="137" applyNumberFormat="1" applyBorder="1" applyAlignment="1">
      <alignment horizontal="center"/>
      <protection/>
    </xf>
    <xf numFmtId="0" fontId="0" fillId="2" borderId="37" xfId="137" applyNumberFormat="1" applyBorder="1">
      <alignment/>
      <protection/>
    </xf>
    <xf numFmtId="0" fontId="0" fillId="2" borderId="37" xfId="137" applyNumberFormat="1" applyBorder="1" applyAlignment="1">
      <alignment horizontal="center"/>
      <protection/>
    </xf>
    <xf numFmtId="7" fontId="0" fillId="2" borderId="37" xfId="137" applyNumberFormat="1" applyBorder="1" applyAlignment="1">
      <alignment horizontal="right"/>
      <protection/>
    </xf>
    <xf numFmtId="0" fontId="0" fillId="2" borderId="37" xfId="137" applyNumberFormat="1" applyBorder="1" applyAlignment="1">
      <alignment horizontal="right"/>
      <protection/>
    </xf>
    <xf numFmtId="7" fontId="0" fillId="2" borderId="0" xfId="137" applyNumberFormat="1" applyBorder="1" applyAlignment="1" applyProtection="1">
      <alignment horizontal="right"/>
      <protection/>
    </xf>
    <xf numFmtId="0" fontId="9" fillId="2" borderId="46" xfId="137" applyNumberFormat="1" applyFont="1" applyBorder="1" applyAlignment="1" applyProtection="1">
      <alignment vertical="center"/>
      <protection/>
    </xf>
    <xf numFmtId="0" fontId="9" fillId="2" borderId="0" xfId="137" applyNumberFormat="1" applyFont="1" applyBorder="1" applyAlignment="1" applyProtection="1">
      <alignment vertical="top"/>
      <protection/>
    </xf>
    <xf numFmtId="0" fontId="0" fillId="2" borderId="0" xfId="137" applyNumberFormat="1" applyBorder="1" applyAlignment="1" applyProtection="1">
      <alignment horizontal="center"/>
      <protection/>
    </xf>
    <xf numFmtId="0" fontId="0" fillId="2" borderId="0" xfId="137" applyNumberFormat="1" applyBorder="1" applyProtection="1">
      <alignment/>
      <protection/>
    </xf>
    <xf numFmtId="0" fontId="0" fillId="2" borderId="47" xfId="137" applyNumberFormat="1" applyBorder="1" applyAlignment="1" applyProtection="1">
      <alignment horizontal="right"/>
      <protection/>
    </xf>
    <xf numFmtId="1" fontId="0" fillId="2" borderId="28" xfId="137" applyNumberFormat="1" applyBorder="1" applyAlignment="1">
      <alignment horizontal="right" vertical="center"/>
      <protection/>
    </xf>
    <xf numFmtId="0" fontId="2" fillId="2" borderId="38" xfId="137" applyNumberFormat="1" applyFont="1" applyBorder="1" applyAlignment="1">
      <alignment horizontal="center" vertical="center"/>
      <protection/>
    </xf>
    <xf numFmtId="7" fontId="0" fillId="2" borderId="28" xfId="137" applyNumberFormat="1" applyBorder="1" applyAlignment="1">
      <alignment horizontal="right"/>
      <protection/>
    </xf>
    <xf numFmtId="0" fontId="2" fillId="2" borderId="27" xfId="137" applyNumberFormat="1" applyFont="1" applyBorder="1" applyAlignment="1">
      <alignment vertical="top"/>
      <protection/>
    </xf>
    <xf numFmtId="172" fontId="2" fillId="56" borderId="27" xfId="137" applyNumberFormat="1" applyFont="1" applyFill="1" applyBorder="1" applyAlignment="1" applyProtection="1">
      <alignment horizontal="left" vertical="center"/>
      <protection/>
    </xf>
    <xf numFmtId="1" fontId="0" fillId="2" borderId="28" xfId="137" applyNumberFormat="1" applyBorder="1" applyAlignment="1">
      <alignment horizontal="center" vertical="top"/>
      <protection/>
    </xf>
    <xf numFmtId="0" fontId="0" fillId="2" borderId="28" xfId="137" applyNumberFormat="1" applyBorder="1" applyAlignment="1">
      <alignment horizontal="center" vertical="top"/>
      <protection/>
    </xf>
    <xf numFmtId="7" fontId="0" fillId="2" borderId="27" xfId="137" applyNumberFormat="1" applyBorder="1" applyAlignment="1">
      <alignment horizontal="right"/>
      <protection/>
    </xf>
    <xf numFmtId="4" fontId="48" fillId="0" borderId="1" xfId="137" applyNumberFormat="1" applyFont="1" applyFill="1" applyBorder="1" applyAlignment="1" applyProtection="1">
      <alignment horizontal="center" vertical="top" wrapText="1"/>
      <protection/>
    </xf>
    <xf numFmtId="173" fontId="48" fillId="0" borderId="1" xfId="137" applyNumberFormat="1" applyFont="1" applyFill="1" applyBorder="1" applyAlignment="1" applyProtection="1">
      <alignment horizontal="left" vertical="top" wrapText="1"/>
      <protection/>
    </xf>
    <xf numFmtId="172" fontId="48" fillId="0" borderId="1" xfId="137" applyNumberFormat="1" applyFont="1" applyFill="1" applyBorder="1" applyAlignment="1" applyProtection="1">
      <alignment horizontal="left" vertical="top" wrapText="1"/>
      <protection/>
    </xf>
    <xf numFmtId="172" fontId="48" fillId="0" borderId="1" xfId="137" applyNumberFormat="1" applyFont="1" applyFill="1" applyBorder="1" applyAlignment="1" applyProtection="1">
      <alignment horizontal="center" vertical="top" wrapText="1"/>
      <protection/>
    </xf>
    <xf numFmtId="0" fontId="48" fillId="0" borderId="1" xfId="137" applyNumberFormat="1" applyFont="1" applyFill="1" applyBorder="1" applyAlignment="1" applyProtection="1">
      <alignment horizontal="center" vertical="top" wrapText="1"/>
      <protection/>
    </xf>
    <xf numFmtId="1" fontId="48" fillId="0" borderId="1" xfId="137" applyNumberFormat="1" applyFont="1" applyFill="1" applyBorder="1" applyAlignment="1" applyProtection="1">
      <alignment horizontal="right" vertical="top"/>
      <protection/>
    </xf>
    <xf numFmtId="174" fontId="48" fillId="0" borderId="1" xfId="137" applyNumberFormat="1" applyFont="1" applyFill="1" applyBorder="1" applyAlignment="1" applyProtection="1">
      <alignment vertical="top"/>
      <protection locked="0"/>
    </xf>
    <xf numFmtId="174" fontId="48" fillId="0" borderId="1" xfId="137" applyNumberFormat="1" applyFont="1" applyFill="1" applyBorder="1" applyAlignment="1" applyProtection="1">
      <alignment vertical="top"/>
      <protection/>
    </xf>
    <xf numFmtId="0" fontId="49" fillId="0" borderId="0" xfId="0" applyFont="1" applyFill="1" applyAlignment="1">
      <alignment/>
    </xf>
    <xf numFmtId="176" fontId="48" fillId="0" borderId="1" xfId="137" applyNumberFormat="1" applyFont="1" applyFill="1" applyBorder="1" applyAlignment="1" applyProtection="1">
      <alignment horizontal="center" vertical="top"/>
      <protection/>
    </xf>
    <xf numFmtId="0" fontId="49" fillId="0" borderId="0" xfId="0" applyFont="1" applyFill="1" applyAlignment="1">
      <alignment/>
    </xf>
    <xf numFmtId="0" fontId="48" fillId="0" borderId="1" xfId="137" applyNumberFormat="1" applyFont="1" applyFill="1" applyBorder="1" applyAlignment="1" applyProtection="1">
      <alignment vertical="center"/>
      <protection/>
    </xf>
    <xf numFmtId="173" fontId="48" fillId="0" borderId="1" xfId="137" applyNumberFormat="1" applyFont="1" applyFill="1" applyBorder="1" applyAlignment="1" applyProtection="1">
      <alignment horizontal="center" vertical="top" wrapText="1"/>
      <protection/>
    </xf>
    <xf numFmtId="172" fontId="48" fillId="0" borderId="1" xfId="136" applyNumberFormat="1" applyFont="1" applyFill="1" applyBorder="1" applyAlignment="1" applyProtection="1">
      <alignment horizontal="center" vertical="top" wrapText="1"/>
      <protection/>
    </xf>
    <xf numFmtId="172" fontId="2" fillId="56" borderId="27" xfId="137" applyNumberFormat="1" applyFont="1" applyFill="1" applyBorder="1" applyAlignment="1" applyProtection="1">
      <alignment horizontal="left" vertical="center" wrapText="1"/>
      <protection/>
    </xf>
    <xf numFmtId="1" fontId="0" fillId="2" borderId="28" xfId="137" applyNumberFormat="1" applyBorder="1" applyAlignment="1">
      <alignment vertical="top"/>
      <protection/>
    </xf>
    <xf numFmtId="0" fontId="49" fillId="0" borderId="0" xfId="136" applyFont="1" applyFill="1" applyAlignment="1">
      <alignment/>
      <protection/>
    </xf>
    <xf numFmtId="4" fontId="48" fillId="0" borderId="1" xfId="137" applyNumberFormat="1" applyFont="1" applyFill="1" applyBorder="1" applyAlignment="1" applyProtection="1">
      <alignment horizontal="center" vertical="top"/>
      <protection/>
    </xf>
    <xf numFmtId="173" fontId="48" fillId="0" borderId="1" xfId="137"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wrapText="1"/>
      <protection/>
    </xf>
    <xf numFmtId="0" fontId="0" fillId="0" borderId="1" xfId="0" applyNumberFormat="1" applyFont="1" applyFill="1" applyBorder="1" applyAlignment="1" applyProtection="1">
      <alignment vertical="center"/>
      <protection/>
    </xf>
    <xf numFmtId="0" fontId="15" fillId="2" borderId="0" xfId="0" applyFont="1" applyAlignment="1" applyProtection="1">
      <alignment vertical="center"/>
      <protection/>
    </xf>
    <xf numFmtId="0" fontId="0" fillId="2" borderId="0" xfId="0" applyNumberFormat="1" applyAlignment="1" applyProtection="1">
      <alignment/>
      <protection/>
    </xf>
    <xf numFmtId="0" fontId="0" fillId="2" borderId="27" xfId="137" applyNumberFormat="1" applyBorder="1" applyAlignment="1">
      <alignment horizontal="center" vertical="top"/>
      <protection/>
    </xf>
    <xf numFmtId="4" fontId="48" fillId="0" borderId="1" xfId="0" applyNumberFormat="1" applyFont="1" applyFill="1" applyBorder="1" applyAlignment="1" applyProtection="1">
      <alignment horizontal="center" vertical="top" wrapText="1"/>
      <protection/>
    </xf>
    <xf numFmtId="173"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center" vertical="top" wrapText="1"/>
      <protection/>
    </xf>
    <xf numFmtId="0" fontId="48" fillId="0" borderId="1" xfId="0" applyNumberFormat="1" applyFont="1" applyFill="1" applyBorder="1" applyAlignment="1" applyProtection="1">
      <alignment horizontal="center" vertical="top" wrapText="1"/>
      <protection/>
    </xf>
    <xf numFmtId="1" fontId="48" fillId="0" borderId="1" xfId="0" applyNumberFormat="1" applyFont="1" applyFill="1" applyBorder="1" applyAlignment="1" applyProtection="1">
      <alignment horizontal="right" vertical="top" wrapText="1"/>
      <protection/>
    </xf>
    <xf numFmtId="0" fontId="48" fillId="0" borderId="1" xfId="0" applyNumberFormat="1" applyFont="1" applyFill="1" applyBorder="1" applyAlignment="1" applyProtection="1">
      <alignment vertical="center"/>
      <protection/>
    </xf>
    <xf numFmtId="174" fontId="48" fillId="0" borderId="1" xfId="0" applyNumberFormat="1" applyFont="1" applyFill="1" applyBorder="1" applyAlignment="1" applyProtection="1">
      <alignment vertical="top" wrapText="1"/>
      <protection/>
    </xf>
    <xf numFmtId="0" fontId="49" fillId="0" borderId="0" xfId="0" applyFont="1" applyFill="1" applyAlignment="1" applyProtection="1">
      <alignment horizontal="center" vertical="top"/>
      <protection/>
    </xf>
    <xf numFmtId="173" fontId="48" fillId="0" borderId="1" xfId="0" applyNumberFormat="1" applyFont="1" applyFill="1" applyBorder="1" applyAlignment="1" applyProtection="1">
      <alignment horizontal="center" vertical="top" wrapText="1"/>
      <protection/>
    </xf>
    <xf numFmtId="174" fontId="48" fillId="0" borderId="1" xfId="0" applyNumberFormat="1" applyFont="1" applyFill="1" applyBorder="1" applyAlignment="1" applyProtection="1">
      <alignment vertical="top"/>
      <protection locked="0"/>
    </xf>
    <xf numFmtId="174" fontId="48" fillId="0" borderId="1" xfId="0" applyNumberFormat="1" applyFont="1" applyFill="1" applyBorder="1" applyAlignment="1" applyProtection="1">
      <alignment vertical="top"/>
      <protection/>
    </xf>
    <xf numFmtId="1" fontId="48" fillId="0" borderId="1" xfId="137" applyNumberFormat="1" applyFont="1" applyFill="1" applyBorder="1" applyAlignment="1" applyProtection="1">
      <alignment horizontal="right" vertical="top" wrapText="1"/>
      <protection/>
    </xf>
    <xf numFmtId="174" fontId="48" fillId="0" borderId="1" xfId="137" applyNumberFormat="1" applyFont="1" applyFill="1" applyBorder="1" applyAlignment="1" applyProtection="1">
      <alignment vertical="top" wrapText="1"/>
      <protection/>
    </xf>
    <xf numFmtId="0" fontId="49" fillId="0" borderId="0" xfId="137" applyFont="1" applyFill="1" applyAlignment="1">
      <alignment/>
      <protection/>
    </xf>
    <xf numFmtId="0" fontId="49" fillId="0" borderId="0" xfId="0" applyFont="1" applyFill="1" applyAlignment="1">
      <alignment vertical="top"/>
    </xf>
    <xf numFmtId="0" fontId="0" fillId="2" borderId="28" xfId="137" applyNumberFormat="1" applyBorder="1" applyAlignment="1">
      <alignment vertical="top"/>
      <protection/>
    </xf>
    <xf numFmtId="172" fontId="48" fillId="0" borderId="1" xfId="137" applyNumberFormat="1" applyFont="1" applyFill="1" applyBorder="1" applyAlignment="1" applyProtection="1">
      <alignment vertical="top" wrapText="1"/>
      <protection/>
    </xf>
    <xf numFmtId="0" fontId="0" fillId="2" borderId="27" xfId="137" applyNumberFormat="1" applyBorder="1" applyAlignment="1">
      <alignment vertical="top"/>
      <protection/>
    </xf>
    <xf numFmtId="7" fontId="0" fillId="2" borderId="27" xfId="137" applyNumberFormat="1" applyBorder="1" applyAlignment="1">
      <alignment horizontal="right" vertical="center"/>
      <protection/>
    </xf>
    <xf numFmtId="0" fontId="2" fillId="2" borderId="30" xfId="137" applyNumberFormat="1" applyFont="1" applyBorder="1" applyAlignment="1">
      <alignment horizontal="center" vertical="center"/>
      <protection/>
    </xf>
    <xf numFmtId="7" fontId="0" fillId="2" borderId="30" xfId="137" applyNumberFormat="1" applyBorder="1" applyAlignment="1">
      <alignment horizontal="right" vertical="center"/>
      <protection/>
    </xf>
    <xf numFmtId="7" fontId="0" fillId="2" borderId="48" xfId="137" applyNumberFormat="1" applyBorder="1" applyAlignment="1">
      <alignment horizontal="right" vertical="center"/>
      <protection/>
    </xf>
    <xf numFmtId="7" fontId="0" fillId="2" borderId="28" xfId="137" applyNumberFormat="1" applyBorder="1" applyAlignment="1">
      <alignment horizontal="right" vertical="center"/>
      <protection/>
    </xf>
    <xf numFmtId="0" fontId="2" fillId="2" borderId="27" xfId="137" applyNumberFormat="1" applyFont="1" applyBorder="1" applyAlignment="1">
      <alignment horizontal="center" vertical="center"/>
      <protection/>
    </xf>
    <xf numFmtId="4" fontId="48" fillId="0" borderId="1" xfId="136" applyNumberFormat="1" applyFont="1" applyFill="1" applyBorder="1" applyAlignment="1" applyProtection="1">
      <alignment horizontal="center" vertical="top"/>
      <protection/>
    </xf>
    <xf numFmtId="173" fontId="48" fillId="0" borderId="1" xfId="136" applyNumberFormat="1" applyFont="1" applyFill="1" applyBorder="1" applyAlignment="1" applyProtection="1">
      <alignment horizontal="center" vertical="top" wrapText="1"/>
      <protection/>
    </xf>
    <xf numFmtId="172" fontId="48" fillId="0" borderId="1" xfId="136" applyNumberFormat="1" applyFont="1" applyFill="1" applyBorder="1" applyAlignment="1" applyProtection="1">
      <alignment horizontal="left" vertical="top" wrapText="1"/>
      <protection/>
    </xf>
    <xf numFmtId="0" fontId="48" fillId="0" borderId="1" xfId="136" applyNumberFormat="1" applyFont="1" applyFill="1" applyBorder="1" applyAlignment="1" applyProtection="1">
      <alignment horizontal="center" vertical="top" wrapText="1"/>
      <protection/>
    </xf>
    <xf numFmtId="1" fontId="48" fillId="0" borderId="1" xfId="136" applyNumberFormat="1" applyFont="1" applyFill="1" applyBorder="1" applyAlignment="1" applyProtection="1">
      <alignment horizontal="right" vertical="top"/>
      <protection/>
    </xf>
    <xf numFmtId="174" fontId="48" fillId="57" borderId="1" xfId="136" applyNumberFormat="1" applyFont="1" applyFill="1" applyBorder="1" applyAlignment="1" applyProtection="1">
      <alignment vertical="top"/>
      <protection locked="0"/>
    </xf>
    <xf numFmtId="174" fontId="48" fillId="0" borderId="1" xfId="136" applyNumberFormat="1" applyFont="1" applyFill="1" applyBorder="1" applyAlignment="1" applyProtection="1">
      <alignment vertical="top"/>
      <protection/>
    </xf>
    <xf numFmtId="1" fontId="48" fillId="0" borderId="1" xfId="0" applyNumberFormat="1" applyFont="1" applyFill="1" applyBorder="1" applyAlignment="1" applyProtection="1">
      <alignment horizontal="right" vertical="top"/>
      <protection/>
    </xf>
    <xf numFmtId="173" fontId="48" fillId="0" borderId="1" xfId="136" applyNumberFormat="1" applyFont="1" applyFill="1" applyBorder="1" applyAlignment="1" applyProtection="1">
      <alignment horizontal="left" vertical="top" wrapText="1"/>
      <protection/>
    </xf>
    <xf numFmtId="0" fontId="48" fillId="57" borderId="1" xfId="136" applyNumberFormat="1" applyFont="1" applyFill="1" applyBorder="1" applyAlignment="1" applyProtection="1">
      <alignment vertical="center"/>
      <protection/>
    </xf>
    <xf numFmtId="173" fontId="48" fillId="0" borderId="1" xfId="136" applyNumberFormat="1" applyFont="1" applyFill="1" applyBorder="1" applyAlignment="1" applyProtection="1">
      <alignment horizontal="left" vertical="top"/>
      <protection/>
    </xf>
    <xf numFmtId="0" fontId="49" fillId="0" borderId="0" xfId="136" applyFont="1" applyFill="1">
      <alignment/>
      <protection/>
    </xf>
    <xf numFmtId="174" fontId="48" fillId="57" borderId="1" xfId="136" applyNumberFormat="1" applyFont="1" applyFill="1" applyBorder="1" applyAlignment="1" applyProtection="1">
      <alignment vertical="top"/>
      <protection/>
    </xf>
    <xf numFmtId="173" fontId="48" fillId="0" borderId="1" xfId="136" applyNumberFormat="1" applyFont="1" applyFill="1" applyBorder="1" applyAlignment="1" applyProtection="1">
      <alignment horizontal="right" vertical="top" wrapText="1"/>
      <protection/>
    </xf>
    <xf numFmtId="4" fontId="48" fillId="0" borderId="1" xfId="136" applyNumberFormat="1" applyFont="1" applyFill="1" applyBorder="1" applyAlignment="1" applyProtection="1">
      <alignment horizontal="center" vertical="top" wrapText="1"/>
      <protection/>
    </xf>
    <xf numFmtId="1" fontId="48" fillId="0" borderId="1" xfId="136" applyNumberFormat="1" applyFont="1" applyFill="1" applyBorder="1" applyAlignment="1" applyProtection="1">
      <alignment horizontal="right" vertical="top" wrapText="1"/>
      <protection/>
    </xf>
    <xf numFmtId="0" fontId="49" fillId="0" borderId="0" xfId="136" applyFont="1" applyFill="1" applyAlignment="1">
      <alignment vertical="top"/>
      <protection/>
    </xf>
    <xf numFmtId="172" fontId="48" fillId="0" borderId="1" xfId="136" applyNumberFormat="1" applyFont="1" applyFill="1" applyBorder="1" applyAlignment="1" applyProtection="1">
      <alignment vertical="top" wrapText="1"/>
      <protection/>
    </xf>
    <xf numFmtId="174" fontId="48" fillId="0" borderId="1" xfId="136" applyNumberFormat="1" applyFont="1" applyFill="1" applyBorder="1" applyAlignment="1" applyProtection="1">
      <alignment vertical="top" wrapText="1"/>
      <protection/>
    </xf>
    <xf numFmtId="7" fontId="0" fillId="2" borderId="28" xfId="137" applyNumberFormat="1" applyBorder="1" applyAlignment="1" applyProtection="1">
      <alignment horizontal="right"/>
      <protection/>
    </xf>
    <xf numFmtId="0" fontId="0" fillId="2" borderId="27" xfId="137" applyNumberFormat="1" applyBorder="1" applyAlignment="1" applyProtection="1">
      <alignment horizontal="center" vertical="top"/>
      <protection/>
    </xf>
    <xf numFmtId="1" fontId="0" fillId="2" borderId="28" xfId="137" applyNumberFormat="1" applyBorder="1" applyAlignment="1" applyProtection="1">
      <alignment horizontal="center" vertical="top"/>
      <protection/>
    </xf>
    <xf numFmtId="0" fontId="0" fillId="2" borderId="28" xfId="137" applyNumberFormat="1" applyBorder="1" applyAlignment="1" applyProtection="1">
      <alignment vertical="top"/>
      <protection/>
    </xf>
    <xf numFmtId="0" fontId="0" fillId="2" borderId="28" xfId="137" applyNumberFormat="1" applyBorder="1" applyAlignment="1" applyProtection="1">
      <alignment horizontal="center" vertical="top"/>
      <protection/>
    </xf>
    <xf numFmtId="7" fontId="0" fillId="2" borderId="27" xfId="137" applyNumberFormat="1" applyBorder="1" applyAlignment="1" applyProtection="1">
      <alignment horizontal="right"/>
      <protection/>
    </xf>
    <xf numFmtId="7" fontId="0" fillId="2" borderId="28" xfId="137" applyNumberFormat="1" applyFont="1" applyBorder="1" applyAlignment="1">
      <alignment horizontal="right"/>
      <protection/>
    </xf>
    <xf numFmtId="7" fontId="0" fillId="2" borderId="30" xfId="137" applyNumberFormat="1" applyBorder="1" applyAlignment="1">
      <alignment horizontal="right"/>
      <protection/>
    </xf>
    <xf numFmtId="0" fontId="50" fillId="0" borderId="0" xfId="0" applyFont="1" applyFill="1" applyAlignment="1">
      <alignment/>
    </xf>
    <xf numFmtId="0" fontId="49" fillId="0" borderId="49" xfId="0" applyFont="1" applyFill="1" applyBorder="1" applyAlignment="1">
      <alignment vertical="top" wrapText="1"/>
    </xf>
    <xf numFmtId="0" fontId="49" fillId="0" borderId="49" xfId="0" applyFont="1" applyFill="1" applyBorder="1" applyAlignment="1">
      <alignment vertical="top" wrapText="1" shrinkToFit="1"/>
    </xf>
    <xf numFmtId="4" fontId="48" fillId="0" borderId="1" xfId="0" applyNumberFormat="1" applyFont="1" applyFill="1" applyBorder="1" applyAlignment="1" applyProtection="1">
      <alignment horizontal="center" vertical="top"/>
      <protection/>
    </xf>
    <xf numFmtId="7" fontId="0" fillId="2" borderId="50" xfId="137" applyNumberFormat="1" applyBorder="1" applyAlignment="1" applyProtection="1">
      <alignment horizontal="right"/>
      <protection/>
    </xf>
    <xf numFmtId="0" fontId="9" fillId="2" borderId="51" xfId="137" applyNumberFormat="1" applyFont="1" applyBorder="1" applyAlignment="1" applyProtection="1">
      <alignment vertical="center"/>
      <protection/>
    </xf>
    <xf numFmtId="0" fontId="9" fillId="2" borderId="52" xfId="137" applyNumberFormat="1" applyFont="1" applyBorder="1" applyAlignment="1" applyProtection="1">
      <alignment vertical="top"/>
      <protection/>
    </xf>
    <xf numFmtId="0" fontId="0" fillId="2" borderId="52" xfId="137" applyNumberFormat="1" applyBorder="1" applyAlignment="1" applyProtection="1">
      <alignment horizontal="center"/>
      <protection/>
    </xf>
    <xf numFmtId="0" fontId="0" fillId="2" borderId="52" xfId="137" applyNumberFormat="1" applyBorder="1" applyProtection="1">
      <alignment/>
      <protection/>
    </xf>
    <xf numFmtId="7" fontId="0" fillId="2" borderId="52" xfId="137" applyNumberFormat="1" applyBorder="1" applyAlignment="1" applyProtection="1">
      <alignment horizontal="right"/>
      <protection/>
    </xf>
    <xf numFmtId="0" fontId="0" fillId="2" borderId="53" xfId="137" applyNumberFormat="1" applyBorder="1" applyAlignment="1" applyProtection="1">
      <alignment horizontal="right"/>
      <protection/>
    </xf>
    <xf numFmtId="7" fontId="0" fillId="2" borderId="50" xfId="137" applyNumberFormat="1" applyBorder="1" applyAlignment="1" applyProtection="1">
      <alignment horizontal="right" vertical="center"/>
      <protection/>
    </xf>
    <xf numFmtId="0" fontId="2" fillId="2" borderId="54" xfId="137" applyNumberFormat="1" applyFont="1" applyBorder="1" applyAlignment="1" applyProtection="1">
      <alignment horizontal="center" vertical="center"/>
      <protection/>
    </xf>
    <xf numFmtId="0" fontId="2" fillId="2" borderId="27" xfId="137" applyNumberFormat="1" applyFont="1" applyBorder="1" applyAlignment="1" applyProtection="1">
      <alignment vertical="top"/>
      <protection/>
    </xf>
    <xf numFmtId="1" fontId="0" fillId="2" borderId="27" xfId="137" applyNumberFormat="1" applyBorder="1" applyAlignment="1" applyProtection="1">
      <alignment horizontal="center" vertical="top"/>
      <protection/>
    </xf>
    <xf numFmtId="173" fontId="0" fillId="0" borderId="1" xfId="137"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1" fontId="0" fillId="0" borderId="1" xfId="137" applyNumberFormat="1" applyFont="1" applyFill="1" applyBorder="1" applyAlignment="1" applyProtection="1">
      <alignment horizontal="right" vertical="top"/>
      <protection/>
    </xf>
    <xf numFmtId="0" fontId="0" fillId="0" borderId="0" xfId="137" applyFont="1" applyFill="1" applyBorder="1" applyAlignment="1">
      <alignment vertical="top" wrapText="1"/>
      <protection/>
    </xf>
    <xf numFmtId="0" fontId="0" fillId="2" borderId="0" xfId="137" applyNumberFormat="1">
      <alignment/>
      <protection/>
    </xf>
    <xf numFmtId="0" fontId="48" fillId="0" borderId="0" xfId="137" applyFont="1" applyFill="1" applyBorder="1" applyAlignment="1">
      <alignment vertical="top" wrapText="1"/>
      <protection/>
    </xf>
    <xf numFmtId="0" fontId="69" fillId="0" borderId="1" xfId="137" applyFont="1" applyFill="1" applyBorder="1" applyAlignment="1">
      <alignment horizontal="center" vertical="top" wrapText="1"/>
      <protection/>
    </xf>
    <xf numFmtId="0" fontId="2" fillId="2" borderId="55" xfId="137" applyNumberFormat="1" applyFont="1" applyBorder="1" applyAlignment="1" applyProtection="1">
      <alignment horizontal="center" vertical="center"/>
      <protection/>
    </xf>
    <xf numFmtId="7" fontId="0" fillId="2" borderId="55" xfId="137" applyNumberFormat="1" applyBorder="1" applyAlignment="1" applyProtection="1">
      <alignment horizontal="right"/>
      <protection/>
    </xf>
    <xf numFmtId="0" fontId="0" fillId="2" borderId="29" xfId="137" applyNumberFormat="1" applyBorder="1" applyAlignment="1">
      <alignment vertical="top"/>
      <protection/>
    </xf>
    <xf numFmtId="0" fontId="4" fillId="2" borderId="39" xfId="137" applyNumberFormat="1" applyFont="1" applyBorder="1">
      <alignment/>
      <protection/>
    </xf>
    <xf numFmtId="0" fontId="0" fillId="2" borderId="39" xfId="137" applyNumberFormat="1" applyBorder="1" applyAlignment="1">
      <alignment horizontal="center"/>
      <protection/>
    </xf>
    <xf numFmtId="0" fontId="0" fillId="2" borderId="39" xfId="137" applyNumberFormat="1" applyBorder="1">
      <alignment/>
      <protection/>
    </xf>
    <xf numFmtId="0" fontId="0" fillId="2" borderId="0" xfId="137" applyNumberFormat="1" applyAlignment="1">
      <alignment horizontal="right"/>
      <protection/>
    </xf>
    <xf numFmtId="0" fontId="0" fillId="2" borderId="33" xfId="137" applyNumberFormat="1" applyBorder="1" applyAlignment="1">
      <alignment horizontal="right"/>
      <protection/>
    </xf>
    <xf numFmtId="0" fontId="4" fillId="2" borderId="0" xfId="137" applyNumberFormat="1" applyFont="1" applyBorder="1">
      <alignment/>
      <protection/>
    </xf>
    <xf numFmtId="0" fontId="0" fillId="2" borderId="0" xfId="137" applyNumberFormat="1" applyBorder="1" applyAlignment="1">
      <alignment horizontal="center"/>
      <protection/>
    </xf>
    <xf numFmtId="0" fontId="0" fillId="2" borderId="0" xfId="137" applyNumberFormat="1" applyBorder="1">
      <alignment/>
      <protection/>
    </xf>
    <xf numFmtId="0" fontId="0" fillId="2" borderId="25" xfId="137" applyNumberFormat="1" applyBorder="1" applyAlignment="1">
      <alignment horizontal="right"/>
      <protection/>
    </xf>
    <xf numFmtId="0" fontId="0" fillId="2" borderId="50" xfId="137" applyNumberFormat="1" applyBorder="1" applyAlignment="1">
      <alignment horizontal="right"/>
      <protection/>
    </xf>
    <xf numFmtId="0" fontId="2" fillId="2" borderId="56" xfId="137" applyNumberFormat="1" applyFont="1" applyBorder="1" applyAlignment="1">
      <alignment horizontal="center" vertical="center"/>
      <protection/>
    </xf>
    <xf numFmtId="7" fontId="0" fillId="2" borderId="56" xfId="137" applyNumberFormat="1" applyBorder="1" applyAlignment="1">
      <alignment horizontal="right"/>
      <protection/>
    </xf>
    <xf numFmtId="7" fontId="0" fillId="2" borderId="35" xfId="137" applyNumberFormat="1" applyBorder="1" applyAlignment="1">
      <alignment horizontal="right"/>
      <protection/>
    </xf>
    <xf numFmtId="0" fontId="2" fillId="2" borderId="35" xfId="137" applyNumberFormat="1" applyFont="1" applyBorder="1" applyAlignment="1">
      <alignment horizontal="center" vertical="center"/>
      <protection/>
    </xf>
    <xf numFmtId="7" fontId="0" fillId="2" borderId="32" xfId="137" applyNumberFormat="1" applyBorder="1" applyAlignment="1">
      <alignment horizontal="right"/>
      <protection/>
    </xf>
    <xf numFmtId="4" fontId="69" fillId="0" borderId="1" xfId="0" applyNumberFormat="1" applyFont="1" applyFill="1" applyBorder="1" applyAlignment="1" applyProtection="1">
      <alignment horizontal="center" vertical="top" wrapText="1"/>
      <protection/>
    </xf>
    <xf numFmtId="173"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 fontId="69" fillId="0" borderId="1" xfId="0" applyNumberFormat="1" applyFont="1" applyFill="1" applyBorder="1" applyAlignment="1" applyProtection="1">
      <alignment horizontal="right" vertical="top"/>
      <protection/>
    </xf>
    <xf numFmtId="174" fontId="69" fillId="0" borderId="1" xfId="0" applyNumberFormat="1" applyFont="1" applyFill="1" applyBorder="1" applyAlignment="1" applyProtection="1">
      <alignment vertical="top"/>
      <protection locked="0"/>
    </xf>
    <xf numFmtId="174" fontId="69" fillId="0" borderId="1" xfId="0" applyNumberFormat="1" applyFont="1" applyFill="1" applyBorder="1" applyAlignment="1" applyProtection="1">
      <alignment vertical="top"/>
      <protection/>
    </xf>
    <xf numFmtId="0" fontId="49" fillId="57" borderId="0" xfId="0" applyFont="1" applyFill="1" applyAlignment="1">
      <alignment/>
    </xf>
    <xf numFmtId="176" fontId="69" fillId="0" borderId="1" xfId="0" applyNumberFormat="1" applyFont="1" applyFill="1" applyBorder="1" applyAlignment="1" applyProtection="1">
      <alignment horizontal="center" vertical="top"/>
      <protection/>
    </xf>
    <xf numFmtId="0" fontId="49" fillId="57" borderId="0" xfId="0" applyFont="1" applyFill="1" applyAlignment="1">
      <alignment/>
    </xf>
    <xf numFmtId="0" fontId="69" fillId="0" borderId="1" xfId="0" applyNumberFormat="1" applyFont="1" applyFill="1" applyBorder="1" applyAlignment="1" applyProtection="1">
      <alignment vertical="center"/>
      <protection/>
    </xf>
    <xf numFmtId="173" fontId="69" fillId="0" borderId="1" xfId="0" applyNumberFormat="1" applyFont="1" applyFill="1" applyBorder="1" applyAlignment="1" applyProtection="1">
      <alignment horizontal="center" vertical="top" wrapText="1"/>
      <protection/>
    </xf>
    <xf numFmtId="4" fontId="69" fillId="0" borderId="1" xfId="0" applyNumberFormat="1" applyFont="1" applyFill="1" applyBorder="1" applyAlignment="1" applyProtection="1">
      <alignment horizontal="center" vertical="top"/>
      <protection/>
    </xf>
    <xf numFmtId="173" fontId="69" fillId="0" borderId="1" xfId="0" applyNumberFormat="1" applyFont="1" applyFill="1" applyBorder="1" applyAlignment="1" applyProtection="1">
      <alignment horizontal="right" vertical="top" wrapText="1"/>
      <protection/>
    </xf>
    <xf numFmtId="1" fontId="69" fillId="0" borderId="1" xfId="0" applyNumberFormat="1" applyFont="1" applyFill="1" applyBorder="1" applyAlignment="1" applyProtection="1">
      <alignment horizontal="right" vertical="top" wrapText="1"/>
      <protection/>
    </xf>
    <xf numFmtId="174" fontId="69" fillId="0" borderId="1" xfId="0" applyNumberFormat="1" applyFont="1" applyFill="1" applyBorder="1" applyAlignment="1" applyProtection="1">
      <alignment vertical="top" wrapText="1"/>
      <protection/>
    </xf>
    <xf numFmtId="174" fontId="69" fillId="0" borderId="57" xfId="0" applyNumberFormat="1" applyFont="1" applyFill="1" applyBorder="1" applyAlignment="1" applyProtection="1">
      <alignment vertical="top"/>
      <protection locked="0"/>
    </xf>
    <xf numFmtId="174" fontId="48" fillId="58" borderId="0" xfId="0" applyNumberFormat="1" applyFont="1" applyFill="1" applyBorder="1" applyAlignment="1" applyProtection="1">
      <alignment vertical="top"/>
      <protection/>
    </xf>
    <xf numFmtId="1" fontId="48" fillId="58" borderId="0" xfId="0" applyNumberFormat="1" applyFont="1" applyFill="1" applyBorder="1" applyAlignment="1" applyProtection="1">
      <alignment vertical="top"/>
      <protection/>
    </xf>
    <xf numFmtId="0" fontId="50" fillId="57" borderId="0" xfId="0" applyFont="1" applyFill="1" applyBorder="1" applyAlignment="1" applyProtection="1">
      <alignment vertical="top" wrapText="1"/>
      <protection/>
    </xf>
    <xf numFmtId="0" fontId="49" fillId="57" borderId="0" xfId="0" applyFont="1" applyFill="1" applyBorder="1" applyAlignment="1">
      <alignment/>
    </xf>
    <xf numFmtId="172" fontId="69" fillId="0" borderId="1" xfId="0" applyNumberFormat="1" applyFont="1" applyFill="1" applyBorder="1" applyAlignment="1" applyProtection="1">
      <alignment vertical="top" wrapText="1"/>
      <protection/>
    </xf>
    <xf numFmtId="0" fontId="49" fillId="57" borderId="0" xfId="0" applyFont="1" applyFill="1" applyAlignment="1">
      <alignment vertical="top"/>
    </xf>
    <xf numFmtId="0" fontId="0" fillId="57" borderId="0" xfId="0" applyFill="1" applyAlignment="1">
      <alignment/>
    </xf>
    <xf numFmtId="173" fontId="69" fillId="0" borderId="1" xfId="0" applyNumberFormat="1" applyFont="1" applyFill="1" applyBorder="1" applyAlignment="1" applyProtection="1">
      <alignment horizontal="left" vertical="top"/>
      <protection/>
    </xf>
    <xf numFmtId="0" fontId="2" fillId="2" borderId="27" xfId="0" applyNumberFormat="1" applyFont="1" applyBorder="1" applyAlignment="1">
      <alignment horizontal="center" vertical="center"/>
    </xf>
    <xf numFmtId="0" fontId="2" fillId="2" borderId="30" xfId="0" applyNumberFormat="1" applyFont="1" applyBorder="1" applyAlignment="1">
      <alignment horizontal="center" vertical="center"/>
    </xf>
    <xf numFmtId="0" fontId="70" fillId="0" borderId="0" xfId="0" applyFont="1" applyFill="1" applyAlignment="1">
      <alignment/>
    </xf>
    <xf numFmtId="174" fontId="0" fillId="0" borderId="1" xfId="137" applyNumberFormat="1" applyFont="1" applyFill="1" applyBorder="1" applyAlignment="1" applyProtection="1">
      <alignment vertical="top"/>
      <protection/>
    </xf>
    <xf numFmtId="0" fontId="48" fillId="0" borderId="1" xfId="0" applyFont="1" applyFill="1" applyBorder="1" applyAlignment="1">
      <alignment vertical="top" wrapText="1"/>
    </xf>
    <xf numFmtId="0" fontId="0" fillId="0" borderId="1" xfId="0" applyFont="1" applyFill="1" applyBorder="1" applyAlignment="1">
      <alignment vertical="top" wrapText="1"/>
    </xf>
    <xf numFmtId="0" fontId="69" fillId="0" borderId="1" xfId="0" applyFont="1" applyFill="1" applyBorder="1" applyAlignment="1">
      <alignment horizontal="center" vertical="top" wrapText="1"/>
    </xf>
    <xf numFmtId="0" fontId="48" fillId="0" borderId="58" xfId="0" applyFont="1" applyFill="1" applyBorder="1" applyAlignment="1">
      <alignment vertical="top" wrapText="1"/>
    </xf>
    <xf numFmtId="0" fontId="69" fillId="0" borderId="57" xfId="0" applyFont="1" applyFill="1" applyBorder="1" applyAlignment="1">
      <alignment horizontal="center" vertical="top" wrapText="1"/>
    </xf>
    <xf numFmtId="174" fontId="0" fillId="0" borderId="33" xfId="137" applyNumberFormat="1" applyFont="1" applyFill="1" applyBorder="1" applyAlignment="1" applyProtection="1">
      <alignment vertical="top"/>
      <protection/>
    </xf>
    <xf numFmtId="0" fontId="0" fillId="0" borderId="57" xfId="0" applyFont="1" applyFill="1" applyBorder="1" applyAlignment="1">
      <alignment vertical="top" wrapText="1"/>
    </xf>
    <xf numFmtId="0" fontId="0" fillId="0" borderId="57" xfId="137" applyNumberFormat="1" applyFont="1" applyFill="1" applyBorder="1" applyAlignment="1" applyProtection="1">
      <alignment horizontal="center" vertical="top" wrapText="1"/>
      <protection/>
    </xf>
    <xf numFmtId="174" fontId="0" fillId="0" borderId="57" xfId="137" applyNumberFormat="1" applyFont="1" applyFill="1" applyBorder="1" applyAlignment="1" applyProtection="1">
      <alignment vertical="top"/>
      <protection/>
    </xf>
    <xf numFmtId="179" fontId="69" fillId="0" borderId="1" xfId="0" applyNumberFormat="1" applyFont="1" applyFill="1" applyBorder="1" applyAlignment="1" applyProtection="1">
      <alignment horizontal="right" vertical="top" wrapText="1"/>
      <protection/>
    </xf>
    <xf numFmtId="1" fontId="0" fillId="2" borderId="0" xfId="0" applyNumberFormat="1" applyFont="1" applyAlignment="1">
      <alignment horizontal="centerContinuous" vertical="top"/>
    </xf>
    <xf numFmtId="0" fontId="0" fillId="2" borderId="0" xfId="0" applyNumberFormat="1" applyFont="1" applyAlignment="1" applyProtection="1">
      <alignment/>
      <protection locked="0"/>
    </xf>
    <xf numFmtId="172" fontId="69" fillId="57" borderId="1" xfId="0" applyNumberFormat="1" applyFont="1" applyFill="1" applyBorder="1" applyAlignment="1" applyProtection="1">
      <alignment horizontal="left" vertical="top" wrapText="1"/>
      <protection/>
    </xf>
    <xf numFmtId="172" fontId="69" fillId="57" borderId="1" xfId="0" applyNumberFormat="1" applyFont="1" applyFill="1" applyBorder="1" applyAlignment="1" applyProtection="1">
      <alignment horizontal="center" vertical="top" wrapText="1"/>
      <protection/>
    </xf>
    <xf numFmtId="172" fontId="69" fillId="57" borderId="1" xfId="0" applyNumberFormat="1" applyFont="1" applyFill="1" applyBorder="1" applyAlignment="1" applyProtection="1">
      <alignment vertical="top" wrapText="1"/>
      <protection/>
    </xf>
    <xf numFmtId="173" fontId="69" fillId="0" borderId="2" xfId="0" applyNumberFormat="1" applyFont="1" applyFill="1" applyBorder="1" applyAlignment="1" applyProtection="1">
      <alignment horizontal="center" vertical="top" wrapText="1"/>
      <protection/>
    </xf>
    <xf numFmtId="172" fontId="69" fillId="0" borderId="2" xfId="0" applyNumberFormat="1" applyFont="1" applyFill="1" applyBorder="1" applyAlignment="1" applyProtection="1">
      <alignment horizontal="left" vertical="top" wrapText="1"/>
      <protection/>
    </xf>
    <xf numFmtId="172" fontId="69" fillId="0" borderId="2" xfId="0" applyNumberFormat="1" applyFont="1" applyFill="1" applyBorder="1" applyAlignment="1" applyProtection="1">
      <alignment horizontal="center" vertical="top" wrapText="1"/>
      <protection/>
    </xf>
    <xf numFmtId="0" fontId="69" fillId="0" borderId="2" xfId="0" applyNumberFormat="1" applyFont="1" applyFill="1" applyBorder="1" applyAlignment="1" applyProtection="1">
      <alignment horizontal="center" vertical="top" wrapText="1"/>
      <protection/>
    </xf>
    <xf numFmtId="1" fontId="69" fillId="0" borderId="2" xfId="0" applyNumberFormat="1" applyFont="1" applyFill="1" applyBorder="1" applyAlignment="1" applyProtection="1">
      <alignment horizontal="right" vertical="top" wrapText="1"/>
      <protection/>
    </xf>
    <xf numFmtId="174" fontId="69" fillId="0" borderId="2" xfId="0" applyNumberFormat="1" applyFont="1" applyFill="1" applyBorder="1" applyAlignment="1" applyProtection="1">
      <alignment vertical="top"/>
      <protection locked="0"/>
    </xf>
    <xf numFmtId="174" fontId="69" fillId="0" borderId="2" xfId="0" applyNumberFormat="1" applyFont="1" applyFill="1" applyBorder="1" applyAlignment="1" applyProtection="1">
      <alignment vertical="top"/>
      <protection/>
    </xf>
    <xf numFmtId="1" fontId="69" fillId="0" borderId="2" xfId="0" applyNumberFormat="1" applyFont="1" applyFill="1" applyBorder="1" applyAlignment="1" applyProtection="1">
      <alignment horizontal="right" vertical="top"/>
      <protection/>
    </xf>
    <xf numFmtId="173" fontId="69" fillId="0" borderId="2" xfId="0" applyNumberFormat="1" applyFont="1" applyFill="1" applyBorder="1" applyAlignment="1" applyProtection="1">
      <alignment horizontal="left" vertical="top" wrapText="1"/>
      <protection/>
    </xf>
    <xf numFmtId="173" fontId="69" fillId="0" borderId="2" xfId="0" applyNumberFormat="1" applyFont="1" applyFill="1" applyBorder="1" applyAlignment="1" applyProtection="1">
      <alignment horizontal="right" vertical="top" wrapText="1"/>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3" fillId="2" borderId="59" xfId="0" applyNumberFormat="1" applyFont="1" applyBorder="1" applyAlignment="1">
      <alignment horizontal="left" vertical="center" wrapText="1"/>
    </xf>
    <xf numFmtId="0" fontId="0" fillId="2" borderId="60" xfId="0" applyNumberFormat="1" applyBorder="1" applyAlignment="1">
      <alignment vertical="center" wrapText="1"/>
    </xf>
    <xf numFmtId="0" fontId="0" fillId="2" borderId="61" xfId="0" applyNumberFormat="1" applyBorder="1" applyAlignment="1">
      <alignment vertical="center" wrapText="1"/>
    </xf>
    <xf numFmtId="1" fontId="6" fillId="2" borderId="28" xfId="0" applyNumberFormat="1" applyFont="1" applyBorder="1" applyAlignment="1">
      <alignment horizontal="left" vertical="center" wrapText="1"/>
    </xf>
    <xf numFmtId="0" fontId="0" fillId="2" borderId="0" xfId="0" applyNumberFormat="1" applyAlignment="1">
      <alignment vertical="center" wrapText="1"/>
    </xf>
    <xf numFmtId="0" fontId="0" fillId="2" borderId="47" xfId="0" applyNumberFormat="1" applyBorder="1" applyAlignment="1">
      <alignment vertical="center" wrapText="1"/>
    </xf>
    <xf numFmtId="1" fontId="6" fillId="2" borderId="62" xfId="0" applyNumberFormat="1" applyFont="1" applyBorder="1" applyAlignment="1">
      <alignment horizontal="left" vertical="center" wrapText="1"/>
    </xf>
    <xf numFmtId="0" fontId="0" fillId="2" borderId="63" xfId="0" applyNumberFormat="1" applyBorder="1" applyAlignment="1">
      <alignment vertical="center" wrapText="1"/>
    </xf>
    <xf numFmtId="0" fontId="0" fillId="2" borderId="64" xfId="0" applyNumberFormat="1" applyBorder="1" applyAlignment="1">
      <alignment vertical="center" wrapText="1"/>
    </xf>
    <xf numFmtId="0" fontId="10" fillId="2" borderId="65" xfId="0" applyNumberFormat="1" applyFont="1" applyBorder="1" applyAlignment="1">
      <alignment vertical="center" wrapText="1"/>
    </xf>
    <xf numFmtId="0" fontId="0" fillId="2" borderId="25" xfId="0" applyNumberFormat="1" applyBorder="1" applyAlignment="1">
      <alignment vertical="center" wrapText="1"/>
    </xf>
    <xf numFmtId="0" fontId="0" fillId="2" borderId="26" xfId="0" applyNumberFormat="1" applyBorder="1" applyAlignment="1">
      <alignment vertical="center" wrapText="1"/>
    </xf>
    <xf numFmtId="1" fontId="3" fillId="2" borderId="62" xfId="0" applyNumberFormat="1" applyFont="1" applyBorder="1" applyAlignment="1">
      <alignment horizontal="left" vertical="center" wrapText="1"/>
    </xf>
    <xf numFmtId="1" fontId="6" fillId="2" borderId="46" xfId="0" applyNumberFormat="1" applyFont="1" applyBorder="1" applyAlignment="1">
      <alignment horizontal="left" vertical="center" wrapText="1"/>
    </xf>
    <xf numFmtId="0" fontId="0" fillId="2" borderId="66" xfId="0" applyNumberFormat="1" applyBorder="1" applyAlignment="1">
      <alignment vertical="center" wrapText="1"/>
    </xf>
    <xf numFmtId="0" fontId="0" fillId="2" borderId="67" xfId="0" applyNumberFormat="1" applyBorder="1" applyAlignment="1">
      <alignment vertical="center" wrapText="1"/>
    </xf>
    <xf numFmtId="0" fontId="0" fillId="2" borderId="0" xfId="0" applyNumberFormat="1" applyBorder="1" applyAlignment="1">
      <alignment vertical="center" wrapText="1"/>
    </xf>
    <xf numFmtId="7" fontId="0" fillId="2" borderId="68" xfId="0" applyNumberFormat="1" applyBorder="1" applyAlignment="1">
      <alignment horizontal="center"/>
    </xf>
    <xf numFmtId="0" fontId="0" fillId="2" borderId="69" xfId="0" applyNumberFormat="1" applyBorder="1" applyAlignment="1">
      <alignment/>
    </xf>
    <xf numFmtId="0" fontId="9" fillId="2" borderId="46" xfId="0" applyNumberFormat="1" applyFont="1" applyBorder="1" applyAlignment="1">
      <alignment vertical="top"/>
    </xf>
    <xf numFmtId="0" fontId="13" fillId="2" borderId="66" xfId="0" applyNumberFormat="1" applyFont="1" applyBorder="1" applyAlignment="1">
      <alignment/>
    </xf>
    <xf numFmtId="0" fontId="13" fillId="2" borderId="67" xfId="0" applyNumberFormat="1" applyFont="1" applyBorder="1" applyAlignment="1">
      <alignment/>
    </xf>
    <xf numFmtId="0" fontId="10" fillId="2" borderId="70" xfId="0" applyNumberFormat="1" applyFont="1" applyBorder="1" applyAlignment="1">
      <alignment vertical="center"/>
    </xf>
    <xf numFmtId="0" fontId="0" fillId="2" borderId="71" xfId="0" applyNumberFormat="1" applyBorder="1" applyAlignment="1">
      <alignment vertical="center"/>
    </xf>
    <xf numFmtId="0" fontId="9" fillId="2" borderId="46" xfId="0" applyNumberFormat="1" applyFont="1" applyBorder="1" applyAlignment="1">
      <alignment vertical="top" wrapText="1"/>
    </xf>
    <xf numFmtId="0" fontId="0" fillId="2" borderId="66" xfId="0" applyNumberFormat="1" applyBorder="1" applyAlignment="1">
      <alignment wrapText="1"/>
    </xf>
    <xf numFmtId="0" fontId="0" fillId="2" borderId="67" xfId="0" applyNumberFormat="1" applyBorder="1" applyAlignment="1">
      <alignment wrapText="1"/>
    </xf>
    <xf numFmtId="0" fontId="0" fillId="2" borderId="72" xfId="0" applyNumberFormat="1" applyBorder="1" applyAlignment="1">
      <alignment/>
    </xf>
    <xf numFmtId="0" fontId="0" fillId="2" borderId="73" xfId="0" applyNumberFormat="1" applyBorder="1" applyAlignment="1">
      <alignment/>
    </xf>
    <xf numFmtId="0" fontId="0" fillId="2" borderId="49" xfId="137" applyNumberFormat="1" applyBorder="1" applyAlignment="1">
      <alignment/>
      <protection/>
    </xf>
    <xf numFmtId="0" fontId="0" fillId="2" borderId="0" xfId="137" applyNumberFormat="1" applyBorder="1" applyAlignment="1">
      <alignment/>
      <protection/>
    </xf>
    <xf numFmtId="7" fontId="0" fillId="2" borderId="21" xfId="137" applyNumberFormat="1" applyBorder="1" applyAlignment="1">
      <alignment horizontal="center"/>
      <protection/>
    </xf>
    <xf numFmtId="7" fontId="0" fillId="2" borderId="34" xfId="137" applyNumberFormat="1" applyBorder="1" applyAlignment="1">
      <alignment horizontal="center"/>
      <protection/>
    </xf>
    <xf numFmtId="1" fontId="3" fillId="2" borderId="74" xfId="137" applyNumberFormat="1" applyFont="1" applyBorder="1" applyAlignment="1">
      <alignment horizontal="left" vertical="center" wrapText="1"/>
      <protection/>
    </xf>
    <xf numFmtId="1" fontId="3" fillId="2" borderId="52" xfId="137" applyNumberFormat="1" applyFont="1" applyBorder="1" applyAlignment="1">
      <alignment horizontal="left" vertical="center" wrapText="1"/>
      <protection/>
    </xf>
    <xf numFmtId="1" fontId="3" fillId="2" borderId="53" xfId="137" applyNumberFormat="1" applyFont="1" applyBorder="1" applyAlignment="1">
      <alignment horizontal="left" vertical="center" wrapText="1"/>
      <protection/>
    </xf>
    <xf numFmtId="1" fontId="3" fillId="2" borderId="75" xfId="137" applyNumberFormat="1" applyFont="1" applyBorder="1" applyAlignment="1">
      <alignment horizontal="left" vertical="center" wrapText="1"/>
      <protection/>
    </xf>
    <xf numFmtId="1" fontId="3" fillId="2" borderId="76" xfId="137" applyNumberFormat="1" applyFont="1" applyBorder="1" applyAlignment="1">
      <alignment horizontal="left" vertical="center" wrapText="1"/>
      <protection/>
    </xf>
    <xf numFmtId="1" fontId="3" fillId="2" borderId="77" xfId="137" applyNumberFormat="1" applyFont="1" applyBorder="1" applyAlignment="1">
      <alignment horizontal="left" vertical="center" wrapText="1"/>
      <protection/>
    </xf>
    <xf numFmtId="0" fontId="0" fillId="2" borderId="72" xfId="137" applyNumberFormat="1" applyBorder="1" applyAlignment="1">
      <alignment/>
      <protection/>
    </xf>
    <xf numFmtId="0" fontId="0" fillId="2" borderId="73" xfId="137" applyNumberFormat="1" applyBorder="1" applyAlignment="1">
      <alignment/>
      <protection/>
    </xf>
    <xf numFmtId="7" fontId="0" fillId="2" borderId="68" xfId="137" applyNumberFormat="1" applyBorder="1" applyAlignment="1">
      <alignment horizontal="center"/>
      <protection/>
    </xf>
    <xf numFmtId="7" fontId="0" fillId="2" borderId="69" xfId="137" applyNumberFormat="1" applyBorder="1" applyAlignment="1">
      <alignment horizontal="center"/>
      <protection/>
    </xf>
    <xf numFmtId="7" fontId="0" fillId="2" borderId="41" xfId="137" applyNumberFormat="1" applyBorder="1" applyAlignment="1">
      <alignment horizontal="center"/>
      <protection/>
    </xf>
    <xf numFmtId="7" fontId="0" fillId="2" borderId="78" xfId="137" applyNumberFormat="1" applyBorder="1" applyAlignment="1">
      <alignment horizontal="center"/>
      <protection/>
    </xf>
    <xf numFmtId="1" fontId="51" fillId="2" borderId="79" xfId="137" applyNumberFormat="1" applyFont="1" applyBorder="1" applyAlignment="1" applyProtection="1">
      <alignment horizontal="left" vertical="center" wrapText="1"/>
      <protection/>
    </xf>
    <xf numFmtId="0" fontId="0" fillId="2" borderId="80" xfId="137" applyNumberFormat="1" applyFont="1" applyBorder="1" applyAlignment="1" applyProtection="1">
      <alignment vertical="center" wrapText="1"/>
      <protection/>
    </xf>
    <xf numFmtId="0" fontId="0" fillId="2" borderId="81" xfId="137" applyNumberFormat="1" applyFont="1" applyBorder="1" applyAlignment="1" applyProtection="1">
      <alignment vertical="center" wrapText="1"/>
      <protection/>
    </xf>
    <xf numFmtId="1" fontId="3" fillId="2" borderId="59" xfId="137" applyNumberFormat="1" applyFont="1" applyBorder="1" applyAlignment="1">
      <alignment horizontal="left" vertical="center" wrapText="1"/>
      <protection/>
    </xf>
    <xf numFmtId="1" fontId="3" fillId="2" borderId="60" xfId="137" applyNumberFormat="1" applyFont="1" applyBorder="1" applyAlignment="1">
      <alignment horizontal="left" vertical="center" wrapText="1"/>
      <protection/>
    </xf>
    <xf numFmtId="1" fontId="3" fillId="2" borderId="61" xfId="137" applyNumberFormat="1" applyFont="1" applyBorder="1" applyAlignment="1">
      <alignment horizontal="left" vertical="center" wrapText="1"/>
      <protection/>
    </xf>
    <xf numFmtId="1" fontId="6" fillId="2" borderId="46" xfId="137" applyNumberFormat="1" applyFont="1" applyBorder="1" applyAlignment="1">
      <alignment horizontal="left" vertical="center" wrapText="1"/>
      <protection/>
    </xf>
    <xf numFmtId="0" fontId="0" fillId="2" borderId="66" xfId="137" applyNumberFormat="1" applyBorder="1" applyAlignment="1">
      <alignment vertical="center" wrapText="1"/>
      <protection/>
    </xf>
    <xf numFmtId="0" fontId="0" fillId="2" borderId="66" xfId="137" applyNumberFormat="1" applyBorder="1" applyAlignment="1">
      <alignment vertical="center"/>
      <protection/>
    </xf>
    <xf numFmtId="0" fontId="0" fillId="2" borderId="67" xfId="137" applyNumberFormat="1" applyBorder="1" applyAlignment="1">
      <alignment vertical="center"/>
      <protection/>
    </xf>
    <xf numFmtId="1" fontId="6" fillId="2" borderId="62" xfId="137" applyNumberFormat="1" applyFont="1" applyBorder="1" applyAlignment="1">
      <alignment horizontal="left" vertical="center" wrapText="1"/>
      <protection/>
    </xf>
    <xf numFmtId="0" fontId="0" fillId="2" borderId="63" xfId="137" applyNumberFormat="1" applyBorder="1" applyAlignment="1">
      <alignment vertical="center" wrapText="1"/>
      <protection/>
    </xf>
    <xf numFmtId="0" fontId="0" fillId="2" borderId="64" xfId="137" applyNumberFormat="1" applyBorder="1" applyAlignment="1">
      <alignment vertical="center" wrapText="1"/>
      <protection/>
    </xf>
    <xf numFmtId="1" fontId="51" fillId="2" borderId="44" xfId="137" applyNumberFormat="1" applyFont="1" applyBorder="1" applyAlignment="1" applyProtection="1">
      <alignment horizontal="left" vertical="center" wrapText="1"/>
      <protection/>
    </xf>
    <xf numFmtId="1" fontId="51" fillId="2" borderId="21" xfId="137" applyNumberFormat="1" applyFont="1" applyBorder="1" applyAlignment="1" applyProtection="1">
      <alignment horizontal="left" vertical="center" wrapText="1"/>
      <protection/>
    </xf>
    <xf numFmtId="1" fontId="51" fillId="2" borderId="34" xfId="137" applyNumberFormat="1" applyFont="1" applyBorder="1" applyAlignment="1" applyProtection="1">
      <alignment horizontal="left" vertical="center" wrapText="1"/>
      <protection/>
    </xf>
    <xf numFmtId="172" fontId="6" fillId="56" borderId="29" xfId="137" applyNumberFormat="1" applyFont="1" applyFill="1" applyBorder="1" applyAlignment="1" applyProtection="1">
      <alignment horizontal="left" vertical="center" wrapText="1"/>
      <protection/>
    </xf>
    <xf numFmtId="0" fontId="13" fillId="2" borderId="39" xfId="0" applyNumberFormat="1" applyFont="1" applyBorder="1" applyAlignment="1">
      <alignment/>
    </xf>
    <xf numFmtId="0" fontId="13" fillId="2" borderId="82" xfId="0" applyNumberFormat="1" applyFont="1" applyBorder="1" applyAlignment="1">
      <alignment/>
    </xf>
    <xf numFmtId="172" fontId="6" fillId="56" borderId="70" xfId="137" applyNumberFormat="1" applyFont="1" applyFill="1" applyBorder="1" applyAlignment="1" applyProtection="1">
      <alignment horizontal="left" vertical="center" wrapText="1"/>
      <protection/>
    </xf>
    <xf numFmtId="0" fontId="13" fillId="2" borderId="71" xfId="0" applyNumberFormat="1" applyFont="1" applyBorder="1" applyAlignment="1">
      <alignment/>
    </xf>
    <xf numFmtId="0" fontId="13" fillId="2" borderId="43" xfId="0" applyNumberFormat="1" applyFont="1" applyBorder="1" applyAlignment="1">
      <alignment/>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43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5"/>
  <sheetViews>
    <sheetView view="pageBreakPreview" zoomScaleSheetLayoutView="100" zoomScalePageLayoutView="0" workbookViewId="0" topLeftCell="A7">
      <selection activeCell="C29" sqref="C29"/>
    </sheetView>
  </sheetViews>
  <sheetFormatPr defaultColWidth="8.77734375" defaultRowHeight="15"/>
  <cols>
    <col min="1" max="1" width="3.99609375" style="66" customWidth="1"/>
    <col min="2" max="16384" width="8.77734375" style="66" customWidth="1"/>
  </cols>
  <sheetData>
    <row r="1" spans="1:9" ht="38.25" customHeight="1">
      <c r="A1" s="304" t="s">
        <v>28</v>
      </c>
      <c r="B1" s="305"/>
      <c r="C1" s="305"/>
      <c r="D1" s="305"/>
      <c r="E1" s="305"/>
      <c r="F1" s="305"/>
      <c r="G1" s="305"/>
      <c r="H1" s="305"/>
      <c r="I1" s="305"/>
    </row>
    <row r="2" spans="1:9" ht="20.25" customHeight="1">
      <c r="A2" s="67">
        <v>1</v>
      </c>
      <c r="B2" s="301" t="s">
        <v>35</v>
      </c>
      <c r="C2" s="301"/>
      <c r="D2" s="301"/>
      <c r="E2" s="301"/>
      <c r="F2" s="301"/>
      <c r="G2" s="301"/>
      <c r="H2" s="301"/>
      <c r="I2" s="301"/>
    </row>
    <row r="3" spans="1:9" ht="34.5" customHeight="1">
      <c r="A3" s="67">
        <v>2</v>
      </c>
      <c r="B3" s="301" t="s">
        <v>156</v>
      </c>
      <c r="C3" s="301"/>
      <c r="D3" s="301"/>
      <c r="E3" s="301"/>
      <c r="F3" s="301"/>
      <c r="G3" s="301"/>
      <c r="H3" s="301"/>
      <c r="I3" s="301"/>
    </row>
    <row r="4" spans="1:10" ht="34.5" customHeight="1">
      <c r="A4" s="67">
        <v>3</v>
      </c>
      <c r="B4" s="301" t="s">
        <v>166</v>
      </c>
      <c r="C4" s="301"/>
      <c r="D4" s="301"/>
      <c r="E4" s="301"/>
      <c r="F4" s="301"/>
      <c r="G4" s="301"/>
      <c r="H4" s="301"/>
      <c r="I4" s="301"/>
      <c r="J4" s="282" t="s">
        <v>748</v>
      </c>
    </row>
    <row r="5" spans="1:10" ht="34.5" customHeight="1">
      <c r="A5" s="67">
        <v>4</v>
      </c>
      <c r="B5" s="301" t="s">
        <v>33</v>
      </c>
      <c r="C5" s="301"/>
      <c r="D5" s="301"/>
      <c r="E5" s="301"/>
      <c r="F5" s="301"/>
      <c r="G5" s="301"/>
      <c r="H5" s="301"/>
      <c r="I5" s="301"/>
      <c r="J5" s="282" t="s">
        <v>748</v>
      </c>
    </row>
    <row r="6" spans="1:10" ht="19.5" customHeight="1">
      <c r="A6" s="67">
        <v>5</v>
      </c>
      <c r="B6" s="303" t="s">
        <v>164</v>
      </c>
      <c r="C6" s="297"/>
      <c r="D6" s="297"/>
      <c r="E6" s="297"/>
      <c r="F6" s="297"/>
      <c r="G6" s="297"/>
      <c r="H6" s="297"/>
      <c r="I6" s="297"/>
      <c r="J6" s="282" t="s">
        <v>748</v>
      </c>
    </row>
    <row r="7" spans="1:10" ht="19.5" customHeight="1">
      <c r="A7" s="67">
        <v>6</v>
      </c>
      <c r="B7" s="303" t="s">
        <v>172</v>
      </c>
      <c r="C7" s="297"/>
      <c r="D7" s="297"/>
      <c r="E7" s="297"/>
      <c r="F7" s="297"/>
      <c r="G7" s="297"/>
      <c r="H7" s="297"/>
      <c r="I7" s="297"/>
      <c r="J7" s="282" t="s">
        <v>748</v>
      </c>
    </row>
    <row r="8" spans="1:10" ht="28.5" customHeight="1">
      <c r="A8" s="67">
        <v>7</v>
      </c>
      <c r="B8" s="303" t="s">
        <v>163</v>
      </c>
      <c r="C8" s="297"/>
      <c r="D8" s="297"/>
      <c r="E8" s="297"/>
      <c r="F8" s="297"/>
      <c r="G8" s="297"/>
      <c r="H8" s="297"/>
      <c r="I8" s="297"/>
      <c r="J8" s="282" t="s">
        <v>748</v>
      </c>
    </row>
    <row r="9" spans="1:10" ht="19.5" customHeight="1">
      <c r="A9" s="67">
        <v>8</v>
      </c>
      <c r="B9" s="303" t="s">
        <v>170</v>
      </c>
      <c r="C9" s="297"/>
      <c r="D9" s="297"/>
      <c r="E9" s="297"/>
      <c r="F9" s="297"/>
      <c r="G9" s="297"/>
      <c r="H9" s="297"/>
      <c r="I9" s="297"/>
      <c r="J9" s="282" t="s">
        <v>748</v>
      </c>
    </row>
    <row r="10" spans="1:10" ht="66" customHeight="1">
      <c r="A10" s="67"/>
      <c r="B10" s="306" t="s">
        <v>157</v>
      </c>
      <c r="C10" s="307"/>
      <c r="D10" s="307"/>
      <c r="E10" s="307"/>
      <c r="F10" s="307"/>
      <c r="G10" s="307"/>
      <c r="H10" s="307"/>
      <c r="I10" s="307"/>
      <c r="J10" s="282" t="s">
        <v>748</v>
      </c>
    </row>
    <row r="11" spans="1:10" ht="31.5" customHeight="1">
      <c r="A11" s="67">
        <v>9</v>
      </c>
      <c r="B11" s="296" t="s">
        <v>169</v>
      </c>
      <c r="C11" s="297"/>
      <c r="D11" s="297"/>
      <c r="E11" s="297"/>
      <c r="F11" s="297"/>
      <c r="G11" s="297"/>
      <c r="H11" s="297"/>
      <c r="I11" s="297"/>
      <c r="J11" s="282" t="s">
        <v>748</v>
      </c>
    </row>
    <row r="12" spans="1:10" ht="20.25" customHeight="1">
      <c r="A12" s="67">
        <v>10</v>
      </c>
      <c r="B12" s="296" t="s">
        <v>32</v>
      </c>
      <c r="C12" s="297"/>
      <c r="D12" s="297"/>
      <c r="E12" s="297"/>
      <c r="F12" s="297"/>
      <c r="G12" s="297"/>
      <c r="H12" s="297"/>
      <c r="I12" s="297"/>
      <c r="J12" s="282" t="s">
        <v>748</v>
      </c>
    </row>
    <row r="13" spans="1:10" ht="45.75" customHeight="1">
      <c r="A13" s="67">
        <v>11</v>
      </c>
      <c r="B13" s="296" t="s">
        <v>37</v>
      </c>
      <c r="C13" s="297"/>
      <c r="D13" s="297"/>
      <c r="E13" s="297"/>
      <c r="F13" s="297"/>
      <c r="G13" s="297"/>
      <c r="H13" s="297"/>
      <c r="I13" s="297"/>
      <c r="J13" s="282" t="s">
        <v>748</v>
      </c>
    </row>
    <row r="14" spans="1:10" ht="36" customHeight="1">
      <c r="A14" s="67">
        <v>12</v>
      </c>
      <c r="B14" s="296" t="s">
        <v>158</v>
      </c>
      <c r="C14" s="297"/>
      <c r="D14" s="297"/>
      <c r="E14" s="297"/>
      <c r="F14" s="297"/>
      <c r="G14" s="297"/>
      <c r="H14" s="297"/>
      <c r="I14" s="297"/>
      <c r="J14" s="282" t="s">
        <v>748</v>
      </c>
    </row>
    <row r="15" spans="1:10" ht="31.5" customHeight="1">
      <c r="A15" s="67">
        <v>13</v>
      </c>
      <c r="B15" s="302" t="s">
        <v>159</v>
      </c>
      <c r="C15" s="297"/>
      <c r="D15" s="297"/>
      <c r="E15" s="297"/>
      <c r="F15" s="297"/>
      <c r="G15" s="297"/>
      <c r="H15" s="297"/>
      <c r="I15" s="297"/>
      <c r="J15" s="282" t="s">
        <v>748</v>
      </c>
    </row>
    <row r="16" spans="1:10" ht="36" customHeight="1">
      <c r="A16" s="67">
        <v>14</v>
      </c>
      <c r="B16" s="302" t="s">
        <v>34</v>
      </c>
      <c r="C16" s="297"/>
      <c r="D16" s="297"/>
      <c r="E16" s="297"/>
      <c r="F16" s="297"/>
      <c r="G16" s="297"/>
      <c r="H16" s="297"/>
      <c r="I16" s="297"/>
      <c r="J16" s="282" t="s">
        <v>748</v>
      </c>
    </row>
    <row r="17" spans="1:9" ht="19.5" customHeight="1">
      <c r="A17" s="67">
        <v>15</v>
      </c>
      <c r="B17" s="296" t="s">
        <v>155</v>
      </c>
      <c r="C17" s="297"/>
      <c r="D17" s="297"/>
      <c r="E17" s="297"/>
      <c r="F17" s="297"/>
      <c r="G17" s="297"/>
      <c r="H17" s="297"/>
      <c r="I17" s="297"/>
    </row>
    <row r="18" spans="1:9" ht="19.5" customHeight="1">
      <c r="A18" s="67">
        <v>16</v>
      </c>
      <c r="B18" s="296" t="s">
        <v>168</v>
      </c>
      <c r="C18" s="297"/>
      <c r="D18" s="297"/>
      <c r="E18" s="297"/>
      <c r="F18" s="297"/>
      <c r="G18" s="297"/>
      <c r="H18" s="297"/>
      <c r="I18" s="297"/>
    </row>
    <row r="19" spans="1:9" ht="19.5" customHeight="1">
      <c r="A19" s="67">
        <v>17</v>
      </c>
      <c r="B19" s="296" t="s">
        <v>31</v>
      </c>
      <c r="C19" s="297"/>
      <c r="D19" s="297"/>
      <c r="E19" s="297"/>
      <c r="F19" s="297"/>
      <c r="G19" s="297"/>
      <c r="H19" s="297"/>
      <c r="I19" s="297"/>
    </row>
    <row r="20" spans="1:9" ht="28.5" customHeight="1">
      <c r="A20" s="67">
        <v>18</v>
      </c>
      <c r="B20" s="296" t="s">
        <v>167</v>
      </c>
      <c r="C20" s="298"/>
      <c r="D20" s="298"/>
      <c r="E20" s="298"/>
      <c r="F20" s="298"/>
      <c r="G20" s="298"/>
      <c r="H20" s="298"/>
      <c r="I20" s="298"/>
    </row>
    <row r="21" spans="1:9" ht="28.5" customHeight="1">
      <c r="A21" s="67">
        <v>19</v>
      </c>
      <c r="B21" s="296" t="s">
        <v>165</v>
      </c>
      <c r="C21" s="298"/>
      <c r="D21" s="298"/>
      <c r="E21" s="298"/>
      <c r="F21" s="298"/>
      <c r="G21" s="298"/>
      <c r="H21" s="298"/>
      <c r="I21" s="298"/>
    </row>
    <row r="22" spans="1:9" ht="28.5" customHeight="1">
      <c r="A22" s="67">
        <v>20</v>
      </c>
      <c r="B22" s="296" t="s">
        <v>171</v>
      </c>
      <c r="C22" s="298"/>
      <c r="D22" s="298"/>
      <c r="E22" s="298"/>
      <c r="F22" s="298"/>
      <c r="G22" s="298"/>
      <c r="H22" s="298"/>
      <c r="I22" s="298"/>
    </row>
    <row r="23" spans="1:9" ht="31.5" customHeight="1">
      <c r="A23" s="67">
        <v>21</v>
      </c>
      <c r="B23" s="296" t="s">
        <v>160</v>
      </c>
      <c r="C23" s="297"/>
      <c r="D23" s="297"/>
      <c r="E23" s="297"/>
      <c r="F23" s="297"/>
      <c r="G23" s="297"/>
      <c r="H23" s="297"/>
      <c r="I23" s="297"/>
    </row>
    <row r="24" spans="1:9" ht="33" customHeight="1">
      <c r="A24" s="67">
        <v>22</v>
      </c>
      <c r="B24" s="299" t="s">
        <v>162</v>
      </c>
      <c r="C24" s="300"/>
      <c r="D24" s="300"/>
      <c r="E24" s="300"/>
      <c r="F24" s="300"/>
      <c r="G24" s="300"/>
      <c r="H24" s="300"/>
      <c r="I24" s="300"/>
    </row>
    <row r="25" spans="1:9" ht="17.25" customHeight="1">
      <c r="A25" s="67">
        <v>23</v>
      </c>
      <c r="B25" s="299" t="s">
        <v>161</v>
      </c>
      <c r="C25" s="300"/>
      <c r="D25" s="300"/>
      <c r="E25" s="300"/>
      <c r="F25" s="300"/>
      <c r="G25" s="300"/>
      <c r="H25" s="300"/>
      <c r="I25" s="300"/>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S378"/>
  <sheetViews>
    <sheetView showZeros="0" tabSelected="1" showOutlineSymbols="0" view="pageBreakPreview" zoomScale="90" zoomScaleNormal="87" zoomScaleSheetLayoutView="90" workbookViewId="0" topLeftCell="B1">
      <selection activeCell="G9" sqref="G9"/>
    </sheetView>
  </sheetViews>
  <sheetFormatPr defaultColWidth="10.5546875" defaultRowHeight="15"/>
  <cols>
    <col min="1" max="1" width="7.88671875" style="20" hidden="1" customWidth="1"/>
    <col min="2" max="2" width="8.77734375" style="13" customWidth="1"/>
    <col min="3" max="3" width="40.6640625" style="0" customWidth="1"/>
    <col min="4" max="4" width="12.77734375" style="24" customWidth="1"/>
    <col min="5" max="5" width="6.77734375" style="0" customWidth="1"/>
    <col min="6" max="6" width="11.77734375" style="0" customWidth="1"/>
    <col min="7" max="7" width="11.77734375" style="20" customWidth="1"/>
    <col min="8" max="8" width="16.77734375" style="20" customWidth="1"/>
  </cols>
  <sheetData>
    <row r="1" spans="1:8" ht="15.75">
      <c r="A1" s="32"/>
      <c r="B1" s="30" t="s">
        <v>752</v>
      </c>
      <c r="C1" s="31"/>
      <c r="D1" s="31"/>
      <c r="E1" s="31"/>
      <c r="F1" s="31"/>
      <c r="G1" s="32"/>
      <c r="H1" s="31"/>
    </row>
    <row r="2" spans="1:8" ht="15">
      <c r="A2" s="29"/>
      <c r="B2" s="281" t="s">
        <v>747</v>
      </c>
      <c r="C2" s="1"/>
      <c r="D2" s="1"/>
      <c r="E2" s="1"/>
      <c r="F2" s="1"/>
      <c r="G2" s="29"/>
      <c r="H2" s="1"/>
    </row>
    <row r="3" spans="1:8" ht="15">
      <c r="A3" s="16"/>
      <c r="B3" s="13" t="s">
        <v>1</v>
      </c>
      <c r="C3" s="35"/>
      <c r="D3" s="35"/>
      <c r="E3" s="35"/>
      <c r="F3" s="35"/>
      <c r="G3" s="50"/>
      <c r="H3" s="51"/>
    </row>
    <row r="4" spans="1:8" ht="15">
      <c r="A4" s="71" t="s">
        <v>27</v>
      </c>
      <c r="B4" s="14" t="s">
        <v>3</v>
      </c>
      <c r="C4" s="3" t="s">
        <v>4</v>
      </c>
      <c r="D4" s="2" t="s">
        <v>5</v>
      </c>
      <c r="E4" s="4" t="s">
        <v>6</v>
      </c>
      <c r="F4" s="4" t="s">
        <v>7</v>
      </c>
      <c r="G4" s="17" t="s">
        <v>8</v>
      </c>
      <c r="H4" s="2" t="s">
        <v>9</v>
      </c>
    </row>
    <row r="5" spans="1:8" ht="15.75" thickBot="1">
      <c r="A5" s="22"/>
      <c r="B5" s="44"/>
      <c r="C5" s="45"/>
      <c r="D5" s="46" t="s">
        <v>10</v>
      </c>
      <c r="E5" s="47"/>
      <c r="F5" s="48" t="s">
        <v>11</v>
      </c>
      <c r="G5" s="49"/>
      <c r="H5" s="63"/>
    </row>
    <row r="6" spans="1:8" ht="30" customHeight="1" thickTop="1">
      <c r="A6" s="18"/>
      <c r="B6" s="327" t="s">
        <v>749</v>
      </c>
      <c r="C6" s="328"/>
      <c r="D6" s="328"/>
      <c r="E6" s="328"/>
      <c r="F6" s="329"/>
      <c r="G6" s="52"/>
      <c r="H6" s="53"/>
    </row>
    <row r="7" spans="1:8" s="40" customFormat="1" ht="30" customHeight="1">
      <c r="A7" s="38"/>
      <c r="B7" s="37" t="s">
        <v>12</v>
      </c>
      <c r="C7" s="311" t="s">
        <v>619</v>
      </c>
      <c r="D7" s="312"/>
      <c r="E7" s="312"/>
      <c r="F7" s="313"/>
      <c r="G7" s="39"/>
      <c r="H7" s="39" t="s">
        <v>2</v>
      </c>
    </row>
    <row r="8" spans="1:8" ht="36" customHeight="1">
      <c r="A8" s="18"/>
      <c r="B8" s="15"/>
      <c r="C8" s="33" t="s">
        <v>19</v>
      </c>
      <c r="D8" s="10"/>
      <c r="E8" s="8" t="s">
        <v>2</v>
      </c>
      <c r="F8" s="8" t="s">
        <v>2</v>
      </c>
      <c r="G8" s="21" t="s">
        <v>2</v>
      </c>
      <c r="H8" s="21"/>
    </row>
    <row r="9" spans="1:8" s="249" customFormat="1" ht="32.25" customHeight="1">
      <c r="A9" s="241" t="s">
        <v>175</v>
      </c>
      <c r="B9" s="242" t="s">
        <v>720</v>
      </c>
      <c r="C9" s="243" t="s">
        <v>177</v>
      </c>
      <c r="D9" s="244" t="s">
        <v>620</v>
      </c>
      <c r="E9" s="245" t="s">
        <v>38</v>
      </c>
      <c r="F9" s="246">
        <v>900</v>
      </c>
      <c r="G9" s="247"/>
      <c r="H9" s="248">
        <f>ROUND(G9*F9,2)</f>
        <v>0</v>
      </c>
    </row>
    <row r="10" spans="1:8" s="251" customFormat="1" ht="32.25" customHeight="1">
      <c r="A10" s="250" t="s">
        <v>179</v>
      </c>
      <c r="B10" s="242" t="s">
        <v>39</v>
      </c>
      <c r="C10" s="243" t="s">
        <v>180</v>
      </c>
      <c r="D10" s="244" t="s">
        <v>620</v>
      </c>
      <c r="E10" s="245" t="s">
        <v>40</v>
      </c>
      <c r="F10" s="246">
        <v>1450</v>
      </c>
      <c r="G10" s="247"/>
      <c r="H10" s="248">
        <f>ROUND(G10*F10,2)</f>
        <v>0</v>
      </c>
    </row>
    <row r="11" spans="1:8" s="249" customFormat="1" ht="32.25" customHeight="1">
      <c r="A11" s="250" t="s">
        <v>181</v>
      </c>
      <c r="B11" s="242" t="s">
        <v>182</v>
      </c>
      <c r="C11" s="243" t="s">
        <v>183</v>
      </c>
      <c r="D11" s="244" t="s">
        <v>620</v>
      </c>
      <c r="E11" s="245"/>
      <c r="F11" s="246"/>
      <c r="G11" s="252"/>
      <c r="H11" s="248"/>
    </row>
    <row r="12" spans="1:8" s="249" customFormat="1" ht="32.25" customHeight="1">
      <c r="A12" s="250" t="s">
        <v>359</v>
      </c>
      <c r="B12" s="253" t="s">
        <v>41</v>
      </c>
      <c r="C12" s="243" t="s">
        <v>360</v>
      </c>
      <c r="D12" s="244" t="s">
        <v>2</v>
      </c>
      <c r="E12" s="245" t="s">
        <v>42</v>
      </c>
      <c r="F12" s="246">
        <v>1100</v>
      </c>
      <c r="G12" s="247"/>
      <c r="H12" s="248">
        <f>ROUND(G12*F12,2)</f>
        <v>0</v>
      </c>
    </row>
    <row r="13" spans="1:8" s="249" customFormat="1" ht="32.25" customHeight="1">
      <c r="A13" s="250" t="s">
        <v>43</v>
      </c>
      <c r="B13" s="242" t="s">
        <v>186</v>
      </c>
      <c r="C13" s="243" t="s">
        <v>44</v>
      </c>
      <c r="D13" s="244" t="s">
        <v>620</v>
      </c>
      <c r="E13" s="245" t="s">
        <v>38</v>
      </c>
      <c r="F13" s="246">
        <v>125</v>
      </c>
      <c r="G13" s="247"/>
      <c r="H13" s="248">
        <f>ROUND(G13*F13,2)</f>
        <v>0</v>
      </c>
    </row>
    <row r="14" spans="1:8" s="251" customFormat="1" ht="32.25" customHeight="1">
      <c r="A14" s="241" t="s">
        <v>45</v>
      </c>
      <c r="B14" s="242" t="s">
        <v>187</v>
      </c>
      <c r="C14" s="243" t="s">
        <v>46</v>
      </c>
      <c r="D14" s="244" t="s">
        <v>620</v>
      </c>
      <c r="E14" s="245" t="s">
        <v>40</v>
      </c>
      <c r="F14" s="246">
        <v>1500</v>
      </c>
      <c r="G14" s="247"/>
      <c r="H14" s="248">
        <f>ROUND(G14*F14,2)</f>
        <v>0</v>
      </c>
    </row>
    <row r="15" spans="1:8" s="251" customFormat="1" ht="32.25" customHeight="1">
      <c r="A15" s="250" t="s">
        <v>188</v>
      </c>
      <c r="B15" s="242" t="s">
        <v>189</v>
      </c>
      <c r="C15" s="243" t="s">
        <v>190</v>
      </c>
      <c r="D15" s="244" t="s">
        <v>191</v>
      </c>
      <c r="E15" s="245" t="s">
        <v>40</v>
      </c>
      <c r="F15" s="246">
        <v>1450</v>
      </c>
      <c r="G15" s="247"/>
      <c r="H15" s="248">
        <f>ROUND(G15*F15,2)</f>
        <v>0</v>
      </c>
    </row>
    <row r="16" spans="1:8" s="251" customFormat="1" ht="32.25" customHeight="1">
      <c r="A16" s="250" t="s">
        <v>192</v>
      </c>
      <c r="B16" s="242" t="s">
        <v>193</v>
      </c>
      <c r="C16" s="243" t="s">
        <v>194</v>
      </c>
      <c r="D16" s="244" t="s">
        <v>195</v>
      </c>
      <c r="E16" s="245" t="s">
        <v>40</v>
      </c>
      <c r="F16" s="246">
        <v>360</v>
      </c>
      <c r="G16" s="247"/>
      <c r="H16" s="248">
        <f>ROUND(G16*F16,2)</f>
        <v>0</v>
      </c>
    </row>
    <row r="17" spans="1:8" ht="43.5" customHeight="1">
      <c r="A17" s="18"/>
      <c r="B17" s="15"/>
      <c r="C17" s="34" t="s">
        <v>734</v>
      </c>
      <c r="D17" s="10"/>
      <c r="E17" s="7"/>
      <c r="F17" s="10"/>
      <c r="G17" s="21"/>
      <c r="H17" s="21"/>
    </row>
    <row r="18" spans="1:8" s="249" customFormat="1" ht="32.25" customHeight="1">
      <c r="A18" s="254" t="s">
        <v>98</v>
      </c>
      <c r="B18" s="242" t="s">
        <v>196</v>
      </c>
      <c r="C18" s="243" t="s">
        <v>100</v>
      </c>
      <c r="D18" s="244" t="s">
        <v>620</v>
      </c>
      <c r="E18" s="245"/>
      <c r="F18" s="246"/>
      <c r="G18" s="252"/>
      <c r="H18" s="248"/>
    </row>
    <row r="19" spans="1:8" s="251" customFormat="1" ht="32.25" customHeight="1">
      <c r="A19" s="254" t="s">
        <v>101</v>
      </c>
      <c r="B19" s="253" t="s">
        <v>41</v>
      </c>
      <c r="C19" s="243" t="s">
        <v>102</v>
      </c>
      <c r="D19" s="244" t="s">
        <v>2</v>
      </c>
      <c r="E19" s="245" t="s">
        <v>40</v>
      </c>
      <c r="F19" s="246">
        <v>1300</v>
      </c>
      <c r="G19" s="247"/>
      <c r="H19" s="248">
        <f>ROUND(G19*F19,2)</f>
        <v>0</v>
      </c>
    </row>
    <row r="20" spans="1:8" s="251" customFormat="1" ht="32.25" customHeight="1">
      <c r="A20" s="254" t="s">
        <v>58</v>
      </c>
      <c r="B20" s="242" t="s">
        <v>197</v>
      </c>
      <c r="C20" s="243" t="s">
        <v>59</v>
      </c>
      <c r="D20" s="244" t="s">
        <v>621</v>
      </c>
      <c r="E20" s="245"/>
      <c r="F20" s="246"/>
      <c r="G20" s="252"/>
      <c r="H20" s="248"/>
    </row>
    <row r="21" spans="1:8" s="251" customFormat="1" ht="32.25" customHeight="1">
      <c r="A21" s="254" t="s">
        <v>60</v>
      </c>
      <c r="B21" s="253" t="s">
        <v>41</v>
      </c>
      <c r="C21" s="243" t="s">
        <v>61</v>
      </c>
      <c r="D21" s="244" t="s">
        <v>2</v>
      </c>
      <c r="E21" s="245" t="s">
        <v>47</v>
      </c>
      <c r="F21" s="246">
        <v>50</v>
      </c>
      <c r="G21" s="247"/>
      <c r="H21" s="248">
        <f>ROUND(G21*F21,2)</f>
        <v>0</v>
      </c>
    </row>
    <row r="22" spans="1:8" s="249" customFormat="1" ht="32.25" customHeight="1">
      <c r="A22" s="254" t="s">
        <v>200</v>
      </c>
      <c r="B22" s="242" t="s">
        <v>199</v>
      </c>
      <c r="C22" s="243" t="s">
        <v>64</v>
      </c>
      <c r="D22" s="244" t="s">
        <v>202</v>
      </c>
      <c r="E22" s="245"/>
      <c r="F22" s="246"/>
      <c r="G22" s="252"/>
      <c r="H22" s="248"/>
    </row>
    <row r="23" spans="1:8" s="251" customFormat="1" ht="32.25" customHeight="1">
      <c r="A23" s="254" t="s">
        <v>203</v>
      </c>
      <c r="B23" s="253" t="s">
        <v>41</v>
      </c>
      <c r="C23" s="243" t="s">
        <v>204</v>
      </c>
      <c r="D23" s="244" t="s">
        <v>65</v>
      </c>
      <c r="E23" s="245"/>
      <c r="F23" s="246"/>
      <c r="G23" s="252"/>
      <c r="H23" s="248"/>
    </row>
    <row r="24" spans="1:8" s="251" customFormat="1" ht="32.25" customHeight="1">
      <c r="A24" s="254" t="s">
        <v>205</v>
      </c>
      <c r="B24" s="255" t="s">
        <v>206</v>
      </c>
      <c r="C24" s="243" t="s">
        <v>207</v>
      </c>
      <c r="D24" s="244"/>
      <c r="E24" s="245" t="s">
        <v>40</v>
      </c>
      <c r="F24" s="246">
        <v>40</v>
      </c>
      <c r="G24" s="247"/>
      <c r="H24" s="248">
        <f aca="true" t="shared" si="0" ref="H24:H29">ROUND(G24*F24,2)</f>
        <v>0</v>
      </c>
    </row>
    <row r="25" spans="1:8" s="251" customFormat="1" ht="32.25" customHeight="1">
      <c r="A25" s="254" t="s">
        <v>208</v>
      </c>
      <c r="B25" s="255" t="s">
        <v>209</v>
      </c>
      <c r="C25" s="243" t="s">
        <v>210</v>
      </c>
      <c r="D25" s="244"/>
      <c r="E25" s="245" t="s">
        <v>40</v>
      </c>
      <c r="F25" s="246">
        <v>40</v>
      </c>
      <c r="G25" s="247"/>
      <c r="H25" s="248">
        <f t="shared" si="0"/>
        <v>0</v>
      </c>
    </row>
    <row r="26" spans="1:8" s="251" customFormat="1" ht="32.25" customHeight="1">
      <c r="A26" s="254" t="s">
        <v>211</v>
      </c>
      <c r="B26" s="255" t="s">
        <v>212</v>
      </c>
      <c r="C26" s="243" t="s">
        <v>213</v>
      </c>
      <c r="D26" s="244" t="s">
        <v>2</v>
      </c>
      <c r="E26" s="245" t="s">
        <v>40</v>
      </c>
      <c r="F26" s="246">
        <v>60</v>
      </c>
      <c r="G26" s="247"/>
      <c r="H26" s="248">
        <f t="shared" si="0"/>
        <v>0</v>
      </c>
    </row>
    <row r="27" spans="1:8" s="249" customFormat="1" ht="32.25" customHeight="1">
      <c r="A27" s="254" t="s">
        <v>513</v>
      </c>
      <c r="B27" s="242" t="s">
        <v>201</v>
      </c>
      <c r="C27" s="243" t="s">
        <v>515</v>
      </c>
      <c r="D27" s="244" t="s">
        <v>202</v>
      </c>
      <c r="E27" s="245" t="s">
        <v>40</v>
      </c>
      <c r="F27" s="256">
        <v>10</v>
      </c>
      <c r="G27" s="247"/>
      <c r="H27" s="248">
        <f t="shared" si="0"/>
        <v>0</v>
      </c>
    </row>
    <row r="28" spans="1:8" s="251" customFormat="1" ht="32.25" customHeight="1">
      <c r="A28" s="254" t="s">
        <v>440</v>
      </c>
      <c r="B28" s="242" t="s">
        <v>215</v>
      </c>
      <c r="C28" s="243" t="s">
        <v>442</v>
      </c>
      <c r="D28" s="244" t="s">
        <v>202</v>
      </c>
      <c r="E28" s="245" t="s">
        <v>40</v>
      </c>
      <c r="F28" s="246">
        <v>5</v>
      </c>
      <c r="G28" s="247"/>
      <c r="H28" s="248">
        <f t="shared" si="0"/>
        <v>0</v>
      </c>
    </row>
    <row r="29" spans="1:8" s="251" customFormat="1" ht="32.25" customHeight="1">
      <c r="A29" s="254" t="s">
        <v>475</v>
      </c>
      <c r="B29" s="242" t="s">
        <v>231</v>
      </c>
      <c r="C29" s="243" t="s">
        <v>477</v>
      </c>
      <c r="D29" s="244" t="s">
        <v>202</v>
      </c>
      <c r="E29" s="245" t="s">
        <v>40</v>
      </c>
      <c r="F29" s="246">
        <v>5</v>
      </c>
      <c r="G29" s="247"/>
      <c r="H29" s="248">
        <f t="shared" si="0"/>
        <v>0</v>
      </c>
    </row>
    <row r="30" spans="1:8" ht="32.25" customHeight="1">
      <c r="A30" s="18"/>
      <c r="B30" s="6"/>
      <c r="C30" s="34" t="s">
        <v>21</v>
      </c>
      <c r="D30" s="10"/>
      <c r="E30" s="8"/>
      <c r="F30" s="8"/>
      <c r="G30" s="18"/>
      <c r="H30" s="21"/>
    </row>
    <row r="31" spans="1:8" s="249" customFormat="1" ht="43.5" customHeight="1">
      <c r="A31" s="241" t="s">
        <v>73</v>
      </c>
      <c r="B31" s="242" t="s">
        <v>237</v>
      </c>
      <c r="C31" s="243" t="s">
        <v>74</v>
      </c>
      <c r="D31" s="244" t="s">
        <v>622</v>
      </c>
      <c r="E31" s="245"/>
      <c r="F31" s="256"/>
      <c r="G31" s="252"/>
      <c r="H31" s="257"/>
    </row>
    <row r="32" spans="1:8" s="249" customFormat="1" ht="43.5" customHeight="1">
      <c r="A32" s="241" t="s">
        <v>244</v>
      </c>
      <c r="B32" s="286" t="s">
        <v>41</v>
      </c>
      <c r="C32" s="287" t="s">
        <v>245</v>
      </c>
      <c r="D32" s="288" t="s">
        <v>2</v>
      </c>
      <c r="E32" s="289" t="s">
        <v>40</v>
      </c>
      <c r="F32" s="290">
        <v>1300</v>
      </c>
      <c r="G32" s="291"/>
      <c r="H32" s="292">
        <f>ROUND(G32*F32,2)</f>
        <v>0</v>
      </c>
    </row>
    <row r="33" spans="1:8" s="249" customFormat="1" ht="43.5" customHeight="1">
      <c r="A33" s="241" t="s">
        <v>75</v>
      </c>
      <c r="B33" s="242" t="s">
        <v>242</v>
      </c>
      <c r="C33" s="243" t="s">
        <v>76</v>
      </c>
      <c r="D33" s="244" t="s">
        <v>622</v>
      </c>
      <c r="E33" s="245"/>
      <c r="F33" s="256"/>
      <c r="G33" s="252"/>
      <c r="H33" s="257"/>
    </row>
    <row r="34" spans="1:8" s="251" customFormat="1" ht="32.25" customHeight="1">
      <c r="A34" s="241" t="s">
        <v>110</v>
      </c>
      <c r="B34" s="253" t="s">
        <v>41</v>
      </c>
      <c r="C34" s="243" t="s">
        <v>448</v>
      </c>
      <c r="D34" s="244" t="s">
        <v>69</v>
      </c>
      <c r="E34" s="245" t="s">
        <v>66</v>
      </c>
      <c r="F34" s="246">
        <v>320</v>
      </c>
      <c r="G34" s="247"/>
      <c r="H34" s="248">
        <f>ROUND(G34*F34,2)</f>
        <v>0</v>
      </c>
    </row>
    <row r="35" spans="1:8" s="251" customFormat="1" ht="43.5" customHeight="1">
      <c r="A35" s="241" t="s">
        <v>250</v>
      </c>
      <c r="B35" s="253" t="s">
        <v>52</v>
      </c>
      <c r="C35" s="243" t="s">
        <v>251</v>
      </c>
      <c r="D35" s="244" t="s">
        <v>226</v>
      </c>
      <c r="E35" s="245" t="s">
        <v>66</v>
      </c>
      <c r="F35" s="246">
        <v>30</v>
      </c>
      <c r="G35" s="247"/>
      <c r="H35" s="248">
        <f>ROUND(G35*F35,2)</f>
        <v>0</v>
      </c>
    </row>
    <row r="36" spans="1:8" s="251" customFormat="1" ht="43.5" customHeight="1">
      <c r="A36" s="241" t="s">
        <v>77</v>
      </c>
      <c r="B36" s="253" t="s">
        <v>67</v>
      </c>
      <c r="C36" s="243" t="s">
        <v>265</v>
      </c>
      <c r="D36" s="244" t="s">
        <v>266</v>
      </c>
      <c r="E36" s="245" t="s">
        <v>66</v>
      </c>
      <c r="F36" s="246">
        <v>15</v>
      </c>
      <c r="G36" s="247"/>
      <c r="H36" s="248">
        <f>ROUND(G36*F36,2)</f>
        <v>0</v>
      </c>
    </row>
    <row r="37" spans="1:8" ht="48" customHeight="1">
      <c r="A37" s="18"/>
      <c r="B37" s="6"/>
      <c r="C37" s="34" t="s">
        <v>23</v>
      </c>
      <c r="D37" s="10"/>
      <c r="E37" s="9"/>
      <c r="F37" s="8"/>
      <c r="G37" s="21"/>
      <c r="H37" s="21"/>
    </row>
    <row r="38" spans="1:8" s="249" customFormat="1" ht="32.25" customHeight="1">
      <c r="A38" s="241" t="s">
        <v>278</v>
      </c>
      <c r="B38" s="242" t="s">
        <v>246</v>
      </c>
      <c r="C38" s="243" t="s">
        <v>280</v>
      </c>
      <c r="D38" s="244" t="s">
        <v>281</v>
      </c>
      <c r="E38" s="245"/>
      <c r="F38" s="256"/>
      <c r="G38" s="252"/>
      <c r="H38" s="257"/>
    </row>
    <row r="39" spans="1:8" s="249" customFormat="1" ht="32.25" customHeight="1">
      <c r="A39" s="241" t="s">
        <v>282</v>
      </c>
      <c r="B39" s="253" t="s">
        <v>41</v>
      </c>
      <c r="C39" s="243" t="s">
        <v>283</v>
      </c>
      <c r="D39" s="244"/>
      <c r="E39" s="245" t="s">
        <v>47</v>
      </c>
      <c r="F39" s="256">
        <v>4</v>
      </c>
      <c r="G39" s="247"/>
      <c r="H39" s="248">
        <f>ROUND(G39*F39,2)</f>
        <v>0</v>
      </c>
    </row>
    <row r="40" spans="1:8" s="251" customFormat="1" ht="32.25" customHeight="1">
      <c r="A40" s="241" t="s">
        <v>284</v>
      </c>
      <c r="B40" s="242" t="s">
        <v>268</v>
      </c>
      <c r="C40" s="243" t="s">
        <v>286</v>
      </c>
      <c r="D40" s="244" t="s">
        <v>281</v>
      </c>
      <c r="E40" s="245"/>
      <c r="F40" s="256"/>
      <c r="G40" s="252"/>
      <c r="H40" s="257"/>
    </row>
    <row r="41" spans="1:8" s="251" customFormat="1" ht="32.25" customHeight="1">
      <c r="A41" s="241" t="s">
        <v>287</v>
      </c>
      <c r="B41" s="253" t="s">
        <v>41</v>
      </c>
      <c r="C41" s="243" t="s">
        <v>288</v>
      </c>
      <c r="D41" s="244"/>
      <c r="E41" s="245"/>
      <c r="F41" s="256"/>
      <c r="G41" s="252"/>
      <c r="H41" s="257"/>
    </row>
    <row r="42" spans="1:8" s="251" customFormat="1" ht="43.5" customHeight="1">
      <c r="A42" s="241" t="s">
        <v>289</v>
      </c>
      <c r="B42" s="255" t="s">
        <v>206</v>
      </c>
      <c r="C42" s="243" t="s">
        <v>735</v>
      </c>
      <c r="D42" s="244"/>
      <c r="E42" s="245" t="s">
        <v>66</v>
      </c>
      <c r="F42" s="256">
        <v>10</v>
      </c>
      <c r="G42" s="247"/>
      <c r="H42" s="248">
        <f>ROUND(G42*F42,2)</f>
        <v>0</v>
      </c>
    </row>
    <row r="43" spans="1:8" s="249" customFormat="1" ht="32.25" customHeight="1">
      <c r="A43" s="241" t="s">
        <v>623</v>
      </c>
      <c r="B43" s="242" t="s">
        <v>276</v>
      </c>
      <c r="C43" s="243" t="s">
        <v>624</v>
      </c>
      <c r="D43" s="244" t="s">
        <v>281</v>
      </c>
      <c r="E43" s="245" t="s">
        <v>47</v>
      </c>
      <c r="F43" s="256">
        <v>4</v>
      </c>
      <c r="G43" s="247"/>
      <c r="H43" s="248">
        <f>ROUND(G43*F43,2)</f>
        <v>0</v>
      </c>
    </row>
    <row r="44" spans="1:8" s="251" customFormat="1" ht="32.25" customHeight="1">
      <c r="A44" s="241" t="s">
        <v>309</v>
      </c>
      <c r="B44" s="242" t="s">
        <v>279</v>
      </c>
      <c r="C44" s="243" t="s">
        <v>311</v>
      </c>
      <c r="D44" s="244" t="s">
        <v>312</v>
      </c>
      <c r="E44" s="245" t="s">
        <v>66</v>
      </c>
      <c r="F44" s="256">
        <v>48</v>
      </c>
      <c r="G44" s="247"/>
      <c r="H44" s="248">
        <f>ROUND(G44*F44,2)</f>
        <v>0</v>
      </c>
    </row>
    <row r="45" spans="1:8" ht="32.25" customHeight="1">
      <c r="A45" s="18"/>
      <c r="B45" s="12"/>
      <c r="C45" s="34" t="s">
        <v>24</v>
      </c>
      <c r="D45" s="10"/>
      <c r="E45" s="9"/>
      <c r="F45" s="8"/>
      <c r="G45" s="21"/>
      <c r="H45" s="21"/>
    </row>
    <row r="46" spans="1:8" s="251" customFormat="1" ht="32.25" customHeight="1">
      <c r="A46" s="241" t="s">
        <v>111</v>
      </c>
      <c r="B46" s="242" t="s">
        <v>285</v>
      </c>
      <c r="C46" s="243" t="s">
        <v>141</v>
      </c>
      <c r="D46" s="244" t="s">
        <v>281</v>
      </c>
      <c r="E46" s="245"/>
      <c r="F46" s="256"/>
      <c r="G46" s="248"/>
      <c r="H46" s="257"/>
    </row>
    <row r="47" spans="1:8" s="251" customFormat="1" ht="32.25" customHeight="1">
      <c r="A47" s="241" t="s">
        <v>142</v>
      </c>
      <c r="B47" s="253" t="s">
        <v>41</v>
      </c>
      <c r="C47" s="243" t="s">
        <v>316</v>
      </c>
      <c r="D47" s="244"/>
      <c r="E47" s="245" t="s">
        <v>112</v>
      </c>
      <c r="F47" s="280">
        <v>0.4</v>
      </c>
      <c r="G47" s="247"/>
      <c r="H47" s="248">
        <f>ROUND(G47*F47,2)</f>
        <v>0</v>
      </c>
    </row>
    <row r="48" spans="1:8" ht="32.25" customHeight="1">
      <c r="A48" s="18"/>
      <c r="B48" s="15"/>
      <c r="C48" s="34" t="s">
        <v>25</v>
      </c>
      <c r="D48" s="10"/>
      <c r="E48" s="7"/>
      <c r="F48" s="10"/>
      <c r="G48" s="21"/>
      <c r="H48" s="21"/>
    </row>
    <row r="49" spans="1:8" s="249" customFormat="1" ht="32.25" customHeight="1">
      <c r="A49" s="254" t="s">
        <v>88</v>
      </c>
      <c r="B49" s="242" t="s">
        <v>291</v>
      </c>
      <c r="C49" s="243" t="s">
        <v>89</v>
      </c>
      <c r="D49" s="244" t="s">
        <v>323</v>
      </c>
      <c r="E49" s="245"/>
      <c r="F49" s="246"/>
      <c r="G49" s="252"/>
      <c r="H49" s="248"/>
    </row>
    <row r="50" spans="1:8" s="251" customFormat="1" ht="32.25" customHeight="1">
      <c r="A50" s="254" t="s">
        <v>324</v>
      </c>
      <c r="B50" s="253" t="s">
        <v>41</v>
      </c>
      <c r="C50" s="243" t="s">
        <v>325</v>
      </c>
      <c r="D50" s="244"/>
      <c r="E50" s="245" t="s">
        <v>40</v>
      </c>
      <c r="F50" s="246">
        <v>150</v>
      </c>
      <c r="G50" s="247"/>
      <c r="H50" s="248">
        <f>ROUND(G50*F50,2)</f>
        <v>0</v>
      </c>
    </row>
    <row r="51" spans="1:8" s="251" customFormat="1" ht="32.25" customHeight="1">
      <c r="A51" s="254" t="s">
        <v>90</v>
      </c>
      <c r="B51" s="253" t="s">
        <v>52</v>
      </c>
      <c r="C51" s="243" t="s">
        <v>326</v>
      </c>
      <c r="D51" s="244"/>
      <c r="E51" s="245" t="s">
        <v>40</v>
      </c>
      <c r="F51" s="246">
        <v>1350</v>
      </c>
      <c r="G51" s="247"/>
      <c r="H51" s="248">
        <f>ROUND(G51*F51,2)</f>
        <v>0</v>
      </c>
    </row>
    <row r="52" spans="1:8" ht="32.25" customHeight="1">
      <c r="A52" s="18"/>
      <c r="B52" s="5"/>
      <c r="C52" s="34" t="s">
        <v>26</v>
      </c>
      <c r="D52" s="10"/>
      <c r="E52" s="9"/>
      <c r="F52" s="8"/>
      <c r="G52" s="21"/>
      <c r="H52" s="21"/>
    </row>
    <row r="53" spans="1:8" s="251" customFormat="1" ht="32.25" customHeight="1">
      <c r="A53" s="241"/>
      <c r="B53" s="242" t="s">
        <v>294</v>
      </c>
      <c r="C53" s="243" t="s">
        <v>736</v>
      </c>
      <c r="D53" s="244" t="s">
        <v>357</v>
      </c>
      <c r="E53" s="245" t="s">
        <v>66</v>
      </c>
      <c r="F53" s="256">
        <v>300</v>
      </c>
      <c r="G53" s="258"/>
      <c r="H53" s="248">
        <f>ROUND(G53*F53,2)</f>
        <v>0</v>
      </c>
    </row>
    <row r="54" spans="1:8" ht="32.25" customHeight="1" thickBot="1">
      <c r="A54" s="19"/>
      <c r="B54" s="36" t="s">
        <v>12</v>
      </c>
      <c r="C54" s="314" t="str">
        <f>C7</f>
        <v>Mulvey Avenue Reconstruction - From Cockburn St N to Arbuthnot St </v>
      </c>
      <c r="D54" s="315"/>
      <c r="E54" s="315"/>
      <c r="F54" s="316"/>
      <c r="G54" s="19" t="s">
        <v>17</v>
      </c>
      <c r="H54" s="19">
        <f>SUM(H7:H53)</f>
        <v>0</v>
      </c>
    </row>
    <row r="55" spans="1:8" s="40" customFormat="1" ht="32.25" customHeight="1" thickTop="1">
      <c r="A55" s="38"/>
      <c r="B55" s="37" t="s">
        <v>13</v>
      </c>
      <c r="C55" s="321" t="s">
        <v>625</v>
      </c>
      <c r="D55" s="322"/>
      <c r="E55" s="322"/>
      <c r="F55" s="323"/>
      <c r="G55" s="38"/>
      <c r="H55" s="39"/>
    </row>
    <row r="56" spans="1:8" ht="32.25" customHeight="1">
      <c r="A56" s="18"/>
      <c r="B56" s="15"/>
      <c r="C56" s="33" t="s">
        <v>19</v>
      </c>
      <c r="D56" s="10"/>
      <c r="E56" s="8" t="s">
        <v>2</v>
      </c>
      <c r="F56" s="8" t="s">
        <v>2</v>
      </c>
      <c r="G56" s="18" t="s">
        <v>2</v>
      </c>
      <c r="H56" s="21"/>
    </row>
    <row r="57" spans="1:8" s="249" customFormat="1" ht="32.25" customHeight="1">
      <c r="A57" s="241" t="s">
        <v>175</v>
      </c>
      <c r="B57" s="242" t="s">
        <v>92</v>
      </c>
      <c r="C57" s="243" t="s">
        <v>177</v>
      </c>
      <c r="D57" s="244" t="s">
        <v>620</v>
      </c>
      <c r="E57" s="245" t="s">
        <v>38</v>
      </c>
      <c r="F57" s="246">
        <v>1800</v>
      </c>
      <c r="G57" s="247"/>
      <c r="H57" s="248">
        <f>ROUND(G57*F57,2)</f>
        <v>0</v>
      </c>
    </row>
    <row r="58" spans="1:8" s="251" customFormat="1" ht="32.25" customHeight="1">
      <c r="A58" s="250" t="s">
        <v>179</v>
      </c>
      <c r="B58" s="242" t="s">
        <v>93</v>
      </c>
      <c r="C58" s="243" t="s">
        <v>180</v>
      </c>
      <c r="D58" s="244" t="s">
        <v>620</v>
      </c>
      <c r="E58" s="245" t="s">
        <v>40</v>
      </c>
      <c r="F58" s="246">
        <v>3350</v>
      </c>
      <c r="G58" s="247"/>
      <c r="H58" s="248">
        <f>ROUND(G58*F58,2)</f>
        <v>0</v>
      </c>
    </row>
    <row r="59" spans="1:8" s="249" customFormat="1" ht="32.25" customHeight="1">
      <c r="A59" s="250" t="s">
        <v>181</v>
      </c>
      <c r="B59" s="242" t="s">
        <v>94</v>
      </c>
      <c r="C59" s="243" t="s">
        <v>183</v>
      </c>
      <c r="D59" s="244" t="s">
        <v>620</v>
      </c>
      <c r="E59" s="245"/>
      <c r="F59" s="246"/>
      <c r="G59" s="252"/>
      <c r="H59" s="248"/>
    </row>
    <row r="60" spans="1:8" s="249" customFormat="1" ht="32.25" customHeight="1">
      <c r="A60" s="250" t="s">
        <v>359</v>
      </c>
      <c r="B60" s="253" t="s">
        <v>41</v>
      </c>
      <c r="C60" s="243" t="s">
        <v>360</v>
      </c>
      <c r="D60" s="244" t="s">
        <v>2</v>
      </c>
      <c r="E60" s="245" t="s">
        <v>42</v>
      </c>
      <c r="F60" s="246">
        <v>2500</v>
      </c>
      <c r="G60" s="247"/>
      <c r="H60" s="248">
        <f>ROUND(G60*F60,2)</f>
        <v>0</v>
      </c>
    </row>
    <row r="61" spans="1:8" s="249" customFormat="1" ht="32.25" customHeight="1">
      <c r="A61" s="250" t="s">
        <v>43</v>
      </c>
      <c r="B61" s="242" t="s">
        <v>95</v>
      </c>
      <c r="C61" s="243" t="s">
        <v>44</v>
      </c>
      <c r="D61" s="244" t="s">
        <v>620</v>
      </c>
      <c r="E61" s="245" t="s">
        <v>38</v>
      </c>
      <c r="F61" s="246">
        <v>290</v>
      </c>
      <c r="G61" s="247"/>
      <c r="H61" s="248">
        <f>ROUND(G61*F61,2)</f>
        <v>0</v>
      </c>
    </row>
    <row r="62" spans="1:8" s="251" customFormat="1" ht="32.25" customHeight="1">
      <c r="A62" s="241" t="s">
        <v>45</v>
      </c>
      <c r="B62" s="242" t="s">
        <v>96</v>
      </c>
      <c r="C62" s="243" t="s">
        <v>46</v>
      </c>
      <c r="D62" s="244" t="s">
        <v>620</v>
      </c>
      <c r="E62" s="245" t="s">
        <v>40</v>
      </c>
      <c r="F62" s="246">
        <v>3500</v>
      </c>
      <c r="G62" s="247"/>
      <c r="H62" s="248">
        <f>ROUND(G62*F62,2)</f>
        <v>0</v>
      </c>
    </row>
    <row r="63" spans="1:8" s="251" customFormat="1" ht="32.25" customHeight="1">
      <c r="A63" s="250" t="s">
        <v>188</v>
      </c>
      <c r="B63" s="242" t="s">
        <v>97</v>
      </c>
      <c r="C63" s="243" t="s">
        <v>190</v>
      </c>
      <c r="D63" s="244" t="s">
        <v>191</v>
      </c>
      <c r="E63" s="245" t="s">
        <v>40</v>
      </c>
      <c r="F63" s="246">
        <v>3350</v>
      </c>
      <c r="G63" s="247"/>
      <c r="H63" s="248">
        <f>ROUND(G63*F63,2)</f>
        <v>0</v>
      </c>
    </row>
    <row r="64" spans="1:8" s="251" customFormat="1" ht="32.25" customHeight="1">
      <c r="A64" s="250" t="s">
        <v>192</v>
      </c>
      <c r="B64" s="242" t="s">
        <v>99</v>
      </c>
      <c r="C64" s="243" t="s">
        <v>194</v>
      </c>
      <c r="D64" s="244" t="s">
        <v>195</v>
      </c>
      <c r="E64" s="245" t="s">
        <v>40</v>
      </c>
      <c r="F64" s="246">
        <v>850</v>
      </c>
      <c r="G64" s="247"/>
      <c r="H64" s="248">
        <f>ROUND(G64*F64,2)</f>
        <v>0</v>
      </c>
    </row>
    <row r="65" spans="1:8" ht="32.25" customHeight="1">
      <c r="A65" s="18"/>
      <c r="B65" s="15"/>
      <c r="C65" s="34" t="s">
        <v>734</v>
      </c>
      <c r="D65" s="10"/>
      <c r="E65" s="7"/>
      <c r="F65" s="10"/>
      <c r="G65" s="18"/>
      <c r="H65" s="21"/>
    </row>
    <row r="66" spans="1:8" s="249" customFormat="1" ht="32.25" customHeight="1">
      <c r="A66" s="254" t="s">
        <v>98</v>
      </c>
      <c r="B66" s="242" t="s">
        <v>103</v>
      </c>
      <c r="C66" s="243" t="s">
        <v>100</v>
      </c>
      <c r="D66" s="244" t="s">
        <v>620</v>
      </c>
      <c r="E66" s="245"/>
      <c r="F66" s="246"/>
      <c r="G66" s="252"/>
      <c r="H66" s="248"/>
    </row>
    <row r="67" spans="1:8" s="251" customFormat="1" ht="32.25" customHeight="1">
      <c r="A67" s="254" t="s">
        <v>101</v>
      </c>
      <c r="B67" s="253" t="s">
        <v>41</v>
      </c>
      <c r="C67" s="243" t="s">
        <v>102</v>
      </c>
      <c r="D67" s="244" t="s">
        <v>2</v>
      </c>
      <c r="E67" s="245" t="s">
        <v>40</v>
      </c>
      <c r="F67" s="246">
        <v>3000</v>
      </c>
      <c r="G67" s="247"/>
      <c r="H67" s="248">
        <f>ROUND(G67*F67,2)</f>
        <v>0</v>
      </c>
    </row>
    <row r="68" spans="1:8" s="251" customFormat="1" ht="32.25" customHeight="1">
      <c r="A68" s="254" t="s">
        <v>58</v>
      </c>
      <c r="B68" s="242" t="s">
        <v>104</v>
      </c>
      <c r="C68" s="243" t="s">
        <v>59</v>
      </c>
      <c r="D68" s="244" t="s">
        <v>621</v>
      </c>
      <c r="E68" s="245"/>
      <c r="F68" s="246"/>
      <c r="G68" s="252"/>
      <c r="H68" s="248"/>
    </row>
    <row r="69" spans="1:8" s="251" customFormat="1" ht="32.25" customHeight="1">
      <c r="A69" s="254" t="s">
        <v>60</v>
      </c>
      <c r="B69" s="253" t="s">
        <v>41</v>
      </c>
      <c r="C69" s="243" t="s">
        <v>61</v>
      </c>
      <c r="D69" s="244" t="s">
        <v>2</v>
      </c>
      <c r="E69" s="245" t="s">
        <v>47</v>
      </c>
      <c r="F69" s="246">
        <v>125</v>
      </c>
      <c r="G69" s="247"/>
      <c r="H69" s="248">
        <f>ROUND(G69*F69,2)</f>
        <v>0</v>
      </c>
    </row>
    <row r="70" spans="1:8" s="249" customFormat="1" ht="32.25" customHeight="1">
      <c r="A70" s="254" t="s">
        <v>200</v>
      </c>
      <c r="B70" s="242" t="s">
        <v>105</v>
      </c>
      <c r="C70" s="243" t="s">
        <v>64</v>
      </c>
      <c r="D70" s="244" t="s">
        <v>202</v>
      </c>
      <c r="E70" s="245"/>
      <c r="F70" s="246"/>
      <c r="G70" s="252"/>
      <c r="H70" s="248"/>
    </row>
    <row r="71" spans="1:8" s="251" customFormat="1" ht="32.25" customHeight="1">
      <c r="A71" s="254" t="s">
        <v>203</v>
      </c>
      <c r="B71" s="253" t="s">
        <v>41</v>
      </c>
      <c r="C71" s="243" t="s">
        <v>204</v>
      </c>
      <c r="D71" s="244" t="s">
        <v>65</v>
      </c>
      <c r="E71" s="245"/>
      <c r="F71" s="246"/>
      <c r="G71" s="252"/>
      <c r="H71" s="248"/>
    </row>
    <row r="72" spans="1:8" s="251" customFormat="1" ht="32.25" customHeight="1">
      <c r="A72" s="254" t="s">
        <v>205</v>
      </c>
      <c r="B72" s="255" t="s">
        <v>206</v>
      </c>
      <c r="C72" s="243" t="s">
        <v>207</v>
      </c>
      <c r="D72" s="244"/>
      <c r="E72" s="245" t="s">
        <v>40</v>
      </c>
      <c r="F72" s="246">
        <v>40</v>
      </c>
      <c r="G72" s="247"/>
      <c r="H72" s="248">
        <f>ROUND(G72*F72,2)</f>
        <v>0</v>
      </c>
    </row>
    <row r="73" spans="1:8" s="251" customFormat="1" ht="32.25" customHeight="1">
      <c r="A73" s="254" t="s">
        <v>208</v>
      </c>
      <c r="B73" s="255" t="s">
        <v>209</v>
      </c>
      <c r="C73" s="243" t="s">
        <v>210</v>
      </c>
      <c r="D73" s="244"/>
      <c r="E73" s="245" t="s">
        <v>40</v>
      </c>
      <c r="F73" s="246">
        <v>60</v>
      </c>
      <c r="G73" s="247"/>
      <c r="H73" s="248">
        <f>ROUND(G73*F73,2)</f>
        <v>0</v>
      </c>
    </row>
    <row r="74" spans="1:8" s="251" customFormat="1" ht="32.25" customHeight="1">
      <c r="A74" s="254" t="s">
        <v>211</v>
      </c>
      <c r="B74" s="255" t="s">
        <v>212</v>
      </c>
      <c r="C74" s="243" t="s">
        <v>213</v>
      </c>
      <c r="D74" s="244" t="s">
        <v>2</v>
      </c>
      <c r="E74" s="245" t="s">
        <v>40</v>
      </c>
      <c r="F74" s="246">
        <v>180</v>
      </c>
      <c r="G74" s="247"/>
      <c r="H74" s="248">
        <f>ROUND(G74*F74,2)</f>
        <v>0</v>
      </c>
    </row>
    <row r="75" spans="1:8" s="251" customFormat="1" ht="32.25" customHeight="1">
      <c r="A75" s="254" t="s">
        <v>70</v>
      </c>
      <c r="B75" s="242" t="s">
        <v>106</v>
      </c>
      <c r="C75" s="243" t="s">
        <v>71</v>
      </c>
      <c r="D75" s="244" t="s">
        <v>444</v>
      </c>
      <c r="E75" s="245" t="s">
        <v>40</v>
      </c>
      <c r="F75" s="246">
        <v>5</v>
      </c>
      <c r="G75" s="247"/>
      <c r="H75" s="248">
        <f>ROUND(G75*F75,2)</f>
        <v>0</v>
      </c>
    </row>
    <row r="76" spans="1:8" s="251" customFormat="1" ht="32.25" customHeight="1">
      <c r="A76" s="254" t="s">
        <v>236</v>
      </c>
      <c r="B76" s="242" t="s">
        <v>107</v>
      </c>
      <c r="C76" s="243" t="s">
        <v>238</v>
      </c>
      <c r="D76" s="244" t="s">
        <v>626</v>
      </c>
      <c r="E76" s="245"/>
      <c r="F76" s="256"/>
      <c r="G76" s="18"/>
      <c r="H76" s="248"/>
    </row>
    <row r="77" spans="1:8" s="251" customFormat="1" ht="32.25" customHeight="1">
      <c r="A77" s="254" t="s">
        <v>240</v>
      </c>
      <c r="B77" s="253" t="s">
        <v>41</v>
      </c>
      <c r="C77" s="243" t="s">
        <v>241</v>
      </c>
      <c r="D77" s="244"/>
      <c r="E77" s="245" t="s">
        <v>47</v>
      </c>
      <c r="F77" s="256">
        <v>12</v>
      </c>
      <c r="G77" s="247"/>
      <c r="H77" s="248">
        <f>ROUND(G77*F77,2)</f>
        <v>0</v>
      </c>
    </row>
    <row r="78" spans="1:8" ht="32.25" customHeight="1">
      <c r="A78" s="18"/>
      <c r="B78" s="6"/>
      <c r="C78" s="34" t="s">
        <v>21</v>
      </c>
      <c r="D78" s="10"/>
      <c r="E78" s="8"/>
      <c r="F78" s="8"/>
      <c r="G78" s="18"/>
      <c r="H78" s="21"/>
    </row>
    <row r="79" spans="1:8" s="249" customFormat="1" ht="43.5" customHeight="1">
      <c r="A79" s="241" t="s">
        <v>73</v>
      </c>
      <c r="B79" s="242" t="s">
        <v>108</v>
      </c>
      <c r="C79" s="243" t="s">
        <v>74</v>
      </c>
      <c r="D79" s="244" t="s">
        <v>622</v>
      </c>
      <c r="E79" s="245"/>
      <c r="F79" s="256"/>
      <c r="G79" s="252"/>
      <c r="H79" s="257"/>
    </row>
    <row r="80" spans="1:8" s="249" customFormat="1" ht="43.5" customHeight="1">
      <c r="A80" s="241" t="s">
        <v>244</v>
      </c>
      <c r="B80" s="286" t="s">
        <v>41</v>
      </c>
      <c r="C80" s="287" t="s">
        <v>245</v>
      </c>
      <c r="D80" s="288" t="s">
        <v>2</v>
      </c>
      <c r="E80" s="289" t="s">
        <v>40</v>
      </c>
      <c r="F80" s="290">
        <v>3000</v>
      </c>
      <c r="G80" s="291"/>
      <c r="H80" s="292">
        <f>ROUND(G80*F80,2)</f>
        <v>0</v>
      </c>
    </row>
    <row r="81" spans="1:8" s="249" customFormat="1" ht="43.5" customHeight="1">
      <c r="A81" s="241" t="s">
        <v>75</v>
      </c>
      <c r="B81" s="242" t="s">
        <v>331</v>
      </c>
      <c r="C81" s="243" t="s">
        <v>76</v>
      </c>
      <c r="D81" s="244" t="s">
        <v>622</v>
      </c>
      <c r="E81" s="245"/>
      <c r="F81" s="256"/>
      <c r="G81" s="252"/>
      <c r="H81" s="257"/>
    </row>
    <row r="82" spans="1:8" s="251" customFormat="1" ht="32.25" customHeight="1">
      <c r="A82" s="241" t="s">
        <v>110</v>
      </c>
      <c r="B82" s="253" t="s">
        <v>41</v>
      </c>
      <c r="C82" s="243" t="s">
        <v>448</v>
      </c>
      <c r="D82" s="244" t="s">
        <v>69</v>
      </c>
      <c r="E82" s="245" t="s">
        <v>66</v>
      </c>
      <c r="F82" s="246">
        <v>750</v>
      </c>
      <c r="G82" s="247"/>
      <c r="H82" s="248">
        <f>ROUND(G82*F82,2)</f>
        <v>0</v>
      </c>
    </row>
    <row r="83" spans="1:8" s="251" customFormat="1" ht="43.5" customHeight="1">
      <c r="A83" s="241" t="s">
        <v>250</v>
      </c>
      <c r="B83" s="253" t="s">
        <v>52</v>
      </c>
      <c r="C83" s="243" t="s">
        <v>251</v>
      </c>
      <c r="D83" s="244" t="s">
        <v>226</v>
      </c>
      <c r="E83" s="245" t="s">
        <v>66</v>
      </c>
      <c r="F83" s="246">
        <v>40</v>
      </c>
      <c r="G83" s="247"/>
      <c r="H83" s="248">
        <f>ROUND(G83*F83,2)</f>
        <v>0</v>
      </c>
    </row>
    <row r="84" spans="1:8" s="251" customFormat="1" ht="43.5" customHeight="1">
      <c r="A84" s="241" t="s">
        <v>77</v>
      </c>
      <c r="B84" s="253" t="s">
        <v>67</v>
      </c>
      <c r="C84" s="243" t="s">
        <v>265</v>
      </c>
      <c r="D84" s="244" t="s">
        <v>266</v>
      </c>
      <c r="E84" s="245" t="s">
        <v>66</v>
      </c>
      <c r="F84" s="246">
        <v>55</v>
      </c>
      <c r="G84" s="247"/>
      <c r="H84" s="248">
        <f>ROUND(G84*F84,2)</f>
        <v>0</v>
      </c>
    </row>
    <row r="85" spans="1:8" ht="43.5" customHeight="1">
      <c r="A85" s="18"/>
      <c r="B85" s="6"/>
      <c r="C85" s="34" t="s">
        <v>23</v>
      </c>
      <c r="D85" s="10"/>
      <c r="E85" s="9"/>
      <c r="F85" s="8"/>
      <c r="G85" s="18"/>
      <c r="H85" s="21"/>
    </row>
    <row r="86" spans="1:8" s="249" customFormat="1" ht="32.25" customHeight="1">
      <c r="A86" s="241" t="s">
        <v>278</v>
      </c>
      <c r="B86" s="242" t="s">
        <v>332</v>
      </c>
      <c r="C86" s="243" t="s">
        <v>280</v>
      </c>
      <c r="D86" s="244" t="s">
        <v>281</v>
      </c>
      <c r="E86" s="245"/>
      <c r="F86" s="256"/>
      <c r="G86" s="252"/>
      <c r="H86" s="257"/>
    </row>
    <row r="87" spans="1:8" s="249" customFormat="1" ht="32.25" customHeight="1">
      <c r="A87" s="241" t="s">
        <v>282</v>
      </c>
      <c r="B87" s="253" t="s">
        <v>41</v>
      </c>
      <c r="C87" s="243" t="s">
        <v>283</v>
      </c>
      <c r="D87" s="244"/>
      <c r="E87" s="245" t="s">
        <v>47</v>
      </c>
      <c r="F87" s="256">
        <v>6</v>
      </c>
      <c r="G87" s="247"/>
      <c r="H87" s="248">
        <f>ROUND(G87*F87,2)</f>
        <v>0</v>
      </c>
    </row>
    <row r="88" spans="1:8" s="251" customFormat="1" ht="32.25" customHeight="1">
      <c r="A88" s="241" t="s">
        <v>284</v>
      </c>
      <c r="B88" s="242" t="s">
        <v>334</v>
      </c>
      <c r="C88" s="243" t="s">
        <v>286</v>
      </c>
      <c r="D88" s="244" t="s">
        <v>281</v>
      </c>
      <c r="E88" s="245"/>
      <c r="F88" s="256"/>
      <c r="G88" s="252"/>
      <c r="H88" s="257"/>
    </row>
    <row r="89" spans="1:8" s="251" customFormat="1" ht="32.25" customHeight="1">
      <c r="A89" s="241" t="s">
        <v>287</v>
      </c>
      <c r="B89" s="253" t="s">
        <v>41</v>
      </c>
      <c r="C89" s="243" t="s">
        <v>288</v>
      </c>
      <c r="D89" s="244"/>
      <c r="E89" s="245"/>
      <c r="F89" s="256"/>
      <c r="G89" s="252"/>
      <c r="H89" s="257"/>
    </row>
    <row r="90" spans="1:8" s="251" customFormat="1" ht="43.5" customHeight="1">
      <c r="A90" s="241" t="s">
        <v>289</v>
      </c>
      <c r="B90" s="255" t="s">
        <v>206</v>
      </c>
      <c r="C90" s="243" t="s">
        <v>737</v>
      </c>
      <c r="D90" s="244"/>
      <c r="E90" s="245" t="s">
        <v>66</v>
      </c>
      <c r="F90" s="256">
        <v>10</v>
      </c>
      <c r="G90" s="247"/>
      <c r="H90" s="248">
        <f>ROUND(G90*F90,2)</f>
        <v>0</v>
      </c>
    </row>
    <row r="91" spans="1:8" s="249" customFormat="1" ht="32.25" customHeight="1">
      <c r="A91" s="241" t="s">
        <v>623</v>
      </c>
      <c r="B91" s="242" t="s">
        <v>337</v>
      </c>
      <c r="C91" s="243" t="s">
        <v>624</v>
      </c>
      <c r="D91" s="244" t="s">
        <v>281</v>
      </c>
      <c r="E91" s="245" t="s">
        <v>47</v>
      </c>
      <c r="F91" s="256">
        <v>6</v>
      </c>
      <c r="G91" s="247"/>
      <c r="H91" s="248">
        <f>ROUND(G91*F91,2)</f>
        <v>0</v>
      </c>
    </row>
    <row r="92" spans="1:8" s="251" customFormat="1" ht="32.25" customHeight="1">
      <c r="A92" s="241" t="s">
        <v>309</v>
      </c>
      <c r="B92" s="242" t="s">
        <v>341</v>
      </c>
      <c r="C92" s="243" t="s">
        <v>311</v>
      </c>
      <c r="D92" s="244" t="s">
        <v>312</v>
      </c>
      <c r="E92" s="245" t="s">
        <v>66</v>
      </c>
      <c r="F92" s="256">
        <v>75</v>
      </c>
      <c r="G92" s="247"/>
      <c r="H92" s="248">
        <f>ROUND(G92*F92,2)</f>
        <v>0</v>
      </c>
    </row>
    <row r="93" spans="1:8" ht="32.25" customHeight="1">
      <c r="A93" s="18"/>
      <c r="B93" s="12"/>
      <c r="C93" s="34" t="s">
        <v>24</v>
      </c>
      <c r="D93" s="10"/>
      <c r="E93" s="9"/>
      <c r="F93" s="8"/>
      <c r="G93" s="18"/>
      <c r="H93" s="21"/>
    </row>
    <row r="94" spans="1:8" s="251" customFormat="1" ht="43.5" customHeight="1">
      <c r="A94" s="241" t="s">
        <v>83</v>
      </c>
      <c r="B94" s="242" t="s">
        <v>342</v>
      </c>
      <c r="C94" s="243" t="s">
        <v>139</v>
      </c>
      <c r="D94" s="244" t="s">
        <v>314</v>
      </c>
      <c r="E94" s="245" t="s">
        <v>47</v>
      </c>
      <c r="F94" s="256">
        <v>3</v>
      </c>
      <c r="G94" s="247"/>
      <c r="H94" s="248">
        <f>ROUND(G94*F94,2)</f>
        <v>0</v>
      </c>
    </row>
    <row r="95" spans="1:8" s="251" customFormat="1" ht="32.25" customHeight="1">
      <c r="A95" s="241" t="s">
        <v>111</v>
      </c>
      <c r="B95" s="242" t="s">
        <v>343</v>
      </c>
      <c r="C95" s="243" t="s">
        <v>141</v>
      </c>
      <c r="D95" s="244" t="s">
        <v>281</v>
      </c>
      <c r="E95" s="245"/>
      <c r="F95" s="256"/>
      <c r="G95" s="248"/>
      <c r="H95" s="257"/>
    </row>
    <row r="96" spans="1:8" s="251" customFormat="1" ht="32.25" customHeight="1">
      <c r="A96" s="241" t="s">
        <v>142</v>
      </c>
      <c r="B96" s="253" t="s">
        <v>41</v>
      </c>
      <c r="C96" s="243" t="s">
        <v>316</v>
      </c>
      <c r="D96" s="244"/>
      <c r="E96" s="245" t="s">
        <v>112</v>
      </c>
      <c r="F96" s="280">
        <v>0.5</v>
      </c>
      <c r="G96" s="247"/>
      <c r="H96" s="248">
        <f>ROUND(G96*F96,2)</f>
        <v>0</v>
      </c>
    </row>
    <row r="97" spans="1:8" s="251" customFormat="1" ht="32.25" customHeight="1">
      <c r="A97" s="241" t="s">
        <v>627</v>
      </c>
      <c r="B97" s="253" t="s">
        <v>52</v>
      </c>
      <c r="C97" s="243" t="s">
        <v>628</v>
      </c>
      <c r="D97" s="244"/>
      <c r="E97" s="245" t="s">
        <v>112</v>
      </c>
      <c r="F97" s="280">
        <v>0.5</v>
      </c>
      <c r="G97" s="247"/>
      <c r="H97" s="248">
        <f>ROUND(G97*F97,2)</f>
        <v>0</v>
      </c>
    </row>
    <row r="98" spans="1:8" s="251" customFormat="1" ht="32.25" customHeight="1">
      <c r="A98" s="241" t="s">
        <v>115</v>
      </c>
      <c r="B98" s="242" t="s">
        <v>346</v>
      </c>
      <c r="C98" s="243" t="s">
        <v>150</v>
      </c>
      <c r="D98" s="244" t="s">
        <v>314</v>
      </c>
      <c r="E98" s="245" t="s">
        <v>47</v>
      </c>
      <c r="F98" s="256">
        <v>5</v>
      </c>
      <c r="G98" s="247"/>
      <c r="H98" s="248">
        <f>ROUND(G98*F98,2)</f>
        <v>0</v>
      </c>
    </row>
    <row r="99" spans="1:8" s="251" customFormat="1" ht="32.25" customHeight="1">
      <c r="A99" s="241" t="s">
        <v>116</v>
      </c>
      <c r="B99" s="242" t="s">
        <v>347</v>
      </c>
      <c r="C99" s="243" t="s">
        <v>152</v>
      </c>
      <c r="D99" s="244" t="s">
        <v>314</v>
      </c>
      <c r="E99" s="245" t="s">
        <v>47</v>
      </c>
      <c r="F99" s="256">
        <v>2</v>
      </c>
      <c r="G99" s="247"/>
      <c r="H99" s="248">
        <f>ROUND(G99*F99,2)</f>
        <v>0</v>
      </c>
    </row>
    <row r="100" spans="1:8" ht="32.25" customHeight="1">
      <c r="A100" s="18"/>
      <c r="B100" s="15"/>
      <c r="C100" s="34" t="s">
        <v>25</v>
      </c>
      <c r="D100" s="10"/>
      <c r="E100" s="7"/>
      <c r="F100" s="10"/>
      <c r="G100" s="18"/>
      <c r="H100" s="21"/>
    </row>
    <row r="101" spans="1:8" s="249" customFormat="1" ht="32.25" customHeight="1">
      <c r="A101" s="254" t="s">
        <v>88</v>
      </c>
      <c r="B101" s="242" t="s">
        <v>348</v>
      </c>
      <c r="C101" s="243" t="s">
        <v>89</v>
      </c>
      <c r="D101" s="244" t="s">
        <v>323</v>
      </c>
      <c r="E101" s="245"/>
      <c r="F101" s="246"/>
      <c r="G101" s="252"/>
      <c r="H101" s="248"/>
    </row>
    <row r="102" spans="1:8" s="251" customFormat="1" ht="32.25" customHeight="1">
      <c r="A102" s="254" t="s">
        <v>324</v>
      </c>
      <c r="B102" s="253" t="s">
        <v>41</v>
      </c>
      <c r="C102" s="243" t="s">
        <v>325</v>
      </c>
      <c r="D102" s="244"/>
      <c r="E102" s="245" t="s">
        <v>40</v>
      </c>
      <c r="F102" s="246">
        <v>250</v>
      </c>
      <c r="G102" s="247"/>
      <c r="H102" s="248">
        <f>ROUND(G102*F102,2)</f>
        <v>0</v>
      </c>
    </row>
    <row r="103" spans="1:8" s="251" customFormat="1" ht="32.25" customHeight="1">
      <c r="A103" s="254" t="s">
        <v>90</v>
      </c>
      <c r="B103" s="253" t="s">
        <v>52</v>
      </c>
      <c r="C103" s="243" t="s">
        <v>326</v>
      </c>
      <c r="D103" s="244"/>
      <c r="E103" s="245" t="s">
        <v>40</v>
      </c>
      <c r="F103" s="246">
        <v>3250</v>
      </c>
      <c r="G103" s="247"/>
      <c r="H103" s="248">
        <f>ROUND(G103*F103,2)</f>
        <v>0</v>
      </c>
    </row>
    <row r="104" spans="1:8" s="40" customFormat="1" ht="32.25" customHeight="1" thickBot="1">
      <c r="A104" s="41"/>
      <c r="B104" s="36" t="s">
        <v>13</v>
      </c>
      <c r="C104" s="314" t="str">
        <f>C55</f>
        <v>Oak Street Reconstruction - From Grant Avenue to Fleet Avenue </v>
      </c>
      <c r="D104" s="315"/>
      <c r="E104" s="315"/>
      <c r="F104" s="316"/>
      <c r="G104" s="41" t="s">
        <v>17</v>
      </c>
      <c r="H104" s="41">
        <f>SUM(H55:H103)</f>
        <v>0</v>
      </c>
    </row>
    <row r="105" spans="1:8" s="40" customFormat="1" ht="32.25" customHeight="1" thickTop="1">
      <c r="A105" s="38"/>
      <c r="B105" s="37" t="s">
        <v>14</v>
      </c>
      <c r="C105" s="321" t="s">
        <v>629</v>
      </c>
      <c r="D105" s="322"/>
      <c r="E105" s="322"/>
      <c r="F105" s="323"/>
      <c r="G105" s="38"/>
      <c r="H105" s="39"/>
    </row>
    <row r="106" spans="1:8" ht="32.25" customHeight="1">
      <c r="A106" s="18"/>
      <c r="B106" s="15"/>
      <c r="C106" s="33" t="s">
        <v>19</v>
      </c>
      <c r="D106" s="10"/>
      <c r="E106" s="8" t="s">
        <v>2</v>
      </c>
      <c r="F106" s="8" t="s">
        <v>2</v>
      </c>
      <c r="G106" s="18" t="s">
        <v>2</v>
      </c>
      <c r="H106" s="21"/>
    </row>
    <row r="107" spans="1:8" s="249" customFormat="1" ht="32.25" customHeight="1">
      <c r="A107" s="241" t="s">
        <v>175</v>
      </c>
      <c r="B107" s="242" t="s">
        <v>119</v>
      </c>
      <c r="C107" s="243" t="s">
        <v>177</v>
      </c>
      <c r="D107" s="244" t="s">
        <v>620</v>
      </c>
      <c r="E107" s="245" t="s">
        <v>38</v>
      </c>
      <c r="F107" s="246">
        <v>2500</v>
      </c>
      <c r="G107" s="247"/>
      <c r="H107" s="248">
        <f>ROUND(G107*F107,2)</f>
        <v>0</v>
      </c>
    </row>
    <row r="108" spans="1:8" s="251" customFormat="1" ht="32.25" customHeight="1">
      <c r="A108" s="250" t="s">
        <v>179</v>
      </c>
      <c r="B108" s="242" t="s">
        <v>122</v>
      </c>
      <c r="C108" s="243" t="s">
        <v>180</v>
      </c>
      <c r="D108" s="244" t="s">
        <v>620</v>
      </c>
      <c r="E108" s="245" t="s">
        <v>40</v>
      </c>
      <c r="F108" s="246">
        <v>4900</v>
      </c>
      <c r="G108" s="247"/>
      <c r="H108" s="248">
        <f>ROUND(G108*F108,2)</f>
        <v>0</v>
      </c>
    </row>
    <row r="109" spans="1:8" s="249" customFormat="1" ht="32.25" customHeight="1">
      <c r="A109" s="250" t="s">
        <v>181</v>
      </c>
      <c r="B109" s="242" t="s">
        <v>126</v>
      </c>
      <c r="C109" s="243" t="s">
        <v>183</v>
      </c>
      <c r="D109" s="244" t="s">
        <v>620</v>
      </c>
      <c r="E109" s="245"/>
      <c r="F109" s="246"/>
      <c r="G109" s="252"/>
      <c r="H109" s="248"/>
    </row>
    <row r="110" spans="1:8" s="249" customFormat="1" ht="32.25" customHeight="1">
      <c r="A110" s="250" t="s">
        <v>359</v>
      </c>
      <c r="B110" s="253" t="s">
        <v>41</v>
      </c>
      <c r="C110" s="243" t="s">
        <v>360</v>
      </c>
      <c r="D110" s="244" t="s">
        <v>2</v>
      </c>
      <c r="E110" s="245" t="s">
        <v>42</v>
      </c>
      <c r="F110" s="246">
        <v>3750</v>
      </c>
      <c r="G110" s="247"/>
      <c r="H110" s="248">
        <f aca="true" t="shared" si="1" ref="H110:H116">ROUND(G110*F110,2)</f>
        <v>0</v>
      </c>
    </row>
    <row r="111" spans="1:8" s="249" customFormat="1" ht="32.25" customHeight="1">
      <c r="A111" s="250" t="s">
        <v>43</v>
      </c>
      <c r="B111" s="242" t="s">
        <v>127</v>
      </c>
      <c r="C111" s="243" t="s">
        <v>44</v>
      </c>
      <c r="D111" s="244" t="s">
        <v>620</v>
      </c>
      <c r="E111" s="245" t="s">
        <v>38</v>
      </c>
      <c r="F111" s="246">
        <v>450</v>
      </c>
      <c r="G111" s="247"/>
      <c r="H111" s="248">
        <f t="shared" si="1"/>
        <v>0</v>
      </c>
    </row>
    <row r="112" spans="1:8" s="251" customFormat="1" ht="32.25" customHeight="1">
      <c r="A112" s="241" t="s">
        <v>45</v>
      </c>
      <c r="B112" s="242" t="s">
        <v>361</v>
      </c>
      <c r="C112" s="243" t="s">
        <v>46</v>
      </c>
      <c r="D112" s="244" t="s">
        <v>620</v>
      </c>
      <c r="E112" s="245" t="s">
        <v>40</v>
      </c>
      <c r="F112" s="246">
        <v>2000</v>
      </c>
      <c r="G112" s="247"/>
      <c r="H112" s="248">
        <f t="shared" si="1"/>
        <v>0</v>
      </c>
    </row>
    <row r="113" spans="1:8" s="251" customFormat="1" ht="32.25" customHeight="1">
      <c r="A113" s="250" t="s">
        <v>630</v>
      </c>
      <c r="B113" s="242" t="s">
        <v>362</v>
      </c>
      <c r="C113" s="243" t="s">
        <v>631</v>
      </c>
      <c r="D113" s="244" t="s">
        <v>620</v>
      </c>
      <c r="E113" s="245" t="s">
        <v>40</v>
      </c>
      <c r="F113" s="246">
        <v>1500</v>
      </c>
      <c r="G113" s="247"/>
      <c r="H113" s="248">
        <f t="shared" si="1"/>
        <v>0</v>
      </c>
    </row>
    <row r="114" spans="1:8" s="251" customFormat="1" ht="32.25" customHeight="1">
      <c r="A114" s="241" t="s">
        <v>632</v>
      </c>
      <c r="B114" s="242" t="s">
        <v>363</v>
      </c>
      <c r="C114" s="243" t="s">
        <v>633</v>
      </c>
      <c r="D114" s="244" t="s">
        <v>620</v>
      </c>
      <c r="E114" s="245" t="s">
        <v>38</v>
      </c>
      <c r="F114" s="246">
        <v>450</v>
      </c>
      <c r="G114" s="247"/>
      <c r="H114" s="248">
        <f t="shared" si="1"/>
        <v>0</v>
      </c>
    </row>
    <row r="115" spans="1:8" s="251" customFormat="1" ht="32.25" customHeight="1">
      <c r="A115" s="250" t="s">
        <v>188</v>
      </c>
      <c r="B115" s="242" t="s">
        <v>364</v>
      </c>
      <c r="C115" s="243" t="s">
        <v>190</v>
      </c>
      <c r="D115" s="244" t="s">
        <v>191</v>
      </c>
      <c r="E115" s="245" t="s">
        <v>40</v>
      </c>
      <c r="F115" s="246">
        <v>4900</v>
      </c>
      <c r="G115" s="247"/>
      <c r="H115" s="248">
        <f t="shared" si="1"/>
        <v>0</v>
      </c>
    </row>
    <row r="116" spans="1:8" s="251" customFormat="1" ht="32.25" customHeight="1">
      <c r="A116" s="250" t="s">
        <v>192</v>
      </c>
      <c r="B116" s="242" t="s">
        <v>365</v>
      </c>
      <c r="C116" s="243" t="s">
        <v>194</v>
      </c>
      <c r="D116" s="244" t="s">
        <v>195</v>
      </c>
      <c r="E116" s="245" t="s">
        <v>40</v>
      </c>
      <c r="F116" s="246">
        <v>1200</v>
      </c>
      <c r="G116" s="247"/>
      <c r="H116" s="248">
        <f t="shared" si="1"/>
        <v>0</v>
      </c>
    </row>
    <row r="117" spans="1:8" ht="32.25" customHeight="1">
      <c r="A117" s="18"/>
      <c r="B117" s="15"/>
      <c r="C117" s="34" t="s">
        <v>734</v>
      </c>
      <c r="D117" s="10"/>
      <c r="E117" s="7"/>
      <c r="F117" s="10"/>
      <c r="G117" s="18"/>
      <c r="H117" s="21"/>
    </row>
    <row r="118" spans="1:8" s="249" customFormat="1" ht="32.25" customHeight="1">
      <c r="A118" s="254" t="s">
        <v>98</v>
      </c>
      <c r="B118" s="242" t="s">
        <v>369</v>
      </c>
      <c r="C118" s="243" t="s">
        <v>100</v>
      </c>
      <c r="D118" s="244" t="s">
        <v>620</v>
      </c>
      <c r="E118" s="245"/>
      <c r="F118" s="246"/>
      <c r="G118" s="252"/>
      <c r="H118" s="248"/>
    </row>
    <row r="119" spans="1:8" s="251" customFormat="1" ht="32.25" customHeight="1">
      <c r="A119" s="254" t="s">
        <v>101</v>
      </c>
      <c r="B119" s="253" t="s">
        <v>41</v>
      </c>
      <c r="C119" s="243" t="s">
        <v>102</v>
      </c>
      <c r="D119" s="244" t="s">
        <v>2</v>
      </c>
      <c r="E119" s="245" t="s">
        <v>40</v>
      </c>
      <c r="F119" s="246">
        <v>550</v>
      </c>
      <c r="G119" s="247"/>
      <c r="H119" s="248">
        <f>ROUND(G119*F119,2)</f>
        <v>0</v>
      </c>
    </row>
    <row r="120" spans="1:8" s="251" customFormat="1" ht="32.25" customHeight="1">
      <c r="A120" s="254" t="s">
        <v>634</v>
      </c>
      <c r="B120" s="253" t="s">
        <v>52</v>
      </c>
      <c r="C120" s="243" t="s">
        <v>635</v>
      </c>
      <c r="D120" s="244" t="s">
        <v>2</v>
      </c>
      <c r="E120" s="245" t="s">
        <v>40</v>
      </c>
      <c r="F120" s="246">
        <v>3700</v>
      </c>
      <c r="G120" s="247"/>
      <c r="H120" s="248">
        <f>ROUND(G120*F120,2)</f>
        <v>0</v>
      </c>
    </row>
    <row r="121" spans="1:8" s="251" customFormat="1" ht="32.25" customHeight="1">
      <c r="A121" s="254" t="s">
        <v>58</v>
      </c>
      <c r="B121" s="242" t="s">
        <v>378</v>
      </c>
      <c r="C121" s="243" t="s">
        <v>59</v>
      </c>
      <c r="D121" s="244" t="s">
        <v>621</v>
      </c>
      <c r="E121" s="245"/>
      <c r="F121" s="246"/>
      <c r="G121" s="252"/>
      <c r="H121" s="248"/>
    </row>
    <row r="122" spans="1:8" s="251" customFormat="1" ht="32.25" customHeight="1">
      <c r="A122" s="254" t="s">
        <v>60</v>
      </c>
      <c r="B122" s="253" t="s">
        <v>41</v>
      </c>
      <c r="C122" s="243" t="s">
        <v>61</v>
      </c>
      <c r="D122" s="244" t="s">
        <v>2</v>
      </c>
      <c r="E122" s="245" t="s">
        <v>47</v>
      </c>
      <c r="F122" s="246">
        <v>30</v>
      </c>
      <c r="G122" s="247"/>
      <c r="H122" s="248">
        <f>ROUND(G122*F122,2)</f>
        <v>0</v>
      </c>
    </row>
    <row r="123" spans="1:8" s="249" customFormat="1" ht="32.25" customHeight="1">
      <c r="A123" s="254" t="s">
        <v>200</v>
      </c>
      <c r="B123" s="242" t="s">
        <v>379</v>
      </c>
      <c r="C123" s="243" t="s">
        <v>64</v>
      </c>
      <c r="D123" s="244" t="s">
        <v>202</v>
      </c>
      <c r="E123" s="245"/>
      <c r="F123" s="246"/>
      <c r="G123" s="252"/>
      <c r="H123" s="248"/>
    </row>
    <row r="124" spans="1:8" s="251" customFormat="1" ht="32.25" customHeight="1">
      <c r="A124" s="254" t="s">
        <v>203</v>
      </c>
      <c r="B124" s="253" t="s">
        <v>41</v>
      </c>
      <c r="C124" s="243" t="s">
        <v>204</v>
      </c>
      <c r="D124" s="244" t="s">
        <v>65</v>
      </c>
      <c r="E124" s="245"/>
      <c r="F124" s="246"/>
      <c r="G124" s="252"/>
      <c r="H124" s="248"/>
    </row>
    <row r="125" spans="1:8" s="251" customFormat="1" ht="32.25" customHeight="1">
      <c r="A125" s="254" t="s">
        <v>205</v>
      </c>
      <c r="B125" s="255" t="s">
        <v>206</v>
      </c>
      <c r="C125" s="243" t="s">
        <v>207</v>
      </c>
      <c r="D125" s="244"/>
      <c r="E125" s="245" t="s">
        <v>40</v>
      </c>
      <c r="F125" s="246">
        <v>10</v>
      </c>
      <c r="G125" s="247"/>
      <c r="H125" s="248">
        <f>ROUND(G125*F125,2)</f>
        <v>0</v>
      </c>
    </row>
    <row r="126" spans="1:8" s="251" customFormat="1" ht="32.25" customHeight="1">
      <c r="A126" s="254" t="s">
        <v>475</v>
      </c>
      <c r="B126" s="242" t="s">
        <v>381</v>
      </c>
      <c r="C126" s="243" t="s">
        <v>477</v>
      </c>
      <c r="D126" s="244" t="s">
        <v>202</v>
      </c>
      <c r="E126" s="245" t="s">
        <v>40</v>
      </c>
      <c r="F126" s="246">
        <v>30</v>
      </c>
      <c r="G126" s="247"/>
      <c r="H126" s="248">
        <f>ROUND(G126*F126,2)</f>
        <v>0</v>
      </c>
    </row>
    <row r="127" spans="1:8" ht="32.25" customHeight="1">
      <c r="A127" s="18"/>
      <c r="B127" s="6"/>
      <c r="C127" s="34" t="s">
        <v>21</v>
      </c>
      <c r="D127" s="10"/>
      <c r="E127" s="8"/>
      <c r="F127" s="8"/>
      <c r="G127" s="18"/>
      <c r="H127" s="21"/>
    </row>
    <row r="128" spans="1:8" s="249" customFormat="1" ht="43.5" customHeight="1">
      <c r="A128" s="241" t="s">
        <v>73</v>
      </c>
      <c r="B128" s="242" t="s">
        <v>385</v>
      </c>
      <c r="C128" s="243" t="s">
        <v>74</v>
      </c>
      <c r="D128" s="244" t="s">
        <v>622</v>
      </c>
      <c r="E128" s="245"/>
      <c r="F128" s="256"/>
      <c r="G128" s="252"/>
      <c r="H128" s="257"/>
    </row>
    <row r="129" spans="1:8" s="249" customFormat="1" ht="43.5" customHeight="1">
      <c r="A129" s="241" t="s">
        <v>244</v>
      </c>
      <c r="B129" s="286" t="s">
        <v>41</v>
      </c>
      <c r="C129" s="287" t="s">
        <v>245</v>
      </c>
      <c r="D129" s="288" t="s">
        <v>2</v>
      </c>
      <c r="E129" s="289" t="s">
        <v>40</v>
      </c>
      <c r="F129" s="290">
        <v>4100</v>
      </c>
      <c r="G129" s="291"/>
      <c r="H129" s="292">
        <f>ROUND(G129*F129,2)</f>
        <v>0</v>
      </c>
    </row>
    <row r="130" spans="1:8" s="249" customFormat="1" ht="43.5" customHeight="1">
      <c r="A130" s="241" t="s">
        <v>75</v>
      </c>
      <c r="B130" s="242" t="s">
        <v>390</v>
      </c>
      <c r="C130" s="243" t="s">
        <v>76</v>
      </c>
      <c r="D130" s="244" t="s">
        <v>622</v>
      </c>
      <c r="E130" s="245"/>
      <c r="F130" s="256"/>
      <c r="G130" s="252"/>
      <c r="H130" s="257"/>
    </row>
    <row r="131" spans="1:8" s="251" customFormat="1" ht="32.25" customHeight="1">
      <c r="A131" s="241" t="s">
        <v>110</v>
      </c>
      <c r="B131" s="253" t="s">
        <v>41</v>
      </c>
      <c r="C131" s="243" t="s">
        <v>448</v>
      </c>
      <c r="D131" s="244" t="s">
        <v>69</v>
      </c>
      <c r="E131" s="245" t="s">
        <v>66</v>
      </c>
      <c r="F131" s="246">
        <v>750</v>
      </c>
      <c r="G131" s="247"/>
      <c r="H131" s="248">
        <f>ROUND(G131*F131,2)</f>
        <v>0</v>
      </c>
    </row>
    <row r="132" spans="1:8" s="251" customFormat="1" ht="43.5" customHeight="1">
      <c r="A132" s="241" t="s">
        <v>250</v>
      </c>
      <c r="B132" s="253" t="s">
        <v>52</v>
      </c>
      <c r="C132" s="243" t="s">
        <v>251</v>
      </c>
      <c r="D132" s="244" t="s">
        <v>226</v>
      </c>
      <c r="E132" s="245" t="s">
        <v>66</v>
      </c>
      <c r="F132" s="246">
        <v>200</v>
      </c>
      <c r="G132" s="247"/>
      <c r="H132" s="248">
        <f>ROUND(G132*F132,2)</f>
        <v>0</v>
      </c>
    </row>
    <row r="133" spans="1:8" s="251" customFormat="1" ht="32.25" customHeight="1">
      <c r="A133" s="241" t="s">
        <v>636</v>
      </c>
      <c r="B133" s="253" t="s">
        <v>67</v>
      </c>
      <c r="C133" s="243" t="s">
        <v>637</v>
      </c>
      <c r="D133" s="244" t="s">
        <v>638</v>
      </c>
      <c r="E133" s="245" t="s">
        <v>66</v>
      </c>
      <c r="F133" s="246">
        <v>25</v>
      </c>
      <c r="G133" s="247"/>
      <c r="H133" s="248">
        <f>ROUND(G133*F133,2)</f>
        <v>0</v>
      </c>
    </row>
    <row r="134" spans="1:8" s="251" customFormat="1" ht="43.5" customHeight="1">
      <c r="A134" s="241" t="s">
        <v>77</v>
      </c>
      <c r="B134" s="253" t="s">
        <v>87</v>
      </c>
      <c r="C134" s="243" t="s">
        <v>265</v>
      </c>
      <c r="D134" s="244" t="s">
        <v>266</v>
      </c>
      <c r="E134" s="245" t="s">
        <v>66</v>
      </c>
      <c r="F134" s="246">
        <v>10</v>
      </c>
      <c r="G134" s="247"/>
      <c r="H134" s="248">
        <f>ROUND(G134*F134,2)</f>
        <v>0</v>
      </c>
    </row>
    <row r="135" spans="1:8" s="249" customFormat="1" ht="32.25" customHeight="1">
      <c r="A135" s="241" t="s">
        <v>537</v>
      </c>
      <c r="B135" s="242" t="s">
        <v>396</v>
      </c>
      <c r="C135" s="243" t="s">
        <v>539</v>
      </c>
      <c r="D135" s="244" t="s">
        <v>540</v>
      </c>
      <c r="E135" s="245" t="s">
        <v>40</v>
      </c>
      <c r="F135" s="256">
        <v>100</v>
      </c>
      <c r="G135" s="247"/>
      <c r="H135" s="248">
        <f>ROUND(G135*F135,2)</f>
        <v>0</v>
      </c>
    </row>
    <row r="136" spans="1:8" ht="43.5" customHeight="1">
      <c r="A136" s="18"/>
      <c r="B136" s="6"/>
      <c r="C136" s="34" t="s">
        <v>23</v>
      </c>
      <c r="D136" s="10"/>
      <c r="E136" s="9"/>
      <c r="F136" s="8"/>
      <c r="G136" s="18"/>
      <c r="H136" s="21"/>
    </row>
    <row r="137" spans="1:8" s="249" customFormat="1" ht="32.25" customHeight="1">
      <c r="A137" s="241" t="s">
        <v>278</v>
      </c>
      <c r="B137" s="242" t="s">
        <v>397</v>
      </c>
      <c r="C137" s="243" t="s">
        <v>280</v>
      </c>
      <c r="D137" s="244" t="s">
        <v>281</v>
      </c>
      <c r="E137" s="245"/>
      <c r="F137" s="256"/>
      <c r="G137" s="252"/>
      <c r="H137" s="257"/>
    </row>
    <row r="138" spans="1:8" s="249" customFormat="1" ht="32.25" customHeight="1">
      <c r="A138" s="241" t="s">
        <v>282</v>
      </c>
      <c r="B138" s="253" t="s">
        <v>41</v>
      </c>
      <c r="C138" s="243" t="s">
        <v>283</v>
      </c>
      <c r="D138" s="244"/>
      <c r="E138" s="245" t="s">
        <v>47</v>
      </c>
      <c r="F138" s="256">
        <v>6</v>
      </c>
      <c r="G138" s="247"/>
      <c r="H138" s="248">
        <f>ROUND(G138*F138,2)</f>
        <v>0</v>
      </c>
    </row>
    <row r="139" spans="1:19" s="249" customFormat="1" ht="32.25" customHeight="1">
      <c r="A139" s="241" t="s">
        <v>639</v>
      </c>
      <c r="B139" s="253" t="s">
        <v>52</v>
      </c>
      <c r="C139" s="243" t="s">
        <v>640</v>
      </c>
      <c r="D139" s="244"/>
      <c r="E139" s="245" t="s">
        <v>47</v>
      </c>
      <c r="F139" s="256">
        <v>1</v>
      </c>
      <c r="G139" s="247"/>
      <c r="H139" s="248">
        <f>ROUND(G139*F139,2)</f>
        <v>0</v>
      </c>
      <c r="I139" s="260"/>
      <c r="J139" s="260"/>
      <c r="K139" s="259"/>
      <c r="L139" s="261"/>
      <c r="M139" s="259"/>
      <c r="N139" s="262"/>
      <c r="O139" s="262"/>
      <c r="P139" s="262"/>
      <c r="Q139" s="262"/>
      <c r="R139" s="262"/>
      <c r="S139" s="262"/>
    </row>
    <row r="140" spans="1:8" s="251" customFormat="1" ht="32.25" customHeight="1">
      <c r="A140" s="241" t="s">
        <v>284</v>
      </c>
      <c r="B140" s="242" t="s">
        <v>398</v>
      </c>
      <c r="C140" s="243" t="s">
        <v>286</v>
      </c>
      <c r="D140" s="244" t="s">
        <v>281</v>
      </c>
      <c r="E140" s="245"/>
      <c r="F140" s="256"/>
      <c r="G140" s="252"/>
      <c r="H140" s="257"/>
    </row>
    <row r="141" spans="1:8" s="251" customFormat="1" ht="32.25" customHeight="1">
      <c r="A141" s="241" t="s">
        <v>287</v>
      </c>
      <c r="B141" s="253" t="s">
        <v>41</v>
      </c>
      <c r="C141" s="243" t="s">
        <v>288</v>
      </c>
      <c r="D141" s="244"/>
      <c r="E141" s="245"/>
      <c r="F141" s="256"/>
      <c r="G141" s="252"/>
      <c r="H141" s="257"/>
    </row>
    <row r="142" spans="1:8" s="251" customFormat="1" ht="43.5" customHeight="1">
      <c r="A142" s="241" t="s">
        <v>641</v>
      </c>
      <c r="B142" s="255" t="s">
        <v>206</v>
      </c>
      <c r="C142" s="243" t="s">
        <v>657</v>
      </c>
      <c r="D142" s="244"/>
      <c r="E142" s="245" t="s">
        <v>66</v>
      </c>
      <c r="F142" s="256">
        <v>55</v>
      </c>
      <c r="G142" s="247"/>
      <c r="H142" s="248">
        <f>ROUND(G142*F142,2)</f>
        <v>0</v>
      </c>
    </row>
    <row r="143" spans="1:8" s="264" customFormat="1" ht="43.5" customHeight="1">
      <c r="A143" s="241" t="s">
        <v>130</v>
      </c>
      <c r="B143" s="242" t="s">
        <v>399</v>
      </c>
      <c r="C143" s="263" t="s">
        <v>292</v>
      </c>
      <c r="D143" s="244" t="s">
        <v>281</v>
      </c>
      <c r="E143" s="245"/>
      <c r="F143" s="256"/>
      <c r="G143" s="252"/>
      <c r="H143" s="257"/>
    </row>
    <row r="144" spans="1:8" s="251" customFormat="1" ht="43.5" customHeight="1">
      <c r="A144" s="241" t="s">
        <v>132</v>
      </c>
      <c r="B144" s="253" t="s">
        <v>41</v>
      </c>
      <c r="C144" s="243" t="s">
        <v>133</v>
      </c>
      <c r="D144" s="244"/>
      <c r="E144" s="245" t="s">
        <v>47</v>
      </c>
      <c r="F144" s="256">
        <v>1</v>
      </c>
      <c r="G144" s="247"/>
      <c r="H144" s="248">
        <f>ROUND(G144*F144,2)</f>
        <v>0</v>
      </c>
    </row>
    <row r="145" spans="1:8" s="251" customFormat="1" ht="43.5" customHeight="1">
      <c r="A145" s="241" t="s">
        <v>134</v>
      </c>
      <c r="B145" s="253" t="s">
        <v>52</v>
      </c>
      <c r="C145" s="243" t="s">
        <v>135</v>
      </c>
      <c r="D145" s="244"/>
      <c r="E145" s="245" t="s">
        <v>47</v>
      </c>
      <c r="F145" s="256">
        <v>1</v>
      </c>
      <c r="G145" s="247"/>
      <c r="H145" s="248">
        <f>ROUND(G145*F145,2)</f>
        <v>0</v>
      </c>
    </row>
    <row r="146" spans="1:8" s="264" customFormat="1" ht="32.25" customHeight="1">
      <c r="A146" s="241" t="s">
        <v>642</v>
      </c>
      <c r="B146" s="242" t="s">
        <v>400</v>
      </c>
      <c r="C146" s="263" t="s">
        <v>643</v>
      </c>
      <c r="D146" s="244" t="s">
        <v>281</v>
      </c>
      <c r="E146" s="245"/>
      <c r="F146" s="256"/>
      <c r="G146" s="252"/>
      <c r="H146" s="257"/>
    </row>
    <row r="147" spans="1:8" s="264" customFormat="1" ht="32.25" customHeight="1">
      <c r="A147" s="241" t="s">
        <v>644</v>
      </c>
      <c r="B147" s="253" t="s">
        <v>41</v>
      </c>
      <c r="C147" s="263" t="s">
        <v>738</v>
      </c>
      <c r="D147" s="244"/>
      <c r="E147" s="245" t="s">
        <v>47</v>
      </c>
      <c r="F147" s="256">
        <v>1</v>
      </c>
      <c r="G147" s="247"/>
      <c r="H147" s="248">
        <f>ROUND(G147*F147,2)</f>
        <v>0</v>
      </c>
    </row>
    <row r="148" spans="1:8" s="264" customFormat="1" ht="32.25" customHeight="1">
      <c r="A148" s="241" t="s">
        <v>293</v>
      </c>
      <c r="B148" s="242" t="s">
        <v>401</v>
      </c>
      <c r="C148" s="263" t="s">
        <v>295</v>
      </c>
      <c r="D148" s="244" t="s">
        <v>281</v>
      </c>
      <c r="E148" s="245"/>
      <c r="F148" s="256"/>
      <c r="G148" s="252"/>
      <c r="H148" s="257"/>
    </row>
    <row r="149" spans="1:8" s="264" customFormat="1" ht="32.25" customHeight="1">
      <c r="A149" s="241" t="s">
        <v>296</v>
      </c>
      <c r="B149" s="253" t="s">
        <v>41</v>
      </c>
      <c r="C149" s="263" t="s">
        <v>739</v>
      </c>
      <c r="D149" s="244"/>
      <c r="E149" s="245"/>
      <c r="F149" s="256"/>
      <c r="G149" s="252"/>
      <c r="H149" s="257"/>
    </row>
    <row r="150" spans="1:8" s="251" customFormat="1" ht="32.25" customHeight="1">
      <c r="A150" s="241" t="s">
        <v>490</v>
      </c>
      <c r="B150" s="255" t="s">
        <v>206</v>
      </c>
      <c r="C150" s="243" t="s">
        <v>740</v>
      </c>
      <c r="D150" s="244"/>
      <c r="E150" s="245" t="s">
        <v>47</v>
      </c>
      <c r="F150" s="256">
        <v>2</v>
      </c>
      <c r="G150" s="247"/>
      <c r="H150" s="248">
        <f>ROUND(G150*F150,2)</f>
        <v>0</v>
      </c>
    </row>
    <row r="151" spans="1:8" s="251" customFormat="1" ht="32.25" customHeight="1">
      <c r="A151" s="241" t="s">
        <v>645</v>
      </c>
      <c r="B151" s="255" t="s">
        <v>209</v>
      </c>
      <c r="C151" s="243" t="s">
        <v>741</v>
      </c>
      <c r="D151" s="244"/>
      <c r="E151" s="245" t="s">
        <v>47</v>
      </c>
      <c r="F151" s="256">
        <v>2</v>
      </c>
      <c r="G151" s="247"/>
      <c r="H151" s="248">
        <f>ROUND(G151*F151,2)</f>
        <v>0</v>
      </c>
    </row>
    <row r="152" spans="1:8" s="249" customFormat="1" ht="32.25" customHeight="1">
      <c r="A152" s="241" t="s">
        <v>623</v>
      </c>
      <c r="B152" s="242" t="s">
        <v>403</v>
      </c>
      <c r="C152" s="243" t="s">
        <v>624</v>
      </c>
      <c r="D152" s="244" t="s">
        <v>281</v>
      </c>
      <c r="E152" s="245" t="s">
        <v>47</v>
      </c>
      <c r="F152" s="256">
        <v>4</v>
      </c>
      <c r="G152" s="247"/>
      <c r="H152" s="248">
        <f>ROUND(G152*F152,2)</f>
        <v>0</v>
      </c>
    </row>
    <row r="153" spans="1:8" s="251" customFormat="1" ht="32.25" customHeight="1">
      <c r="A153" s="241" t="s">
        <v>309</v>
      </c>
      <c r="B153" s="294" t="s">
        <v>408</v>
      </c>
      <c r="C153" s="287" t="s">
        <v>311</v>
      </c>
      <c r="D153" s="288" t="s">
        <v>312</v>
      </c>
      <c r="E153" s="289" t="s">
        <v>66</v>
      </c>
      <c r="F153" s="290">
        <v>72</v>
      </c>
      <c r="G153" s="291"/>
      <c r="H153" s="292">
        <f>ROUND(G153*F153,2)</f>
        <v>0</v>
      </c>
    </row>
    <row r="154" spans="1:8" s="264" customFormat="1" ht="32.25" customHeight="1">
      <c r="A154" s="241" t="s">
        <v>646</v>
      </c>
      <c r="B154" s="242" t="s">
        <v>410</v>
      </c>
      <c r="C154" s="263" t="s">
        <v>647</v>
      </c>
      <c r="D154" s="244" t="s">
        <v>648</v>
      </c>
      <c r="E154" s="245"/>
      <c r="F154" s="256"/>
      <c r="G154" s="252"/>
      <c r="H154" s="257"/>
    </row>
    <row r="155" spans="1:8" s="265" customFormat="1" ht="32.25" customHeight="1">
      <c r="A155" s="241" t="s">
        <v>649</v>
      </c>
      <c r="B155" s="253" t="s">
        <v>41</v>
      </c>
      <c r="C155" s="243" t="s">
        <v>742</v>
      </c>
      <c r="D155" s="244"/>
      <c r="E155" s="245" t="s">
        <v>66</v>
      </c>
      <c r="F155" s="256">
        <v>15</v>
      </c>
      <c r="G155" s="247"/>
      <c r="H155" s="248">
        <f>ROUND(G155*F155,2)</f>
        <v>0</v>
      </c>
    </row>
    <row r="156" spans="1:8" s="264" customFormat="1" ht="32.25" customHeight="1">
      <c r="A156" s="241" t="s">
        <v>650</v>
      </c>
      <c r="B156" s="242" t="s">
        <v>412</v>
      </c>
      <c r="C156" s="263" t="s">
        <v>651</v>
      </c>
      <c r="D156" s="244" t="s">
        <v>648</v>
      </c>
      <c r="E156" s="245"/>
      <c r="F156" s="256"/>
      <c r="G156" s="252"/>
      <c r="H156" s="257"/>
    </row>
    <row r="157" spans="1:8" s="265" customFormat="1" ht="32.25" customHeight="1">
      <c r="A157" s="241" t="s">
        <v>652</v>
      </c>
      <c r="B157" s="253" t="s">
        <v>41</v>
      </c>
      <c r="C157" s="243" t="s">
        <v>742</v>
      </c>
      <c r="D157" s="244"/>
      <c r="E157" s="245" t="s">
        <v>66</v>
      </c>
      <c r="F157" s="256">
        <v>15</v>
      </c>
      <c r="G157" s="247"/>
      <c r="H157" s="248">
        <f>ROUND(G157*F157,2)</f>
        <v>0</v>
      </c>
    </row>
    <row r="158" spans="1:8" s="249" customFormat="1" ht="32.25" customHeight="1">
      <c r="A158" s="241" t="s">
        <v>653</v>
      </c>
      <c r="B158" s="242" t="s">
        <v>417</v>
      </c>
      <c r="C158" s="243" t="s">
        <v>743</v>
      </c>
      <c r="D158" s="244" t="s">
        <v>654</v>
      </c>
      <c r="E158" s="245" t="s">
        <v>66</v>
      </c>
      <c r="F158" s="256">
        <v>15</v>
      </c>
      <c r="G158" s="247"/>
      <c r="H158" s="248">
        <f>ROUND(G158*F158,2)</f>
        <v>0</v>
      </c>
    </row>
    <row r="159" spans="1:8" s="264" customFormat="1" ht="32.25" customHeight="1">
      <c r="A159" s="241"/>
      <c r="B159" s="242" t="s">
        <v>421</v>
      </c>
      <c r="C159" s="285" t="s">
        <v>655</v>
      </c>
      <c r="D159" s="284" t="s">
        <v>281</v>
      </c>
      <c r="E159" s="245"/>
      <c r="F159" s="256"/>
      <c r="G159" s="252"/>
      <c r="H159" s="257"/>
    </row>
    <row r="160" spans="1:8" s="264" customFormat="1" ht="32.25" customHeight="1">
      <c r="A160" s="241"/>
      <c r="B160" s="253" t="s">
        <v>41</v>
      </c>
      <c r="C160" s="285" t="s">
        <v>656</v>
      </c>
      <c r="D160" s="284"/>
      <c r="E160" s="245"/>
      <c r="F160" s="256"/>
      <c r="G160" s="252"/>
      <c r="H160" s="257"/>
    </row>
    <row r="161" spans="1:8" s="251" customFormat="1" ht="43.5" customHeight="1">
      <c r="A161" s="241"/>
      <c r="B161" s="255" t="s">
        <v>206</v>
      </c>
      <c r="C161" s="283" t="s">
        <v>657</v>
      </c>
      <c r="D161" s="284"/>
      <c r="E161" s="245" t="s">
        <v>66</v>
      </c>
      <c r="F161" s="280">
        <v>26.7</v>
      </c>
      <c r="G161" s="247"/>
      <c r="H161" s="248">
        <f>ROUND(G161*F161,2)</f>
        <v>0</v>
      </c>
    </row>
    <row r="162" spans="1:8" s="264" customFormat="1" ht="32.25" customHeight="1">
      <c r="A162" s="241"/>
      <c r="B162" s="242" t="s">
        <v>422</v>
      </c>
      <c r="C162" s="285" t="s">
        <v>658</v>
      </c>
      <c r="D162" s="284" t="s">
        <v>281</v>
      </c>
      <c r="E162" s="245"/>
      <c r="F162" s="256"/>
      <c r="G162" s="252"/>
      <c r="H162" s="257"/>
    </row>
    <row r="163" spans="1:8" s="264" customFormat="1" ht="32.25" customHeight="1">
      <c r="A163" s="241"/>
      <c r="B163" s="253" t="s">
        <v>41</v>
      </c>
      <c r="C163" s="285" t="s">
        <v>659</v>
      </c>
      <c r="D163" s="284"/>
      <c r="E163" s="245"/>
      <c r="F163" s="256"/>
      <c r="G163" s="252"/>
      <c r="H163" s="257"/>
    </row>
    <row r="164" spans="1:8" s="251" customFormat="1" ht="32.25" customHeight="1">
      <c r="A164" s="241"/>
      <c r="B164" s="255" t="s">
        <v>206</v>
      </c>
      <c r="C164" s="283" t="s">
        <v>660</v>
      </c>
      <c r="D164" s="284"/>
      <c r="E164" s="245" t="s">
        <v>112</v>
      </c>
      <c r="F164" s="280">
        <v>2.5</v>
      </c>
      <c r="G164" s="247"/>
      <c r="H164" s="248">
        <f>ROUND(G164*F164,2)</f>
        <v>0</v>
      </c>
    </row>
    <row r="165" spans="1:8" ht="32.25" customHeight="1">
      <c r="A165" s="18"/>
      <c r="B165" s="12"/>
      <c r="C165" s="34" t="s">
        <v>24</v>
      </c>
      <c r="D165" s="10"/>
      <c r="E165" s="9"/>
      <c r="F165" s="8"/>
      <c r="G165" s="18"/>
      <c r="H165" s="21"/>
    </row>
    <row r="166" spans="1:8" s="251" customFormat="1" ht="43.5" customHeight="1">
      <c r="A166" s="241" t="s">
        <v>83</v>
      </c>
      <c r="B166" s="242" t="s">
        <v>423</v>
      </c>
      <c r="C166" s="243" t="s">
        <v>139</v>
      </c>
      <c r="D166" s="244" t="s">
        <v>314</v>
      </c>
      <c r="E166" s="245" t="s">
        <v>47</v>
      </c>
      <c r="F166" s="256">
        <v>6</v>
      </c>
      <c r="G166" s="247"/>
      <c r="H166" s="248">
        <f>ROUND(G166*F166,2)</f>
        <v>0</v>
      </c>
    </row>
    <row r="167" spans="1:8" s="251" customFormat="1" ht="32.25" customHeight="1">
      <c r="A167" s="241" t="s">
        <v>111</v>
      </c>
      <c r="B167" s="242" t="s">
        <v>424</v>
      </c>
      <c r="C167" s="243" t="s">
        <v>141</v>
      </c>
      <c r="D167" s="244" t="s">
        <v>281</v>
      </c>
      <c r="E167" s="245"/>
      <c r="F167" s="256"/>
      <c r="G167" s="248"/>
      <c r="H167" s="257"/>
    </row>
    <row r="168" spans="1:8" s="251" customFormat="1" ht="32.25" customHeight="1">
      <c r="A168" s="241" t="s">
        <v>142</v>
      </c>
      <c r="B168" s="253" t="s">
        <v>41</v>
      </c>
      <c r="C168" s="243" t="s">
        <v>316</v>
      </c>
      <c r="D168" s="244"/>
      <c r="E168" s="245" t="s">
        <v>112</v>
      </c>
      <c r="F168" s="280">
        <v>0.5</v>
      </c>
      <c r="G168" s="247"/>
      <c r="H168" s="248">
        <f>ROUND(G168*F168,2)</f>
        <v>0</v>
      </c>
    </row>
    <row r="169" spans="1:8" s="251" customFormat="1" ht="32.25" customHeight="1">
      <c r="A169" s="241" t="s">
        <v>627</v>
      </c>
      <c r="B169" s="253" t="s">
        <v>52</v>
      </c>
      <c r="C169" s="243" t="s">
        <v>628</v>
      </c>
      <c r="D169" s="244"/>
      <c r="E169" s="245" t="s">
        <v>112</v>
      </c>
      <c r="F169" s="280">
        <v>0.5</v>
      </c>
      <c r="G169" s="247"/>
      <c r="H169" s="248">
        <f>ROUND(G169*F169,2)</f>
        <v>0</v>
      </c>
    </row>
    <row r="170" spans="1:8" s="249" customFormat="1" ht="32.25" customHeight="1">
      <c r="A170" s="241" t="s">
        <v>113</v>
      </c>
      <c r="B170" s="242" t="s">
        <v>425</v>
      </c>
      <c r="C170" s="243" t="s">
        <v>146</v>
      </c>
      <c r="D170" s="244" t="s">
        <v>314</v>
      </c>
      <c r="E170" s="245" t="s">
        <v>47</v>
      </c>
      <c r="F170" s="256">
        <v>1</v>
      </c>
      <c r="G170" s="247"/>
      <c r="H170" s="248">
        <f>ROUND(G170*F170,2)</f>
        <v>0</v>
      </c>
    </row>
    <row r="171" spans="1:8" ht="32.25" customHeight="1">
      <c r="A171" s="18"/>
      <c r="B171" s="15"/>
      <c r="C171" s="34" t="s">
        <v>25</v>
      </c>
      <c r="D171" s="10"/>
      <c r="E171" s="7"/>
      <c r="F171" s="10"/>
      <c r="G171" s="18"/>
      <c r="H171" s="21"/>
    </row>
    <row r="172" spans="1:8" s="249" customFormat="1" ht="32.25" customHeight="1">
      <c r="A172" s="254" t="s">
        <v>88</v>
      </c>
      <c r="B172" s="242" t="s">
        <v>426</v>
      </c>
      <c r="C172" s="243" t="s">
        <v>89</v>
      </c>
      <c r="D172" s="244" t="s">
        <v>323</v>
      </c>
      <c r="E172" s="245"/>
      <c r="F172" s="246"/>
      <c r="G172" s="252"/>
      <c r="H172" s="248"/>
    </row>
    <row r="173" spans="1:8" s="251" customFormat="1" ht="32.25" customHeight="1">
      <c r="A173" s="254" t="s">
        <v>324</v>
      </c>
      <c r="B173" s="253" t="s">
        <v>41</v>
      </c>
      <c r="C173" s="243" t="s">
        <v>325</v>
      </c>
      <c r="D173" s="244"/>
      <c r="E173" s="245" t="s">
        <v>40</v>
      </c>
      <c r="F173" s="246">
        <v>200</v>
      </c>
      <c r="G173" s="247"/>
      <c r="H173" s="248">
        <f>ROUND(G173*F173,2)</f>
        <v>0</v>
      </c>
    </row>
    <row r="174" spans="1:8" s="251" customFormat="1" ht="32.25" customHeight="1">
      <c r="A174" s="254" t="s">
        <v>90</v>
      </c>
      <c r="B174" s="253" t="s">
        <v>52</v>
      </c>
      <c r="C174" s="243" t="s">
        <v>326</v>
      </c>
      <c r="D174" s="244"/>
      <c r="E174" s="245" t="s">
        <v>40</v>
      </c>
      <c r="F174" s="246">
        <v>3300</v>
      </c>
      <c r="G174" s="247"/>
      <c r="H174" s="248">
        <f>ROUND(G174*F174,2)</f>
        <v>0</v>
      </c>
    </row>
    <row r="175" spans="1:8" ht="32.25" customHeight="1">
      <c r="A175" s="18"/>
      <c r="B175" s="5"/>
      <c r="C175" s="34" t="s">
        <v>26</v>
      </c>
      <c r="D175" s="10"/>
      <c r="E175" s="9"/>
      <c r="F175" s="8"/>
      <c r="G175" s="18"/>
      <c r="H175" s="21"/>
    </row>
    <row r="176" spans="1:8" s="249" customFormat="1" ht="32.25" customHeight="1">
      <c r="A176" s="254" t="s">
        <v>661</v>
      </c>
      <c r="B176" s="266" t="s">
        <v>427</v>
      </c>
      <c r="C176" s="243" t="s">
        <v>662</v>
      </c>
      <c r="D176" s="244" t="s">
        <v>663</v>
      </c>
      <c r="E176" s="245" t="s">
        <v>38</v>
      </c>
      <c r="F176" s="246">
        <v>3</v>
      </c>
      <c r="G176" s="247"/>
      <c r="H176" s="248">
        <f>ROUND(G176*F176,2)</f>
        <v>0</v>
      </c>
    </row>
    <row r="177" spans="1:8" s="40" customFormat="1" ht="32.25" customHeight="1" thickBot="1">
      <c r="A177" s="41"/>
      <c r="B177" s="36" t="s">
        <v>14</v>
      </c>
      <c r="C177" s="314" t="str">
        <f>C105</f>
        <v>South Drive Reconstruction - From Holly Avenue to Crescent Drive</v>
      </c>
      <c r="D177" s="315"/>
      <c r="E177" s="315"/>
      <c r="F177" s="316"/>
      <c r="G177" s="41" t="s">
        <v>17</v>
      </c>
      <c r="H177" s="41">
        <f>SUM(H105:H176)</f>
        <v>0</v>
      </c>
    </row>
    <row r="178" spans="1:8" s="40" customFormat="1" ht="32.25" customHeight="1" thickTop="1">
      <c r="A178" s="38"/>
      <c r="B178" s="267" t="s">
        <v>15</v>
      </c>
      <c r="C178" s="321" t="s">
        <v>664</v>
      </c>
      <c r="D178" s="322"/>
      <c r="E178" s="322"/>
      <c r="F178" s="323"/>
      <c r="G178" s="38"/>
      <c r="H178" s="39"/>
    </row>
    <row r="179" spans="1:8" ht="32.25" customHeight="1">
      <c r="A179" s="18"/>
      <c r="B179" s="15"/>
      <c r="C179" s="33" t="s">
        <v>19</v>
      </c>
      <c r="D179" s="10"/>
      <c r="E179" s="8" t="s">
        <v>2</v>
      </c>
      <c r="F179" s="8" t="s">
        <v>2</v>
      </c>
      <c r="G179" s="18" t="s">
        <v>2</v>
      </c>
      <c r="H179" s="21"/>
    </row>
    <row r="180" spans="1:8" s="249" customFormat="1" ht="32.25" customHeight="1">
      <c r="A180" s="241" t="s">
        <v>175</v>
      </c>
      <c r="B180" s="242" t="s">
        <v>128</v>
      </c>
      <c r="C180" s="243" t="s">
        <v>177</v>
      </c>
      <c r="D180" s="244" t="s">
        <v>620</v>
      </c>
      <c r="E180" s="245" t="s">
        <v>38</v>
      </c>
      <c r="F180" s="246">
        <v>2100</v>
      </c>
      <c r="G180" s="247"/>
      <c r="H180" s="248">
        <f>ROUND(G180*F180,2)</f>
        <v>0</v>
      </c>
    </row>
    <row r="181" spans="1:8" s="251" customFormat="1" ht="32.25" customHeight="1">
      <c r="A181" s="250" t="s">
        <v>179</v>
      </c>
      <c r="B181" s="242" t="s">
        <v>129</v>
      </c>
      <c r="C181" s="243" t="s">
        <v>180</v>
      </c>
      <c r="D181" s="244" t="s">
        <v>620</v>
      </c>
      <c r="E181" s="245" t="s">
        <v>40</v>
      </c>
      <c r="F181" s="246">
        <v>3200</v>
      </c>
      <c r="G181" s="247"/>
      <c r="H181" s="248">
        <f>ROUND(G181*F181,2)</f>
        <v>0</v>
      </c>
    </row>
    <row r="182" spans="1:8" s="249" customFormat="1" ht="32.25" customHeight="1">
      <c r="A182" s="250" t="s">
        <v>181</v>
      </c>
      <c r="B182" s="242" t="s">
        <v>431</v>
      </c>
      <c r="C182" s="243" t="s">
        <v>183</v>
      </c>
      <c r="D182" s="244" t="s">
        <v>620</v>
      </c>
      <c r="E182" s="245"/>
      <c r="F182" s="246"/>
      <c r="G182" s="252"/>
      <c r="H182" s="248"/>
    </row>
    <row r="183" spans="1:8" s="249" customFormat="1" ht="32.25" customHeight="1">
      <c r="A183" s="250" t="s">
        <v>359</v>
      </c>
      <c r="B183" s="253" t="s">
        <v>41</v>
      </c>
      <c r="C183" s="243" t="s">
        <v>360</v>
      </c>
      <c r="D183" s="244" t="s">
        <v>2</v>
      </c>
      <c r="E183" s="245" t="s">
        <v>42</v>
      </c>
      <c r="F183" s="246">
        <v>3050</v>
      </c>
      <c r="G183" s="247"/>
      <c r="H183" s="248">
        <f>ROUND(G183*F183,2)</f>
        <v>0</v>
      </c>
    </row>
    <row r="184" spans="1:8" s="249" customFormat="1" ht="32.25" customHeight="1">
      <c r="A184" s="250" t="s">
        <v>43</v>
      </c>
      <c r="B184" s="242" t="s">
        <v>432</v>
      </c>
      <c r="C184" s="243" t="s">
        <v>44</v>
      </c>
      <c r="D184" s="244" t="s">
        <v>620</v>
      </c>
      <c r="E184" s="245" t="s">
        <v>38</v>
      </c>
      <c r="F184" s="246">
        <v>275</v>
      </c>
      <c r="G184" s="247"/>
      <c r="H184" s="248">
        <f>ROUND(G184*F184,2)</f>
        <v>0</v>
      </c>
    </row>
    <row r="185" spans="1:8" s="251" customFormat="1" ht="32.25" customHeight="1">
      <c r="A185" s="241" t="s">
        <v>45</v>
      </c>
      <c r="B185" s="242" t="s">
        <v>433</v>
      </c>
      <c r="C185" s="243" t="s">
        <v>46</v>
      </c>
      <c r="D185" s="244" t="s">
        <v>620</v>
      </c>
      <c r="E185" s="245" t="s">
        <v>40</v>
      </c>
      <c r="F185" s="246">
        <v>3300</v>
      </c>
      <c r="G185" s="247"/>
      <c r="H185" s="248">
        <f>ROUND(G185*F185,2)</f>
        <v>0</v>
      </c>
    </row>
    <row r="186" spans="1:8" s="251" customFormat="1" ht="32.25" customHeight="1">
      <c r="A186" s="250" t="s">
        <v>188</v>
      </c>
      <c r="B186" s="242" t="s">
        <v>434</v>
      </c>
      <c r="C186" s="243" t="s">
        <v>190</v>
      </c>
      <c r="D186" s="244" t="s">
        <v>191</v>
      </c>
      <c r="E186" s="245" t="s">
        <v>40</v>
      </c>
      <c r="F186" s="246">
        <v>3200</v>
      </c>
      <c r="G186" s="247"/>
      <c r="H186" s="248">
        <f>ROUND(G186*F186,2)</f>
        <v>0</v>
      </c>
    </row>
    <row r="187" spans="1:8" s="251" customFormat="1" ht="32.25" customHeight="1">
      <c r="A187" s="250" t="s">
        <v>192</v>
      </c>
      <c r="B187" s="242" t="s">
        <v>435</v>
      </c>
      <c r="C187" s="243" t="s">
        <v>194</v>
      </c>
      <c r="D187" s="244" t="s">
        <v>195</v>
      </c>
      <c r="E187" s="245" t="s">
        <v>40</v>
      </c>
      <c r="F187" s="246">
        <v>800</v>
      </c>
      <c r="G187" s="247"/>
      <c r="H187" s="248">
        <f>ROUND(G187*F187,2)</f>
        <v>0</v>
      </c>
    </row>
    <row r="188" spans="1:8" ht="32.25" customHeight="1">
      <c r="A188" s="18"/>
      <c r="B188" s="15"/>
      <c r="C188" s="34" t="s">
        <v>734</v>
      </c>
      <c r="D188" s="10"/>
      <c r="E188" s="7"/>
      <c r="F188" s="10"/>
      <c r="G188" s="18"/>
      <c r="H188" s="21"/>
    </row>
    <row r="189" spans="1:8" s="249" customFormat="1" ht="32.25" customHeight="1">
      <c r="A189" s="254" t="s">
        <v>98</v>
      </c>
      <c r="B189" s="242" t="s">
        <v>436</v>
      </c>
      <c r="C189" s="243" t="s">
        <v>100</v>
      </c>
      <c r="D189" s="244" t="s">
        <v>620</v>
      </c>
      <c r="E189" s="245"/>
      <c r="F189" s="246"/>
      <c r="G189" s="252"/>
      <c r="H189" s="248"/>
    </row>
    <row r="190" spans="1:8" s="251" customFormat="1" ht="32.25" customHeight="1">
      <c r="A190" s="254" t="s">
        <v>101</v>
      </c>
      <c r="B190" s="253" t="s">
        <v>41</v>
      </c>
      <c r="C190" s="243" t="s">
        <v>102</v>
      </c>
      <c r="D190" s="244" t="s">
        <v>2</v>
      </c>
      <c r="E190" s="245" t="s">
        <v>40</v>
      </c>
      <c r="F190" s="246">
        <v>2700</v>
      </c>
      <c r="G190" s="247"/>
      <c r="H190" s="248">
        <f>ROUND(G190*F190,2)</f>
        <v>0</v>
      </c>
    </row>
    <row r="191" spans="1:8" s="249" customFormat="1" ht="32.25" customHeight="1">
      <c r="A191" s="254" t="s">
        <v>200</v>
      </c>
      <c r="B191" s="242" t="s">
        <v>437</v>
      </c>
      <c r="C191" s="243" t="s">
        <v>64</v>
      </c>
      <c r="D191" s="244" t="s">
        <v>202</v>
      </c>
      <c r="E191" s="245"/>
      <c r="F191" s="246"/>
      <c r="G191" s="252"/>
      <c r="H191" s="248"/>
    </row>
    <row r="192" spans="1:8" s="251" customFormat="1" ht="32.25" customHeight="1">
      <c r="A192" s="254" t="s">
        <v>203</v>
      </c>
      <c r="B192" s="253" t="s">
        <v>41</v>
      </c>
      <c r="C192" s="243" t="s">
        <v>204</v>
      </c>
      <c r="D192" s="244" t="s">
        <v>65</v>
      </c>
      <c r="E192" s="245"/>
      <c r="F192" s="246"/>
      <c r="G192" s="252"/>
      <c r="H192" s="248"/>
    </row>
    <row r="193" spans="1:8" s="251" customFormat="1" ht="32.25" customHeight="1">
      <c r="A193" s="254" t="s">
        <v>205</v>
      </c>
      <c r="B193" s="255" t="s">
        <v>206</v>
      </c>
      <c r="C193" s="243" t="s">
        <v>207</v>
      </c>
      <c r="D193" s="244"/>
      <c r="E193" s="245" t="s">
        <v>40</v>
      </c>
      <c r="F193" s="246">
        <v>40</v>
      </c>
      <c r="G193" s="247"/>
      <c r="H193" s="248">
        <f aca="true" t="shared" si="2" ref="H193:H199">ROUND(G193*F193,2)</f>
        <v>0</v>
      </c>
    </row>
    <row r="194" spans="1:8" s="251" customFormat="1" ht="32.25" customHeight="1">
      <c r="A194" s="254" t="s">
        <v>208</v>
      </c>
      <c r="B194" s="255" t="s">
        <v>209</v>
      </c>
      <c r="C194" s="243" t="s">
        <v>210</v>
      </c>
      <c r="D194" s="244"/>
      <c r="E194" s="245" t="s">
        <v>40</v>
      </c>
      <c r="F194" s="246">
        <v>180</v>
      </c>
      <c r="G194" s="247"/>
      <c r="H194" s="248">
        <f t="shared" si="2"/>
        <v>0</v>
      </c>
    </row>
    <row r="195" spans="1:8" s="251" customFormat="1" ht="32.25" customHeight="1">
      <c r="A195" s="254" t="s">
        <v>211</v>
      </c>
      <c r="B195" s="255" t="s">
        <v>212</v>
      </c>
      <c r="C195" s="243" t="s">
        <v>213</v>
      </c>
      <c r="D195" s="244" t="s">
        <v>2</v>
      </c>
      <c r="E195" s="245" t="s">
        <v>40</v>
      </c>
      <c r="F195" s="246">
        <v>120</v>
      </c>
      <c r="G195" s="247"/>
      <c r="H195" s="248">
        <f t="shared" si="2"/>
        <v>0</v>
      </c>
    </row>
    <row r="196" spans="1:8" s="249" customFormat="1" ht="32.25" customHeight="1">
      <c r="A196" s="254" t="s">
        <v>513</v>
      </c>
      <c r="B196" s="242" t="s">
        <v>438</v>
      </c>
      <c r="C196" s="243" t="s">
        <v>515</v>
      </c>
      <c r="D196" s="244" t="s">
        <v>202</v>
      </c>
      <c r="E196" s="245" t="s">
        <v>40</v>
      </c>
      <c r="F196" s="256">
        <v>15</v>
      </c>
      <c r="G196" s="247"/>
      <c r="H196" s="248">
        <f t="shared" si="2"/>
        <v>0</v>
      </c>
    </row>
    <row r="197" spans="1:8" s="251" customFormat="1" ht="32.25" customHeight="1">
      <c r="A197" s="254" t="s">
        <v>440</v>
      </c>
      <c r="B197" s="242" t="s">
        <v>439</v>
      </c>
      <c r="C197" s="243" t="s">
        <v>442</v>
      </c>
      <c r="D197" s="244" t="s">
        <v>202</v>
      </c>
      <c r="E197" s="245" t="s">
        <v>40</v>
      </c>
      <c r="F197" s="246">
        <v>5</v>
      </c>
      <c r="G197" s="247"/>
      <c r="H197" s="248">
        <f t="shared" si="2"/>
        <v>0</v>
      </c>
    </row>
    <row r="198" spans="1:8" s="251" customFormat="1" ht="32.25" customHeight="1">
      <c r="A198" s="254" t="s">
        <v>475</v>
      </c>
      <c r="B198" s="242" t="s">
        <v>441</v>
      </c>
      <c r="C198" s="243" t="s">
        <v>477</v>
      </c>
      <c r="D198" s="244" t="s">
        <v>202</v>
      </c>
      <c r="E198" s="245" t="s">
        <v>40</v>
      </c>
      <c r="F198" s="246">
        <v>5</v>
      </c>
      <c r="G198" s="247"/>
      <c r="H198" s="248">
        <f t="shared" si="2"/>
        <v>0</v>
      </c>
    </row>
    <row r="199" spans="1:8" s="251" customFormat="1" ht="32.25" customHeight="1">
      <c r="A199" s="254" t="s">
        <v>70</v>
      </c>
      <c r="B199" s="242" t="s">
        <v>443</v>
      </c>
      <c r="C199" s="243" t="s">
        <v>71</v>
      </c>
      <c r="D199" s="244" t="s">
        <v>444</v>
      </c>
      <c r="E199" s="245" t="s">
        <v>40</v>
      </c>
      <c r="F199" s="246">
        <v>5</v>
      </c>
      <c r="G199" s="247"/>
      <c r="H199" s="248">
        <f t="shared" si="2"/>
        <v>0</v>
      </c>
    </row>
    <row r="200" spans="1:8" ht="32.25" customHeight="1">
      <c r="A200" s="18"/>
      <c r="B200" s="6"/>
      <c r="C200" s="34" t="s">
        <v>21</v>
      </c>
      <c r="D200" s="10"/>
      <c r="E200" s="8"/>
      <c r="F200" s="8"/>
      <c r="G200" s="18"/>
      <c r="H200" s="21"/>
    </row>
    <row r="201" spans="1:8" s="249" customFormat="1" ht="43.5" customHeight="1">
      <c r="A201" s="241" t="s">
        <v>75</v>
      </c>
      <c r="B201" s="242" t="s">
        <v>445</v>
      </c>
      <c r="C201" s="243" t="s">
        <v>76</v>
      </c>
      <c r="D201" s="244" t="s">
        <v>622</v>
      </c>
      <c r="E201" s="245"/>
      <c r="F201" s="256"/>
      <c r="G201" s="252"/>
      <c r="H201" s="257"/>
    </row>
    <row r="202" spans="1:8" s="249" customFormat="1" ht="54" customHeight="1">
      <c r="A202" s="241" t="s">
        <v>252</v>
      </c>
      <c r="B202" s="253" t="s">
        <v>41</v>
      </c>
      <c r="C202" s="243" t="s">
        <v>744</v>
      </c>
      <c r="D202" s="244" t="s">
        <v>118</v>
      </c>
      <c r="E202" s="245" t="s">
        <v>66</v>
      </c>
      <c r="F202" s="256">
        <v>660</v>
      </c>
      <c r="G202" s="247"/>
      <c r="H202" s="248">
        <f>ROUND(G202*F202,2)</f>
        <v>0</v>
      </c>
    </row>
    <row r="203" spans="1:8" s="249" customFormat="1" ht="55.5" customHeight="1">
      <c r="A203" s="241" t="s">
        <v>254</v>
      </c>
      <c r="B203" s="253" t="s">
        <v>52</v>
      </c>
      <c r="C203" s="243" t="s">
        <v>255</v>
      </c>
      <c r="D203" s="244" t="s">
        <v>256</v>
      </c>
      <c r="E203" s="245" t="s">
        <v>66</v>
      </c>
      <c r="F203" s="256">
        <v>35</v>
      </c>
      <c r="G203" s="247"/>
      <c r="H203" s="248">
        <f>ROUND(G203*F203,2)</f>
        <v>0</v>
      </c>
    </row>
    <row r="204" spans="1:8" s="249" customFormat="1" ht="54.75" customHeight="1">
      <c r="A204" s="241" t="s">
        <v>260</v>
      </c>
      <c r="B204" s="286" t="s">
        <v>67</v>
      </c>
      <c r="C204" s="287" t="s">
        <v>262</v>
      </c>
      <c r="D204" s="288" t="s">
        <v>263</v>
      </c>
      <c r="E204" s="289" t="s">
        <v>66</v>
      </c>
      <c r="F204" s="290">
        <v>30</v>
      </c>
      <c r="G204" s="291"/>
      <c r="H204" s="292">
        <f>ROUND(G204*F204,2)</f>
        <v>0</v>
      </c>
    </row>
    <row r="205" spans="1:8" s="251" customFormat="1" ht="43.5" customHeight="1">
      <c r="A205" s="241" t="s">
        <v>267</v>
      </c>
      <c r="B205" s="242" t="s">
        <v>446</v>
      </c>
      <c r="C205" s="243" t="s">
        <v>269</v>
      </c>
      <c r="D205" s="244" t="s">
        <v>666</v>
      </c>
      <c r="E205" s="269"/>
      <c r="F205" s="246"/>
      <c r="G205" s="252"/>
      <c r="H205" s="257"/>
    </row>
    <row r="206" spans="1:8" s="251" customFormat="1" ht="32.25" customHeight="1">
      <c r="A206" s="241" t="s">
        <v>271</v>
      </c>
      <c r="B206" s="253" t="s">
        <v>41</v>
      </c>
      <c r="C206" s="243" t="s">
        <v>72</v>
      </c>
      <c r="D206" s="244"/>
      <c r="E206" s="245"/>
      <c r="F206" s="246"/>
      <c r="G206" s="252"/>
      <c r="H206" s="257"/>
    </row>
    <row r="207" spans="1:8" s="251" customFormat="1" ht="32.25" customHeight="1">
      <c r="A207" s="241" t="s">
        <v>272</v>
      </c>
      <c r="B207" s="255" t="s">
        <v>206</v>
      </c>
      <c r="C207" s="243" t="s">
        <v>273</v>
      </c>
      <c r="D207" s="244"/>
      <c r="E207" s="245" t="s">
        <v>42</v>
      </c>
      <c r="F207" s="246">
        <v>310</v>
      </c>
      <c r="G207" s="247"/>
      <c r="H207" s="248">
        <f>ROUND(G207*F207,2)</f>
        <v>0</v>
      </c>
    </row>
    <row r="208" spans="1:8" s="251" customFormat="1" ht="39.75" customHeight="1">
      <c r="A208" s="241" t="s">
        <v>667</v>
      </c>
      <c r="B208" s="242" t="s">
        <v>447</v>
      </c>
      <c r="C208" s="243" t="s">
        <v>668</v>
      </c>
      <c r="D208" s="244" t="s">
        <v>666</v>
      </c>
      <c r="E208" s="245" t="s">
        <v>42</v>
      </c>
      <c r="F208" s="246">
        <v>460</v>
      </c>
      <c r="G208" s="247"/>
      <c r="H208" s="248">
        <f>ROUND(G208*F208,2)</f>
        <v>0</v>
      </c>
    </row>
    <row r="209" spans="1:8" ht="32.25" customHeight="1">
      <c r="A209" s="18"/>
      <c r="B209" s="6"/>
      <c r="C209" s="34" t="s">
        <v>22</v>
      </c>
      <c r="D209" s="10"/>
      <c r="E209" s="9"/>
      <c r="F209" s="8"/>
      <c r="G209" s="18"/>
      <c r="H209" s="21"/>
    </row>
    <row r="210" spans="1:8" s="249" customFormat="1" ht="32.25" customHeight="1">
      <c r="A210" s="241" t="s">
        <v>78</v>
      </c>
      <c r="B210" s="242" t="s">
        <v>449</v>
      </c>
      <c r="C210" s="243" t="s">
        <v>79</v>
      </c>
      <c r="D210" s="244" t="s">
        <v>277</v>
      </c>
      <c r="E210" s="245" t="s">
        <v>66</v>
      </c>
      <c r="F210" s="256">
        <v>250</v>
      </c>
      <c r="G210" s="247"/>
      <c r="H210" s="248">
        <f>ROUND(G210*F210,2)</f>
        <v>0</v>
      </c>
    </row>
    <row r="211" spans="1:8" ht="48" customHeight="1">
      <c r="A211" s="18"/>
      <c r="B211" s="6"/>
      <c r="C211" s="34" t="s">
        <v>23</v>
      </c>
      <c r="D211" s="10"/>
      <c r="E211" s="9"/>
      <c r="F211" s="8"/>
      <c r="G211" s="18"/>
      <c r="H211" s="21"/>
    </row>
    <row r="212" spans="1:8" s="249" customFormat="1" ht="32.25" customHeight="1">
      <c r="A212" s="241" t="s">
        <v>278</v>
      </c>
      <c r="B212" s="242" t="s">
        <v>450</v>
      </c>
      <c r="C212" s="243" t="s">
        <v>280</v>
      </c>
      <c r="D212" s="244" t="s">
        <v>281</v>
      </c>
      <c r="E212" s="245"/>
      <c r="F212" s="256"/>
      <c r="G212" s="252"/>
      <c r="H212" s="257"/>
    </row>
    <row r="213" spans="1:8" s="249" customFormat="1" ht="32.25" customHeight="1">
      <c r="A213" s="241" t="s">
        <v>282</v>
      </c>
      <c r="B213" s="253" t="s">
        <v>41</v>
      </c>
      <c r="C213" s="243" t="s">
        <v>283</v>
      </c>
      <c r="D213" s="244"/>
      <c r="E213" s="245" t="s">
        <v>47</v>
      </c>
      <c r="F213" s="256">
        <v>6</v>
      </c>
      <c r="G213" s="247"/>
      <c r="H213" s="248">
        <f>ROUND(G213*F213,2)</f>
        <v>0</v>
      </c>
    </row>
    <row r="214" spans="1:8" s="251" customFormat="1" ht="32.25" customHeight="1">
      <c r="A214" s="241" t="s">
        <v>284</v>
      </c>
      <c r="B214" s="242" t="s">
        <v>451</v>
      </c>
      <c r="C214" s="243" t="s">
        <v>286</v>
      </c>
      <c r="D214" s="244" t="s">
        <v>281</v>
      </c>
      <c r="E214" s="245"/>
      <c r="F214" s="256"/>
      <c r="G214" s="252"/>
      <c r="H214" s="257"/>
    </row>
    <row r="215" spans="1:8" s="251" customFormat="1" ht="32.25" customHeight="1">
      <c r="A215" s="241" t="s">
        <v>287</v>
      </c>
      <c r="B215" s="253" t="s">
        <v>41</v>
      </c>
      <c r="C215" s="243" t="s">
        <v>288</v>
      </c>
      <c r="D215" s="244"/>
      <c r="E215" s="245"/>
      <c r="F215" s="256"/>
      <c r="G215" s="252"/>
      <c r="H215" s="257"/>
    </row>
    <row r="216" spans="1:8" s="251" customFormat="1" ht="43.5" customHeight="1">
      <c r="A216" s="241" t="s">
        <v>289</v>
      </c>
      <c r="B216" s="255" t="s">
        <v>206</v>
      </c>
      <c r="C216" s="243" t="s">
        <v>737</v>
      </c>
      <c r="D216" s="244"/>
      <c r="E216" s="245" t="s">
        <v>66</v>
      </c>
      <c r="F216" s="256">
        <v>10</v>
      </c>
      <c r="G216" s="247"/>
      <c r="H216" s="248">
        <f>ROUND(G216*F216,2)</f>
        <v>0</v>
      </c>
    </row>
    <row r="217" spans="1:8" s="249" customFormat="1" ht="32.25" customHeight="1">
      <c r="A217" s="241" t="s">
        <v>623</v>
      </c>
      <c r="B217" s="242" t="s">
        <v>452</v>
      </c>
      <c r="C217" s="243" t="s">
        <v>624</v>
      </c>
      <c r="D217" s="244" t="s">
        <v>281</v>
      </c>
      <c r="E217" s="245" t="s">
        <v>47</v>
      </c>
      <c r="F217" s="256">
        <v>8</v>
      </c>
      <c r="G217" s="247"/>
      <c r="H217" s="248">
        <f>ROUND(G217*F217,2)</f>
        <v>0</v>
      </c>
    </row>
    <row r="218" spans="1:8" s="251" customFormat="1" ht="32.25" customHeight="1">
      <c r="A218" s="241" t="s">
        <v>309</v>
      </c>
      <c r="B218" s="242" t="s">
        <v>453</v>
      </c>
      <c r="C218" s="243" t="s">
        <v>311</v>
      </c>
      <c r="D218" s="244" t="s">
        <v>312</v>
      </c>
      <c r="E218" s="245" t="s">
        <v>66</v>
      </c>
      <c r="F218" s="256">
        <v>72</v>
      </c>
      <c r="G218" s="247"/>
      <c r="H218" s="248">
        <f>ROUND(G218*F218,2)</f>
        <v>0</v>
      </c>
    </row>
    <row r="219" spans="1:8" ht="32.25" customHeight="1">
      <c r="A219" s="18"/>
      <c r="B219" s="12"/>
      <c r="C219" s="34" t="s">
        <v>24</v>
      </c>
      <c r="D219" s="10"/>
      <c r="E219" s="9"/>
      <c r="F219" s="8"/>
      <c r="G219" s="18"/>
      <c r="H219" s="21"/>
    </row>
    <row r="220" spans="1:8" s="251" customFormat="1" ht="43.5" customHeight="1">
      <c r="A220" s="241" t="s">
        <v>83</v>
      </c>
      <c r="B220" s="242" t="s">
        <v>454</v>
      </c>
      <c r="C220" s="243" t="s">
        <v>139</v>
      </c>
      <c r="D220" s="244" t="s">
        <v>314</v>
      </c>
      <c r="E220" s="245" t="s">
        <v>47</v>
      </c>
      <c r="F220" s="256">
        <v>6</v>
      </c>
      <c r="G220" s="247"/>
      <c r="H220" s="248">
        <f>ROUND(G220*F220,2)</f>
        <v>0</v>
      </c>
    </row>
    <row r="221" spans="1:8" s="251" customFormat="1" ht="32.25" customHeight="1">
      <c r="A221" s="241" t="s">
        <v>111</v>
      </c>
      <c r="B221" s="242" t="s">
        <v>455</v>
      </c>
      <c r="C221" s="243" t="s">
        <v>141</v>
      </c>
      <c r="D221" s="244" t="s">
        <v>281</v>
      </c>
      <c r="E221" s="245"/>
      <c r="F221" s="256"/>
      <c r="G221" s="248"/>
      <c r="H221" s="257"/>
    </row>
    <row r="222" spans="1:8" s="251" customFormat="1" ht="32.25" customHeight="1">
      <c r="A222" s="241" t="s">
        <v>142</v>
      </c>
      <c r="B222" s="253" t="s">
        <v>41</v>
      </c>
      <c r="C222" s="243" t="s">
        <v>316</v>
      </c>
      <c r="D222" s="244"/>
      <c r="E222" s="245" t="s">
        <v>112</v>
      </c>
      <c r="F222" s="280">
        <v>0.5</v>
      </c>
      <c r="G222" s="247"/>
      <c r="H222" s="248">
        <f>ROUND(G222*F222,2)</f>
        <v>0</v>
      </c>
    </row>
    <row r="223" spans="1:8" s="251" customFormat="1" ht="32.25" customHeight="1">
      <c r="A223" s="241" t="s">
        <v>627</v>
      </c>
      <c r="B223" s="253" t="s">
        <v>52</v>
      </c>
      <c r="C223" s="243" t="s">
        <v>628</v>
      </c>
      <c r="D223" s="244"/>
      <c r="E223" s="245" t="s">
        <v>112</v>
      </c>
      <c r="F223" s="280">
        <v>0.5</v>
      </c>
      <c r="G223" s="247"/>
      <c r="H223" s="248">
        <f>ROUND(G223*F223,2)</f>
        <v>0</v>
      </c>
    </row>
    <row r="224" spans="1:8" ht="32.25" customHeight="1">
      <c r="A224" s="18"/>
      <c r="B224" s="15"/>
      <c r="C224" s="34" t="s">
        <v>25</v>
      </c>
      <c r="D224" s="10"/>
      <c r="E224" s="7"/>
      <c r="F224" s="10"/>
      <c r="G224" s="18"/>
      <c r="H224" s="21"/>
    </row>
    <row r="225" spans="1:8" s="249" customFormat="1" ht="32.25" customHeight="1">
      <c r="A225" s="254" t="s">
        <v>88</v>
      </c>
      <c r="B225" s="242" t="s">
        <v>456</v>
      </c>
      <c r="C225" s="243" t="s">
        <v>89</v>
      </c>
      <c r="D225" s="244" t="s">
        <v>323</v>
      </c>
      <c r="E225" s="245"/>
      <c r="F225" s="246"/>
      <c r="G225" s="252"/>
      <c r="H225" s="248"/>
    </row>
    <row r="226" spans="1:8" s="251" customFormat="1" ht="32.25" customHeight="1">
      <c r="A226" s="254" t="s">
        <v>324</v>
      </c>
      <c r="B226" s="253" t="s">
        <v>41</v>
      </c>
      <c r="C226" s="243" t="s">
        <v>325</v>
      </c>
      <c r="D226" s="244"/>
      <c r="E226" s="245" t="s">
        <v>40</v>
      </c>
      <c r="F226" s="246">
        <v>300</v>
      </c>
      <c r="G226" s="247"/>
      <c r="H226" s="248">
        <f>ROUND(G226*F226,2)</f>
        <v>0</v>
      </c>
    </row>
    <row r="227" spans="1:8" s="251" customFormat="1" ht="32.25" customHeight="1">
      <c r="A227" s="254" t="s">
        <v>90</v>
      </c>
      <c r="B227" s="253" t="s">
        <v>52</v>
      </c>
      <c r="C227" s="243" t="s">
        <v>326</v>
      </c>
      <c r="D227" s="244"/>
      <c r="E227" s="245" t="s">
        <v>40</v>
      </c>
      <c r="F227" s="246">
        <v>3000</v>
      </c>
      <c r="G227" s="247"/>
      <c r="H227" s="248">
        <f>ROUND(G227*F227,2)</f>
        <v>0</v>
      </c>
    </row>
    <row r="228" spans="1:8" s="40" customFormat="1" ht="32.25" customHeight="1" thickBot="1">
      <c r="A228" s="41"/>
      <c r="B228" s="36" t="str">
        <f>B178</f>
        <v>D</v>
      </c>
      <c r="C228" s="314" t="str">
        <f>C178</f>
        <v>Walker Avenue Reconstruction - From Daly St S to Cockburn St S</v>
      </c>
      <c r="D228" s="315"/>
      <c r="E228" s="315"/>
      <c r="F228" s="316"/>
      <c r="G228" s="41" t="s">
        <v>17</v>
      </c>
      <c r="H228" s="41">
        <f>SUM(H178:H227)</f>
        <v>0</v>
      </c>
    </row>
    <row r="229" spans="1:8" s="40" customFormat="1" ht="32.25" customHeight="1" thickTop="1">
      <c r="A229" s="38"/>
      <c r="B229" s="267" t="s">
        <v>16</v>
      </c>
      <c r="C229" s="321" t="s">
        <v>665</v>
      </c>
      <c r="D229" s="322"/>
      <c r="E229" s="322"/>
      <c r="F229" s="323"/>
      <c r="G229" s="38"/>
      <c r="H229" s="39"/>
    </row>
    <row r="230" spans="1:8" ht="32.25" customHeight="1">
      <c r="A230" s="18"/>
      <c r="B230" s="15"/>
      <c r="C230" s="33" t="s">
        <v>19</v>
      </c>
      <c r="D230" s="10"/>
      <c r="E230" s="8" t="s">
        <v>2</v>
      </c>
      <c r="F230" s="8" t="s">
        <v>2</v>
      </c>
      <c r="G230" s="18" t="s">
        <v>2</v>
      </c>
      <c r="H230" s="21"/>
    </row>
    <row r="231" spans="1:8" s="249" customFormat="1" ht="43.5" customHeight="1">
      <c r="A231" s="250" t="s">
        <v>43</v>
      </c>
      <c r="B231" s="242" t="s">
        <v>131</v>
      </c>
      <c r="C231" s="243" t="s">
        <v>44</v>
      </c>
      <c r="D231" s="244" t="s">
        <v>620</v>
      </c>
      <c r="E231" s="245" t="s">
        <v>38</v>
      </c>
      <c r="F231" s="246">
        <v>40</v>
      </c>
      <c r="G231" s="247"/>
      <c r="H231" s="248">
        <f>ROUND(G231*F231,2)</f>
        <v>0</v>
      </c>
    </row>
    <row r="232" spans="1:8" s="251" customFormat="1" ht="32.25" customHeight="1">
      <c r="A232" s="241" t="s">
        <v>45</v>
      </c>
      <c r="B232" s="242" t="s">
        <v>465</v>
      </c>
      <c r="C232" s="243" t="s">
        <v>46</v>
      </c>
      <c r="D232" s="244" t="s">
        <v>620</v>
      </c>
      <c r="E232" s="245" t="s">
        <v>40</v>
      </c>
      <c r="F232" s="246">
        <v>4000</v>
      </c>
      <c r="G232" s="247"/>
      <c r="H232" s="248">
        <f>ROUND(G232*F232,2)</f>
        <v>0</v>
      </c>
    </row>
    <row r="233" spans="1:8" ht="32.25" customHeight="1">
      <c r="A233" s="18"/>
      <c r="B233" s="15"/>
      <c r="C233" s="34" t="s">
        <v>20</v>
      </c>
      <c r="D233" s="10"/>
      <c r="E233" s="7"/>
      <c r="F233" s="10"/>
      <c r="G233" s="18"/>
      <c r="H233" s="21"/>
    </row>
    <row r="234" spans="1:8" s="249" customFormat="1" ht="32.25" customHeight="1">
      <c r="A234" s="254" t="s">
        <v>98</v>
      </c>
      <c r="B234" s="242" t="s">
        <v>466</v>
      </c>
      <c r="C234" s="243" t="s">
        <v>100</v>
      </c>
      <c r="D234" s="244" t="s">
        <v>620</v>
      </c>
      <c r="E234" s="245"/>
      <c r="F234" s="246"/>
      <c r="G234" s="252"/>
      <c r="H234" s="248"/>
    </row>
    <row r="235" spans="1:8" s="251" customFormat="1" ht="32.25" customHeight="1">
      <c r="A235" s="254" t="s">
        <v>634</v>
      </c>
      <c r="B235" s="253" t="s">
        <v>41</v>
      </c>
      <c r="C235" s="243" t="s">
        <v>635</v>
      </c>
      <c r="D235" s="244" t="s">
        <v>2</v>
      </c>
      <c r="E235" s="245" t="s">
        <v>40</v>
      </c>
      <c r="F235" s="246">
        <v>250</v>
      </c>
      <c r="G235" s="247"/>
      <c r="H235" s="248">
        <f>ROUND(G235*F235,2)</f>
        <v>0</v>
      </c>
    </row>
    <row r="236" spans="1:8" s="251" customFormat="1" ht="32.25" customHeight="1">
      <c r="A236" s="254" t="s">
        <v>48</v>
      </c>
      <c r="B236" s="242" t="s">
        <v>467</v>
      </c>
      <c r="C236" s="243" t="s">
        <v>49</v>
      </c>
      <c r="D236" s="244" t="s">
        <v>621</v>
      </c>
      <c r="E236" s="245"/>
      <c r="F236" s="246"/>
      <c r="G236" s="252"/>
      <c r="H236" s="248"/>
    </row>
    <row r="237" spans="1:8" s="251" customFormat="1" ht="43.5" customHeight="1">
      <c r="A237" s="254" t="s">
        <v>669</v>
      </c>
      <c r="B237" s="253" t="s">
        <v>41</v>
      </c>
      <c r="C237" s="243" t="s">
        <v>670</v>
      </c>
      <c r="D237" s="244" t="s">
        <v>2</v>
      </c>
      <c r="E237" s="245" t="s">
        <v>40</v>
      </c>
      <c r="F237" s="246">
        <v>1200</v>
      </c>
      <c r="G237" s="247"/>
      <c r="H237" s="248">
        <f>ROUND(G237*F237,2)</f>
        <v>0</v>
      </c>
    </row>
    <row r="238" spans="1:8" s="251" customFormat="1" ht="43.5" customHeight="1">
      <c r="A238" s="254"/>
      <c r="B238" s="253" t="s">
        <v>52</v>
      </c>
      <c r="C238" s="283" t="s">
        <v>671</v>
      </c>
      <c r="D238" s="284" t="s">
        <v>751</v>
      </c>
      <c r="E238" s="245" t="s">
        <v>40</v>
      </c>
      <c r="F238" s="246">
        <v>35</v>
      </c>
      <c r="G238" s="247"/>
      <c r="H238" s="248">
        <f>ROUND(G238*F238,2)</f>
        <v>0</v>
      </c>
    </row>
    <row r="239" spans="1:8" s="251" customFormat="1" ht="32.25" customHeight="1">
      <c r="A239" s="254" t="s">
        <v>50</v>
      </c>
      <c r="B239" s="242" t="s">
        <v>468</v>
      </c>
      <c r="C239" s="243" t="s">
        <v>51</v>
      </c>
      <c r="D239" s="244" t="s">
        <v>621</v>
      </c>
      <c r="E239" s="245"/>
      <c r="F239" s="246"/>
      <c r="G239" s="252"/>
      <c r="H239" s="248"/>
    </row>
    <row r="240" spans="1:8" s="251" customFormat="1" ht="32.25" customHeight="1">
      <c r="A240" s="254" t="s">
        <v>505</v>
      </c>
      <c r="B240" s="253" t="s">
        <v>41</v>
      </c>
      <c r="C240" s="243" t="s">
        <v>506</v>
      </c>
      <c r="D240" s="244" t="s">
        <v>2</v>
      </c>
      <c r="E240" s="245" t="s">
        <v>40</v>
      </c>
      <c r="F240" s="246">
        <v>65</v>
      </c>
      <c r="G240" s="247"/>
      <c r="H240" s="248">
        <f>ROUND(G240*F240,2)</f>
        <v>0</v>
      </c>
    </row>
    <row r="241" spans="1:8" s="251" customFormat="1" ht="32.25" customHeight="1">
      <c r="A241" s="254" t="s">
        <v>507</v>
      </c>
      <c r="B241" s="253" t="s">
        <v>52</v>
      </c>
      <c r="C241" s="243" t="s">
        <v>508</v>
      </c>
      <c r="D241" s="244" t="s">
        <v>2</v>
      </c>
      <c r="E241" s="245" t="s">
        <v>40</v>
      </c>
      <c r="F241" s="246">
        <v>500</v>
      </c>
      <c r="G241" s="247"/>
      <c r="H241" s="248">
        <f>ROUND(G241*F241,2)</f>
        <v>0</v>
      </c>
    </row>
    <row r="242" spans="1:8" s="251" customFormat="1" ht="32.25" customHeight="1">
      <c r="A242" s="254" t="s">
        <v>509</v>
      </c>
      <c r="B242" s="253" t="s">
        <v>67</v>
      </c>
      <c r="C242" s="243" t="s">
        <v>510</v>
      </c>
      <c r="D242" s="244" t="s">
        <v>2</v>
      </c>
      <c r="E242" s="245" t="s">
        <v>40</v>
      </c>
      <c r="F242" s="246">
        <v>50</v>
      </c>
      <c r="G242" s="247"/>
      <c r="H242" s="248">
        <f>ROUND(G242*F242,2)</f>
        <v>0</v>
      </c>
    </row>
    <row r="243" spans="1:8" s="251" customFormat="1" ht="32.25" customHeight="1">
      <c r="A243" s="254" t="s">
        <v>511</v>
      </c>
      <c r="B243" s="253" t="s">
        <v>87</v>
      </c>
      <c r="C243" s="243" t="s">
        <v>512</v>
      </c>
      <c r="D243" s="244" t="s">
        <v>2</v>
      </c>
      <c r="E243" s="245" t="s">
        <v>40</v>
      </c>
      <c r="F243" s="246">
        <v>50</v>
      </c>
      <c r="G243" s="247"/>
      <c r="H243" s="248">
        <f>ROUND(G243*F243,2)</f>
        <v>0</v>
      </c>
    </row>
    <row r="244" spans="1:8" s="251" customFormat="1" ht="32.25" customHeight="1">
      <c r="A244" s="254" t="s">
        <v>672</v>
      </c>
      <c r="B244" s="242" t="s">
        <v>469</v>
      </c>
      <c r="C244" s="243" t="s">
        <v>673</v>
      </c>
      <c r="D244" s="244" t="s">
        <v>621</v>
      </c>
      <c r="E244" s="245"/>
      <c r="F244" s="246"/>
      <c r="G244" s="252"/>
      <c r="H244" s="248"/>
    </row>
    <row r="245" spans="1:8" s="251" customFormat="1" ht="32.25" customHeight="1">
      <c r="A245" s="254" t="s">
        <v>674</v>
      </c>
      <c r="B245" s="253" t="s">
        <v>41</v>
      </c>
      <c r="C245" s="243" t="s">
        <v>670</v>
      </c>
      <c r="D245" s="244" t="s">
        <v>2</v>
      </c>
      <c r="E245" s="245" t="s">
        <v>40</v>
      </c>
      <c r="F245" s="246">
        <v>150</v>
      </c>
      <c r="G245" s="247"/>
      <c r="H245" s="248">
        <f>ROUND(G245*F245,2)</f>
        <v>0</v>
      </c>
    </row>
    <row r="246" spans="1:8" s="251" customFormat="1" ht="32.25" customHeight="1">
      <c r="A246" s="254" t="s">
        <v>675</v>
      </c>
      <c r="B246" s="242" t="s">
        <v>470</v>
      </c>
      <c r="C246" s="243" t="s">
        <v>676</v>
      </c>
      <c r="D246" s="244" t="s">
        <v>677</v>
      </c>
      <c r="E246" s="245"/>
      <c r="F246" s="246"/>
      <c r="G246" s="252"/>
      <c r="H246" s="248"/>
    </row>
    <row r="247" spans="1:8" s="251" customFormat="1" ht="32.25" customHeight="1">
      <c r="A247" s="254" t="s">
        <v>678</v>
      </c>
      <c r="B247" s="253" t="s">
        <v>41</v>
      </c>
      <c r="C247" s="243" t="s">
        <v>506</v>
      </c>
      <c r="D247" s="244" t="s">
        <v>2</v>
      </c>
      <c r="E247" s="245" t="s">
        <v>40</v>
      </c>
      <c r="F247" s="246">
        <v>10</v>
      </c>
      <c r="G247" s="247"/>
      <c r="H247" s="248">
        <f>ROUND(G247*F247,2)</f>
        <v>0</v>
      </c>
    </row>
    <row r="248" spans="1:8" s="251" customFormat="1" ht="32.25" customHeight="1">
      <c r="A248" s="254" t="s">
        <v>679</v>
      </c>
      <c r="B248" s="253" t="s">
        <v>52</v>
      </c>
      <c r="C248" s="243" t="s">
        <v>508</v>
      </c>
      <c r="D248" s="244" t="s">
        <v>2</v>
      </c>
      <c r="E248" s="245" t="s">
        <v>40</v>
      </c>
      <c r="F248" s="246">
        <v>100</v>
      </c>
      <c r="G248" s="247"/>
      <c r="H248" s="248">
        <f>ROUND(G248*F248,2)</f>
        <v>0</v>
      </c>
    </row>
    <row r="249" spans="1:8" s="251" customFormat="1" ht="32.25" customHeight="1">
      <c r="A249" s="254" t="s">
        <v>680</v>
      </c>
      <c r="B249" s="253" t="s">
        <v>67</v>
      </c>
      <c r="C249" s="243" t="s">
        <v>512</v>
      </c>
      <c r="D249" s="244" t="s">
        <v>2</v>
      </c>
      <c r="E249" s="245" t="s">
        <v>40</v>
      </c>
      <c r="F249" s="246">
        <v>30</v>
      </c>
      <c r="G249" s="247"/>
      <c r="H249" s="248">
        <f>ROUND(G249*F249,2)</f>
        <v>0</v>
      </c>
    </row>
    <row r="250" spans="1:8" s="251" customFormat="1" ht="32.25" customHeight="1">
      <c r="A250" s="254" t="s">
        <v>54</v>
      </c>
      <c r="B250" s="242" t="s">
        <v>471</v>
      </c>
      <c r="C250" s="243" t="s">
        <v>55</v>
      </c>
      <c r="D250" s="244" t="s">
        <v>621</v>
      </c>
      <c r="E250" s="245"/>
      <c r="F250" s="246"/>
      <c r="G250" s="252"/>
      <c r="H250" s="248"/>
    </row>
    <row r="251" spans="1:8" s="251" customFormat="1" ht="32.25" customHeight="1">
      <c r="A251" s="254" t="s">
        <v>56</v>
      </c>
      <c r="B251" s="253" t="s">
        <v>41</v>
      </c>
      <c r="C251" s="243" t="s">
        <v>57</v>
      </c>
      <c r="D251" s="244" t="s">
        <v>2</v>
      </c>
      <c r="E251" s="245" t="s">
        <v>47</v>
      </c>
      <c r="F251" s="246">
        <v>1400</v>
      </c>
      <c r="G251" s="247"/>
      <c r="H251" s="248">
        <f>ROUND(G251*F251,2)</f>
        <v>0</v>
      </c>
    </row>
    <row r="252" spans="1:8" s="251" customFormat="1" ht="32.25" customHeight="1">
      <c r="A252" s="254" t="s">
        <v>58</v>
      </c>
      <c r="B252" s="242" t="s">
        <v>472</v>
      </c>
      <c r="C252" s="243" t="s">
        <v>59</v>
      </c>
      <c r="D252" s="244" t="s">
        <v>621</v>
      </c>
      <c r="E252" s="245"/>
      <c r="F252" s="246"/>
      <c r="G252" s="252"/>
      <c r="H252" s="248"/>
    </row>
    <row r="253" spans="1:8" s="251" customFormat="1" ht="32.25" customHeight="1">
      <c r="A253" s="254" t="s">
        <v>60</v>
      </c>
      <c r="B253" s="253" t="s">
        <v>41</v>
      </c>
      <c r="C253" s="243" t="s">
        <v>61</v>
      </c>
      <c r="D253" s="244" t="s">
        <v>2</v>
      </c>
      <c r="E253" s="245" t="s">
        <v>47</v>
      </c>
      <c r="F253" s="246">
        <v>2100</v>
      </c>
      <c r="G253" s="247"/>
      <c r="H253" s="248">
        <f>ROUND(G253*F253,2)</f>
        <v>0</v>
      </c>
    </row>
    <row r="254" spans="1:8" s="249" customFormat="1" ht="32.25" customHeight="1">
      <c r="A254" s="254" t="s">
        <v>200</v>
      </c>
      <c r="B254" s="242" t="s">
        <v>473</v>
      </c>
      <c r="C254" s="243" t="s">
        <v>64</v>
      </c>
      <c r="D254" s="244" t="s">
        <v>202</v>
      </c>
      <c r="E254" s="245"/>
      <c r="F254" s="246"/>
      <c r="G254" s="252"/>
      <c r="H254" s="248"/>
    </row>
    <row r="255" spans="1:8" s="251" customFormat="1" ht="32.25" customHeight="1">
      <c r="A255" s="254" t="s">
        <v>681</v>
      </c>
      <c r="B255" s="286" t="s">
        <v>41</v>
      </c>
      <c r="C255" s="287" t="s">
        <v>682</v>
      </c>
      <c r="D255" s="288" t="s">
        <v>683</v>
      </c>
      <c r="E255" s="289" t="s">
        <v>40</v>
      </c>
      <c r="F255" s="293">
        <v>5</v>
      </c>
      <c r="G255" s="291"/>
      <c r="H255" s="292">
        <f>ROUND(G255*F255,2)</f>
        <v>0</v>
      </c>
    </row>
    <row r="256" spans="1:8" s="251" customFormat="1" ht="32.25" customHeight="1">
      <c r="A256" s="254" t="s">
        <v>214</v>
      </c>
      <c r="B256" s="242" t="s">
        <v>474</v>
      </c>
      <c r="C256" s="243" t="s">
        <v>68</v>
      </c>
      <c r="D256" s="244" t="s">
        <v>216</v>
      </c>
      <c r="E256" s="245"/>
      <c r="F256" s="246"/>
      <c r="G256" s="252"/>
      <c r="H256" s="248"/>
    </row>
    <row r="257" spans="1:8" s="251" customFormat="1" ht="32.25" customHeight="1">
      <c r="A257" s="254" t="s">
        <v>217</v>
      </c>
      <c r="B257" s="253" t="s">
        <v>41</v>
      </c>
      <c r="C257" s="243" t="s">
        <v>745</v>
      </c>
      <c r="D257" s="244" t="s">
        <v>219</v>
      </c>
      <c r="E257" s="245"/>
      <c r="F257" s="246"/>
      <c r="G257" s="248"/>
      <c r="H257" s="248"/>
    </row>
    <row r="258" spans="1:8" s="251" customFormat="1" ht="32.25" customHeight="1">
      <c r="A258" s="254" t="s">
        <v>220</v>
      </c>
      <c r="B258" s="255" t="s">
        <v>206</v>
      </c>
      <c r="C258" s="243" t="s">
        <v>221</v>
      </c>
      <c r="D258" s="244"/>
      <c r="E258" s="245" t="s">
        <v>66</v>
      </c>
      <c r="F258" s="246">
        <v>50</v>
      </c>
      <c r="G258" s="247"/>
      <c r="H258" s="248">
        <f aca="true" t="shared" si="3" ref="H258:H263">ROUND(G258*F258,2)</f>
        <v>0</v>
      </c>
    </row>
    <row r="259" spans="1:8" s="251" customFormat="1" ht="32.25" customHeight="1">
      <c r="A259" s="254" t="s">
        <v>222</v>
      </c>
      <c r="B259" s="255" t="s">
        <v>209</v>
      </c>
      <c r="C259" s="243" t="s">
        <v>223</v>
      </c>
      <c r="D259" s="244"/>
      <c r="E259" s="245" t="s">
        <v>66</v>
      </c>
      <c r="F259" s="246">
        <v>630</v>
      </c>
      <c r="G259" s="247"/>
      <c r="H259" s="248">
        <f t="shared" si="3"/>
        <v>0</v>
      </c>
    </row>
    <row r="260" spans="1:8" s="251" customFormat="1" ht="32.25" customHeight="1">
      <c r="A260" s="254" t="s">
        <v>533</v>
      </c>
      <c r="B260" s="255" t="s">
        <v>534</v>
      </c>
      <c r="C260" s="243" t="s">
        <v>535</v>
      </c>
      <c r="D260" s="244" t="s">
        <v>2</v>
      </c>
      <c r="E260" s="245" t="s">
        <v>66</v>
      </c>
      <c r="F260" s="246">
        <v>400</v>
      </c>
      <c r="G260" s="247"/>
      <c r="H260" s="248">
        <f t="shared" si="3"/>
        <v>0</v>
      </c>
    </row>
    <row r="261" spans="1:8" s="251" customFormat="1" ht="32.25" customHeight="1">
      <c r="A261" s="254" t="s">
        <v>684</v>
      </c>
      <c r="B261" s="253" t="s">
        <v>52</v>
      </c>
      <c r="C261" s="243" t="s">
        <v>685</v>
      </c>
      <c r="D261" s="244" t="s">
        <v>229</v>
      </c>
      <c r="E261" s="245" t="s">
        <v>66</v>
      </c>
      <c r="F261" s="246">
        <v>50</v>
      </c>
      <c r="G261" s="247"/>
      <c r="H261" s="248">
        <f t="shared" si="3"/>
        <v>0</v>
      </c>
    </row>
    <row r="262" spans="1:8" s="251" customFormat="1" ht="32.25" customHeight="1">
      <c r="A262" s="254" t="s">
        <v>686</v>
      </c>
      <c r="B262" s="242" t="s">
        <v>476</v>
      </c>
      <c r="C262" s="243" t="s">
        <v>687</v>
      </c>
      <c r="D262" s="244" t="s">
        <v>622</v>
      </c>
      <c r="E262" s="245" t="s">
        <v>66</v>
      </c>
      <c r="F262" s="246">
        <v>200</v>
      </c>
      <c r="G262" s="247"/>
      <c r="H262" s="248">
        <f t="shared" si="3"/>
        <v>0</v>
      </c>
    </row>
    <row r="263" spans="1:8" s="251" customFormat="1" ht="32.25" customHeight="1">
      <c r="A263" s="254" t="s">
        <v>70</v>
      </c>
      <c r="B263" s="242" t="s">
        <v>478</v>
      </c>
      <c r="C263" s="243" t="s">
        <v>71</v>
      </c>
      <c r="D263" s="244" t="s">
        <v>444</v>
      </c>
      <c r="E263" s="245" t="s">
        <v>40</v>
      </c>
      <c r="F263" s="246">
        <v>30</v>
      </c>
      <c r="G263" s="247"/>
      <c r="H263" s="248">
        <f t="shared" si="3"/>
        <v>0</v>
      </c>
    </row>
    <row r="264" spans="1:8" s="251" customFormat="1" ht="32.25" customHeight="1">
      <c r="A264" s="254" t="s">
        <v>688</v>
      </c>
      <c r="B264" s="242" t="s">
        <v>479</v>
      </c>
      <c r="C264" s="243" t="s">
        <v>689</v>
      </c>
      <c r="D264" s="244" t="s">
        <v>666</v>
      </c>
      <c r="E264" s="269"/>
      <c r="F264" s="246"/>
      <c r="G264" s="252"/>
      <c r="H264" s="248"/>
    </row>
    <row r="265" spans="1:8" s="251" customFormat="1" ht="32.25" customHeight="1">
      <c r="A265" s="254" t="s">
        <v>690</v>
      </c>
      <c r="B265" s="253" t="s">
        <v>41</v>
      </c>
      <c r="C265" s="243" t="s">
        <v>72</v>
      </c>
      <c r="D265" s="244"/>
      <c r="E265" s="245"/>
      <c r="F265" s="246"/>
      <c r="G265" s="252"/>
      <c r="H265" s="248"/>
    </row>
    <row r="266" spans="1:8" s="251" customFormat="1" ht="32.25" customHeight="1">
      <c r="A266" s="254" t="s">
        <v>691</v>
      </c>
      <c r="B266" s="255" t="s">
        <v>206</v>
      </c>
      <c r="C266" s="243" t="s">
        <v>273</v>
      </c>
      <c r="D266" s="244"/>
      <c r="E266" s="245" t="s">
        <v>42</v>
      </c>
      <c r="F266" s="246">
        <v>1650</v>
      </c>
      <c r="G266" s="247"/>
      <c r="H266" s="248">
        <f>ROUND(G266*F266,2)</f>
        <v>0</v>
      </c>
    </row>
    <row r="267" spans="1:8" s="251" customFormat="1" ht="32.25" customHeight="1">
      <c r="A267" s="254" t="s">
        <v>692</v>
      </c>
      <c r="B267" s="253" t="s">
        <v>52</v>
      </c>
      <c r="C267" s="243" t="s">
        <v>109</v>
      </c>
      <c r="D267" s="244"/>
      <c r="E267" s="245"/>
      <c r="F267" s="246"/>
      <c r="G267" s="252"/>
      <c r="H267" s="248"/>
    </row>
    <row r="268" spans="1:8" s="251" customFormat="1" ht="32.25" customHeight="1">
      <c r="A268" s="254" t="s">
        <v>693</v>
      </c>
      <c r="B268" s="255" t="s">
        <v>206</v>
      </c>
      <c r="C268" s="243" t="s">
        <v>273</v>
      </c>
      <c r="D268" s="244"/>
      <c r="E268" s="245" t="s">
        <v>42</v>
      </c>
      <c r="F268" s="246">
        <v>500</v>
      </c>
      <c r="G268" s="247"/>
      <c r="H268" s="248">
        <f>ROUND(G268*F268,2)</f>
        <v>0</v>
      </c>
    </row>
    <row r="269" spans="1:8" s="249" customFormat="1" ht="32.25" customHeight="1">
      <c r="A269" s="254" t="s">
        <v>230</v>
      </c>
      <c r="B269" s="242" t="s">
        <v>480</v>
      </c>
      <c r="C269" s="243" t="s">
        <v>232</v>
      </c>
      <c r="D269" s="244" t="s">
        <v>233</v>
      </c>
      <c r="E269" s="245"/>
      <c r="F269" s="246"/>
      <c r="G269" s="252"/>
      <c r="H269" s="248"/>
    </row>
    <row r="270" spans="1:8" s="251" customFormat="1" ht="32.25" customHeight="1">
      <c r="A270" s="254" t="s">
        <v>234</v>
      </c>
      <c r="B270" s="253" t="s">
        <v>41</v>
      </c>
      <c r="C270" s="243" t="s">
        <v>235</v>
      </c>
      <c r="D270" s="244" t="s">
        <v>2</v>
      </c>
      <c r="E270" s="245" t="s">
        <v>40</v>
      </c>
      <c r="F270" s="246">
        <v>50</v>
      </c>
      <c r="G270" s="247"/>
      <c r="H270" s="248">
        <f>ROUND(G270*F270,2)</f>
        <v>0</v>
      </c>
    </row>
    <row r="271" spans="1:8" s="251" customFormat="1" ht="32.25" customHeight="1">
      <c r="A271" s="254" t="s">
        <v>694</v>
      </c>
      <c r="B271" s="253" t="s">
        <v>52</v>
      </c>
      <c r="C271" s="243" t="s">
        <v>695</v>
      </c>
      <c r="D271" s="244" t="s">
        <v>2</v>
      </c>
      <c r="E271" s="245" t="s">
        <v>40</v>
      </c>
      <c r="F271" s="246">
        <v>250</v>
      </c>
      <c r="G271" s="247"/>
      <c r="H271" s="248">
        <f>ROUND(G271*F271,2)</f>
        <v>0</v>
      </c>
    </row>
    <row r="272" spans="1:8" ht="32.25" customHeight="1">
      <c r="A272" s="18"/>
      <c r="B272" s="6"/>
      <c r="C272" s="34" t="s">
        <v>22</v>
      </c>
      <c r="D272" s="10"/>
      <c r="E272" s="9"/>
      <c r="F272" s="8"/>
      <c r="G272" s="18"/>
      <c r="H272" s="21"/>
    </row>
    <row r="273" spans="1:8" s="249" customFormat="1" ht="32.25" customHeight="1">
      <c r="A273" s="241" t="s">
        <v>78</v>
      </c>
      <c r="B273" s="242" t="s">
        <v>481</v>
      </c>
      <c r="C273" s="243" t="s">
        <v>79</v>
      </c>
      <c r="D273" s="244" t="s">
        <v>277</v>
      </c>
      <c r="E273" s="245" t="s">
        <v>66</v>
      </c>
      <c r="F273" s="256">
        <v>1000</v>
      </c>
      <c r="G273" s="247"/>
      <c r="H273" s="248">
        <f>ROUND(G273*F273,2)</f>
        <v>0</v>
      </c>
    </row>
    <row r="274" spans="1:8" ht="48" customHeight="1">
      <c r="A274" s="18"/>
      <c r="B274" s="6"/>
      <c r="C274" s="34" t="s">
        <v>23</v>
      </c>
      <c r="D274" s="10"/>
      <c r="E274" s="9"/>
      <c r="F274" s="8"/>
      <c r="G274" s="18"/>
      <c r="H274" s="21"/>
    </row>
    <row r="275" spans="1:8" s="249" customFormat="1" ht="32.25" customHeight="1">
      <c r="A275" s="241" t="s">
        <v>278</v>
      </c>
      <c r="B275" s="242" t="s">
        <v>484</v>
      </c>
      <c r="C275" s="243" t="s">
        <v>280</v>
      </c>
      <c r="D275" s="244" t="s">
        <v>281</v>
      </c>
      <c r="E275" s="245"/>
      <c r="F275" s="256"/>
      <c r="G275" s="252"/>
      <c r="H275" s="257"/>
    </row>
    <row r="276" spans="1:8" s="249" customFormat="1" ht="32.25" customHeight="1">
      <c r="A276" s="241" t="s">
        <v>282</v>
      </c>
      <c r="B276" s="253" t="s">
        <v>41</v>
      </c>
      <c r="C276" s="243" t="s">
        <v>283</v>
      </c>
      <c r="D276" s="244"/>
      <c r="E276" s="245" t="s">
        <v>47</v>
      </c>
      <c r="F276" s="256">
        <v>1</v>
      </c>
      <c r="G276" s="247"/>
      <c r="H276" s="248">
        <f>ROUND(G276*F276,2)</f>
        <v>0</v>
      </c>
    </row>
    <row r="277" spans="1:8" s="249" customFormat="1" ht="32.25" customHeight="1">
      <c r="A277" s="241" t="s">
        <v>402</v>
      </c>
      <c r="B277" s="242" t="s">
        <v>485</v>
      </c>
      <c r="C277" s="243" t="s">
        <v>404</v>
      </c>
      <c r="D277" s="244" t="s">
        <v>281</v>
      </c>
      <c r="E277" s="245"/>
      <c r="F277" s="256"/>
      <c r="G277" s="252"/>
      <c r="H277" s="257"/>
    </row>
    <row r="278" spans="1:8" s="249" customFormat="1" ht="32.25" customHeight="1">
      <c r="A278" s="241" t="s">
        <v>405</v>
      </c>
      <c r="B278" s="253" t="s">
        <v>41</v>
      </c>
      <c r="C278" s="243" t="s">
        <v>406</v>
      </c>
      <c r="D278" s="244"/>
      <c r="E278" s="245" t="s">
        <v>47</v>
      </c>
      <c r="F278" s="256">
        <v>3</v>
      </c>
      <c r="G278" s="247"/>
      <c r="H278" s="248">
        <f>ROUND(G278*F278,2)</f>
        <v>0</v>
      </c>
    </row>
    <row r="279" spans="1:8" s="251" customFormat="1" ht="32.25" customHeight="1">
      <c r="A279" s="241" t="s">
        <v>284</v>
      </c>
      <c r="B279" s="242" t="s">
        <v>486</v>
      </c>
      <c r="C279" s="243" t="s">
        <v>286</v>
      </c>
      <c r="D279" s="244" t="s">
        <v>281</v>
      </c>
      <c r="E279" s="245"/>
      <c r="F279" s="256"/>
      <c r="G279" s="252"/>
      <c r="H279" s="257"/>
    </row>
    <row r="280" spans="1:8" s="251" customFormat="1" ht="32.25" customHeight="1">
      <c r="A280" s="241" t="s">
        <v>287</v>
      </c>
      <c r="B280" s="253" t="s">
        <v>41</v>
      </c>
      <c r="C280" s="243" t="s">
        <v>288</v>
      </c>
      <c r="D280" s="244"/>
      <c r="E280" s="245"/>
      <c r="F280" s="256"/>
      <c r="G280" s="252"/>
      <c r="H280" s="257"/>
    </row>
    <row r="281" spans="1:8" s="251" customFormat="1" ht="43.5" customHeight="1">
      <c r="A281" s="241" t="s">
        <v>641</v>
      </c>
      <c r="B281" s="255" t="s">
        <v>206</v>
      </c>
      <c r="C281" s="243" t="s">
        <v>657</v>
      </c>
      <c r="D281" s="244"/>
      <c r="E281" s="245" t="s">
        <v>66</v>
      </c>
      <c r="F281" s="256">
        <v>25</v>
      </c>
      <c r="G281" s="247"/>
      <c r="H281" s="248">
        <f>ROUND(G281*F281,2)</f>
        <v>0</v>
      </c>
    </row>
    <row r="282" spans="1:8" s="251" customFormat="1" ht="32.25" customHeight="1">
      <c r="A282" s="241" t="s">
        <v>696</v>
      </c>
      <c r="B282" s="242" t="s">
        <v>487</v>
      </c>
      <c r="C282" s="243" t="s">
        <v>697</v>
      </c>
      <c r="D282" s="244" t="s">
        <v>281</v>
      </c>
      <c r="E282" s="245"/>
      <c r="F282" s="256"/>
      <c r="G282" s="252"/>
      <c r="H282" s="257"/>
    </row>
    <row r="283" spans="1:8" s="251" customFormat="1" ht="32.25" customHeight="1">
      <c r="A283" s="241" t="s">
        <v>698</v>
      </c>
      <c r="B283" s="253" t="s">
        <v>41</v>
      </c>
      <c r="C283" s="243" t="s">
        <v>420</v>
      </c>
      <c r="D283" s="244"/>
      <c r="E283" s="245"/>
      <c r="F283" s="256"/>
      <c r="G283" s="252"/>
      <c r="H283" s="257"/>
    </row>
    <row r="284" spans="1:8" s="251" customFormat="1" ht="32.25" customHeight="1">
      <c r="A284" s="241" t="s">
        <v>699</v>
      </c>
      <c r="B284" s="295" t="s">
        <v>206</v>
      </c>
      <c r="C284" s="287" t="s">
        <v>700</v>
      </c>
      <c r="D284" s="288"/>
      <c r="E284" s="289" t="s">
        <v>701</v>
      </c>
      <c r="F284" s="290">
        <v>2</v>
      </c>
      <c r="G284" s="291"/>
      <c r="H284" s="292">
        <f>ROUND(G284*F284,2)</f>
        <v>0</v>
      </c>
    </row>
    <row r="285" spans="1:8" s="264" customFormat="1" ht="43.5" customHeight="1">
      <c r="A285" s="241" t="s">
        <v>130</v>
      </c>
      <c r="B285" s="242" t="s">
        <v>488</v>
      </c>
      <c r="C285" s="263" t="s">
        <v>292</v>
      </c>
      <c r="D285" s="244" t="s">
        <v>281</v>
      </c>
      <c r="E285" s="245"/>
      <c r="F285" s="256"/>
      <c r="G285" s="252"/>
      <c r="H285" s="257"/>
    </row>
    <row r="286" spans="1:8" s="251" customFormat="1" ht="43.5" customHeight="1">
      <c r="A286" s="241" t="s">
        <v>132</v>
      </c>
      <c r="B286" s="253" t="s">
        <v>41</v>
      </c>
      <c r="C286" s="243" t="s">
        <v>133</v>
      </c>
      <c r="D286" s="244"/>
      <c r="E286" s="245" t="s">
        <v>47</v>
      </c>
      <c r="F286" s="256">
        <v>1</v>
      </c>
      <c r="G286" s="247"/>
      <c r="H286" s="248">
        <f>ROUND(G286*F286,2)</f>
        <v>0</v>
      </c>
    </row>
    <row r="287" spans="1:8" s="251" customFormat="1" ht="43.5" customHeight="1">
      <c r="A287" s="241" t="s">
        <v>134</v>
      </c>
      <c r="B287" s="253" t="s">
        <v>52</v>
      </c>
      <c r="C287" s="243" t="s">
        <v>135</v>
      </c>
      <c r="D287" s="244"/>
      <c r="E287" s="245" t="s">
        <v>47</v>
      </c>
      <c r="F287" s="256">
        <v>2</v>
      </c>
      <c r="G287" s="247"/>
      <c r="H287" s="248">
        <f>ROUND(G287*F287,2)</f>
        <v>0</v>
      </c>
    </row>
    <row r="288" spans="1:8" s="251" customFormat="1" ht="43.5" customHeight="1">
      <c r="A288" s="241" t="s">
        <v>702</v>
      </c>
      <c r="B288" s="253" t="s">
        <v>67</v>
      </c>
      <c r="C288" s="243" t="s">
        <v>703</v>
      </c>
      <c r="D288" s="244"/>
      <c r="E288" s="245" t="s">
        <v>47</v>
      </c>
      <c r="F288" s="256">
        <v>2</v>
      </c>
      <c r="G288" s="247"/>
      <c r="H288" s="248">
        <f>ROUND(G288*F288,2)</f>
        <v>0</v>
      </c>
    </row>
    <row r="289" spans="1:8" s="251" customFormat="1" ht="43.5" customHeight="1">
      <c r="A289" s="241" t="s">
        <v>80</v>
      </c>
      <c r="B289" s="253" t="s">
        <v>87</v>
      </c>
      <c r="C289" s="243" t="s">
        <v>136</v>
      </c>
      <c r="D289" s="244"/>
      <c r="E289" s="245" t="s">
        <v>47</v>
      </c>
      <c r="F289" s="256">
        <v>1</v>
      </c>
      <c r="G289" s="247"/>
      <c r="H289" s="248">
        <f>ROUND(G289*F289,2)</f>
        <v>0</v>
      </c>
    </row>
    <row r="290" spans="1:8" s="251" customFormat="1" ht="32.25" customHeight="1">
      <c r="A290" s="241" t="s">
        <v>81</v>
      </c>
      <c r="B290" s="253" t="s">
        <v>91</v>
      </c>
      <c r="C290" s="243" t="s">
        <v>82</v>
      </c>
      <c r="D290" s="244"/>
      <c r="E290" s="245" t="s">
        <v>47</v>
      </c>
      <c r="F290" s="256">
        <v>1</v>
      </c>
      <c r="G290" s="247"/>
      <c r="H290" s="248">
        <f>ROUND(G290*F290,2)</f>
        <v>0</v>
      </c>
    </row>
    <row r="291" spans="1:8" s="264" customFormat="1" ht="32.25" customHeight="1">
      <c r="A291" s="241" t="s">
        <v>293</v>
      </c>
      <c r="B291" s="242" t="s">
        <v>489</v>
      </c>
      <c r="C291" s="263" t="s">
        <v>295</v>
      </c>
      <c r="D291" s="244" t="s">
        <v>281</v>
      </c>
      <c r="E291" s="245"/>
      <c r="F291" s="256"/>
      <c r="G291" s="252"/>
      <c r="H291" s="257"/>
    </row>
    <row r="292" spans="1:8" s="264" customFormat="1" ht="32.25" customHeight="1">
      <c r="A292" s="241" t="s">
        <v>296</v>
      </c>
      <c r="B292" s="253" t="s">
        <v>41</v>
      </c>
      <c r="C292" s="263" t="s">
        <v>739</v>
      </c>
      <c r="D292" s="244"/>
      <c r="E292" s="245"/>
      <c r="F292" s="256"/>
      <c r="G292" s="252"/>
      <c r="H292" s="257"/>
    </row>
    <row r="293" spans="1:8" s="251" customFormat="1" ht="32.25" customHeight="1">
      <c r="A293" s="241" t="s">
        <v>344</v>
      </c>
      <c r="B293" s="255" t="s">
        <v>206</v>
      </c>
      <c r="C293" s="243" t="s">
        <v>746</v>
      </c>
      <c r="D293" s="244"/>
      <c r="E293" s="245" t="s">
        <v>47</v>
      </c>
      <c r="F293" s="256">
        <v>1</v>
      </c>
      <c r="G293" s="247"/>
      <c r="H293" s="248">
        <f>ROUND(G293*F293,2)</f>
        <v>0</v>
      </c>
    </row>
    <row r="294" spans="1:8" ht="32.25" customHeight="1">
      <c r="A294" s="18"/>
      <c r="B294" s="12"/>
      <c r="C294" s="34" t="s">
        <v>24</v>
      </c>
      <c r="D294" s="10"/>
      <c r="E294" s="9"/>
      <c r="F294" s="8"/>
      <c r="G294" s="18"/>
      <c r="H294" s="21"/>
    </row>
    <row r="295" spans="1:8" s="251" customFormat="1" ht="43.5" customHeight="1">
      <c r="A295" s="241" t="s">
        <v>83</v>
      </c>
      <c r="B295" s="242" t="s">
        <v>492</v>
      </c>
      <c r="C295" s="243" t="s">
        <v>139</v>
      </c>
      <c r="D295" s="244" t="s">
        <v>314</v>
      </c>
      <c r="E295" s="245" t="s">
        <v>47</v>
      </c>
      <c r="F295" s="256">
        <v>18</v>
      </c>
      <c r="G295" s="247"/>
      <c r="H295" s="248">
        <f>ROUND(G295*F295,2)</f>
        <v>0</v>
      </c>
    </row>
    <row r="296" spans="1:8" s="251" customFormat="1" ht="32.25" customHeight="1">
      <c r="A296" s="241" t="s">
        <v>111</v>
      </c>
      <c r="B296" s="242" t="s">
        <v>493</v>
      </c>
      <c r="C296" s="243" t="s">
        <v>141</v>
      </c>
      <c r="D296" s="244" t="s">
        <v>281</v>
      </c>
      <c r="E296" s="245"/>
      <c r="F296" s="256"/>
      <c r="G296" s="248"/>
      <c r="H296" s="257"/>
    </row>
    <row r="297" spans="1:8" s="251" customFormat="1" ht="32.25" customHeight="1">
      <c r="A297" s="241" t="s">
        <v>142</v>
      </c>
      <c r="B297" s="253" t="s">
        <v>41</v>
      </c>
      <c r="C297" s="243" t="s">
        <v>316</v>
      </c>
      <c r="D297" s="244"/>
      <c r="E297" s="245" t="s">
        <v>112</v>
      </c>
      <c r="F297" s="280">
        <v>0.5</v>
      </c>
      <c r="G297" s="247"/>
      <c r="H297" s="248">
        <f>ROUND(G297*F297,2)</f>
        <v>0</v>
      </c>
    </row>
    <row r="298" spans="1:8" s="251" customFormat="1" ht="32.25" customHeight="1">
      <c r="A298" s="241" t="s">
        <v>627</v>
      </c>
      <c r="B298" s="253" t="s">
        <v>52</v>
      </c>
      <c r="C298" s="243" t="s">
        <v>628</v>
      </c>
      <c r="D298" s="244"/>
      <c r="E298" s="245" t="s">
        <v>112</v>
      </c>
      <c r="F298" s="280">
        <v>0.5</v>
      </c>
      <c r="G298" s="247"/>
      <c r="H298" s="248">
        <f>ROUND(G298*F298,2)</f>
        <v>0</v>
      </c>
    </row>
    <row r="299" spans="1:8" s="249" customFormat="1" ht="32.25" customHeight="1">
      <c r="A299" s="241" t="s">
        <v>84</v>
      </c>
      <c r="B299" s="242" t="s">
        <v>494</v>
      </c>
      <c r="C299" s="243" t="s">
        <v>144</v>
      </c>
      <c r="D299" s="244" t="s">
        <v>314</v>
      </c>
      <c r="E299" s="245"/>
      <c r="F299" s="256"/>
      <c r="G299" s="252"/>
      <c r="H299" s="257"/>
    </row>
    <row r="300" spans="1:8" s="251" customFormat="1" ht="32.25" customHeight="1">
      <c r="A300" s="241" t="s">
        <v>704</v>
      </c>
      <c r="B300" s="253" t="s">
        <v>41</v>
      </c>
      <c r="C300" s="243" t="s">
        <v>705</v>
      </c>
      <c r="D300" s="244"/>
      <c r="E300" s="245" t="s">
        <v>47</v>
      </c>
      <c r="F300" s="256">
        <v>3</v>
      </c>
      <c r="G300" s="247"/>
      <c r="H300" s="248">
        <f aca="true" t="shared" si="4" ref="H300:H305">ROUND(G300*F300,2)</f>
        <v>0</v>
      </c>
    </row>
    <row r="301" spans="1:8" s="251" customFormat="1" ht="32.25" customHeight="1">
      <c r="A301" s="241" t="s">
        <v>85</v>
      </c>
      <c r="B301" s="253" t="s">
        <v>52</v>
      </c>
      <c r="C301" s="243" t="s">
        <v>318</v>
      </c>
      <c r="D301" s="244"/>
      <c r="E301" s="245" t="s">
        <v>47</v>
      </c>
      <c r="F301" s="256">
        <v>3</v>
      </c>
      <c r="G301" s="247"/>
      <c r="H301" s="248">
        <f t="shared" si="4"/>
        <v>0</v>
      </c>
    </row>
    <row r="302" spans="1:8" s="251" customFormat="1" ht="32.25" customHeight="1">
      <c r="A302" s="241" t="s">
        <v>706</v>
      </c>
      <c r="B302" s="253" t="s">
        <v>67</v>
      </c>
      <c r="C302" s="243" t="s">
        <v>707</v>
      </c>
      <c r="D302" s="244"/>
      <c r="E302" s="245" t="s">
        <v>47</v>
      </c>
      <c r="F302" s="256">
        <v>3</v>
      </c>
      <c r="G302" s="247"/>
      <c r="H302" s="248">
        <f t="shared" si="4"/>
        <v>0</v>
      </c>
    </row>
    <row r="303" spans="1:8" s="251" customFormat="1" ht="32.25" customHeight="1">
      <c r="A303" s="241" t="s">
        <v>86</v>
      </c>
      <c r="B303" s="253" t="s">
        <v>87</v>
      </c>
      <c r="C303" s="243" t="s">
        <v>547</v>
      </c>
      <c r="D303" s="244"/>
      <c r="E303" s="245" t="s">
        <v>47</v>
      </c>
      <c r="F303" s="256">
        <v>3</v>
      </c>
      <c r="G303" s="247"/>
      <c r="H303" s="248">
        <f t="shared" si="4"/>
        <v>0</v>
      </c>
    </row>
    <row r="304" spans="1:8" s="249" customFormat="1" ht="32.25" customHeight="1">
      <c r="A304" s="241" t="s">
        <v>113</v>
      </c>
      <c r="B304" s="242" t="s">
        <v>495</v>
      </c>
      <c r="C304" s="243" t="s">
        <v>146</v>
      </c>
      <c r="D304" s="244" t="s">
        <v>314</v>
      </c>
      <c r="E304" s="245" t="s">
        <v>47</v>
      </c>
      <c r="F304" s="256">
        <v>2</v>
      </c>
      <c r="G304" s="247"/>
      <c r="H304" s="248">
        <f t="shared" si="4"/>
        <v>0</v>
      </c>
    </row>
    <row r="305" spans="1:8" s="249" customFormat="1" ht="32.25" customHeight="1">
      <c r="A305" s="241" t="s">
        <v>114</v>
      </c>
      <c r="B305" s="242" t="s">
        <v>496</v>
      </c>
      <c r="C305" s="243" t="s">
        <v>148</v>
      </c>
      <c r="D305" s="244" t="s">
        <v>314</v>
      </c>
      <c r="E305" s="245" t="s">
        <v>47</v>
      </c>
      <c r="F305" s="256">
        <v>2</v>
      </c>
      <c r="G305" s="247"/>
      <c r="H305" s="248">
        <f t="shared" si="4"/>
        <v>0</v>
      </c>
    </row>
    <row r="306" spans="1:8" ht="32.25" customHeight="1">
      <c r="A306" s="18"/>
      <c r="B306" s="15"/>
      <c r="C306" s="34" t="s">
        <v>25</v>
      </c>
      <c r="D306" s="10"/>
      <c r="E306" s="7"/>
      <c r="F306" s="10"/>
      <c r="G306" s="18"/>
      <c r="H306" s="21"/>
    </row>
    <row r="307" spans="1:8" s="249" customFormat="1" ht="32.25" customHeight="1">
      <c r="A307" s="254" t="s">
        <v>88</v>
      </c>
      <c r="B307" s="242" t="s">
        <v>497</v>
      </c>
      <c r="C307" s="243" t="s">
        <v>89</v>
      </c>
      <c r="D307" s="244" t="s">
        <v>323</v>
      </c>
      <c r="E307" s="245"/>
      <c r="F307" s="246"/>
      <c r="G307" s="252"/>
      <c r="H307" s="248"/>
    </row>
    <row r="308" spans="1:8" s="251" customFormat="1" ht="32.25" customHeight="1">
      <c r="A308" s="254" t="s">
        <v>324</v>
      </c>
      <c r="B308" s="253" t="s">
        <v>41</v>
      </c>
      <c r="C308" s="243" t="s">
        <v>325</v>
      </c>
      <c r="D308" s="244"/>
      <c r="E308" s="245" t="s">
        <v>40</v>
      </c>
      <c r="F308" s="246">
        <v>250</v>
      </c>
      <c r="G308" s="247"/>
      <c r="H308" s="248">
        <f>ROUND(G308*F308,2)</f>
        <v>0</v>
      </c>
    </row>
    <row r="309" spans="1:8" s="251" customFormat="1" ht="32.25" customHeight="1">
      <c r="A309" s="254" t="s">
        <v>90</v>
      </c>
      <c r="B309" s="253" t="s">
        <v>52</v>
      </c>
      <c r="C309" s="243" t="s">
        <v>326</v>
      </c>
      <c r="D309" s="244"/>
      <c r="E309" s="245" t="s">
        <v>40</v>
      </c>
      <c r="F309" s="246">
        <v>3750</v>
      </c>
      <c r="G309" s="247"/>
      <c r="H309" s="248">
        <f>ROUND(G309*F309,2)</f>
        <v>0</v>
      </c>
    </row>
    <row r="310" spans="1:8" s="40" customFormat="1" ht="32.25" customHeight="1" thickBot="1">
      <c r="A310" s="41"/>
      <c r="B310" s="36" t="str">
        <f>B229</f>
        <v>E</v>
      </c>
      <c r="C310" s="314" t="str">
        <f>C229</f>
        <v>Wellington Crescent Rehabilitation </v>
      </c>
      <c r="D310" s="315"/>
      <c r="E310" s="315"/>
      <c r="F310" s="316"/>
      <c r="G310" s="41" t="s">
        <v>17</v>
      </c>
      <c r="H310" s="41">
        <f>SUM(H229:H309)</f>
        <v>0</v>
      </c>
    </row>
    <row r="311" spans="1:8" ht="54" customHeight="1" thickTop="1">
      <c r="A311" s="18"/>
      <c r="B311" s="332" t="s">
        <v>750</v>
      </c>
      <c r="C311" s="333"/>
      <c r="D311" s="333"/>
      <c r="E311" s="333"/>
      <c r="F311" s="333"/>
      <c r="G311" s="334"/>
      <c r="H311" s="64"/>
    </row>
    <row r="312" spans="1:8" s="40" customFormat="1" ht="30" customHeight="1">
      <c r="A312" s="38"/>
      <c r="B312" s="267" t="s">
        <v>137</v>
      </c>
      <c r="C312" s="311" t="s">
        <v>714</v>
      </c>
      <c r="D312" s="312"/>
      <c r="E312" s="312"/>
      <c r="F312" s="313"/>
      <c r="G312" s="38"/>
      <c r="H312" s="39"/>
    </row>
    <row r="313" spans="1:8" ht="36" customHeight="1">
      <c r="A313" s="18"/>
      <c r="B313" s="15"/>
      <c r="C313" s="34" t="s">
        <v>713</v>
      </c>
      <c r="D313" s="10"/>
      <c r="E313" s="7"/>
      <c r="F313" s="10"/>
      <c r="G313" s="18"/>
      <c r="H313" s="21"/>
    </row>
    <row r="314" spans="1:8" s="145" customFormat="1" ht="73.5" customHeight="1">
      <c r="A314" s="109"/>
      <c r="B314" s="242" t="s">
        <v>138</v>
      </c>
      <c r="C314" s="215" t="s">
        <v>708</v>
      </c>
      <c r="D314" s="216" t="s">
        <v>721</v>
      </c>
      <c r="E314" s="217" t="s">
        <v>47</v>
      </c>
      <c r="F314" s="246">
        <v>6</v>
      </c>
      <c r="G314" s="247"/>
      <c r="H314" s="270">
        <f>ROUND(G314*F314,2)</f>
        <v>0</v>
      </c>
    </row>
    <row r="315" spans="1:8" s="145" customFormat="1" ht="43.5" customHeight="1">
      <c r="A315" s="109"/>
      <c r="B315" s="242" t="s">
        <v>140</v>
      </c>
      <c r="C315" s="215" t="s">
        <v>585</v>
      </c>
      <c r="D315" s="216" t="s">
        <v>721</v>
      </c>
      <c r="E315" s="217" t="s">
        <v>586</v>
      </c>
      <c r="F315" s="246">
        <v>670</v>
      </c>
      <c r="G315" s="247"/>
      <c r="H315" s="270">
        <f aca="true" t="shared" si="5" ref="H315:H323">ROUND(G315*F315,2)</f>
        <v>0</v>
      </c>
    </row>
    <row r="316" spans="1:8" s="145" customFormat="1" ht="43.5" customHeight="1">
      <c r="A316" s="109"/>
      <c r="B316" s="242" t="s">
        <v>143</v>
      </c>
      <c r="C316" s="215" t="s">
        <v>588</v>
      </c>
      <c r="D316" s="216" t="s">
        <v>721</v>
      </c>
      <c r="E316" s="217" t="s">
        <v>586</v>
      </c>
      <c r="F316" s="246">
        <v>80</v>
      </c>
      <c r="G316" s="247"/>
      <c r="H316" s="270">
        <f t="shared" si="5"/>
        <v>0</v>
      </c>
    </row>
    <row r="317" spans="1:8" s="145" customFormat="1" ht="54" customHeight="1">
      <c r="A317" s="109"/>
      <c r="B317" s="242" t="s">
        <v>145</v>
      </c>
      <c r="C317" s="76" t="s">
        <v>590</v>
      </c>
      <c r="D317" s="216" t="s">
        <v>721</v>
      </c>
      <c r="E317" s="217" t="s">
        <v>47</v>
      </c>
      <c r="F317" s="246">
        <v>6</v>
      </c>
      <c r="G317" s="247"/>
      <c r="H317" s="270">
        <f t="shared" si="5"/>
        <v>0</v>
      </c>
    </row>
    <row r="318" spans="1:8" s="145" customFormat="1" ht="87" customHeight="1">
      <c r="A318" s="109"/>
      <c r="B318" s="242" t="s">
        <v>147</v>
      </c>
      <c r="C318" s="271" t="s">
        <v>601</v>
      </c>
      <c r="D318" s="216" t="s">
        <v>721</v>
      </c>
      <c r="E318" s="217" t="s">
        <v>47</v>
      </c>
      <c r="F318" s="246">
        <v>1</v>
      </c>
      <c r="G318" s="247"/>
      <c r="H318" s="270">
        <f t="shared" si="5"/>
        <v>0</v>
      </c>
    </row>
    <row r="319" spans="1:8" s="145" customFormat="1" ht="57" customHeight="1">
      <c r="A319" s="109"/>
      <c r="B319" s="242" t="s">
        <v>149</v>
      </c>
      <c r="C319" s="272" t="s">
        <v>592</v>
      </c>
      <c r="D319" s="216" t="s">
        <v>721</v>
      </c>
      <c r="E319" s="217" t="s">
        <v>47</v>
      </c>
      <c r="F319" s="246">
        <v>1</v>
      </c>
      <c r="G319" s="247"/>
      <c r="H319" s="270">
        <f t="shared" si="5"/>
        <v>0</v>
      </c>
    </row>
    <row r="320" spans="1:8" s="145" customFormat="1" ht="57" customHeight="1">
      <c r="A320" s="109"/>
      <c r="B320" s="242" t="s">
        <v>151</v>
      </c>
      <c r="C320" s="272" t="s">
        <v>709</v>
      </c>
      <c r="D320" s="216" t="s">
        <v>721</v>
      </c>
      <c r="E320" s="217" t="s">
        <v>47</v>
      </c>
      <c r="F320" s="246">
        <v>12</v>
      </c>
      <c r="G320" s="247"/>
      <c r="H320" s="270">
        <f t="shared" si="5"/>
        <v>0</v>
      </c>
    </row>
    <row r="321" spans="1:8" s="145" customFormat="1" ht="59.25" customHeight="1">
      <c r="A321" s="109"/>
      <c r="B321" s="242" t="s">
        <v>514</v>
      </c>
      <c r="C321" s="271" t="s">
        <v>710</v>
      </c>
      <c r="D321" s="216" t="s">
        <v>721</v>
      </c>
      <c r="E321" s="273" t="s">
        <v>586</v>
      </c>
      <c r="F321" s="246">
        <v>775</v>
      </c>
      <c r="G321" s="247"/>
      <c r="H321" s="270">
        <f t="shared" si="5"/>
        <v>0</v>
      </c>
    </row>
    <row r="322" spans="1:8" s="145" customFormat="1" ht="59.25" customHeight="1">
      <c r="A322" s="109"/>
      <c r="B322" s="242" t="s">
        <v>516</v>
      </c>
      <c r="C322" s="271" t="s">
        <v>711</v>
      </c>
      <c r="D322" s="216" t="s">
        <v>721</v>
      </c>
      <c r="E322" s="273" t="s">
        <v>586</v>
      </c>
      <c r="F322" s="246">
        <v>775</v>
      </c>
      <c r="G322" s="247"/>
      <c r="H322" s="270">
        <f t="shared" si="5"/>
        <v>0</v>
      </c>
    </row>
    <row r="323" spans="1:8" s="145" customFormat="1" ht="57" customHeight="1">
      <c r="A323" s="109"/>
      <c r="B323" s="242" t="s">
        <v>517</v>
      </c>
      <c r="C323" s="274" t="s">
        <v>712</v>
      </c>
      <c r="D323" s="216" t="s">
        <v>721</v>
      </c>
      <c r="E323" s="275" t="s">
        <v>47</v>
      </c>
      <c r="F323" s="246">
        <v>4</v>
      </c>
      <c r="G323" s="247"/>
      <c r="H323" s="276">
        <f t="shared" si="5"/>
        <v>0</v>
      </c>
    </row>
    <row r="324" spans="1:8" s="40" customFormat="1" ht="30" customHeight="1" thickBot="1">
      <c r="A324" s="41"/>
      <c r="B324" s="36" t="str">
        <f>B312</f>
        <v>F</v>
      </c>
      <c r="C324" s="314" t="str">
        <f>C312</f>
        <v>Oak Street - Grant Avenue to Fleet Avenue</v>
      </c>
      <c r="D324" s="315"/>
      <c r="E324" s="315"/>
      <c r="F324" s="316"/>
      <c r="G324" s="41" t="s">
        <v>17</v>
      </c>
      <c r="H324" s="41">
        <f>SUM(H312:H323)</f>
        <v>0</v>
      </c>
    </row>
    <row r="325" spans="1:8" s="40" customFormat="1" ht="30" customHeight="1" thickTop="1">
      <c r="A325" s="42"/>
      <c r="B325" s="267" t="s">
        <v>153</v>
      </c>
      <c r="C325" s="321" t="s">
        <v>715</v>
      </c>
      <c r="D325" s="322"/>
      <c r="E325" s="322"/>
      <c r="F325" s="323"/>
      <c r="G325" s="42"/>
      <c r="H325" s="43"/>
    </row>
    <row r="326" spans="1:8" s="145" customFormat="1" ht="74.25" customHeight="1">
      <c r="A326" s="109"/>
      <c r="B326" s="242" t="s">
        <v>154</v>
      </c>
      <c r="C326" s="215" t="s">
        <v>708</v>
      </c>
      <c r="D326" s="216" t="s">
        <v>721</v>
      </c>
      <c r="E326" s="217" t="s">
        <v>47</v>
      </c>
      <c r="F326" s="246">
        <v>3</v>
      </c>
      <c r="G326" s="247"/>
      <c r="H326" s="270">
        <f>ROUND(G326*F326,2)</f>
        <v>0</v>
      </c>
    </row>
    <row r="327" spans="1:8" s="145" customFormat="1" ht="38.25" customHeight="1">
      <c r="A327" s="109"/>
      <c r="B327" s="242" t="s">
        <v>722</v>
      </c>
      <c r="C327" s="215" t="s">
        <v>585</v>
      </c>
      <c r="D327" s="216" t="s">
        <v>721</v>
      </c>
      <c r="E327" s="217" t="s">
        <v>586</v>
      </c>
      <c r="F327" s="246">
        <v>175</v>
      </c>
      <c r="G327" s="247"/>
      <c r="H327" s="270">
        <f aca="true" t="shared" si="6" ref="H327:H336">ROUND(G327*F327,2)</f>
        <v>0</v>
      </c>
    </row>
    <row r="328" spans="1:8" s="145" customFormat="1" ht="39" customHeight="1">
      <c r="A328" s="109"/>
      <c r="B328" s="242" t="s">
        <v>554</v>
      </c>
      <c r="C328" s="215" t="s">
        <v>588</v>
      </c>
      <c r="D328" s="216" t="s">
        <v>721</v>
      </c>
      <c r="E328" s="217" t="s">
        <v>586</v>
      </c>
      <c r="F328" s="246">
        <v>46</v>
      </c>
      <c r="G328" s="247"/>
      <c r="H328" s="270">
        <f t="shared" si="6"/>
        <v>0</v>
      </c>
    </row>
    <row r="329" spans="1:8" s="145" customFormat="1" ht="54" customHeight="1">
      <c r="A329" s="109"/>
      <c r="B329" s="242" t="s">
        <v>558</v>
      </c>
      <c r="C329" s="76" t="s">
        <v>590</v>
      </c>
      <c r="D329" s="216" t="s">
        <v>721</v>
      </c>
      <c r="E329" s="217" t="s">
        <v>47</v>
      </c>
      <c r="F329" s="246">
        <v>3</v>
      </c>
      <c r="G329" s="247"/>
      <c r="H329" s="270">
        <f t="shared" si="6"/>
        <v>0</v>
      </c>
    </row>
    <row r="330" spans="1:8" s="145" customFormat="1" ht="83.25" customHeight="1">
      <c r="A330" s="109"/>
      <c r="B330" s="242" t="s">
        <v>559</v>
      </c>
      <c r="C330" s="271" t="s">
        <v>601</v>
      </c>
      <c r="D330" s="216" t="s">
        <v>721</v>
      </c>
      <c r="E330" s="217" t="s">
        <v>47</v>
      </c>
      <c r="F330" s="246">
        <v>1</v>
      </c>
      <c r="G330" s="247"/>
      <c r="H330" s="270">
        <f t="shared" si="6"/>
        <v>0</v>
      </c>
    </row>
    <row r="331" spans="1:8" s="145" customFormat="1" ht="52.5" customHeight="1">
      <c r="A331" s="109"/>
      <c r="B331" s="242" t="s">
        <v>560</v>
      </c>
      <c r="C331" s="272" t="s">
        <v>592</v>
      </c>
      <c r="D331" s="216" t="s">
        <v>721</v>
      </c>
      <c r="E331" s="217" t="s">
        <v>47</v>
      </c>
      <c r="F331" s="246">
        <v>1</v>
      </c>
      <c r="G331" s="247"/>
      <c r="H331" s="270">
        <f t="shared" si="6"/>
        <v>0</v>
      </c>
    </row>
    <row r="332" spans="1:8" s="145" customFormat="1" ht="52.5" customHeight="1">
      <c r="A332" s="109"/>
      <c r="B332" s="242" t="s">
        <v>561</v>
      </c>
      <c r="C332" s="272" t="s">
        <v>716</v>
      </c>
      <c r="D332" s="216" t="s">
        <v>721</v>
      </c>
      <c r="E332" s="217" t="s">
        <v>47</v>
      </c>
      <c r="F332" s="246">
        <v>1</v>
      </c>
      <c r="G332" s="247"/>
      <c r="H332" s="270">
        <f t="shared" si="6"/>
        <v>0</v>
      </c>
    </row>
    <row r="333" spans="1:8" s="145" customFormat="1" ht="53.25" customHeight="1">
      <c r="A333" s="109"/>
      <c r="B333" s="242" t="s">
        <v>562</v>
      </c>
      <c r="C333" s="272" t="s">
        <v>709</v>
      </c>
      <c r="D333" s="216" t="s">
        <v>721</v>
      </c>
      <c r="E333" s="217" t="s">
        <v>47</v>
      </c>
      <c r="F333" s="246">
        <v>6</v>
      </c>
      <c r="G333" s="247"/>
      <c r="H333" s="270">
        <f t="shared" si="6"/>
        <v>0</v>
      </c>
    </row>
    <row r="334" spans="1:8" s="145" customFormat="1" ht="62.25" customHeight="1">
      <c r="A334" s="109"/>
      <c r="B334" s="242" t="s">
        <v>563</v>
      </c>
      <c r="C334" s="271" t="s">
        <v>710</v>
      </c>
      <c r="D334" s="216" t="s">
        <v>721</v>
      </c>
      <c r="E334" s="273" t="s">
        <v>586</v>
      </c>
      <c r="F334" s="246">
        <v>250</v>
      </c>
      <c r="G334" s="247"/>
      <c r="H334" s="270">
        <f t="shared" si="6"/>
        <v>0</v>
      </c>
    </row>
    <row r="335" spans="1:8" s="145" customFormat="1" ht="54" customHeight="1">
      <c r="A335" s="109"/>
      <c r="B335" s="242" t="s">
        <v>564</v>
      </c>
      <c r="C335" s="271" t="s">
        <v>711</v>
      </c>
      <c r="D335" s="216" t="s">
        <v>721</v>
      </c>
      <c r="E335" s="273" t="s">
        <v>586</v>
      </c>
      <c r="F335" s="246">
        <v>250</v>
      </c>
      <c r="G335" s="247"/>
      <c r="H335" s="270">
        <f t="shared" si="6"/>
        <v>0</v>
      </c>
    </row>
    <row r="336" spans="1:8" s="145" customFormat="1" ht="52.5" customHeight="1">
      <c r="A336" s="109"/>
      <c r="B336" s="242" t="s">
        <v>566</v>
      </c>
      <c r="C336" s="277" t="s">
        <v>712</v>
      </c>
      <c r="D336" s="216" t="s">
        <v>721</v>
      </c>
      <c r="E336" s="278" t="s">
        <v>47</v>
      </c>
      <c r="F336" s="246">
        <v>2</v>
      </c>
      <c r="G336" s="247"/>
      <c r="H336" s="279">
        <f t="shared" si="6"/>
        <v>0</v>
      </c>
    </row>
    <row r="337" spans="1:8" s="40" customFormat="1" ht="30" customHeight="1" thickBot="1">
      <c r="A337" s="39"/>
      <c r="B337" s="36" t="str">
        <f>B325</f>
        <v>G</v>
      </c>
      <c r="C337" s="314" t="str">
        <f>C325</f>
        <v>Mulvey Drive - Aruthnot Street to Cockburn Street South</v>
      </c>
      <c r="D337" s="315"/>
      <c r="E337" s="315"/>
      <c r="F337" s="316"/>
      <c r="G337" s="41" t="s">
        <v>17</v>
      </c>
      <c r="H337" s="41">
        <f>SUM(H325:H336)</f>
        <v>0</v>
      </c>
    </row>
    <row r="338" spans="1:8" s="40" customFormat="1" ht="30" customHeight="1" thickTop="1">
      <c r="A338" s="42"/>
      <c r="B338" s="267" t="s">
        <v>577</v>
      </c>
      <c r="C338" s="321" t="s">
        <v>718</v>
      </c>
      <c r="D338" s="322"/>
      <c r="E338" s="322"/>
      <c r="F338" s="323"/>
      <c r="G338" s="42"/>
      <c r="H338" s="43"/>
    </row>
    <row r="339" spans="1:8" s="145" customFormat="1" ht="74.25" customHeight="1">
      <c r="A339" s="109"/>
      <c r="B339" s="242" t="s">
        <v>581</v>
      </c>
      <c r="C339" s="215" t="s">
        <v>708</v>
      </c>
      <c r="D339" s="216" t="s">
        <v>721</v>
      </c>
      <c r="E339" s="217" t="s">
        <v>47</v>
      </c>
      <c r="F339" s="246">
        <v>6</v>
      </c>
      <c r="G339" s="247"/>
      <c r="H339" s="270">
        <f>ROUND(G339*F339,2)</f>
        <v>0</v>
      </c>
    </row>
    <row r="340" spans="1:8" s="145" customFormat="1" ht="41.25" customHeight="1">
      <c r="A340" s="109"/>
      <c r="B340" s="242" t="s">
        <v>584</v>
      </c>
      <c r="C340" s="215" t="s">
        <v>585</v>
      </c>
      <c r="D340" s="216" t="s">
        <v>721</v>
      </c>
      <c r="E340" s="217" t="s">
        <v>586</v>
      </c>
      <c r="F340" s="246">
        <v>350</v>
      </c>
      <c r="G340" s="247"/>
      <c r="H340" s="270">
        <f aca="true" t="shared" si="7" ref="H340:H348">ROUND(G340*F340,2)</f>
        <v>0</v>
      </c>
    </row>
    <row r="341" spans="1:8" s="145" customFormat="1" ht="39" customHeight="1">
      <c r="A341" s="109"/>
      <c r="B341" s="242" t="s">
        <v>587</v>
      </c>
      <c r="C341" s="215" t="s">
        <v>588</v>
      </c>
      <c r="D341" s="216" t="s">
        <v>721</v>
      </c>
      <c r="E341" s="217" t="s">
        <v>586</v>
      </c>
      <c r="F341" s="246">
        <v>25</v>
      </c>
      <c r="G341" s="247"/>
      <c r="H341" s="270">
        <f t="shared" si="7"/>
        <v>0</v>
      </c>
    </row>
    <row r="342" spans="1:8" s="145" customFormat="1" ht="54" customHeight="1">
      <c r="A342" s="109"/>
      <c r="B342" s="242" t="s">
        <v>589</v>
      </c>
      <c r="C342" s="76" t="s">
        <v>590</v>
      </c>
      <c r="D342" s="216" t="s">
        <v>721</v>
      </c>
      <c r="E342" s="217" t="s">
        <v>47</v>
      </c>
      <c r="F342" s="246">
        <v>6</v>
      </c>
      <c r="G342" s="247"/>
      <c r="H342" s="270">
        <f t="shared" si="7"/>
        <v>0</v>
      </c>
    </row>
    <row r="343" spans="1:8" s="145" customFormat="1" ht="83.25" customHeight="1">
      <c r="A343" s="109"/>
      <c r="B343" s="242" t="s">
        <v>591</v>
      </c>
      <c r="C343" s="271" t="s">
        <v>601</v>
      </c>
      <c r="D343" s="216" t="s">
        <v>721</v>
      </c>
      <c r="E343" s="217" t="s">
        <v>47</v>
      </c>
      <c r="F343" s="246">
        <v>1</v>
      </c>
      <c r="G343" s="247"/>
      <c r="H343" s="270">
        <f t="shared" si="7"/>
        <v>0</v>
      </c>
    </row>
    <row r="344" spans="1:8" s="145" customFormat="1" ht="52.5" customHeight="1">
      <c r="A344" s="109"/>
      <c r="B344" s="242" t="s">
        <v>593</v>
      </c>
      <c r="C344" s="272" t="s">
        <v>592</v>
      </c>
      <c r="D344" s="216" t="s">
        <v>721</v>
      </c>
      <c r="E344" s="217" t="s">
        <v>47</v>
      </c>
      <c r="F344" s="246">
        <v>1</v>
      </c>
      <c r="G344" s="247"/>
      <c r="H344" s="270">
        <f t="shared" si="7"/>
        <v>0</v>
      </c>
    </row>
    <row r="345" spans="1:8" s="145" customFormat="1" ht="53.25" customHeight="1">
      <c r="A345" s="109"/>
      <c r="B345" s="242" t="s">
        <v>596</v>
      </c>
      <c r="C345" s="272" t="s">
        <v>709</v>
      </c>
      <c r="D345" s="216" t="s">
        <v>721</v>
      </c>
      <c r="E345" s="217" t="s">
        <v>47</v>
      </c>
      <c r="F345" s="246">
        <v>12</v>
      </c>
      <c r="G345" s="247"/>
      <c r="H345" s="270">
        <f t="shared" si="7"/>
        <v>0</v>
      </c>
    </row>
    <row r="346" spans="1:8" s="145" customFormat="1" ht="60" customHeight="1">
      <c r="A346" s="109"/>
      <c r="B346" s="242" t="s">
        <v>597</v>
      </c>
      <c r="C346" s="271" t="s">
        <v>710</v>
      </c>
      <c r="D346" s="216" t="s">
        <v>721</v>
      </c>
      <c r="E346" s="273" t="s">
        <v>586</v>
      </c>
      <c r="F346" s="246">
        <v>375</v>
      </c>
      <c r="G346" s="247"/>
      <c r="H346" s="270">
        <f t="shared" si="7"/>
        <v>0</v>
      </c>
    </row>
    <row r="347" spans="1:8" s="145" customFormat="1" ht="57.75" customHeight="1">
      <c r="A347" s="109"/>
      <c r="B347" s="242" t="s">
        <v>598</v>
      </c>
      <c r="C347" s="271" t="s">
        <v>711</v>
      </c>
      <c r="D347" s="216" t="s">
        <v>721</v>
      </c>
      <c r="E347" s="273" t="s">
        <v>586</v>
      </c>
      <c r="F347" s="246">
        <v>375</v>
      </c>
      <c r="G347" s="247"/>
      <c r="H347" s="270">
        <f t="shared" si="7"/>
        <v>0</v>
      </c>
    </row>
    <row r="348" spans="1:8" s="145" customFormat="1" ht="57.75" customHeight="1">
      <c r="A348" s="109"/>
      <c r="B348" s="242" t="s">
        <v>599</v>
      </c>
      <c r="C348" s="277" t="s">
        <v>712</v>
      </c>
      <c r="D348" s="216" t="s">
        <v>721</v>
      </c>
      <c r="E348" s="278" t="s">
        <v>47</v>
      </c>
      <c r="F348" s="246">
        <v>1</v>
      </c>
      <c r="G348" s="291"/>
      <c r="H348" s="279">
        <f t="shared" si="7"/>
        <v>0</v>
      </c>
    </row>
    <row r="349" spans="1:8" s="40" customFormat="1" ht="30" customHeight="1" thickBot="1">
      <c r="A349" s="39"/>
      <c r="B349" s="36" t="str">
        <f>B338</f>
        <v>H</v>
      </c>
      <c r="C349" s="314" t="str">
        <f>C338</f>
        <v>Walker Avenue - Cockburn Street South to Daly Street South</v>
      </c>
      <c r="D349" s="315"/>
      <c r="E349" s="315"/>
      <c r="F349" s="316"/>
      <c r="G349" s="41" t="s">
        <v>17</v>
      </c>
      <c r="H349" s="41">
        <f>SUM(H338:H348)</f>
        <v>0</v>
      </c>
    </row>
    <row r="350" spans="1:8" s="40" customFormat="1" ht="30" customHeight="1" thickTop="1">
      <c r="A350" s="42"/>
      <c r="B350" s="267" t="s">
        <v>717</v>
      </c>
      <c r="C350" s="311" t="s">
        <v>719</v>
      </c>
      <c r="D350" s="324"/>
      <c r="E350" s="324"/>
      <c r="F350" s="313"/>
      <c r="G350" s="42"/>
      <c r="H350" s="43"/>
    </row>
    <row r="351" spans="1:8" s="145" customFormat="1" ht="73.5" customHeight="1">
      <c r="A351" s="109"/>
      <c r="B351" s="242" t="s">
        <v>723</v>
      </c>
      <c r="C351" s="215" t="s">
        <v>708</v>
      </c>
      <c r="D351" s="216" t="s">
        <v>721</v>
      </c>
      <c r="E351" s="217" t="s">
        <v>47</v>
      </c>
      <c r="F351" s="246">
        <v>9</v>
      </c>
      <c r="G351" s="247"/>
      <c r="H351" s="270">
        <f>ROUND(G351*F351,2)</f>
        <v>0</v>
      </c>
    </row>
    <row r="352" spans="1:8" s="145" customFormat="1" ht="38.25" customHeight="1">
      <c r="A352" s="109"/>
      <c r="B352" s="242" t="s">
        <v>724</v>
      </c>
      <c r="C352" s="215" t="s">
        <v>585</v>
      </c>
      <c r="D352" s="216" t="s">
        <v>721</v>
      </c>
      <c r="E352" s="217" t="s">
        <v>586</v>
      </c>
      <c r="F352" s="246">
        <v>370</v>
      </c>
      <c r="G352" s="247"/>
      <c r="H352" s="270">
        <f aca="true" t="shared" si="8" ref="H352:H359">ROUND(G352*F352,2)</f>
        <v>0</v>
      </c>
    </row>
    <row r="353" spans="1:8" s="145" customFormat="1" ht="39" customHeight="1">
      <c r="A353" s="109"/>
      <c r="B353" s="242" t="s">
        <v>725</v>
      </c>
      <c r="C353" s="215" t="s">
        <v>588</v>
      </c>
      <c r="D353" s="216" t="s">
        <v>721</v>
      </c>
      <c r="E353" s="217" t="s">
        <v>586</v>
      </c>
      <c r="F353" s="246">
        <v>65</v>
      </c>
      <c r="G353" s="247"/>
      <c r="H353" s="270">
        <f t="shared" si="8"/>
        <v>0</v>
      </c>
    </row>
    <row r="354" spans="1:8" s="145" customFormat="1" ht="54" customHeight="1">
      <c r="A354" s="109"/>
      <c r="B354" s="242" t="s">
        <v>726</v>
      </c>
      <c r="C354" s="76" t="s">
        <v>590</v>
      </c>
      <c r="D354" s="216" t="s">
        <v>721</v>
      </c>
      <c r="E354" s="217" t="s">
        <v>47</v>
      </c>
      <c r="F354" s="246">
        <v>9</v>
      </c>
      <c r="G354" s="247"/>
      <c r="H354" s="270">
        <f t="shared" si="8"/>
        <v>0</v>
      </c>
    </row>
    <row r="355" spans="1:8" s="145" customFormat="1" ht="83.25" customHeight="1">
      <c r="A355" s="109"/>
      <c r="B355" s="242" t="s">
        <v>727</v>
      </c>
      <c r="C355" s="271" t="s">
        <v>601</v>
      </c>
      <c r="D355" s="216" t="s">
        <v>721</v>
      </c>
      <c r="E355" s="217" t="s">
        <v>47</v>
      </c>
      <c r="F355" s="246">
        <v>3</v>
      </c>
      <c r="G355" s="247"/>
      <c r="H355" s="270">
        <f t="shared" si="8"/>
        <v>0</v>
      </c>
    </row>
    <row r="356" spans="1:8" s="145" customFormat="1" ht="53.25" customHeight="1">
      <c r="A356" s="109"/>
      <c r="B356" s="242" t="s">
        <v>728</v>
      </c>
      <c r="C356" s="272" t="s">
        <v>709</v>
      </c>
      <c r="D356" s="216" t="s">
        <v>721</v>
      </c>
      <c r="E356" s="217" t="s">
        <v>47</v>
      </c>
      <c r="F356" s="246">
        <v>18</v>
      </c>
      <c r="G356" s="247"/>
      <c r="H356" s="270">
        <f t="shared" si="8"/>
        <v>0</v>
      </c>
    </row>
    <row r="357" spans="1:8" s="145" customFormat="1" ht="63" customHeight="1">
      <c r="A357" s="109"/>
      <c r="B357" s="242" t="s">
        <v>729</v>
      </c>
      <c r="C357" s="271" t="s">
        <v>710</v>
      </c>
      <c r="D357" s="216" t="s">
        <v>721</v>
      </c>
      <c r="E357" s="273" t="s">
        <v>586</v>
      </c>
      <c r="F357" s="246">
        <v>450</v>
      </c>
      <c r="G357" s="247"/>
      <c r="H357" s="270">
        <f t="shared" si="8"/>
        <v>0</v>
      </c>
    </row>
    <row r="358" spans="1:8" s="145" customFormat="1" ht="54.75" customHeight="1">
      <c r="A358" s="109"/>
      <c r="B358" s="242" t="s">
        <v>730</v>
      </c>
      <c r="C358" s="271" t="s">
        <v>711</v>
      </c>
      <c r="D358" s="216" t="s">
        <v>721</v>
      </c>
      <c r="E358" s="273" t="s">
        <v>586</v>
      </c>
      <c r="F358" s="246">
        <v>450</v>
      </c>
      <c r="G358" s="247"/>
      <c r="H358" s="270">
        <f t="shared" si="8"/>
        <v>0</v>
      </c>
    </row>
    <row r="359" spans="1:8" s="145" customFormat="1" ht="52.5" customHeight="1">
      <c r="A359" s="109"/>
      <c r="B359" s="242" t="s">
        <v>731</v>
      </c>
      <c r="C359" s="272" t="s">
        <v>712</v>
      </c>
      <c r="D359" s="216" t="s">
        <v>721</v>
      </c>
      <c r="E359" s="217" t="s">
        <v>47</v>
      </c>
      <c r="F359" s="246">
        <v>3</v>
      </c>
      <c r="G359" s="247"/>
      <c r="H359" s="270">
        <f t="shared" si="8"/>
        <v>0</v>
      </c>
    </row>
    <row r="360" spans="1:8" s="145" customFormat="1" ht="54.75" customHeight="1">
      <c r="A360" s="109"/>
      <c r="B360" s="242" t="s">
        <v>732</v>
      </c>
      <c r="C360" s="271" t="s">
        <v>711</v>
      </c>
      <c r="D360" s="216" t="s">
        <v>721</v>
      </c>
      <c r="E360" s="273" t="s">
        <v>586</v>
      </c>
      <c r="F360" s="246">
        <v>250</v>
      </c>
      <c r="G360" s="247"/>
      <c r="H360" s="270">
        <f>ROUND(G360*F360,2)</f>
        <v>0</v>
      </c>
    </row>
    <row r="361" spans="1:8" s="145" customFormat="1" ht="52.5" customHeight="1">
      <c r="A361" s="109"/>
      <c r="B361" s="242" t="s">
        <v>733</v>
      </c>
      <c r="C361" s="277" t="s">
        <v>712</v>
      </c>
      <c r="D361" s="216" t="s">
        <v>721</v>
      </c>
      <c r="E361" s="278" t="s">
        <v>47</v>
      </c>
      <c r="F361" s="246">
        <v>2</v>
      </c>
      <c r="G361" s="247"/>
      <c r="H361" s="279">
        <f>ROUND(G361*F361,2)</f>
        <v>0</v>
      </c>
    </row>
    <row r="362" spans="1:8" s="40" customFormat="1" ht="30" customHeight="1" thickBot="1">
      <c r="A362" s="39"/>
      <c r="B362" s="36" t="str">
        <f>B350</f>
        <v>I</v>
      </c>
      <c r="C362" s="314" t="str">
        <f>C350</f>
        <v>South Drive - Crescent Drive to Holly Avenue</v>
      </c>
      <c r="D362" s="315"/>
      <c r="E362" s="315"/>
      <c r="F362" s="316"/>
      <c r="G362" s="41" t="s">
        <v>17</v>
      </c>
      <c r="H362" s="41">
        <f>SUM(H350:H361)</f>
        <v>0</v>
      </c>
    </row>
    <row r="363" spans="1:8" ht="36" customHeight="1" thickTop="1">
      <c r="A363" s="72"/>
      <c r="B363" s="11"/>
      <c r="C363" s="54" t="s">
        <v>18</v>
      </c>
      <c r="D363" s="55"/>
      <c r="E363" s="55"/>
      <c r="F363" s="55"/>
      <c r="G363" s="55"/>
      <c r="H363" s="25"/>
    </row>
    <row r="364" spans="1:8" s="40" customFormat="1" ht="31.5" customHeight="1">
      <c r="A364" s="74"/>
      <c r="B364" s="330" t="str">
        <f>B6</f>
        <v>PART 1:    CITY FUNDED WORK</v>
      </c>
      <c r="C364" s="331"/>
      <c r="D364" s="331"/>
      <c r="E364" s="331"/>
      <c r="F364" s="331"/>
      <c r="G364" s="56"/>
      <c r="H364" s="65"/>
    </row>
    <row r="365" spans="1:8" ht="30" customHeight="1" thickBot="1">
      <c r="A365" s="19"/>
      <c r="B365" s="36" t="s">
        <v>12</v>
      </c>
      <c r="C365" s="320" t="str">
        <f>C7</f>
        <v>Mulvey Avenue Reconstruction - From Cockburn St N to Arbuthnot St </v>
      </c>
      <c r="D365" s="315"/>
      <c r="E365" s="315"/>
      <c r="F365" s="316"/>
      <c r="G365" s="19" t="s">
        <v>17</v>
      </c>
      <c r="H365" s="19">
        <f>H54</f>
        <v>0</v>
      </c>
    </row>
    <row r="366" spans="1:8" ht="30" customHeight="1" thickBot="1" thickTop="1">
      <c r="A366" s="19"/>
      <c r="B366" s="36" t="s">
        <v>13</v>
      </c>
      <c r="C366" s="308" t="str">
        <f>C55</f>
        <v>Oak Street Reconstruction - From Grant Avenue to Fleet Avenue </v>
      </c>
      <c r="D366" s="309"/>
      <c r="E366" s="309"/>
      <c r="F366" s="310"/>
      <c r="G366" s="19" t="s">
        <v>17</v>
      </c>
      <c r="H366" s="19">
        <f>H104</f>
        <v>0</v>
      </c>
    </row>
    <row r="367" spans="1:8" ht="30" customHeight="1" thickBot="1" thickTop="1">
      <c r="A367" s="19"/>
      <c r="B367" s="36" t="s">
        <v>14</v>
      </c>
      <c r="C367" s="308" t="str">
        <f>C105</f>
        <v>South Drive Reconstruction - From Holly Avenue to Crescent Drive</v>
      </c>
      <c r="D367" s="309"/>
      <c r="E367" s="309"/>
      <c r="F367" s="310"/>
      <c r="G367" s="19" t="s">
        <v>17</v>
      </c>
      <c r="H367" s="19">
        <f>H177</f>
        <v>0</v>
      </c>
    </row>
    <row r="368" spans="1:8" ht="30" customHeight="1" thickBot="1" thickTop="1">
      <c r="A368" s="19"/>
      <c r="B368" s="268" t="s">
        <v>15</v>
      </c>
      <c r="C368" s="308" t="str">
        <f>C178</f>
        <v>Walker Avenue Reconstruction - From Daly St S to Cockburn St S</v>
      </c>
      <c r="D368" s="309"/>
      <c r="E368" s="309"/>
      <c r="F368" s="310"/>
      <c r="G368" s="19" t="s">
        <v>17</v>
      </c>
      <c r="H368" s="19">
        <f>H228</f>
        <v>0</v>
      </c>
    </row>
    <row r="369" spans="1:8" ht="30" customHeight="1" thickBot="1" thickTop="1">
      <c r="A369" s="19"/>
      <c r="B369" s="268" t="s">
        <v>16</v>
      </c>
      <c r="C369" s="308" t="str">
        <f>C229</f>
        <v>Wellington Crescent Rehabilitation </v>
      </c>
      <c r="D369" s="309"/>
      <c r="E369" s="309"/>
      <c r="F369" s="310"/>
      <c r="G369" s="19" t="s">
        <v>17</v>
      </c>
      <c r="H369" s="19">
        <f>H310</f>
        <v>0</v>
      </c>
    </row>
    <row r="370" spans="1:8" ht="28.5" customHeight="1" thickBot="1" thickTop="1">
      <c r="A370" s="19"/>
      <c r="B370" s="57"/>
      <c r="C370" s="58"/>
      <c r="D370" s="59"/>
      <c r="E370" s="60"/>
      <c r="F370" s="60"/>
      <c r="G370" s="62" t="s">
        <v>29</v>
      </c>
      <c r="H370" s="61">
        <f>SUM(H365:H369)</f>
        <v>0</v>
      </c>
    </row>
    <row r="371" spans="1:8" s="40" customFormat="1" ht="63" customHeight="1" thickBot="1" thickTop="1">
      <c r="A371" s="41"/>
      <c r="B371" s="317" t="str">
        <f>B311</f>
        <v>PART 2:    Manitoba Hydro Funded Work
                 (See B9.5, B15.2.1, B16.4, D2, D14.2-3, D15.4)</v>
      </c>
      <c r="C371" s="318"/>
      <c r="D371" s="318"/>
      <c r="E371" s="318"/>
      <c r="F371" s="318"/>
      <c r="G371" s="319"/>
      <c r="H371" s="39"/>
    </row>
    <row r="372" spans="1:8" ht="30" customHeight="1" thickBot="1" thickTop="1">
      <c r="A372" s="28"/>
      <c r="B372" s="36" t="str">
        <f>B312</f>
        <v>F</v>
      </c>
      <c r="C372" s="320" t="str">
        <f>C312</f>
        <v>Oak Street - Grant Avenue to Fleet Avenue</v>
      </c>
      <c r="D372" s="315"/>
      <c r="E372" s="315"/>
      <c r="F372" s="316"/>
      <c r="G372" s="19" t="s">
        <v>17</v>
      </c>
      <c r="H372" s="19">
        <f>H324</f>
        <v>0</v>
      </c>
    </row>
    <row r="373" spans="1:8" ht="30" customHeight="1" thickBot="1" thickTop="1">
      <c r="A373" s="23"/>
      <c r="B373" s="36" t="str">
        <f>B325</f>
        <v>G</v>
      </c>
      <c r="C373" s="308" t="str">
        <f>C325</f>
        <v>Mulvey Drive - Aruthnot Street to Cockburn Street South</v>
      </c>
      <c r="D373" s="309"/>
      <c r="E373" s="309"/>
      <c r="F373" s="310"/>
      <c r="G373" s="19" t="s">
        <v>17</v>
      </c>
      <c r="H373" s="19">
        <f>H337</f>
        <v>0</v>
      </c>
    </row>
    <row r="374" spans="1:8" ht="30" customHeight="1" thickBot="1" thickTop="1">
      <c r="A374" s="23"/>
      <c r="B374" s="36" t="str">
        <f>B338</f>
        <v>H</v>
      </c>
      <c r="C374" s="308" t="str">
        <f>C338</f>
        <v>Walker Avenue - Cockburn Street South to Daly Street South</v>
      </c>
      <c r="D374" s="309"/>
      <c r="E374" s="309"/>
      <c r="F374" s="310"/>
      <c r="G374" s="19" t="s">
        <v>17</v>
      </c>
      <c r="H374" s="19">
        <f>H349</f>
        <v>0</v>
      </c>
    </row>
    <row r="375" spans="1:8" ht="30" customHeight="1" thickBot="1" thickTop="1">
      <c r="A375" s="23"/>
      <c r="B375" s="268" t="str">
        <f>B350</f>
        <v>I</v>
      </c>
      <c r="C375" s="308" t="str">
        <f>C350</f>
        <v>South Drive - Crescent Drive to Holly Avenue</v>
      </c>
      <c r="D375" s="309"/>
      <c r="E375" s="309"/>
      <c r="F375" s="310"/>
      <c r="G375" s="19" t="s">
        <v>17</v>
      </c>
      <c r="H375" s="19">
        <f>H362</f>
        <v>0</v>
      </c>
    </row>
    <row r="376" spans="1:8" ht="28.5" customHeight="1" thickBot="1" thickTop="1">
      <c r="A376" s="19"/>
      <c r="B376" s="57"/>
      <c r="C376" s="58"/>
      <c r="D376" s="59"/>
      <c r="E376" s="60"/>
      <c r="F376" s="60"/>
      <c r="G376" s="62" t="s">
        <v>30</v>
      </c>
      <c r="H376" s="61">
        <f>SUM(H372:H375)</f>
        <v>0</v>
      </c>
    </row>
    <row r="377" spans="1:8" s="35" customFormat="1" ht="37.5" customHeight="1" thickTop="1">
      <c r="A377" s="18"/>
      <c r="B377" s="335" t="s">
        <v>36</v>
      </c>
      <c r="C377" s="336"/>
      <c r="D377" s="336"/>
      <c r="E377" s="336"/>
      <c r="F377" s="336"/>
      <c r="G377" s="325">
        <f>H370+H376</f>
        <v>0</v>
      </c>
      <c r="H377" s="326"/>
    </row>
    <row r="378" spans="1:8" ht="15.75" customHeight="1">
      <c r="A378" s="73"/>
      <c r="B378" s="68"/>
      <c r="C378" s="69"/>
      <c r="D378" s="70"/>
      <c r="E378" s="69"/>
      <c r="F378" s="69"/>
      <c r="G378" s="26"/>
      <c r="H378" s="27"/>
    </row>
  </sheetData>
  <sheetProtection password="EF60" sheet="1" selectLockedCells="1"/>
  <mergeCells count="33">
    <mergeCell ref="G377:H377"/>
    <mergeCell ref="B6:F6"/>
    <mergeCell ref="B364:F364"/>
    <mergeCell ref="C7:F7"/>
    <mergeCell ref="C54:F54"/>
    <mergeCell ref="C55:F55"/>
    <mergeCell ref="B311:G311"/>
    <mergeCell ref="C375:F375"/>
    <mergeCell ref="B377:F377"/>
    <mergeCell ref="C367:F367"/>
    <mergeCell ref="C337:F337"/>
    <mergeCell ref="C365:F365"/>
    <mergeCell ref="C366:F366"/>
    <mergeCell ref="C350:F350"/>
    <mergeCell ref="C338:F338"/>
    <mergeCell ref="C349:F349"/>
    <mergeCell ref="C104:F104"/>
    <mergeCell ref="C178:F178"/>
    <mergeCell ref="C228:F228"/>
    <mergeCell ref="C229:F229"/>
    <mergeCell ref="C310:F310"/>
    <mergeCell ref="C105:F105"/>
    <mergeCell ref="C177:F177"/>
    <mergeCell ref="C374:F374"/>
    <mergeCell ref="C312:F312"/>
    <mergeCell ref="C324:F324"/>
    <mergeCell ref="C362:F362"/>
    <mergeCell ref="C369:F369"/>
    <mergeCell ref="C373:F373"/>
    <mergeCell ref="B371:G371"/>
    <mergeCell ref="C368:F368"/>
    <mergeCell ref="C372:F372"/>
    <mergeCell ref="C325:F325"/>
  </mergeCells>
  <conditionalFormatting sqref="D9:D10 D247:D249">
    <cfRule type="cellIs" priority="726" dxfId="1430" operator="equal" stopIfTrue="1">
      <formula>"CW 2130-R11"</formula>
    </cfRule>
    <cfRule type="cellIs" priority="727" dxfId="1430" operator="equal" stopIfTrue="1">
      <formula>"CW 3120-R2"</formula>
    </cfRule>
    <cfRule type="cellIs" priority="728" dxfId="1430" operator="equal" stopIfTrue="1">
      <formula>"CW 3240-R7"</formula>
    </cfRule>
  </conditionalFormatting>
  <conditionalFormatting sqref="D14">
    <cfRule type="cellIs" priority="723" dxfId="1430" operator="equal" stopIfTrue="1">
      <formula>"CW 2130-R11"</formula>
    </cfRule>
    <cfRule type="cellIs" priority="724" dxfId="1430" operator="equal" stopIfTrue="1">
      <formula>"CW 3120-R2"</formula>
    </cfRule>
    <cfRule type="cellIs" priority="725" dxfId="1430" operator="equal" stopIfTrue="1">
      <formula>"CW 3240-R7"</formula>
    </cfRule>
  </conditionalFormatting>
  <conditionalFormatting sqref="D15:D16">
    <cfRule type="cellIs" priority="720" dxfId="1430" operator="equal" stopIfTrue="1">
      <formula>"CW 2130-R11"</formula>
    </cfRule>
    <cfRule type="cellIs" priority="721" dxfId="1430" operator="equal" stopIfTrue="1">
      <formula>"CW 3120-R2"</formula>
    </cfRule>
    <cfRule type="cellIs" priority="722" dxfId="1430" operator="equal" stopIfTrue="1">
      <formula>"CW 3240-R7"</formula>
    </cfRule>
  </conditionalFormatting>
  <conditionalFormatting sqref="D11:D12">
    <cfRule type="cellIs" priority="717" dxfId="1430" operator="equal" stopIfTrue="1">
      <formula>"CW 2130-R11"</formula>
    </cfRule>
    <cfRule type="cellIs" priority="718" dxfId="1430" operator="equal" stopIfTrue="1">
      <formula>"CW 3120-R2"</formula>
    </cfRule>
    <cfRule type="cellIs" priority="719" dxfId="1430" operator="equal" stopIfTrue="1">
      <formula>"CW 3240-R7"</formula>
    </cfRule>
  </conditionalFormatting>
  <conditionalFormatting sqref="D13">
    <cfRule type="cellIs" priority="714" dxfId="1430" operator="equal" stopIfTrue="1">
      <formula>"CW 2130-R11"</formula>
    </cfRule>
    <cfRule type="cellIs" priority="715" dxfId="1430" operator="equal" stopIfTrue="1">
      <formula>"CW 3120-R2"</formula>
    </cfRule>
    <cfRule type="cellIs" priority="716" dxfId="1430" operator="equal" stopIfTrue="1">
      <formula>"CW 3240-R7"</formula>
    </cfRule>
  </conditionalFormatting>
  <conditionalFormatting sqref="D18:D19">
    <cfRule type="cellIs" priority="711" dxfId="1430" operator="equal" stopIfTrue="1">
      <formula>"CW 2130-R11"</formula>
    </cfRule>
    <cfRule type="cellIs" priority="712" dxfId="1430" operator="equal" stopIfTrue="1">
      <formula>"CW 3120-R2"</formula>
    </cfRule>
    <cfRule type="cellIs" priority="713" dxfId="1430" operator="equal" stopIfTrue="1">
      <formula>"CW 3240-R7"</formula>
    </cfRule>
  </conditionalFormatting>
  <conditionalFormatting sqref="D20:D21">
    <cfRule type="cellIs" priority="708" dxfId="1430" operator="equal" stopIfTrue="1">
      <formula>"CW 2130-R11"</formula>
    </cfRule>
    <cfRule type="cellIs" priority="709" dxfId="1430" operator="equal" stopIfTrue="1">
      <formula>"CW 3120-R2"</formula>
    </cfRule>
    <cfRule type="cellIs" priority="710" dxfId="1430" operator="equal" stopIfTrue="1">
      <formula>"CW 3240-R7"</formula>
    </cfRule>
  </conditionalFormatting>
  <conditionalFormatting sqref="D22">
    <cfRule type="cellIs" priority="705" dxfId="1430" operator="equal" stopIfTrue="1">
      <formula>"CW 2130-R11"</formula>
    </cfRule>
    <cfRule type="cellIs" priority="706" dxfId="1430" operator="equal" stopIfTrue="1">
      <formula>"CW 3120-R2"</formula>
    </cfRule>
    <cfRule type="cellIs" priority="707" dxfId="1430" operator="equal" stopIfTrue="1">
      <formula>"CW 3240-R7"</formula>
    </cfRule>
  </conditionalFormatting>
  <conditionalFormatting sqref="D23:D26">
    <cfRule type="cellIs" priority="702" dxfId="1430" operator="equal" stopIfTrue="1">
      <formula>"CW 2130-R11"</formula>
    </cfRule>
    <cfRule type="cellIs" priority="703" dxfId="1430" operator="equal" stopIfTrue="1">
      <formula>"CW 3120-R2"</formula>
    </cfRule>
    <cfRule type="cellIs" priority="704" dxfId="1430" operator="equal" stopIfTrue="1">
      <formula>"CW 3240-R7"</formula>
    </cfRule>
  </conditionalFormatting>
  <conditionalFormatting sqref="D27:D29">
    <cfRule type="cellIs" priority="699" dxfId="1430" operator="equal" stopIfTrue="1">
      <formula>"CW 2130-R11"</formula>
    </cfRule>
    <cfRule type="cellIs" priority="700" dxfId="1430" operator="equal" stopIfTrue="1">
      <formula>"CW 3120-R2"</formula>
    </cfRule>
    <cfRule type="cellIs" priority="701" dxfId="1430" operator="equal" stopIfTrue="1">
      <formula>"CW 3240-R7"</formula>
    </cfRule>
  </conditionalFormatting>
  <conditionalFormatting sqref="D31">
    <cfRule type="cellIs" priority="696" dxfId="1430" operator="equal" stopIfTrue="1">
      <formula>"CW 2130-R11"</formula>
    </cfRule>
    <cfRule type="cellIs" priority="697" dxfId="1430" operator="equal" stopIfTrue="1">
      <formula>"CW 3120-R2"</formula>
    </cfRule>
    <cfRule type="cellIs" priority="698" dxfId="1430" operator="equal" stopIfTrue="1">
      <formula>"CW 3240-R7"</formula>
    </cfRule>
  </conditionalFormatting>
  <conditionalFormatting sqref="D32">
    <cfRule type="cellIs" priority="693" dxfId="1430" operator="equal" stopIfTrue="1">
      <formula>"CW 2130-R11"</formula>
    </cfRule>
    <cfRule type="cellIs" priority="694" dxfId="1430" operator="equal" stopIfTrue="1">
      <formula>"CW 3120-R2"</formula>
    </cfRule>
    <cfRule type="cellIs" priority="695" dxfId="1430" operator="equal" stopIfTrue="1">
      <formula>"CW 3240-R7"</formula>
    </cfRule>
  </conditionalFormatting>
  <conditionalFormatting sqref="D33">
    <cfRule type="cellIs" priority="690" dxfId="1430" operator="equal" stopIfTrue="1">
      <formula>"CW 2130-R11"</formula>
    </cfRule>
    <cfRule type="cellIs" priority="691" dxfId="1430" operator="equal" stopIfTrue="1">
      <formula>"CW 3120-R2"</formula>
    </cfRule>
    <cfRule type="cellIs" priority="692" dxfId="1430" operator="equal" stopIfTrue="1">
      <formula>"CW 3240-R7"</formula>
    </cfRule>
  </conditionalFormatting>
  <conditionalFormatting sqref="D34">
    <cfRule type="cellIs" priority="687" dxfId="1430" operator="equal" stopIfTrue="1">
      <formula>"CW 2130-R11"</formula>
    </cfRule>
    <cfRule type="cellIs" priority="688" dxfId="1430" operator="equal" stopIfTrue="1">
      <formula>"CW 3120-R2"</formula>
    </cfRule>
    <cfRule type="cellIs" priority="689" dxfId="1430" operator="equal" stopIfTrue="1">
      <formula>"CW 3240-R7"</formula>
    </cfRule>
  </conditionalFormatting>
  <conditionalFormatting sqref="D35">
    <cfRule type="cellIs" priority="684" dxfId="1430" operator="equal" stopIfTrue="1">
      <formula>"CW 2130-R11"</formula>
    </cfRule>
    <cfRule type="cellIs" priority="685" dxfId="1430" operator="equal" stopIfTrue="1">
      <formula>"CW 3120-R2"</formula>
    </cfRule>
    <cfRule type="cellIs" priority="686" dxfId="1430" operator="equal" stopIfTrue="1">
      <formula>"CW 3240-R7"</formula>
    </cfRule>
  </conditionalFormatting>
  <conditionalFormatting sqref="D36">
    <cfRule type="cellIs" priority="681" dxfId="1430" operator="equal" stopIfTrue="1">
      <formula>"CW 2130-R11"</formula>
    </cfRule>
    <cfRule type="cellIs" priority="682" dxfId="1430" operator="equal" stopIfTrue="1">
      <formula>"CW 3120-R2"</formula>
    </cfRule>
    <cfRule type="cellIs" priority="683" dxfId="1430" operator="equal" stopIfTrue="1">
      <formula>"CW 3240-R7"</formula>
    </cfRule>
  </conditionalFormatting>
  <conditionalFormatting sqref="D38">
    <cfRule type="cellIs" priority="679" dxfId="1430" operator="equal" stopIfTrue="1">
      <formula>"CW 3120-R2"</formula>
    </cfRule>
    <cfRule type="cellIs" priority="680" dxfId="1430" operator="equal" stopIfTrue="1">
      <formula>"CW 3240-R7"</formula>
    </cfRule>
  </conditionalFormatting>
  <conditionalFormatting sqref="D39">
    <cfRule type="cellIs" priority="676" dxfId="1430" operator="equal" stopIfTrue="1">
      <formula>"CW 2130-R11"</formula>
    </cfRule>
    <cfRule type="cellIs" priority="677" dxfId="1430" operator="equal" stopIfTrue="1">
      <formula>"CW 3120-R2"</formula>
    </cfRule>
    <cfRule type="cellIs" priority="678" dxfId="1430" operator="equal" stopIfTrue="1">
      <formula>"CW 3240-R7"</formula>
    </cfRule>
  </conditionalFormatting>
  <conditionalFormatting sqref="D40">
    <cfRule type="cellIs" priority="674" dxfId="1430" operator="equal" stopIfTrue="1">
      <formula>"CW 3120-R2"</formula>
    </cfRule>
    <cfRule type="cellIs" priority="675" dxfId="1430" operator="equal" stopIfTrue="1">
      <formula>"CW 3240-R7"</formula>
    </cfRule>
  </conditionalFormatting>
  <conditionalFormatting sqref="D41:D42">
    <cfRule type="cellIs" priority="672" dxfId="1430" operator="equal" stopIfTrue="1">
      <formula>"CW 3120-R2"</formula>
    </cfRule>
    <cfRule type="cellIs" priority="673" dxfId="1430" operator="equal" stopIfTrue="1">
      <formula>"CW 3240-R7"</formula>
    </cfRule>
  </conditionalFormatting>
  <conditionalFormatting sqref="D43">
    <cfRule type="cellIs" priority="670" dxfId="1430" operator="equal" stopIfTrue="1">
      <formula>"CW 3120-R2"</formula>
    </cfRule>
    <cfRule type="cellIs" priority="671" dxfId="1430" operator="equal" stopIfTrue="1">
      <formula>"CW 3240-R7"</formula>
    </cfRule>
  </conditionalFormatting>
  <conditionalFormatting sqref="D44">
    <cfRule type="cellIs" priority="668" dxfId="1430" operator="equal" stopIfTrue="1">
      <formula>"CW 2130-R11"</formula>
    </cfRule>
    <cfRule type="cellIs" priority="669" dxfId="1430" operator="equal" stopIfTrue="1">
      <formula>"CW 3240-R7"</formula>
    </cfRule>
  </conditionalFormatting>
  <conditionalFormatting sqref="D47">
    <cfRule type="cellIs" priority="663" dxfId="1430" operator="equal" stopIfTrue="1">
      <formula>"CW 2130-R11"</formula>
    </cfRule>
    <cfRule type="cellIs" priority="664" dxfId="1430" operator="equal" stopIfTrue="1">
      <formula>"CW 3120-R2"</formula>
    </cfRule>
    <cfRule type="cellIs" priority="665" dxfId="1430" operator="equal" stopIfTrue="1">
      <formula>"CW 3240-R7"</formula>
    </cfRule>
  </conditionalFormatting>
  <conditionalFormatting sqref="D46">
    <cfRule type="cellIs" priority="666" dxfId="1430" operator="equal" stopIfTrue="1">
      <formula>"CW 3120-R2"</formula>
    </cfRule>
    <cfRule type="cellIs" priority="667" dxfId="1430" operator="equal" stopIfTrue="1">
      <formula>"CW 3240-R7"</formula>
    </cfRule>
  </conditionalFormatting>
  <conditionalFormatting sqref="D49:D51">
    <cfRule type="cellIs" priority="660" dxfId="1430" operator="equal" stopIfTrue="1">
      <formula>"CW 2130-R11"</formula>
    </cfRule>
    <cfRule type="cellIs" priority="661" dxfId="1430" operator="equal" stopIfTrue="1">
      <formula>"CW 3120-R2"</formula>
    </cfRule>
    <cfRule type="cellIs" priority="662" dxfId="1430" operator="equal" stopIfTrue="1">
      <formula>"CW 3240-R7"</formula>
    </cfRule>
  </conditionalFormatting>
  <conditionalFormatting sqref="D53">
    <cfRule type="cellIs" priority="658" dxfId="1430" operator="equal" stopIfTrue="1">
      <formula>"CW 2130-R11"</formula>
    </cfRule>
    <cfRule type="cellIs" priority="659" dxfId="1430" operator="equal" stopIfTrue="1">
      <formula>"CW 3240-R7"</formula>
    </cfRule>
  </conditionalFormatting>
  <conditionalFormatting sqref="D57:D58">
    <cfRule type="cellIs" priority="655" dxfId="1430" operator="equal" stopIfTrue="1">
      <formula>"CW 2130-R11"</formula>
    </cfRule>
    <cfRule type="cellIs" priority="656" dxfId="1430" operator="equal" stopIfTrue="1">
      <formula>"CW 3120-R2"</formula>
    </cfRule>
    <cfRule type="cellIs" priority="657" dxfId="1430" operator="equal" stopIfTrue="1">
      <formula>"CW 3240-R7"</formula>
    </cfRule>
  </conditionalFormatting>
  <conditionalFormatting sqref="D62">
    <cfRule type="cellIs" priority="652" dxfId="1430" operator="equal" stopIfTrue="1">
      <formula>"CW 2130-R11"</formula>
    </cfRule>
    <cfRule type="cellIs" priority="653" dxfId="1430" operator="equal" stopIfTrue="1">
      <formula>"CW 3120-R2"</formula>
    </cfRule>
    <cfRule type="cellIs" priority="654" dxfId="1430" operator="equal" stopIfTrue="1">
      <formula>"CW 3240-R7"</formula>
    </cfRule>
  </conditionalFormatting>
  <conditionalFormatting sqref="D63:D64">
    <cfRule type="cellIs" priority="649" dxfId="1430" operator="equal" stopIfTrue="1">
      <formula>"CW 2130-R11"</formula>
    </cfRule>
    <cfRule type="cellIs" priority="650" dxfId="1430" operator="equal" stopIfTrue="1">
      <formula>"CW 3120-R2"</formula>
    </cfRule>
    <cfRule type="cellIs" priority="651" dxfId="1430" operator="equal" stopIfTrue="1">
      <formula>"CW 3240-R7"</formula>
    </cfRule>
  </conditionalFormatting>
  <conditionalFormatting sqref="D59:D60">
    <cfRule type="cellIs" priority="646" dxfId="1430" operator="equal" stopIfTrue="1">
      <formula>"CW 2130-R11"</formula>
    </cfRule>
    <cfRule type="cellIs" priority="647" dxfId="1430" operator="equal" stopIfTrue="1">
      <formula>"CW 3120-R2"</formula>
    </cfRule>
    <cfRule type="cellIs" priority="648" dxfId="1430" operator="equal" stopIfTrue="1">
      <formula>"CW 3240-R7"</formula>
    </cfRule>
  </conditionalFormatting>
  <conditionalFormatting sqref="D61">
    <cfRule type="cellIs" priority="643" dxfId="1430" operator="equal" stopIfTrue="1">
      <formula>"CW 2130-R11"</formula>
    </cfRule>
    <cfRule type="cellIs" priority="644" dxfId="1430" operator="equal" stopIfTrue="1">
      <formula>"CW 3120-R2"</formula>
    </cfRule>
    <cfRule type="cellIs" priority="645" dxfId="1430" operator="equal" stopIfTrue="1">
      <formula>"CW 3240-R7"</formula>
    </cfRule>
  </conditionalFormatting>
  <conditionalFormatting sqref="D66:D67">
    <cfRule type="cellIs" priority="640" dxfId="1430" operator="equal" stopIfTrue="1">
      <formula>"CW 2130-R11"</formula>
    </cfRule>
    <cfRule type="cellIs" priority="641" dxfId="1430" operator="equal" stopIfTrue="1">
      <formula>"CW 3120-R2"</formula>
    </cfRule>
    <cfRule type="cellIs" priority="642" dxfId="1430" operator="equal" stopIfTrue="1">
      <formula>"CW 3240-R7"</formula>
    </cfRule>
  </conditionalFormatting>
  <conditionalFormatting sqref="D68:D69">
    <cfRule type="cellIs" priority="637" dxfId="1430" operator="equal" stopIfTrue="1">
      <formula>"CW 2130-R11"</formula>
    </cfRule>
    <cfRule type="cellIs" priority="638" dxfId="1430" operator="equal" stopIfTrue="1">
      <formula>"CW 3120-R2"</formula>
    </cfRule>
    <cfRule type="cellIs" priority="639" dxfId="1430" operator="equal" stopIfTrue="1">
      <formula>"CW 3240-R7"</formula>
    </cfRule>
  </conditionalFormatting>
  <conditionalFormatting sqref="D70">
    <cfRule type="cellIs" priority="634" dxfId="1430" operator="equal" stopIfTrue="1">
      <formula>"CW 2130-R11"</formula>
    </cfRule>
    <cfRule type="cellIs" priority="635" dxfId="1430" operator="equal" stopIfTrue="1">
      <formula>"CW 3120-R2"</formula>
    </cfRule>
    <cfRule type="cellIs" priority="636" dxfId="1430" operator="equal" stopIfTrue="1">
      <formula>"CW 3240-R7"</formula>
    </cfRule>
  </conditionalFormatting>
  <conditionalFormatting sqref="D71:D74">
    <cfRule type="cellIs" priority="631" dxfId="1430" operator="equal" stopIfTrue="1">
      <formula>"CW 2130-R11"</formula>
    </cfRule>
    <cfRule type="cellIs" priority="632" dxfId="1430" operator="equal" stopIfTrue="1">
      <formula>"CW 3120-R2"</formula>
    </cfRule>
    <cfRule type="cellIs" priority="633" dxfId="1430" operator="equal" stopIfTrue="1">
      <formula>"CW 3240-R7"</formula>
    </cfRule>
  </conditionalFormatting>
  <conditionalFormatting sqref="D75">
    <cfRule type="cellIs" priority="625" dxfId="1430" operator="equal" stopIfTrue="1">
      <formula>"CW 2130-R11"</formula>
    </cfRule>
    <cfRule type="cellIs" priority="626" dxfId="1430" operator="equal" stopIfTrue="1">
      <formula>"CW 3120-R2"</formula>
    </cfRule>
    <cfRule type="cellIs" priority="627" dxfId="1430" operator="equal" stopIfTrue="1">
      <formula>"CW 3240-R7"</formula>
    </cfRule>
  </conditionalFormatting>
  <conditionalFormatting sqref="D76">
    <cfRule type="cellIs" priority="622" dxfId="1430" operator="equal" stopIfTrue="1">
      <formula>"CW 2130-R11"</formula>
    </cfRule>
    <cfRule type="cellIs" priority="623" dxfId="1430" operator="equal" stopIfTrue="1">
      <formula>"CW 3120-R2"</formula>
    </cfRule>
    <cfRule type="cellIs" priority="624" dxfId="1430" operator="equal" stopIfTrue="1">
      <formula>"CW 3240-R7"</formula>
    </cfRule>
  </conditionalFormatting>
  <conditionalFormatting sqref="D77">
    <cfRule type="cellIs" priority="619" dxfId="1430" operator="equal" stopIfTrue="1">
      <formula>"CW 2130-R11"</formula>
    </cfRule>
    <cfRule type="cellIs" priority="620" dxfId="1430" operator="equal" stopIfTrue="1">
      <formula>"CW 3120-R2"</formula>
    </cfRule>
    <cfRule type="cellIs" priority="621" dxfId="1430" operator="equal" stopIfTrue="1">
      <formula>"CW 3240-R7"</formula>
    </cfRule>
  </conditionalFormatting>
  <conditionalFormatting sqref="D79">
    <cfRule type="cellIs" priority="616" dxfId="1430" operator="equal" stopIfTrue="1">
      <formula>"CW 2130-R11"</formula>
    </cfRule>
    <cfRule type="cellIs" priority="617" dxfId="1430" operator="equal" stopIfTrue="1">
      <formula>"CW 3120-R2"</formula>
    </cfRule>
    <cfRule type="cellIs" priority="618" dxfId="1430" operator="equal" stopIfTrue="1">
      <formula>"CW 3240-R7"</formula>
    </cfRule>
  </conditionalFormatting>
  <conditionalFormatting sqref="D80">
    <cfRule type="cellIs" priority="613" dxfId="1430" operator="equal" stopIfTrue="1">
      <formula>"CW 2130-R11"</formula>
    </cfRule>
    <cfRule type="cellIs" priority="614" dxfId="1430" operator="equal" stopIfTrue="1">
      <formula>"CW 3120-R2"</formula>
    </cfRule>
    <cfRule type="cellIs" priority="615" dxfId="1430" operator="equal" stopIfTrue="1">
      <formula>"CW 3240-R7"</formula>
    </cfRule>
  </conditionalFormatting>
  <conditionalFormatting sqref="D81">
    <cfRule type="cellIs" priority="610" dxfId="1430" operator="equal" stopIfTrue="1">
      <formula>"CW 2130-R11"</formula>
    </cfRule>
    <cfRule type="cellIs" priority="611" dxfId="1430" operator="equal" stopIfTrue="1">
      <formula>"CW 3120-R2"</formula>
    </cfRule>
    <cfRule type="cellIs" priority="612" dxfId="1430" operator="equal" stopIfTrue="1">
      <formula>"CW 3240-R7"</formula>
    </cfRule>
  </conditionalFormatting>
  <conditionalFormatting sqref="D82">
    <cfRule type="cellIs" priority="607" dxfId="1430" operator="equal" stopIfTrue="1">
      <formula>"CW 2130-R11"</formula>
    </cfRule>
    <cfRule type="cellIs" priority="608" dxfId="1430" operator="equal" stopIfTrue="1">
      <formula>"CW 3120-R2"</formula>
    </cfRule>
    <cfRule type="cellIs" priority="609" dxfId="1430" operator="equal" stopIfTrue="1">
      <formula>"CW 3240-R7"</formula>
    </cfRule>
  </conditionalFormatting>
  <conditionalFormatting sqref="D83">
    <cfRule type="cellIs" priority="604" dxfId="1430" operator="equal" stopIfTrue="1">
      <formula>"CW 2130-R11"</formula>
    </cfRule>
    <cfRule type="cellIs" priority="605" dxfId="1430" operator="equal" stopIfTrue="1">
      <formula>"CW 3120-R2"</formula>
    </cfRule>
    <cfRule type="cellIs" priority="606" dxfId="1430" operator="equal" stopIfTrue="1">
      <formula>"CW 3240-R7"</formula>
    </cfRule>
  </conditionalFormatting>
  <conditionalFormatting sqref="D84">
    <cfRule type="cellIs" priority="601" dxfId="1430" operator="equal" stopIfTrue="1">
      <formula>"CW 2130-R11"</formula>
    </cfRule>
    <cfRule type="cellIs" priority="602" dxfId="1430" operator="equal" stopIfTrue="1">
      <formula>"CW 3120-R2"</formula>
    </cfRule>
    <cfRule type="cellIs" priority="603" dxfId="1430" operator="equal" stopIfTrue="1">
      <formula>"CW 3240-R7"</formula>
    </cfRule>
  </conditionalFormatting>
  <conditionalFormatting sqref="D86">
    <cfRule type="cellIs" priority="599" dxfId="1430" operator="equal" stopIfTrue="1">
      <formula>"CW 3120-R2"</formula>
    </cfRule>
    <cfRule type="cellIs" priority="600" dxfId="1430" operator="equal" stopIfTrue="1">
      <formula>"CW 3240-R7"</formula>
    </cfRule>
  </conditionalFormatting>
  <conditionalFormatting sqref="D87">
    <cfRule type="cellIs" priority="596" dxfId="1430" operator="equal" stopIfTrue="1">
      <formula>"CW 2130-R11"</formula>
    </cfRule>
    <cfRule type="cellIs" priority="597" dxfId="1430" operator="equal" stopIfTrue="1">
      <formula>"CW 3120-R2"</formula>
    </cfRule>
    <cfRule type="cellIs" priority="598" dxfId="1430" operator="equal" stopIfTrue="1">
      <formula>"CW 3240-R7"</formula>
    </cfRule>
  </conditionalFormatting>
  <conditionalFormatting sqref="D88">
    <cfRule type="cellIs" priority="594" dxfId="1430" operator="equal" stopIfTrue="1">
      <formula>"CW 3120-R2"</formula>
    </cfRule>
    <cfRule type="cellIs" priority="595" dxfId="1430" operator="equal" stopIfTrue="1">
      <formula>"CW 3240-R7"</formula>
    </cfRule>
  </conditionalFormatting>
  <conditionalFormatting sqref="D89:D90">
    <cfRule type="cellIs" priority="592" dxfId="1430" operator="equal" stopIfTrue="1">
      <formula>"CW 3120-R2"</formula>
    </cfRule>
    <cfRule type="cellIs" priority="593" dxfId="1430" operator="equal" stopIfTrue="1">
      <formula>"CW 3240-R7"</formula>
    </cfRule>
  </conditionalFormatting>
  <conditionalFormatting sqref="D91">
    <cfRule type="cellIs" priority="590" dxfId="1430" operator="equal" stopIfTrue="1">
      <formula>"CW 3120-R2"</formula>
    </cfRule>
    <cfRule type="cellIs" priority="591" dxfId="1430" operator="equal" stopIfTrue="1">
      <formula>"CW 3240-R7"</formula>
    </cfRule>
  </conditionalFormatting>
  <conditionalFormatting sqref="D92">
    <cfRule type="cellIs" priority="588" dxfId="1430" operator="equal" stopIfTrue="1">
      <formula>"CW 2130-R11"</formula>
    </cfRule>
    <cfRule type="cellIs" priority="589" dxfId="1430" operator="equal" stopIfTrue="1">
      <formula>"CW 3240-R7"</formula>
    </cfRule>
  </conditionalFormatting>
  <conditionalFormatting sqref="D96">
    <cfRule type="cellIs" priority="583" dxfId="1430" operator="equal" stopIfTrue="1">
      <formula>"CW 2130-R11"</formula>
    </cfRule>
    <cfRule type="cellIs" priority="584" dxfId="1430" operator="equal" stopIfTrue="1">
      <formula>"CW 3120-R2"</formula>
    </cfRule>
    <cfRule type="cellIs" priority="585" dxfId="1430" operator="equal" stopIfTrue="1">
      <formula>"CW 3240-R7"</formula>
    </cfRule>
  </conditionalFormatting>
  <conditionalFormatting sqref="D95">
    <cfRule type="cellIs" priority="586" dxfId="1430" operator="equal" stopIfTrue="1">
      <formula>"CW 3120-R2"</formula>
    </cfRule>
    <cfRule type="cellIs" priority="587" dxfId="1430" operator="equal" stopIfTrue="1">
      <formula>"CW 3240-R7"</formula>
    </cfRule>
  </conditionalFormatting>
  <conditionalFormatting sqref="D94">
    <cfRule type="cellIs" priority="580" dxfId="1430" operator="equal" stopIfTrue="1">
      <formula>"CW 2130-R11"</formula>
    </cfRule>
    <cfRule type="cellIs" priority="581" dxfId="1430" operator="equal" stopIfTrue="1">
      <formula>"CW 3120-R2"</formula>
    </cfRule>
    <cfRule type="cellIs" priority="582" dxfId="1430" operator="equal" stopIfTrue="1">
      <formula>"CW 3240-R7"</formula>
    </cfRule>
  </conditionalFormatting>
  <conditionalFormatting sqref="D97">
    <cfRule type="cellIs" priority="577" dxfId="1430" operator="equal" stopIfTrue="1">
      <formula>"CW 2130-R11"</formula>
    </cfRule>
    <cfRule type="cellIs" priority="578" dxfId="1430" operator="equal" stopIfTrue="1">
      <formula>"CW 3120-R2"</formula>
    </cfRule>
    <cfRule type="cellIs" priority="579" dxfId="1430" operator="equal" stopIfTrue="1">
      <formula>"CW 3240-R7"</formula>
    </cfRule>
  </conditionalFormatting>
  <conditionalFormatting sqref="D98">
    <cfRule type="cellIs" priority="574" dxfId="1430" operator="equal" stopIfTrue="1">
      <formula>"CW 2130-R11"</formula>
    </cfRule>
    <cfRule type="cellIs" priority="575" dxfId="1430" operator="equal" stopIfTrue="1">
      <formula>"CW 3120-R2"</formula>
    </cfRule>
    <cfRule type="cellIs" priority="576" dxfId="1430" operator="equal" stopIfTrue="1">
      <formula>"CW 3240-R7"</formula>
    </cfRule>
  </conditionalFormatting>
  <conditionalFormatting sqref="D99">
    <cfRule type="cellIs" priority="571" dxfId="1430" operator="equal" stopIfTrue="1">
      <formula>"CW 2130-R11"</formula>
    </cfRule>
    <cfRule type="cellIs" priority="572" dxfId="1430" operator="equal" stopIfTrue="1">
      <formula>"CW 3120-R2"</formula>
    </cfRule>
    <cfRule type="cellIs" priority="573" dxfId="1430" operator="equal" stopIfTrue="1">
      <formula>"CW 3240-R7"</formula>
    </cfRule>
  </conditionalFormatting>
  <conditionalFormatting sqref="D101:D103">
    <cfRule type="cellIs" priority="568" dxfId="1430" operator="equal" stopIfTrue="1">
      <formula>"CW 2130-R11"</formula>
    </cfRule>
    <cfRule type="cellIs" priority="569" dxfId="1430" operator="equal" stopIfTrue="1">
      <formula>"CW 3120-R2"</formula>
    </cfRule>
    <cfRule type="cellIs" priority="570" dxfId="1430" operator="equal" stopIfTrue="1">
      <formula>"CW 3240-R7"</formula>
    </cfRule>
  </conditionalFormatting>
  <conditionalFormatting sqref="D107:D108">
    <cfRule type="cellIs" priority="565" dxfId="1430" operator="equal" stopIfTrue="1">
      <formula>"CW 2130-R11"</formula>
    </cfRule>
    <cfRule type="cellIs" priority="566" dxfId="1430" operator="equal" stopIfTrue="1">
      <formula>"CW 3120-R2"</formula>
    </cfRule>
    <cfRule type="cellIs" priority="567" dxfId="1430" operator="equal" stopIfTrue="1">
      <formula>"CW 3240-R7"</formula>
    </cfRule>
  </conditionalFormatting>
  <conditionalFormatting sqref="D112">
    <cfRule type="cellIs" priority="562" dxfId="1430" operator="equal" stopIfTrue="1">
      <formula>"CW 2130-R11"</formula>
    </cfRule>
    <cfRule type="cellIs" priority="563" dxfId="1430" operator="equal" stopIfTrue="1">
      <formula>"CW 3120-R2"</formula>
    </cfRule>
    <cfRule type="cellIs" priority="564" dxfId="1430" operator="equal" stopIfTrue="1">
      <formula>"CW 3240-R7"</formula>
    </cfRule>
  </conditionalFormatting>
  <conditionalFormatting sqref="D115:D116">
    <cfRule type="cellIs" priority="559" dxfId="1430" operator="equal" stopIfTrue="1">
      <formula>"CW 2130-R11"</formula>
    </cfRule>
    <cfRule type="cellIs" priority="560" dxfId="1430" operator="equal" stopIfTrue="1">
      <formula>"CW 3120-R2"</formula>
    </cfRule>
    <cfRule type="cellIs" priority="561" dxfId="1430" operator="equal" stopIfTrue="1">
      <formula>"CW 3240-R7"</formula>
    </cfRule>
  </conditionalFormatting>
  <conditionalFormatting sqref="D109:D110">
    <cfRule type="cellIs" priority="556" dxfId="1430" operator="equal" stopIfTrue="1">
      <formula>"CW 2130-R11"</formula>
    </cfRule>
    <cfRule type="cellIs" priority="557" dxfId="1430" operator="equal" stopIfTrue="1">
      <formula>"CW 3120-R2"</formula>
    </cfRule>
    <cfRule type="cellIs" priority="558" dxfId="1430" operator="equal" stopIfTrue="1">
      <formula>"CW 3240-R7"</formula>
    </cfRule>
  </conditionalFormatting>
  <conditionalFormatting sqref="D111">
    <cfRule type="cellIs" priority="553" dxfId="1430" operator="equal" stopIfTrue="1">
      <formula>"CW 2130-R11"</formula>
    </cfRule>
    <cfRule type="cellIs" priority="554" dxfId="1430" operator="equal" stopIfTrue="1">
      <formula>"CW 3120-R2"</formula>
    </cfRule>
    <cfRule type="cellIs" priority="555" dxfId="1430" operator="equal" stopIfTrue="1">
      <formula>"CW 3240-R7"</formula>
    </cfRule>
  </conditionalFormatting>
  <conditionalFormatting sqref="D113">
    <cfRule type="cellIs" priority="550" dxfId="1430" operator="equal" stopIfTrue="1">
      <formula>"CW 2130-R11"</formula>
    </cfRule>
    <cfRule type="cellIs" priority="551" dxfId="1430" operator="equal" stopIfTrue="1">
      <formula>"CW 3120-R2"</formula>
    </cfRule>
    <cfRule type="cellIs" priority="552" dxfId="1430" operator="equal" stopIfTrue="1">
      <formula>"CW 3240-R7"</formula>
    </cfRule>
  </conditionalFormatting>
  <conditionalFormatting sqref="D114">
    <cfRule type="cellIs" priority="547" dxfId="1430" operator="equal" stopIfTrue="1">
      <formula>"CW 2130-R11"</formula>
    </cfRule>
    <cfRule type="cellIs" priority="548" dxfId="1430" operator="equal" stopIfTrue="1">
      <formula>"CW 3120-R2"</formula>
    </cfRule>
    <cfRule type="cellIs" priority="549" dxfId="1430" operator="equal" stopIfTrue="1">
      <formula>"CW 3240-R7"</formula>
    </cfRule>
  </conditionalFormatting>
  <conditionalFormatting sqref="D118:D119">
    <cfRule type="cellIs" priority="544" dxfId="1430" operator="equal" stopIfTrue="1">
      <formula>"CW 2130-R11"</formula>
    </cfRule>
    <cfRule type="cellIs" priority="545" dxfId="1430" operator="equal" stopIfTrue="1">
      <formula>"CW 3120-R2"</formula>
    </cfRule>
    <cfRule type="cellIs" priority="546" dxfId="1430" operator="equal" stopIfTrue="1">
      <formula>"CW 3240-R7"</formula>
    </cfRule>
  </conditionalFormatting>
  <conditionalFormatting sqref="D121:D122">
    <cfRule type="cellIs" priority="541" dxfId="1430" operator="equal" stopIfTrue="1">
      <formula>"CW 2130-R11"</formula>
    </cfRule>
    <cfRule type="cellIs" priority="542" dxfId="1430" operator="equal" stopIfTrue="1">
      <formula>"CW 3120-R2"</formula>
    </cfRule>
    <cfRule type="cellIs" priority="543" dxfId="1430" operator="equal" stopIfTrue="1">
      <formula>"CW 3240-R7"</formula>
    </cfRule>
  </conditionalFormatting>
  <conditionalFormatting sqref="D123">
    <cfRule type="cellIs" priority="538" dxfId="1430" operator="equal" stopIfTrue="1">
      <formula>"CW 2130-R11"</formula>
    </cfRule>
    <cfRule type="cellIs" priority="539" dxfId="1430" operator="equal" stopIfTrue="1">
      <formula>"CW 3120-R2"</formula>
    </cfRule>
    <cfRule type="cellIs" priority="540" dxfId="1430" operator="equal" stopIfTrue="1">
      <formula>"CW 3240-R7"</formula>
    </cfRule>
  </conditionalFormatting>
  <conditionalFormatting sqref="D124:D125">
    <cfRule type="cellIs" priority="535" dxfId="1430" operator="equal" stopIfTrue="1">
      <formula>"CW 2130-R11"</formula>
    </cfRule>
    <cfRule type="cellIs" priority="536" dxfId="1430" operator="equal" stopIfTrue="1">
      <formula>"CW 3120-R2"</formula>
    </cfRule>
    <cfRule type="cellIs" priority="537" dxfId="1430" operator="equal" stopIfTrue="1">
      <formula>"CW 3240-R7"</formula>
    </cfRule>
  </conditionalFormatting>
  <conditionalFormatting sqref="D120">
    <cfRule type="cellIs" priority="532" dxfId="1430" operator="equal" stopIfTrue="1">
      <formula>"CW 2130-R11"</formula>
    </cfRule>
    <cfRule type="cellIs" priority="533" dxfId="1430" operator="equal" stopIfTrue="1">
      <formula>"CW 3120-R2"</formula>
    </cfRule>
    <cfRule type="cellIs" priority="534" dxfId="1430" operator="equal" stopIfTrue="1">
      <formula>"CW 3240-R7"</formula>
    </cfRule>
  </conditionalFormatting>
  <conditionalFormatting sqref="D126">
    <cfRule type="cellIs" priority="529" dxfId="1430" operator="equal" stopIfTrue="1">
      <formula>"CW 2130-R11"</formula>
    </cfRule>
    <cfRule type="cellIs" priority="530" dxfId="1430" operator="equal" stopIfTrue="1">
      <formula>"CW 3120-R2"</formula>
    </cfRule>
    <cfRule type="cellIs" priority="531" dxfId="1430" operator="equal" stopIfTrue="1">
      <formula>"CW 3240-R7"</formula>
    </cfRule>
  </conditionalFormatting>
  <conditionalFormatting sqref="D128">
    <cfRule type="cellIs" priority="526" dxfId="1430" operator="equal" stopIfTrue="1">
      <formula>"CW 2130-R11"</formula>
    </cfRule>
    <cfRule type="cellIs" priority="527" dxfId="1430" operator="equal" stopIfTrue="1">
      <formula>"CW 3120-R2"</formula>
    </cfRule>
    <cfRule type="cellIs" priority="528" dxfId="1430" operator="equal" stopIfTrue="1">
      <formula>"CW 3240-R7"</formula>
    </cfRule>
  </conditionalFormatting>
  <conditionalFormatting sqref="D129">
    <cfRule type="cellIs" priority="523" dxfId="1430" operator="equal" stopIfTrue="1">
      <formula>"CW 2130-R11"</formula>
    </cfRule>
    <cfRule type="cellIs" priority="524" dxfId="1430" operator="equal" stopIfTrue="1">
      <formula>"CW 3120-R2"</formula>
    </cfRule>
    <cfRule type="cellIs" priority="525" dxfId="1430" operator="equal" stopIfTrue="1">
      <formula>"CW 3240-R7"</formula>
    </cfRule>
  </conditionalFormatting>
  <conditionalFormatting sqref="D130">
    <cfRule type="cellIs" priority="520" dxfId="1430" operator="equal" stopIfTrue="1">
      <formula>"CW 2130-R11"</formula>
    </cfRule>
    <cfRule type="cellIs" priority="521" dxfId="1430" operator="equal" stopIfTrue="1">
      <formula>"CW 3120-R2"</formula>
    </cfRule>
    <cfRule type="cellIs" priority="522" dxfId="1430" operator="equal" stopIfTrue="1">
      <formula>"CW 3240-R7"</formula>
    </cfRule>
  </conditionalFormatting>
  <conditionalFormatting sqref="D131">
    <cfRule type="cellIs" priority="517" dxfId="1430" operator="equal" stopIfTrue="1">
      <formula>"CW 2130-R11"</formula>
    </cfRule>
    <cfRule type="cellIs" priority="518" dxfId="1430" operator="equal" stopIfTrue="1">
      <formula>"CW 3120-R2"</formula>
    </cfRule>
    <cfRule type="cellIs" priority="519" dxfId="1430" operator="equal" stopIfTrue="1">
      <formula>"CW 3240-R7"</formula>
    </cfRule>
  </conditionalFormatting>
  <conditionalFormatting sqref="D132">
    <cfRule type="cellIs" priority="514" dxfId="1430" operator="equal" stopIfTrue="1">
      <formula>"CW 2130-R11"</formula>
    </cfRule>
    <cfRule type="cellIs" priority="515" dxfId="1430" operator="equal" stopIfTrue="1">
      <formula>"CW 3120-R2"</formula>
    </cfRule>
    <cfRule type="cellIs" priority="516" dxfId="1430" operator="equal" stopIfTrue="1">
      <formula>"CW 3240-R7"</formula>
    </cfRule>
  </conditionalFormatting>
  <conditionalFormatting sqref="D134">
    <cfRule type="cellIs" priority="511" dxfId="1430" operator="equal" stopIfTrue="1">
      <formula>"CW 2130-R11"</formula>
    </cfRule>
    <cfRule type="cellIs" priority="512" dxfId="1430" operator="equal" stopIfTrue="1">
      <formula>"CW 3120-R2"</formula>
    </cfRule>
    <cfRule type="cellIs" priority="513" dxfId="1430" operator="equal" stopIfTrue="1">
      <formula>"CW 3240-R7"</formula>
    </cfRule>
  </conditionalFormatting>
  <conditionalFormatting sqref="D133">
    <cfRule type="cellIs" priority="508" dxfId="1430" operator="equal" stopIfTrue="1">
      <formula>"CW 2130-R11"</formula>
    </cfRule>
    <cfRule type="cellIs" priority="509" dxfId="1430" operator="equal" stopIfTrue="1">
      <formula>"CW 3120-R2"</formula>
    </cfRule>
    <cfRule type="cellIs" priority="510" dxfId="1430" operator="equal" stopIfTrue="1">
      <formula>"CW 3240-R7"</formula>
    </cfRule>
  </conditionalFormatting>
  <conditionalFormatting sqref="D135">
    <cfRule type="cellIs" priority="505" dxfId="1430" operator="equal" stopIfTrue="1">
      <formula>"CW 2130-R11"</formula>
    </cfRule>
    <cfRule type="cellIs" priority="506" dxfId="1430" operator="equal" stopIfTrue="1">
      <formula>"CW 3120-R2"</formula>
    </cfRule>
    <cfRule type="cellIs" priority="507" dxfId="1430" operator="equal" stopIfTrue="1">
      <formula>"CW 3240-R7"</formula>
    </cfRule>
  </conditionalFormatting>
  <conditionalFormatting sqref="D138">
    <cfRule type="cellIs" priority="500" dxfId="1430" operator="equal" stopIfTrue="1">
      <formula>"CW 2130-R11"</formula>
    </cfRule>
    <cfRule type="cellIs" priority="501" dxfId="1430" operator="equal" stopIfTrue="1">
      <formula>"CW 3120-R2"</formula>
    </cfRule>
    <cfRule type="cellIs" priority="502" dxfId="1430" operator="equal" stopIfTrue="1">
      <formula>"CW 3240-R7"</formula>
    </cfRule>
  </conditionalFormatting>
  <conditionalFormatting sqref="D137">
    <cfRule type="cellIs" priority="503" dxfId="1430" operator="equal" stopIfTrue="1">
      <formula>"CW 3120-R2"</formula>
    </cfRule>
    <cfRule type="cellIs" priority="504" dxfId="1430" operator="equal" stopIfTrue="1">
      <formula>"CW 3240-R7"</formula>
    </cfRule>
  </conditionalFormatting>
  <conditionalFormatting sqref="D139">
    <cfRule type="cellIs" priority="498" dxfId="1430" operator="equal" stopIfTrue="1">
      <formula>"CW 3120-R2"</formula>
    </cfRule>
    <cfRule type="cellIs" priority="499" dxfId="1430" operator="equal" stopIfTrue="1">
      <formula>"CW 3240-R7"</formula>
    </cfRule>
  </conditionalFormatting>
  <conditionalFormatting sqref="D140:D141">
    <cfRule type="cellIs" priority="496" dxfId="1430" operator="equal" stopIfTrue="1">
      <formula>"CW 3120-R2"</formula>
    </cfRule>
    <cfRule type="cellIs" priority="497" dxfId="1430" operator="equal" stopIfTrue="1">
      <formula>"CW 3240-R7"</formula>
    </cfRule>
  </conditionalFormatting>
  <conditionalFormatting sqref="D142">
    <cfRule type="cellIs" priority="494" dxfId="1430" operator="equal" stopIfTrue="1">
      <formula>"CW 3120-R2"</formula>
    </cfRule>
    <cfRule type="cellIs" priority="495" dxfId="1430" operator="equal" stopIfTrue="1">
      <formula>"CW 3240-R7"</formula>
    </cfRule>
  </conditionalFormatting>
  <conditionalFormatting sqref="D144:D145">
    <cfRule type="cellIs" priority="489" dxfId="1430" operator="equal" stopIfTrue="1">
      <formula>"CW 2130-R11"</formula>
    </cfRule>
    <cfRule type="cellIs" priority="490" dxfId="1430" operator="equal" stopIfTrue="1">
      <formula>"CW 3120-R2"</formula>
    </cfRule>
    <cfRule type="cellIs" priority="491" dxfId="1430" operator="equal" stopIfTrue="1">
      <formula>"CW 3240-R7"</formula>
    </cfRule>
  </conditionalFormatting>
  <conditionalFormatting sqref="D143">
    <cfRule type="cellIs" priority="492" dxfId="1430" operator="equal" stopIfTrue="1">
      <formula>"CW 3120-R2"</formula>
    </cfRule>
    <cfRule type="cellIs" priority="493" dxfId="1430" operator="equal" stopIfTrue="1">
      <formula>"CW 3240-R7"</formula>
    </cfRule>
  </conditionalFormatting>
  <conditionalFormatting sqref="D146:D147">
    <cfRule type="cellIs" priority="487" dxfId="1430" operator="equal" stopIfTrue="1">
      <formula>"CW 3120-R2"</formula>
    </cfRule>
    <cfRule type="cellIs" priority="488" dxfId="1430" operator="equal" stopIfTrue="1">
      <formula>"CW 3240-R7"</formula>
    </cfRule>
  </conditionalFormatting>
  <conditionalFormatting sqref="D149">
    <cfRule type="cellIs" priority="482" dxfId="1430" operator="equal" stopIfTrue="1">
      <formula>"CW 2130-R11"</formula>
    </cfRule>
    <cfRule type="cellIs" priority="483" dxfId="1430" operator="equal" stopIfTrue="1">
      <formula>"CW 3120-R2"</formula>
    </cfRule>
    <cfRule type="cellIs" priority="484" dxfId="1430" operator="equal" stopIfTrue="1">
      <formula>"CW 3240-R7"</formula>
    </cfRule>
  </conditionalFormatting>
  <conditionalFormatting sqref="D148">
    <cfRule type="cellIs" priority="485" dxfId="1430" operator="equal" stopIfTrue="1">
      <formula>"CW 3120-R2"</formula>
    </cfRule>
    <cfRule type="cellIs" priority="486" dxfId="1430" operator="equal" stopIfTrue="1">
      <formula>"CW 3240-R7"</formula>
    </cfRule>
  </conditionalFormatting>
  <conditionalFormatting sqref="D150:D151">
    <cfRule type="cellIs" priority="479" dxfId="1430" operator="equal" stopIfTrue="1">
      <formula>"CW 2130-R11"</formula>
    </cfRule>
    <cfRule type="cellIs" priority="480" dxfId="1430" operator="equal" stopIfTrue="1">
      <formula>"CW 3120-R2"</formula>
    </cfRule>
    <cfRule type="cellIs" priority="481" dxfId="1430" operator="equal" stopIfTrue="1">
      <formula>"CW 3240-R7"</formula>
    </cfRule>
  </conditionalFormatting>
  <conditionalFormatting sqref="D152">
    <cfRule type="cellIs" priority="477" dxfId="1430" operator="equal" stopIfTrue="1">
      <formula>"CW 3120-R2"</formula>
    </cfRule>
    <cfRule type="cellIs" priority="478" dxfId="1430" operator="equal" stopIfTrue="1">
      <formula>"CW 3240-R7"</formula>
    </cfRule>
  </conditionalFormatting>
  <conditionalFormatting sqref="D153">
    <cfRule type="cellIs" priority="475" dxfId="1430" operator="equal" stopIfTrue="1">
      <formula>"CW 2130-R11"</formula>
    </cfRule>
    <cfRule type="cellIs" priority="476" dxfId="1430" operator="equal" stopIfTrue="1">
      <formula>"CW 3240-R7"</formula>
    </cfRule>
  </conditionalFormatting>
  <conditionalFormatting sqref="D154">
    <cfRule type="cellIs" priority="472" dxfId="1430" operator="equal" stopIfTrue="1">
      <formula>"CW 2130-R11"</formula>
    </cfRule>
    <cfRule type="cellIs" priority="473" dxfId="1430" operator="equal" stopIfTrue="1">
      <formula>"CW 3120-R2"</formula>
    </cfRule>
    <cfRule type="cellIs" priority="474" dxfId="1430" operator="equal" stopIfTrue="1">
      <formula>"CW 3240-R7"</formula>
    </cfRule>
  </conditionalFormatting>
  <conditionalFormatting sqref="D155">
    <cfRule type="cellIs" priority="469" dxfId="1430" operator="equal" stopIfTrue="1">
      <formula>"CW 2130-R11"</formula>
    </cfRule>
    <cfRule type="cellIs" priority="470" dxfId="1430" operator="equal" stopIfTrue="1">
      <formula>"CW 3120-R2"</formula>
    </cfRule>
    <cfRule type="cellIs" priority="471" dxfId="1430" operator="equal" stopIfTrue="1">
      <formula>"CW 3240-R7"</formula>
    </cfRule>
  </conditionalFormatting>
  <conditionalFormatting sqref="D156">
    <cfRule type="cellIs" priority="466" dxfId="1430" operator="equal" stopIfTrue="1">
      <formula>"CW 2130-R11"</formula>
    </cfRule>
    <cfRule type="cellIs" priority="467" dxfId="1430" operator="equal" stopIfTrue="1">
      <formula>"CW 3120-R2"</formula>
    </cfRule>
    <cfRule type="cellIs" priority="468" dxfId="1430" operator="equal" stopIfTrue="1">
      <formula>"CW 3240-R7"</formula>
    </cfRule>
  </conditionalFormatting>
  <conditionalFormatting sqref="D157">
    <cfRule type="cellIs" priority="463" dxfId="1430" operator="equal" stopIfTrue="1">
      <formula>"CW 2130-R11"</formula>
    </cfRule>
    <cfRule type="cellIs" priority="464" dxfId="1430" operator="equal" stopIfTrue="1">
      <formula>"CW 3120-R2"</formula>
    </cfRule>
    <cfRule type="cellIs" priority="465" dxfId="1430" operator="equal" stopIfTrue="1">
      <formula>"CW 3240-R7"</formula>
    </cfRule>
  </conditionalFormatting>
  <conditionalFormatting sqref="D158">
    <cfRule type="cellIs" priority="460" dxfId="1430" operator="equal" stopIfTrue="1">
      <formula>"CW 2130-R11"</formula>
    </cfRule>
    <cfRule type="cellIs" priority="461" dxfId="1430" operator="equal" stopIfTrue="1">
      <formula>"CW 3120-R2"</formula>
    </cfRule>
    <cfRule type="cellIs" priority="462" dxfId="1430" operator="equal" stopIfTrue="1">
      <formula>"CW 3240-R7"</formula>
    </cfRule>
  </conditionalFormatting>
  <conditionalFormatting sqref="D160">
    <cfRule type="cellIs" priority="455" dxfId="1430" operator="equal" stopIfTrue="1">
      <formula>"CW 2130-R11"</formula>
    </cfRule>
    <cfRule type="cellIs" priority="456" dxfId="1430" operator="equal" stopIfTrue="1">
      <formula>"CW 3120-R2"</formula>
    </cfRule>
    <cfRule type="cellIs" priority="457" dxfId="1430" operator="equal" stopIfTrue="1">
      <formula>"CW 3240-R7"</formula>
    </cfRule>
  </conditionalFormatting>
  <conditionalFormatting sqref="D159">
    <cfRule type="cellIs" priority="458" dxfId="1430" operator="equal" stopIfTrue="1">
      <formula>"CW 3120-R2"</formula>
    </cfRule>
    <cfRule type="cellIs" priority="459" dxfId="1430" operator="equal" stopIfTrue="1">
      <formula>"CW 3240-R7"</formula>
    </cfRule>
  </conditionalFormatting>
  <conditionalFormatting sqref="D161">
    <cfRule type="cellIs" priority="452" dxfId="1430" operator="equal" stopIfTrue="1">
      <formula>"CW 2130-R11"</formula>
    </cfRule>
    <cfRule type="cellIs" priority="453" dxfId="1430" operator="equal" stopIfTrue="1">
      <formula>"CW 3120-R2"</formula>
    </cfRule>
    <cfRule type="cellIs" priority="454" dxfId="1430" operator="equal" stopIfTrue="1">
      <formula>"CW 3240-R7"</formula>
    </cfRule>
  </conditionalFormatting>
  <conditionalFormatting sqref="D163">
    <cfRule type="cellIs" priority="447" dxfId="1430" operator="equal" stopIfTrue="1">
      <formula>"CW 2130-R11"</formula>
    </cfRule>
    <cfRule type="cellIs" priority="448" dxfId="1430" operator="equal" stopIfTrue="1">
      <formula>"CW 3120-R2"</formula>
    </cfRule>
    <cfRule type="cellIs" priority="449" dxfId="1430" operator="equal" stopIfTrue="1">
      <formula>"CW 3240-R7"</formula>
    </cfRule>
  </conditionalFormatting>
  <conditionalFormatting sqref="D162">
    <cfRule type="cellIs" priority="450" dxfId="1430" operator="equal" stopIfTrue="1">
      <formula>"CW 3120-R2"</formula>
    </cfRule>
    <cfRule type="cellIs" priority="451" dxfId="1430" operator="equal" stopIfTrue="1">
      <formula>"CW 3240-R7"</formula>
    </cfRule>
  </conditionalFormatting>
  <conditionalFormatting sqref="D164">
    <cfRule type="cellIs" priority="444" dxfId="1430" operator="equal" stopIfTrue="1">
      <formula>"CW 2130-R11"</formula>
    </cfRule>
    <cfRule type="cellIs" priority="445" dxfId="1430" operator="equal" stopIfTrue="1">
      <formula>"CW 3120-R2"</formula>
    </cfRule>
    <cfRule type="cellIs" priority="446" dxfId="1430" operator="equal" stopIfTrue="1">
      <formula>"CW 3240-R7"</formula>
    </cfRule>
  </conditionalFormatting>
  <conditionalFormatting sqref="D168:D169 D166">
    <cfRule type="cellIs" priority="439" dxfId="1430" operator="equal" stopIfTrue="1">
      <formula>"CW 2130-R11"</formula>
    </cfRule>
    <cfRule type="cellIs" priority="440" dxfId="1430" operator="equal" stopIfTrue="1">
      <formula>"CW 3120-R2"</formula>
    </cfRule>
    <cfRule type="cellIs" priority="441" dxfId="1430" operator="equal" stopIfTrue="1">
      <formula>"CW 3240-R7"</formula>
    </cfRule>
  </conditionalFormatting>
  <conditionalFormatting sqref="D167">
    <cfRule type="cellIs" priority="442" dxfId="1430" operator="equal" stopIfTrue="1">
      <formula>"CW 3120-R2"</formula>
    </cfRule>
    <cfRule type="cellIs" priority="443" dxfId="1430" operator="equal" stopIfTrue="1">
      <formula>"CW 3240-R7"</formula>
    </cfRule>
  </conditionalFormatting>
  <conditionalFormatting sqref="D170">
    <cfRule type="cellIs" priority="436" dxfId="1430" operator="equal" stopIfTrue="1">
      <formula>"CW 2130-R11"</formula>
    </cfRule>
    <cfRule type="cellIs" priority="437" dxfId="1430" operator="equal" stopIfTrue="1">
      <formula>"CW 3120-R2"</formula>
    </cfRule>
    <cfRule type="cellIs" priority="438" dxfId="1430" operator="equal" stopIfTrue="1">
      <formula>"CW 3240-R7"</formula>
    </cfRule>
  </conditionalFormatting>
  <conditionalFormatting sqref="D172:D174">
    <cfRule type="cellIs" priority="433" dxfId="1430" operator="equal" stopIfTrue="1">
      <formula>"CW 2130-R11"</formula>
    </cfRule>
    <cfRule type="cellIs" priority="434" dxfId="1430" operator="equal" stopIfTrue="1">
      <formula>"CW 3120-R2"</formula>
    </cfRule>
    <cfRule type="cellIs" priority="435" dxfId="1430" operator="equal" stopIfTrue="1">
      <formula>"CW 3240-R7"</formula>
    </cfRule>
  </conditionalFormatting>
  <conditionalFormatting sqref="D176">
    <cfRule type="cellIs" priority="430" dxfId="1430" operator="equal" stopIfTrue="1">
      <formula>"CW 2130-R11"</formula>
    </cfRule>
    <cfRule type="cellIs" priority="431" dxfId="1430" operator="equal" stopIfTrue="1">
      <formula>"CW 3120-R2"</formula>
    </cfRule>
    <cfRule type="cellIs" priority="432" dxfId="1430" operator="equal" stopIfTrue="1">
      <formula>"CW 3240-R7"</formula>
    </cfRule>
  </conditionalFormatting>
  <conditionalFormatting sqref="D180:D181">
    <cfRule type="cellIs" priority="427" dxfId="1430" operator="equal" stopIfTrue="1">
      <formula>"CW 2130-R11"</formula>
    </cfRule>
    <cfRule type="cellIs" priority="428" dxfId="1430" operator="equal" stopIfTrue="1">
      <formula>"CW 3120-R2"</formula>
    </cfRule>
    <cfRule type="cellIs" priority="429" dxfId="1430" operator="equal" stopIfTrue="1">
      <formula>"CW 3240-R7"</formula>
    </cfRule>
  </conditionalFormatting>
  <conditionalFormatting sqref="D185">
    <cfRule type="cellIs" priority="424" dxfId="1430" operator="equal" stopIfTrue="1">
      <formula>"CW 2130-R11"</formula>
    </cfRule>
    <cfRule type="cellIs" priority="425" dxfId="1430" operator="equal" stopIfTrue="1">
      <formula>"CW 3120-R2"</formula>
    </cfRule>
    <cfRule type="cellIs" priority="426" dxfId="1430" operator="equal" stopIfTrue="1">
      <formula>"CW 3240-R7"</formula>
    </cfRule>
  </conditionalFormatting>
  <conditionalFormatting sqref="D186:D187">
    <cfRule type="cellIs" priority="421" dxfId="1430" operator="equal" stopIfTrue="1">
      <formula>"CW 2130-R11"</formula>
    </cfRule>
    <cfRule type="cellIs" priority="422" dxfId="1430" operator="equal" stopIfTrue="1">
      <formula>"CW 3120-R2"</formula>
    </cfRule>
    <cfRule type="cellIs" priority="423" dxfId="1430" operator="equal" stopIfTrue="1">
      <formula>"CW 3240-R7"</formula>
    </cfRule>
  </conditionalFormatting>
  <conditionalFormatting sqref="D182:D183">
    <cfRule type="cellIs" priority="418" dxfId="1430" operator="equal" stopIfTrue="1">
      <formula>"CW 2130-R11"</formula>
    </cfRule>
    <cfRule type="cellIs" priority="419" dxfId="1430" operator="equal" stopIfTrue="1">
      <formula>"CW 3120-R2"</formula>
    </cfRule>
    <cfRule type="cellIs" priority="420" dxfId="1430" operator="equal" stopIfTrue="1">
      <formula>"CW 3240-R7"</formula>
    </cfRule>
  </conditionalFormatting>
  <conditionalFormatting sqref="D184">
    <cfRule type="cellIs" priority="415" dxfId="1430" operator="equal" stopIfTrue="1">
      <formula>"CW 2130-R11"</formula>
    </cfRule>
    <cfRule type="cellIs" priority="416" dxfId="1430" operator="equal" stopIfTrue="1">
      <formula>"CW 3120-R2"</formula>
    </cfRule>
    <cfRule type="cellIs" priority="417" dxfId="1430" operator="equal" stopIfTrue="1">
      <formula>"CW 3240-R7"</formula>
    </cfRule>
  </conditionalFormatting>
  <conditionalFormatting sqref="D189:D190">
    <cfRule type="cellIs" priority="412" dxfId="1430" operator="equal" stopIfTrue="1">
      <formula>"CW 2130-R11"</formula>
    </cfRule>
    <cfRule type="cellIs" priority="413" dxfId="1430" operator="equal" stopIfTrue="1">
      <formula>"CW 3120-R2"</formula>
    </cfRule>
    <cfRule type="cellIs" priority="414" dxfId="1430" operator="equal" stopIfTrue="1">
      <formula>"CW 3240-R7"</formula>
    </cfRule>
  </conditionalFormatting>
  <conditionalFormatting sqref="D191">
    <cfRule type="cellIs" priority="406" dxfId="1430" operator="equal" stopIfTrue="1">
      <formula>"CW 2130-R11"</formula>
    </cfRule>
    <cfRule type="cellIs" priority="407" dxfId="1430" operator="equal" stopIfTrue="1">
      <formula>"CW 3120-R2"</formula>
    </cfRule>
    <cfRule type="cellIs" priority="408" dxfId="1430" operator="equal" stopIfTrue="1">
      <formula>"CW 3240-R7"</formula>
    </cfRule>
  </conditionalFormatting>
  <conditionalFormatting sqref="D192:D195">
    <cfRule type="cellIs" priority="403" dxfId="1430" operator="equal" stopIfTrue="1">
      <formula>"CW 2130-R11"</formula>
    </cfRule>
    <cfRule type="cellIs" priority="404" dxfId="1430" operator="equal" stopIfTrue="1">
      <formula>"CW 3120-R2"</formula>
    </cfRule>
    <cfRule type="cellIs" priority="405" dxfId="1430" operator="equal" stopIfTrue="1">
      <formula>"CW 3240-R7"</formula>
    </cfRule>
  </conditionalFormatting>
  <conditionalFormatting sqref="D199">
    <cfRule type="cellIs" priority="400" dxfId="1430" operator="equal" stopIfTrue="1">
      <formula>"CW 2130-R11"</formula>
    </cfRule>
    <cfRule type="cellIs" priority="401" dxfId="1430" operator="equal" stopIfTrue="1">
      <formula>"CW 3120-R2"</formula>
    </cfRule>
    <cfRule type="cellIs" priority="402" dxfId="1430" operator="equal" stopIfTrue="1">
      <formula>"CW 3240-R7"</formula>
    </cfRule>
  </conditionalFormatting>
  <conditionalFormatting sqref="D222">
    <cfRule type="cellIs" priority="358" dxfId="1430" operator="equal" stopIfTrue="1">
      <formula>"CW 2130-R11"</formula>
    </cfRule>
    <cfRule type="cellIs" priority="359" dxfId="1430" operator="equal" stopIfTrue="1">
      <formula>"CW 3120-R2"</formula>
    </cfRule>
    <cfRule type="cellIs" priority="360" dxfId="1430" operator="equal" stopIfTrue="1">
      <formula>"CW 3240-R7"</formula>
    </cfRule>
  </conditionalFormatting>
  <conditionalFormatting sqref="D220">
    <cfRule type="cellIs" priority="355" dxfId="1430" operator="equal" stopIfTrue="1">
      <formula>"CW 2130-R11"</formula>
    </cfRule>
    <cfRule type="cellIs" priority="356" dxfId="1430" operator="equal" stopIfTrue="1">
      <formula>"CW 3120-R2"</formula>
    </cfRule>
    <cfRule type="cellIs" priority="357" dxfId="1430" operator="equal" stopIfTrue="1">
      <formula>"CW 3240-R7"</formula>
    </cfRule>
  </conditionalFormatting>
  <conditionalFormatting sqref="D223">
    <cfRule type="cellIs" priority="352" dxfId="1430" operator="equal" stopIfTrue="1">
      <formula>"CW 2130-R11"</formula>
    </cfRule>
    <cfRule type="cellIs" priority="353" dxfId="1430" operator="equal" stopIfTrue="1">
      <formula>"CW 3120-R2"</formula>
    </cfRule>
    <cfRule type="cellIs" priority="354" dxfId="1430" operator="equal" stopIfTrue="1">
      <formula>"CW 3240-R7"</formula>
    </cfRule>
  </conditionalFormatting>
  <conditionalFormatting sqref="D225:D227">
    <cfRule type="cellIs" priority="343" dxfId="1430" operator="equal" stopIfTrue="1">
      <formula>"CW 2130-R11"</formula>
    </cfRule>
    <cfRule type="cellIs" priority="344" dxfId="1430" operator="equal" stopIfTrue="1">
      <formula>"CW 3120-R2"</formula>
    </cfRule>
    <cfRule type="cellIs" priority="345" dxfId="1430" operator="equal" stopIfTrue="1">
      <formula>"CW 3240-R7"</formula>
    </cfRule>
  </conditionalFormatting>
  <conditionalFormatting sqref="D232">
    <cfRule type="cellIs" priority="337" dxfId="1430" operator="equal" stopIfTrue="1">
      <formula>"CW 2130-R11"</formula>
    </cfRule>
    <cfRule type="cellIs" priority="338" dxfId="1430" operator="equal" stopIfTrue="1">
      <formula>"CW 3120-R2"</formula>
    </cfRule>
    <cfRule type="cellIs" priority="339" dxfId="1430" operator="equal" stopIfTrue="1">
      <formula>"CW 3240-R7"</formula>
    </cfRule>
  </conditionalFormatting>
  <conditionalFormatting sqref="D212">
    <cfRule type="cellIs" priority="374" dxfId="1430" operator="equal" stopIfTrue="1">
      <formula>"CW 3120-R2"</formula>
    </cfRule>
    <cfRule type="cellIs" priority="375" dxfId="1430" operator="equal" stopIfTrue="1">
      <formula>"CW 3240-R7"</formula>
    </cfRule>
  </conditionalFormatting>
  <conditionalFormatting sqref="D213">
    <cfRule type="cellIs" priority="371" dxfId="1430" operator="equal" stopIfTrue="1">
      <formula>"CW 2130-R11"</formula>
    </cfRule>
    <cfRule type="cellIs" priority="372" dxfId="1430" operator="equal" stopIfTrue="1">
      <formula>"CW 3120-R2"</formula>
    </cfRule>
    <cfRule type="cellIs" priority="373" dxfId="1430" operator="equal" stopIfTrue="1">
      <formula>"CW 3240-R7"</formula>
    </cfRule>
  </conditionalFormatting>
  <conditionalFormatting sqref="D214">
    <cfRule type="cellIs" priority="369" dxfId="1430" operator="equal" stopIfTrue="1">
      <formula>"CW 3120-R2"</formula>
    </cfRule>
    <cfRule type="cellIs" priority="370" dxfId="1430" operator="equal" stopIfTrue="1">
      <formula>"CW 3240-R7"</formula>
    </cfRule>
  </conditionalFormatting>
  <conditionalFormatting sqref="D215:D216">
    <cfRule type="cellIs" priority="367" dxfId="1430" operator="equal" stopIfTrue="1">
      <formula>"CW 3120-R2"</formula>
    </cfRule>
    <cfRule type="cellIs" priority="368" dxfId="1430" operator="equal" stopIfTrue="1">
      <formula>"CW 3240-R7"</formula>
    </cfRule>
  </conditionalFormatting>
  <conditionalFormatting sqref="D217">
    <cfRule type="cellIs" priority="365" dxfId="1430" operator="equal" stopIfTrue="1">
      <formula>"CW 3120-R2"</formula>
    </cfRule>
    <cfRule type="cellIs" priority="366" dxfId="1430" operator="equal" stopIfTrue="1">
      <formula>"CW 3240-R7"</formula>
    </cfRule>
  </conditionalFormatting>
  <conditionalFormatting sqref="D218">
    <cfRule type="cellIs" priority="363" dxfId="1430" operator="equal" stopIfTrue="1">
      <formula>"CW 2130-R11"</formula>
    </cfRule>
    <cfRule type="cellIs" priority="364" dxfId="1430" operator="equal" stopIfTrue="1">
      <formula>"CW 3240-R7"</formula>
    </cfRule>
  </conditionalFormatting>
  <conditionalFormatting sqref="D221">
    <cfRule type="cellIs" priority="361" dxfId="1430" operator="equal" stopIfTrue="1">
      <formula>"CW 3120-R2"</formula>
    </cfRule>
    <cfRule type="cellIs" priority="362" dxfId="1430" operator="equal" stopIfTrue="1">
      <formula>"CW 3240-R7"</formula>
    </cfRule>
  </conditionalFormatting>
  <conditionalFormatting sqref="D231">
    <cfRule type="cellIs" priority="328" dxfId="1430" operator="equal" stopIfTrue="1">
      <formula>"CW 2130-R11"</formula>
    </cfRule>
    <cfRule type="cellIs" priority="329" dxfId="1430" operator="equal" stopIfTrue="1">
      <formula>"CW 3120-R2"</formula>
    </cfRule>
    <cfRule type="cellIs" priority="330" dxfId="1430" operator="equal" stopIfTrue="1">
      <formula>"CW 3240-R7"</formula>
    </cfRule>
  </conditionalFormatting>
  <conditionalFormatting sqref="D234">
    <cfRule type="cellIs" priority="325" dxfId="1430" operator="equal" stopIfTrue="1">
      <formula>"CW 2130-R11"</formula>
    </cfRule>
    <cfRule type="cellIs" priority="326" dxfId="1430" operator="equal" stopIfTrue="1">
      <formula>"CW 3120-R2"</formula>
    </cfRule>
    <cfRule type="cellIs" priority="327" dxfId="1430" operator="equal" stopIfTrue="1">
      <formula>"CW 3240-R7"</formula>
    </cfRule>
  </conditionalFormatting>
  <conditionalFormatting sqref="D252:D253">
    <cfRule type="cellIs" priority="322" dxfId="1430" operator="equal" stopIfTrue="1">
      <formula>"CW 2130-R11"</formula>
    </cfRule>
    <cfRule type="cellIs" priority="323" dxfId="1430" operator="equal" stopIfTrue="1">
      <formula>"CW 3120-R2"</formula>
    </cfRule>
    <cfRule type="cellIs" priority="324" dxfId="1430" operator="equal" stopIfTrue="1">
      <formula>"CW 3240-R7"</formula>
    </cfRule>
  </conditionalFormatting>
  <conditionalFormatting sqref="D254">
    <cfRule type="cellIs" priority="319" dxfId="1430" operator="equal" stopIfTrue="1">
      <formula>"CW 2130-R11"</formula>
    </cfRule>
    <cfRule type="cellIs" priority="320" dxfId="1430" operator="equal" stopIfTrue="1">
      <formula>"CW 3120-R2"</formula>
    </cfRule>
    <cfRule type="cellIs" priority="321" dxfId="1430" operator="equal" stopIfTrue="1">
      <formula>"CW 3240-R7"</formula>
    </cfRule>
  </conditionalFormatting>
  <conditionalFormatting sqref="D297">
    <cfRule type="cellIs" priority="271" dxfId="1430" operator="equal" stopIfTrue="1">
      <formula>"CW 2130-R11"</formula>
    </cfRule>
    <cfRule type="cellIs" priority="272" dxfId="1430" operator="equal" stopIfTrue="1">
      <formula>"CW 3120-R2"</formula>
    </cfRule>
    <cfRule type="cellIs" priority="273" dxfId="1430" operator="equal" stopIfTrue="1">
      <formula>"CW 3240-R7"</formula>
    </cfRule>
  </conditionalFormatting>
  <conditionalFormatting sqref="D295">
    <cfRule type="cellIs" priority="268" dxfId="1430" operator="equal" stopIfTrue="1">
      <formula>"CW 2130-R11"</formula>
    </cfRule>
    <cfRule type="cellIs" priority="269" dxfId="1430" operator="equal" stopIfTrue="1">
      <formula>"CW 3120-R2"</formula>
    </cfRule>
    <cfRule type="cellIs" priority="270" dxfId="1430" operator="equal" stopIfTrue="1">
      <formula>"CW 3240-R7"</formula>
    </cfRule>
  </conditionalFormatting>
  <conditionalFormatting sqref="D276">
    <cfRule type="cellIs" priority="284" dxfId="1430" operator="equal" stopIfTrue="1">
      <formula>"CW 2130-R11"</formula>
    </cfRule>
    <cfRule type="cellIs" priority="285" dxfId="1430" operator="equal" stopIfTrue="1">
      <formula>"CW 3120-R2"</formula>
    </cfRule>
    <cfRule type="cellIs" priority="286" dxfId="1430" operator="equal" stopIfTrue="1">
      <formula>"CW 3240-R7"</formula>
    </cfRule>
  </conditionalFormatting>
  <conditionalFormatting sqref="D298">
    <cfRule type="cellIs" priority="265" dxfId="1430" operator="equal" stopIfTrue="1">
      <formula>"CW 2130-R11"</formula>
    </cfRule>
    <cfRule type="cellIs" priority="266" dxfId="1430" operator="equal" stopIfTrue="1">
      <formula>"CW 3120-R2"</formula>
    </cfRule>
    <cfRule type="cellIs" priority="267" dxfId="1430" operator="equal" stopIfTrue="1">
      <formula>"CW 3240-R7"</formula>
    </cfRule>
  </conditionalFormatting>
  <conditionalFormatting sqref="D307:D309">
    <cfRule type="cellIs" priority="256" dxfId="1430" operator="equal" stopIfTrue="1">
      <formula>"CW 2130-R11"</formula>
    </cfRule>
    <cfRule type="cellIs" priority="257" dxfId="1430" operator="equal" stopIfTrue="1">
      <formula>"CW 3120-R2"</formula>
    </cfRule>
    <cfRule type="cellIs" priority="258" dxfId="1430" operator="equal" stopIfTrue="1">
      <formula>"CW 3240-R7"</formula>
    </cfRule>
  </conditionalFormatting>
  <conditionalFormatting sqref="D275">
    <cfRule type="cellIs" priority="287" dxfId="1430" operator="equal" stopIfTrue="1">
      <formula>"CW 3120-R2"</formula>
    </cfRule>
    <cfRule type="cellIs" priority="288" dxfId="1430" operator="equal" stopIfTrue="1">
      <formula>"CW 3240-R7"</formula>
    </cfRule>
  </conditionalFormatting>
  <conditionalFormatting sqref="D279">
    <cfRule type="cellIs" priority="282" dxfId="1430" operator="equal" stopIfTrue="1">
      <formula>"CW 3120-R2"</formula>
    </cfRule>
    <cfRule type="cellIs" priority="283" dxfId="1430" operator="equal" stopIfTrue="1">
      <formula>"CW 3240-R7"</formula>
    </cfRule>
  </conditionalFormatting>
  <conditionalFormatting sqref="D280">
    <cfRule type="cellIs" priority="280" dxfId="1430" operator="equal" stopIfTrue="1">
      <formula>"CW 3120-R2"</formula>
    </cfRule>
    <cfRule type="cellIs" priority="281" dxfId="1430" operator="equal" stopIfTrue="1">
      <formula>"CW 3240-R7"</formula>
    </cfRule>
  </conditionalFormatting>
  <conditionalFormatting sqref="D296">
    <cfRule type="cellIs" priority="274" dxfId="1430" operator="equal" stopIfTrue="1">
      <formula>"CW 3120-R2"</formula>
    </cfRule>
    <cfRule type="cellIs" priority="275" dxfId="1430" operator="equal" stopIfTrue="1">
      <formula>"CW 3240-R7"</formula>
    </cfRule>
  </conditionalFormatting>
  <conditionalFormatting sqref="D196:D197">
    <cfRule type="cellIs" priority="253" dxfId="1430" operator="equal" stopIfTrue="1">
      <formula>"CW 2130-R11"</formula>
    </cfRule>
    <cfRule type="cellIs" priority="254" dxfId="1430" operator="equal" stopIfTrue="1">
      <formula>"CW 3120-R2"</formula>
    </cfRule>
    <cfRule type="cellIs" priority="255" dxfId="1430" operator="equal" stopIfTrue="1">
      <formula>"CW 3240-R7"</formula>
    </cfRule>
  </conditionalFormatting>
  <conditionalFormatting sqref="D198">
    <cfRule type="cellIs" priority="250" dxfId="1430" operator="equal" stopIfTrue="1">
      <formula>"CW 2130-R11"</formula>
    </cfRule>
    <cfRule type="cellIs" priority="251" dxfId="1430" operator="equal" stopIfTrue="1">
      <formula>"CW 3120-R2"</formula>
    </cfRule>
    <cfRule type="cellIs" priority="252" dxfId="1430" operator="equal" stopIfTrue="1">
      <formula>"CW 3240-R7"</formula>
    </cfRule>
  </conditionalFormatting>
  <conditionalFormatting sqref="D201">
    <cfRule type="cellIs" priority="247" dxfId="1430" operator="equal" stopIfTrue="1">
      <formula>"CW 2130-R11"</formula>
    </cfRule>
    <cfRule type="cellIs" priority="248" dxfId="1430" operator="equal" stopIfTrue="1">
      <formula>"CW 3120-R2"</formula>
    </cfRule>
    <cfRule type="cellIs" priority="249" dxfId="1430" operator="equal" stopIfTrue="1">
      <formula>"CW 3240-R7"</formula>
    </cfRule>
  </conditionalFormatting>
  <conditionalFormatting sqref="D202">
    <cfRule type="cellIs" priority="244" dxfId="1430" operator="equal" stopIfTrue="1">
      <formula>"CW 2130-R11"</formula>
    </cfRule>
    <cfRule type="cellIs" priority="245" dxfId="1430" operator="equal" stopIfTrue="1">
      <formula>"CW 3120-R2"</formula>
    </cfRule>
    <cfRule type="cellIs" priority="246" dxfId="1430" operator="equal" stopIfTrue="1">
      <formula>"CW 3240-R7"</formula>
    </cfRule>
  </conditionalFormatting>
  <conditionalFormatting sqref="D203">
    <cfRule type="cellIs" priority="241" dxfId="1430" operator="equal" stopIfTrue="1">
      <formula>"CW 2130-R11"</formula>
    </cfRule>
    <cfRule type="cellIs" priority="242" dxfId="1430" operator="equal" stopIfTrue="1">
      <formula>"CW 3120-R2"</formula>
    </cfRule>
    <cfRule type="cellIs" priority="243" dxfId="1430" operator="equal" stopIfTrue="1">
      <formula>"CW 3240-R7"</formula>
    </cfRule>
  </conditionalFormatting>
  <conditionalFormatting sqref="D204">
    <cfRule type="cellIs" priority="238" dxfId="1430" operator="equal" stopIfTrue="1">
      <formula>"CW 2130-R11"</formula>
    </cfRule>
    <cfRule type="cellIs" priority="239" dxfId="1430" operator="equal" stopIfTrue="1">
      <formula>"CW 3120-R2"</formula>
    </cfRule>
    <cfRule type="cellIs" priority="240" dxfId="1430" operator="equal" stopIfTrue="1">
      <formula>"CW 3240-R7"</formula>
    </cfRule>
  </conditionalFormatting>
  <conditionalFormatting sqref="D205">
    <cfRule type="cellIs" priority="235" dxfId="1430" operator="equal" stopIfTrue="1">
      <formula>"CW 2130-R11"</formula>
    </cfRule>
    <cfRule type="cellIs" priority="236" dxfId="1430" operator="equal" stopIfTrue="1">
      <formula>"CW 3120-R2"</formula>
    </cfRule>
    <cfRule type="cellIs" priority="237" dxfId="1430" operator="equal" stopIfTrue="1">
      <formula>"CW 3240-R7"</formula>
    </cfRule>
  </conditionalFormatting>
  <conditionalFormatting sqref="D206:D207">
    <cfRule type="cellIs" priority="232" dxfId="1430" operator="equal" stopIfTrue="1">
      <formula>"CW 2130-R11"</formula>
    </cfRule>
    <cfRule type="cellIs" priority="233" dxfId="1430" operator="equal" stopIfTrue="1">
      <formula>"CW 3120-R2"</formula>
    </cfRule>
    <cfRule type="cellIs" priority="234" dxfId="1430" operator="equal" stopIfTrue="1">
      <formula>"CW 3240-R7"</formula>
    </cfRule>
  </conditionalFormatting>
  <conditionalFormatting sqref="D208">
    <cfRule type="cellIs" priority="229" dxfId="1430" operator="equal" stopIfTrue="1">
      <formula>"CW 2130-R11"</formula>
    </cfRule>
    <cfRule type="cellIs" priority="230" dxfId="1430" operator="equal" stopIfTrue="1">
      <formula>"CW 3120-R2"</formula>
    </cfRule>
    <cfRule type="cellIs" priority="231" dxfId="1430" operator="equal" stopIfTrue="1">
      <formula>"CW 3240-R7"</formula>
    </cfRule>
  </conditionalFormatting>
  <conditionalFormatting sqref="D210">
    <cfRule type="cellIs" priority="226" dxfId="1430" operator="equal" stopIfTrue="1">
      <formula>"CW 2130-R11"</formula>
    </cfRule>
    <cfRule type="cellIs" priority="227" dxfId="1430" operator="equal" stopIfTrue="1">
      <formula>"CW 3120-R2"</formula>
    </cfRule>
    <cfRule type="cellIs" priority="228" dxfId="1430" operator="equal" stopIfTrue="1">
      <formula>"CW 3240-R7"</formula>
    </cfRule>
  </conditionalFormatting>
  <conditionalFormatting sqref="D235">
    <cfRule type="cellIs" priority="223" dxfId="1430" operator="equal" stopIfTrue="1">
      <formula>"CW 2130-R11"</formula>
    </cfRule>
    <cfRule type="cellIs" priority="224" dxfId="1430" operator="equal" stopIfTrue="1">
      <formula>"CW 3120-R2"</formula>
    </cfRule>
    <cfRule type="cellIs" priority="225" dxfId="1430" operator="equal" stopIfTrue="1">
      <formula>"CW 3240-R7"</formula>
    </cfRule>
  </conditionalFormatting>
  <conditionalFormatting sqref="D236">
    <cfRule type="cellIs" priority="220" dxfId="1430" operator="equal" stopIfTrue="1">
      <formula>"CW 2130-R11"</formula>
    </cfRule>
    <cfRule type="cellIs" priority="221" dxfId="1430" operator="equal" stopIfTrue="1">
      <formula>"CW 3120-R2"</formula>
    </cfRule>
    <cfRule type="cellIs" priority="222" dxfId="1430" operator="equal" stopIfTrue="1">
      <formula>"CW 3240-R7"</formula>
    </cfRule>
  </conditionalFormatting>
  <conditionalFormatting sqref="D237">
    <cfRule type="cellIs" priority="217" dxfId="1430" operator="equal" stopIfTrue="1">
      <formula>"CW 2130-R11"</formula>
    </cfRule>
    <cfRule type="cellIs" priority="218" dxfId="1430" operator="equal" stopIfTrue="1">
      <formula>"CW 3120-R2"</formula>
    </cfRule>
    <cfRule type="cellIs" priority="219" dxfId="1430" operator="equal" stopIfTrue="1">
      <formula>"CW 3240-R7"</formula>
    </cfRule>
  </conditionalFormatting>
  <conditionalFormatting sqref="D238">
    <cfRule type="cellIs" priority="214" dxfId="1430" operator="equal" stopIfTrue="1">
      <formula>"CW 2130-R11"</formula>
    </cfRule>
    <cfRule type="cellIs" priority="215" dxfId="1430" operator="equal" stopIfTrue="1">
      <formula>"CW 3120-R2"</formula>
    </cfRule>
    <cfRule type="cellIs" priority="216" dxfId="1430" operator="equal" stopIfTrue="1">
      <formula>"CW 3240-R7"</formula>
    </cfRule>
  </conditionalFormatting>
  <conditionalFormatting sqref="D239">
    <cfRule type="cellIs" priority="211" dxfId="1430" operator="equal" stopIfTrue="1">
      <formula>"CW 2130-R11"</formula>
    </cfRule>
    <cfRule type="cellIs" priority="212" dxfId="1430" operator="equal" stopIfTrue="1">
      <formula>"CW 3120-R2"</formula>
    </cfRule>
    <cfRule type="cellIs" priority="213" dxfId="1430" operator="equal" stopIfTrue="1">
      <formula>"CW 3240-R7"</formula>
    </cfRule>
  </conditionalFormatting>
  <conditionalFormatting sqref="D240">
    <cfRule type="cellIs" priority="208" dxfId="1430" operator="equal" stopIfTrue="1">
      <formula>"CW 2130-R11"</formula>
    </cfRule>
    <cfRule type="cellIs" priority="209" dxfId="1430" operator="equal" stopIfTrue="1">
      <formula>"CW 3120-R2"</formula>
    </cfRule>
    <cfRule type="cellIs" priority="210" dxfId="1430" operator="equal" stopIfTrue="1">
      <formula>"CW 3240-R7"</formula>
    </cfRule>
  </conditionalFormatting>
  <conditionalFormatting sqref="D241:D243">
    <cfRule type="cellIs" priority="205" dxfId="1430" operator="equal" stopIfTrue="1">
      <formula>"CW 2130-R11"</formula>
    </cfRule>
    <cfRule type="cellIs" priority="206" dxfId="1430" operator="equal" stopIfTrue="1">
      <formula>"CW 3120-R2"</formula>
    </cfRule>
    <cfRule type="cellIs" priority="207" dxfId="1430" operator="equal" stopIfTrue="1">
      <formula>"CW 3240-R7"</formula>
    </cfRule>
  </conditionalFormatting>
  <conditionalFormatting sqref="D244">
    <cfRule type="cellIs" priority="202" dxfId="1430" operator="equal" stopIfTrue="1">
      <formula>"CW 2130-R11"</formula>
    </cfRule>
    <cfRule type="cellIs" priority="203" dxfId="1430" operator="equal" stopIfTrue="1">
      <formula>"CW 3120-R2"</formula>
    </cfRule>
    <cfRule type="cellIs" priority="204" dxfId="1430" operator="equal" stopIfTrue="1">
      <formula>"CW 3240-R7"</formula>
    </cfRule>
  </conditionalFormatting>
  <conditionalFormatting sqref="D245">
    <cfRule type="cellIs" priority="199" dxfId="1430" operator="equal" stopIfTrue="1">
      <formula>"CW 2130-R11"</formula>
    </cfRule>
    <cfRule type="cellIs" priority="200" dxfId="1430" operator="equal" stopIfTrue="1">
      <formula>"CW 3120-R2"</formula>
    </cfRule>
    <cfRule type="cellIs" priority="201" dxfId="1430" operator="equal" stopIfTrue="1">
      <formula>"CW 3240-R7"</formula>
    </cfRule>
  </conditionalFormatting>
  <conditionalFormatting sqref="D246">
    <cfRule type="cellIs" priority="196" dxfId="1430" operator="equal" stopIfTrue="1">
      <formula>"CW 2130-R11"</formula>
    </cfRule>
    <cfRule type="cellIs" priority="197" dxfId="1430" operator="equal" stopIfTrue="1">
      <formula>"CW 3120-R2"</formula>
    </cfRule>
    <cfRule type="cellIs" priority="198" dxfId="1430" operator="equal" stopIfTrue="1">
      <formula>"CW 3240-R7"</formula>
    </cfRule>
  </conditionalFormatting>
  <conditionalFormatting sqref="D250:D251">
    <cfRule type="cellIs" priority="190" dxfId="1430" operator="equal" stopIfTrue="1">
      <formula>"CW 2130-R11"</formula>
    </cfRule>
    <cfRule type="cellIs" priority="191" dxfId="1430" operator="equal" stopIfTrue="1">
      <formula>"CW 3120-R2"</formula>
    </cfRule>
    <cfRule type="cellIs" priority="192" dxfId="1430" operator="equal" stopIfTrue="1">
      <formula>"CW 3240-R7"</formula>
    </cfRule>
  </conditionalFormatting>
  <conditionalFormatting sqref="D255">
    <cfRule type="cellIs" priority="187" dxfId="1430" operator="equal" stopIfTrue="1">
      <formula>"CW 2130-R11"</formula>
    </cfRule>
    <cfRule type="cellIs" priority="188" dxfId="1430" operator="equal" stopIfTrue="1">
      <formula>"CW 3120-R2"</formula>
    </cfRule>
    <cfRule type="cellIs" priority="189" dxfId="1430" operator="equal" stopIfTrue="1">
      <formula>"CW 3240-R7"</formula>
    </cfRule>
  </conditionalFormatting>
  <conditionalFormatting sqref="D256">
    <cfRule type="cellIs" priority="184" dxfId="1430" operator="equal" stopIfTrue="1">
      <formula>"CW 2130-R11"</formula>
    </cfRule>
    <cfRule type="cellIs" priority="185" dxfId="1430" operator="equal" stopIfTrue="1">
      <formula>"CW 3120-R2"</formula>
    </cfRule>
    <cfRule type="cellIs" priority="186" dxfId="1430" operator="equal" stopIfTrue="1">
      <formula>"CW 3240-R7"</formula>
    </cfRule>
  </conditionalFormatting>
  <conditionalFormatting sqref="D257:D260">
    <cfRule type="cellIs" priority="181" dxfId="1430" operator="equal" stopIfTrue="1">
      <formula>"CW 2130-R11"</formula>
    </cfRule>
    <cfRule type="cellIs" priority="182" dxfId="1430" operator="equal" stopIfTrue="1">
      <formula>"CW 3120-R2"</formula>
    </cfRule>
    <cfRule type="cellIs" priority="183" dxfId="1430" operator="equal" stopIfTrue="1">
      <formula>"CW 3240-R7"</formula>
    </cfRule>
  </conditionalFormatting>
  <conditionalFormatting sqref="D261">
    <cfRule type="cellIs" priority="178" dxfId="1430" operator="equal" stopIfTrue="1">
      <formula>"CW 2130-R11"</formula>
    </cfRule>
    <cfRule type="cellIs" priority="179" dxfId="1430" operator="equal" stopIfTrue="1">
      <formula>"CW 3120-R2"</formula>
    </cfRule>
    <cfRule type="cellIs" priority="180" dxfId="1430" operator="equal" stopIfTrue="1">
      <formula>"CW 3240-R7"</formula>
    </cfRule>
  </conditionalFormatting>
  <conditionalFormatting sqref="D262:D264">
    <cfRule type="cellIs" priority="175" dxfId="1430" operator="equal" stopIfTrue="1">
      <formula>"CW 2130-R11"</formula>
    </cfRule>
    <cfRule type="cellIs" priority="176" dxfId="1430" operator="equal" stopIfTrue="1">
      <formula>"CW 3120-R2"</formula>
    </cfRule>
    <cfRule type="cellIs" priority="177" dxfId="1430" operator="equal" stopIfTrue="1">
      <formula>"CW 3240-R7"</formula>
    </cfRule>
  </conditionalFormatting>
  <conditionalFormatting sqref="D265:D266">
    <cfRule type="cellIs" priority="172" dxfId="1430" operator="equal" stopIfTrue="1">
      <formula>"CW 2130-R11"</formula>
    </cfRule>
    <cfRule type="cellIs" priority="173" dxfId="1430" operator="equal" stopIfTrue="1">
      <formula>"CW 3120-R2"</formula>
    </cfRule>
    <cfRule type="cellIs" priority="174" dxfId="1430" operator="equal" stopIfTrue="1">
      <formula>"CW 3240-R7"</formula>
    </cfRule>
  </conditionalFormatting>
  <conditionalFormatting sqref="D267:D268">
    <cfRule type="cellIs" priority="169" dxfId="1430" operator="equal" stopIfTrue="1">
      <formula>"CW 2130-R11"</formula>
    </cfRule>
    <cfRule type="cellIs" priority="170" dxfId="1430" operator="equal" stopIfTrue="1">
      <formula>"CW 3120-R2"</formula>
    </cfRule>
    <cfRule type="cellIs" priority="171" dxfId="1430" operator="equal" stopIfTrue="1">
      <formula>"CW 3240-R7"</formula>
    </cfRule>
  </conditionalFormatting>
  <conditionalFormatting sqref="D269:D270">
    <cfRule type="cellIs" priority="166" dxfId="1430" operator="equal" stopIfTrue="1">
      <formula>"CW 2130-R11"</formula>
    </cfRule>
    <cfRule type="cellIs" priority="167" dxfId="1430" operator="equal" stopIfTrue="1">
      <formula>"CW 3120-R2"</formula>
    </cfRule>
    <cfRule type="cellIs" priority="168" dxfId="1430" operator="equal" stopIfTrue="1">
      <formula>"CW 3240-R7"</formula>
    </cfRule>
  </conditionalFormatting>
  <conditionalFormatting sqref="D271">
    <cfRule type="cellIs" priority="163" dxfId="1430" operator="equal" stopIfTrue="1">
      <formula>"CW 2130-R11"</formula>
    </cfRule>
    <cfRule type="cellIs" priority="164" dxfId="1430" operator="equal" stopIfTrue="1">
      <formula>"CW 3120-R2"</formula>
    </cfRule>
    <cfRule type="cellIs" priority="165" dxfId="1430" operator="equal" stopIfTrue="1">
      <formula>"CW 3240-R7"</formula>
    </cfRule>
  </conditionalFormatting>
  <conditionalFormatting sqref="D273">
    <cfRule type="cellIs" priority="160" dxfId="1430" operator="equal" stopIfTrue="1">
      <formula>"CW 2130-R11"</formula>
    </cfRule>
    <cfRule type="cellIs" priority="161" dxfId="1430" operator="equal" stopIfTrue="1">
      <formula>"CW 3120-R2"</formula>
    </cfRule>
    <cfRule type="cellIs" priority="162" dxfId="1430" operator="equal" stopIfTrue="1">
      <formula>"CW 3240-R7"</formula>
    </cfRule>
  </conditionalFormatting>
  <conditionalFormatting sqref="D277:D278">
    <cfRule type="cellIs" priority="158" dxfId="1430" operator="equal" stopIfTrue="1">
      <formula>"CW 3120-R2"</formula>
    </cfRule>
    <cfRule type="cellIs" priority="159" dxfId="1430" operator="equal" stopIfTrue="1">
      <formula>"CW 3240-R7"</formula>
    </cfRule>
  </conditionalFormatting>
  <conditionalFormatting sqref="D281">
    <cfRule type="cellIs" priority="156" dxfId="1430" operator="equal" stopIfTrue="1">
      <formula>"CW 3120-R2"</formula>
    </cfRule>
    <cfRule type="cellIs" priority="157" dxfId="1430" operator="equal" stopIfTrue="1">
      <formula>"CW 3240-R7"</formula>
    </cfRule>
  </conditionalFormatting>
  <conditionalFormatting sqref="D282:D283">
    <cfRule type="cellIs" priority="154" dxfId="1430" operator="equal" stopIfTrue="1">
      <formula>"CW 3120-R2"</formula>
    </cfRule>
    <cfRule type="cellIs" priority="155" dxfId="1430" operator="equal" stopIfTrue="1">
      <formula>"CW 3240-R7"</formula>
    </cfRule>
  </conditionalFormatting>
  <conditionalFormatting sqref="D284">
    <cfRule type="cellIs" priority="152" dxfId="1430" operator="equal" stopIfTrue="1">
      <formula>"CW 3120-R2"</formula>
    </cfRule>
    <cfRule type="cellIs" priority="153" dxfId="1430" operator="equal" stopIfTrue="1">
      <formula>"CW 3240-R7"</formula>
    </cfRule>
  </conditionalFormatting>
  <conditionalFormatting sqref="D286:D288">
    <cfRule type="cellIs" priority="147" dxfId="1430" operator="equal" stopIfTrue="1">
      <formula>"CW 2130-R11"</formula>
    </cfRule>
    <cfRule type="cellIs" priority="148" dxfId="1430" operator="equal" stopIfTrue="1">
      <formula>"CW 3120-R2"</formula>
    </cfRule>
    <cfRule type="cellIs" priority="149" dxfId="1430" operator="equal" stopIfTrue="1">
      <formula>"CW 3240-R7"</formula>
    </cfRule>
  </conditionalFormatting>
  <conditionalFormatting sqref="D285">
    <cfRule type="cellIs" priority="150" dxfId="1430" operator="equal" stopIfTrue="1">
      <formula>"CW 3120-R2"</formula>
    </cfRule>
    <cfRule type="cellIs" priority="151" dxfId="1430" operator="equal" stopIfTrue="1">
      <formula>"CW 3240-R7"</formula>
    </cfRule>
  </conditionalFormatting>
  <conditionalFormatting sqref="D289">
    <cfRule type="cellIs" priority="144" dxfId="1430" operator="equal" stopIfTrue="1">
      <formula>"CW 2130-R11"</formula>
    </cfRule>
    <cfRule type="cellIs" priority="145" dxfId="1430" operator="equal" stopIfTrue="1">
      <formula>"CW 3120-R2"</formula>
    </cfRule>
    <cfRule type="cellIs" priority="146" dxfId="1430" operator="equal" stopIfTrue="1">
      <formula>"CW 3240-R7"</formula>
    </cfRule>
  </conditionalFormatting>
  <conditionalFormatting sqref="D290">
    <cfRule type="cellIs" priority="141" dxfId="1430" operator="equal" stopIfTrue="1">
      <formula>"CW 2130-R11"</formula>
    </cfRule>
    <cfRule type="cellIs" priority="142" dxfId="1430" operator="equal" stopIfTrue="1">
      <formula>"CW 3120-R2"</formula>
    </cfRule>
    <cfRule type="cellIs" priority="143" dxfId="1430" operator="equal" stopIfTrue="1">
      <formula>"CW 3240-R7"</formula>
    </cfRule>
  </conditionalFormatting>
  <conditionalFormatting sqref="D292:D293">
    <cfRule type="cellIs" priority="136" dxfId="1430" operator="equal" stopIfTrue="1">
      <formula>"CW 2130-R11"</formula>
    </cfRule>
    <cfRule type="cellIs" priority="137" dxfId="1430" operator="equal" stopIfTrue="1">
      <formula>"CW 3120-R2"</formula>
    </cfRule>
    <cfRule type="cellIs" priority="138" dxfId="1430" operator="equal" stopIfTrue="1">
      <formula>"CW 3240-R7"</formula>
    </cfRule>
  </conditionalFormatting>
  <conditionalFormatting sqref="D291">
    <cfRule type="cellIs" priority="139" dxfId="1430" operator="equal" stopIfTrue="1">
      <formula>"CW 3120-R2"</formula>
    </cfRule>
    <cfRule type="cellIs" priority="140" dxfId="1430" operator="equal" stopIfTrue="1">
      <formula>"CW 3240-R7"</formula>
    </cfRule>
  </conditionalFormatting>
  <conditionalFormatting sqref="D299:D303">
    <cfRule type="cellIs" priority="133" dxfId="1430" operator="equal" stopIfTrue="1">
      <formula>"CW 2130-R11"</formula>
    </cfRule>
    <cfRule type="cellIs" priority="134" dxfId="1430" operator="equal" stopIfTrue="1">
      <formula>"CW 3120-R2"</formula>
    </cfRule>
    <cfRule type="cellIs" priority="135" dxfId="1430" operator="equal" stopIfTrue="1">
      <formula>"CW 3240-R7"</formula>
    </cfRule>
  </conditionalFormatting>
  <conditionalFormatting sqref="D304:D305">
    <cfRule type="cellIs" priority="130" dxfId="1430" operator="equal" stopIfTrue="1">
      <formula>"CW 2130-R11"</formula>
    </cfRule>
    <cfRule type="cellIs" priority="131" dxfId="1430" operator="equal" stopIfTrue="1">
      <formula>"CW 3120-R2"</formula>
    </cfRule>
    <cfRule type="cellIs" priority="132" dxfId="1430" operator="equal" stopIfTrue="1">
      <formula>"CW 3240-R7"</formula>
    </cfRule>
  </conditionalFormatting>
  <conditionalFormatting sqref="D314:D323">
    <cfRule type="cellIs" priority="121" dxfId="1430" operator="equal" stopIfTrue="1">
      <formula>"CW 2130-R11"</formula>
    </cfRule>
    <cfRule type="cellIs" priority="122" dxfId="1430" operator="equal" stopIfTrue="1">
      <formula>"CW 3120-R2"</formula>
    </cfRule>
    <cfRule type="cellIs" priority="123" dxfId="1430" operator="equal" stopIfTrue="1">
      <formula>"CW 3240-R7"</formula>
    </cfRule>
  </conditionalFormatting>
  <conditionalFormatting sqref="D326">
    <cfRule type="cellIs" priority="94" dxfId="1430" operator="equal" stopIfTrue="1">
      <formula>"CW 2130-R11"</formula>
    </cfRule>
    <cfRule type="cellIs" priority="95" dxfId="1430" operator="equal" stopIfTrue="1">
      <formula>"CW 3120-R2"</formula>
    </cfRule>
    <cfRule type="cellIs" priority="96" dxfId="1430" operator="equal" stopIfTrue="1">
      <formula>"CW 3240-R7"</formula>
    </cfRule>
  </conditionalFormatting>
  <conditionalFormatting sqref="D327">
    <cfRule type="cellIs" priority="91" dxfId="1430" operator="equal" stopIfTrue="1">
      <formula>"CW 2130-R11"</formula>
    </cfRule>
    <cfRule type="cellIs" priority="92" dxfId="1430" operator="equal" stopIfTrue="1">
      <formula>"CW 3120-R2"</formula>
    </cfRule>
    <cfRule type="cellIs" priority="93" dxfId="1430" operator="equal" stopIfTrue="1">
      <formula>"CW 3240-R7"</formula>
    </cfRule>
  </conditionalFormatting>
  <conditionalFormatting sqref="D328">
    <cfRule type="cellIs" priority="88" dxfId="1430" operator="equal" stopIfTrue="1">
      <formula>"CW 2130-R11"</formula>
    </cfRule>
    <cfRule type="cellIs" priority="89" dxfId="1430" operator="equal" stopIfTrue="1">
      <formula>"CW 3120-R2"</formula>
    </cfRule>
    <cfRule type="cellIs" priority="90" dxfId="1430" operator="equal" stopIfTrue="1">
      <formula>"CW 3240-R7"</formula>
    </cfRule>
  </conditionalFormatting>
  <conditionalFormatting sqref="D329">
    <cfRule type="cellIs" priority="85" dxfId="1430" operator="equal" stopIfTrue="1">
      <formula>"CW 2130-R11"</formula>
    </cfRule>
    <cfRule type="cellIs" priority="86" dxfId="1430" operator="equal" stopIfTrue="1">
      <formula>"CW 3120-R2"</formula>
    </cfRule>
    <cfRule type="cellIs" priority="87" dxfId="1430" operator="equal" stopIfTrue="1">
      <formula>"CW 3240-R7"</formula>
    </cfRule>
  </conditionalFormatting>
  <conditionalFormatting sqref="D330">
    <cfRule type="cellIs" priority="82" dxfId="1430" operator="equal" stopIfTrue="1">
      <formula>"CW 2130-R11"</formula>
    </cfRule>
    <cfRule type="cellIs" priority="83" dxfId="1430" operator="equal" stopIfTrue="1">
      <formula>"CW 3120-R2"</formula>
    </cfRule>
    <cfRule type="cellIs" priority="84" dxfId="1430" operator="equal" stopIfTrue="1">
      <formula>"CW 3240-R7"</formula>
    </cfRule>
  </conditionalFormatting>
  <conditionalFormatting sqref="D331">
    <cfRule type="cellIs" priority="79" dxfId="1430" operator="equal" stopIfTrue="1">
      <formula>"CW 2130-R11"</formula>
    </cfRule>
    <cfRule type="cellIs" priority="80" dxfId="1430" operator="equal" stopIfTrue="1">
      <formula>"CW 3120-R2"</formula>
    </cfRule>
    <cfRule type="cellIs" priority="81" dxfId="1430" operator="equal" stopIfTrue="1">
      <formula>"CW 3240-R7"</formula>
    </cfRule>
  </conditionalFormatting>
  <conditionalFormatting sqref="D332">
    <cfRule type="cellIs" priority="76" dxfId="1430" operator="equal" stopIfTrue="1">
      <formula>"CW 2130-R11"</formula>
    </cfRule>
    <cfRule type="cellIs" priority="77" dxfId="1430" operator="equal" stopIfTrue="1">
      <formula>"CW 3120-R2"</formula>
    </cfRule>
    <cfRule type="cellIs" priority="78" dxfId="1430" operator="equal" stopIfTrue="1">
      <formula>"CW 3240-R7"</formula>
    </cfRule>
  </conditionalFormatting>
  <conditionalFormatting sqref="D333">
    <cfRule type="cellIs" priority="73" dxfId="1430" operator="equal" stopIfTrue="1">
      <formula>"CW 2130-R11"</formula>
    </cfRule>
    <cfRule type="cellIs" priority="74" dxfId="1430" operator="equal" stopIfTrue="1">
      <formula>"CW 3120-R2"</formula>
    </cfRule>
    <cfRule type="cellIs" priority="75" dxfId="1430" operator="equal" stopIfTrue="1">
      <formula>"CW 3240-R7"</formula>
    </cfRule>
  </conditionalFormatting>
  <conditionalFormatting sqref="D334">
    <cfRule type="cellIs" priority="70" dxfId="1430" operator="equal" stopIfTrue="1">
      <formula>"CW 2130-R11"</formula>
    </cfRule>
    <cfRule type="cellIs" priority="71" dxfId="1430" operator="equal" stopIfTrue="1">
      <formula>"CW 3120-R2"</formula>
    </cfRule>
    <cfRule type="cellIs" priority="72" dxfId="1430" operator="equal" stopIfTrue="1">
      <formula>"CW 3240-R7"</formula>
    </cfRule>
  </conditionalFormatting>
  <conditionalFormatting sqref="D335">
    <cfRule type="cellIs" priority="67" dxfId="1430" operator="equal" stopIfTrue="1">
      <formula>"CW 2130-R11"</formula>
    </cfRule>
    <cfRule type="cellIs" priority="68" dxfId="1430" operator="equal" stopIfTrue="1">
      <formula>"CW 3120-R2"</formula>
    </cfRule>
    <cfRule type="cellIs" priority="69" dxfId="1430" operator="equal" stopIfTrue="1">
      <formula>"CW 3240-R7"</formula>
    </cfRule>
  </conditionalFormatting>
  <conditionalFormatting sqref="D336">
    <cfRule type="cellIs" priority="64" dxfId="1430" operator="equal" stopIfTrue="1">
      <formula>"CW 2130-R11"</formula>
    </cfRule>
    <cfRule type="cellIs" priority="65" dxfId="1430" operator="equal" stopIfTrue="1">
      <formula>"CW 3120-R2"</formula>
    </cfRule>
    <cfRule type="cellIs" priority="66" dxfId="1430" operator="equal" stopIfTrue="1">
      <formula>"CW 3240-R7"</formula>
    </cfRule>
  </conditionalFormatting>
  <conditionalFormatting sqref="D339">
    <cfRule type="cellIs" priority="61" dxfId="1430" operator="equal" stopIfTrue="1">
      <formula>"CW 2130-R11"</formula>
    </cfRule>
    <cfRule type="cellIs" priority="62" dxfId="1430" operator="equal" stopIfTrue="1">
      <formula>"CW 3120-R2"</formula>
    </cfRule>
    <cfRule type="cellIs" priority="63" dxfId="1430" operator="equal" stopIfTrue="1">
      <formula>"CW 3240-R7"</formula>
    </cfRule>
  </conditionalFormatting>
  <conditionalFormatting sqref="D340">
    <cfRule type="cellIs" priority="58" dxfId="1430" operator="equal" stopIfTrue="1">
      <formula>"CW 2130-R11"</formula>
    </cfRule>
    <cfRule type="cellIs" priority="59" dxfId="1430" operator="equal" stopIfTrue="1">
      <formula>"CW 3120-R2"</formula>
    </cfRule>
    <cfRule type="cellIs" priority="60" dxfId="1430" operator="equal" stopIfTrue="1">
      <formula>"CW 3240-R7"</formula>
    </cfRule>
  </conditionalFormatting>
  <conditionalFormatting sqref="D341">
    <cfRule type="cellIs" priority="55" dxfId="1430" operator="equal" stopIfTrue="1">
      <formula>"CW 2130-R11"</formula>
    </cfRule>
    <cfRule type="cellIs" priority="56" dxfId="1430" operator="equal" stopIfTrue="1">
      <formula>"CW 3120-R2"</formula>
    </cfRule>
    <cfRule type="cellIs" priority="57" dxfId="1430" operator="equal" stopIfTrue="1">
      <formula>"CW 3240-R7"</formula>
    </cfRule>
  </conditionalFormatting>
  <conditionalFormatting sqref="D342">
    <cfRule type="cellIs" priority="52" dxfId="1430" operator="equal" stopIfTrue="1">
      <formula>"CW 2130-R11"</formula>
    </cfRule>
    <cfRule type="cellIs" priority="53" dxfId="1430" operator="equal" stopIfTrue="1">
      <formula>"CW 3120-R2"</formula>
    </cfRule>
    <cfRule type="cellIs" priority="54" dxfId="1430" operator="equal" stopIfTrue="1">
      <formula>"CW 3240-R7"</formula>
    </cfRule>
  </conditionalFormatting>
  <conditionalFormatting sqref="D343">
    <cfRule type="cellIs" priority="49" dxfId="1430" operator="equal" stopIfTrue="1">
      <formula>"CW 2130-R11"</formula>
    </cfRule>
    <cfRule type="cellIs" priority="50" dxfId="1430" operator="equal" stopIfTrue="1">
      <formula>"CW 3120-R2"</formula>
    </cfRule>
    <cfRule type="cellIs" priority="51" dxfId="1430" operator="equal" stopIfTrue="1">
      <formula>"CW 3240-R7"</formula>
    </cfRule>
  </conditionalFormatting>
  <conditionalFormatting sqref="D344">
    <cfRule type="cellIs" priority="46" dxfId="1430" operator="equal" stopIfTrue="1">
      <formula>"CW 2130-R11"</formula>
    </cfRule>
    <cfRule type="cellIs" priority="47" dxfId="1430" operator="equal" stopIfTrue="1">
      <formula>"CW 3120-R2"</formula>
    </cfRule>
    <cfRule type="cellIs" priority="48" dxfId="1430" operator="equal" stopIfTrue="1">
      <formula>"CW 3240-R7"</formula>
    </cfRule>
  </conditionalFormatting>
  <conditionalFormatting sqref="D345">
    <cfRule type="cellIs" priority="43" dxfId="1430" operator="equal" stopIfTrue="1">
      <formula>"CW 2130-R11"</formula>
    </cfRule>
    <cfRule type="cellIs" priority="44" dxfId="1430" operator="equal" stopIfTrue="1">
      <formula>"CW 3120-R2"</formula>
    </cfRule>
    <cfRule type="cellIs" priority="45" dxfId="1430" operator="equal" stopIfTrue="1">
      <formula>"CW 3240-R7"</formula>
    </cfRule>
  </conditionalFormatting>
  <conditionalFormatting sqref="D346">
    <cfRule type="cellIs" priority="40" dxfId="1430" operator="equal" stopIfTrue="1">
      <formula>"CW 2130-R11"</formula>
    </cfRule>
    <cfRule type="cellIs" priority="41" dxfId="1430" operator="equal" stopIfTrue="1">
      <formula>"CW 3120-R2"</formula>
    </cfRule>
    <cfRule type="cellIs" priority="42" dxfId="1430" operator="equal" stopIfTrue="1">
      <formula>"CW 3240-R7"</formula>
    </cfRule>
  </conditionalFormatting>
  <conditionalFormatting sqref="D347">
    <cfRule type="cellIs" priority="37" dxfId="1430" operator="equal" stopIfTrue="1">
      <formula>"CW 2130-R11"</formula>
    </cfRule>
    <cfRule type="cellIs" priority="38" dxfId="1430" operator="equal" stopIfTrue="1">
      <formula>"CW 3120-R2"</formula>
    </cfRule>
    <cfRule type="cellIs" priority="39" dxfId="1430" operator="equal" stopIfTrue="1">
      <formula>"CW 3240-R7"</formula>
    </cfRule>
  </conditionalFormatting>
  <conditionalFormatting sqref="D348">
    <cfRule type="cellIs" priority="34" dxfId="1430" operator="equal" stopIfTrue="1">
      <formula>"CW 2130-R11"</formula>
    </cfRule>
    <cfRule type="cellIs" priority="35" dxfId="1430" operator="equal" stopIfTrue="1">
      <formula>"CW 3120-R2"</formula>
    </cfRule>
    <cfRule type="cellIs" priority="36" dxfId="1430" operator="equal" stopIfTrue="1">
      <formula>"CW 3240-R7"</formula>
    </cfRule>
  </conditionalFormatting>
  <conditionalFormatting sqref="D351">
    <cfRule type="cellIs" priority="31" dxfId="1430" operator="equal" stopIfTrue="1">
      <formula>"CW 2130-R11"</formula>
    </cfRule>
    <cfRule type="cellIs" priority="32" dxfId="1430" operator="equal" stopIfTrue="1">
      <formula>"CW 3120-R2"</formula>
    </cfRule>
    <cfRule type="cellIs" priority="33" dxfId="1430" operator="equal" stopIfTrue="1">
      <formula>"CW 3240-R7"</formula>
    </cfRule>
  </conditionalFormatting>
  <conditionalFormatting sqref="D352">
    <cfRule type="cellIs" priority="28" dxfId="1430" operator="equal" stopIfTrue="1">
      <formula>"CW 2130-R11"</formula>
    </cfRule>
    <cfRule type="cellIs" priority="29" dxfId="1430" operator="equal" stopIfTrue="1">
      <formula>"CW 3120-R2"</formula>
    </cfRule>
    <cfRule type="cellIs" priority="30" dxfId="1430" operator="equal" stopIfTrue="1">
      <formula>"CW 3240-R7"</formula>
    </cfRule>
  </conditionalFormatting>
  <conditionalFormatting sqref="D353">
    <cfRule type="cellIs" priority="25" dxfId="1430" operator="equal" stopIfTrue="1">
      <formula>"CW 2130-R11"</formula>
    </cfRule>
    <cfRule type="cellIs" priority="26" dxfId="1430" operator="equal" stopIfTrue="1">
      <formula>"CW 3120-R2"</formula>
    </cfRule>
    <cfRule type="cellIs" priority="27" dxfId="1430" operator="equal" stopIfTrue="1">
      <formula>"CW 3240-R7"</formula>
    </cfRule>
  </conditionalFormatting>
  <conditionalFormatting sqref="D354">
    <cfRule type="cellIs" priority="22" dxfId="1430" operator="equal" stopIfTrue="1">
      <formula>"CW 2130-R11"</formula>
    </cfRule>
    <cfRule type="cellIs" priority="23" dxfId="1430" operator="equal" stopIfTrue="1">
      <formula>"CW 3120-R2"</formula>
    </cfRule>
    <cfRule type="cellIs" priority="24" dxfId="1430" operator="equal" stopIfTrue="1">
      <formula>"CW 3240-R7"</formula>
    </cfRule>
  </conditionalFormatting>
  <conditionalFormatting sqref="D355">
    <cfRule type="cellIs" priority="19" dxfId="1430" operator="equal" stopIfTrue="1">
      <formula>"CW 2130-R11"</formula>
    </cfRule>
    <cfRule type="cellIs" priority="20" dxfId="1430" operator="equal" stopIfTrue="1">
      <formula>"CW 3120-R2"</formula>
    </cfRule>
    <cfRule type="cellIs" priority="21" dxfId="1430" operator="equal" stopIfTrue="1">
      <formula>"CW 3240-R7"</formula>
    </cfRule>
  </conditionalFormatting>
  <conditionalFormatting sqref="D356">
    <cfRule type="cellIs" priority="16" dxfId="1430" operator="equal" stopIfTrue="1">
      <formula>"CW 2130-R11"</formula>
    </cfRule>
    <cfRule type="cellIs" priority="17" dxfId="1430" operator="equal" stopIfTrue="1">
      <formula>"CW 3120-R2"</formula>
    </cfRule>
    <cfRule type="cellIs" priority="18" dxfId="1430" operator="equal" stopIfTrue="1">
      <formula>"CW 3240-R7"</formula>
    </cfRule>
  </conditionalFormatting>
  <conditionalFormatting sqref="D357">
    <cfRule type="cellIs" priority="13" dxfId="1430" operator="equal" stopIfTrue="1">
      <formula>"CW 2130-R11"</formula>
    </cfRule>
    <cfRule type="cellIs" priority="14" dxfId="1430" operator="equal" stopIfTrue="1">
      <formula>"CW 3120-R2"</formula>
    </cfRule>
    <cfRule type="cellIs" priority="15" dxfId="1430" operator="equal" stopIfTrue="1">
      <formula>"CW 3240-R7"</formula>
    </cfRule>
  </conditionalFormatting>
  <conditionalFormatting sqref="D358">
    <cfRule type="cellIs" priority="10" dxfId="1430" operator="equal" stopIfTrue="1">
      <formula>"CW 2130-R11"</formula>
    </cfRule>
    <cfRule type="cellIs" priority="11" dxfId="1430" operator="equal" stopIfTrue="1">
      <formula>"CW 3120-R2"</formula>
    </cfRule>
    <cfRule type="cellIs" priority="12" dxfId="1430" operator="equal" stopIfTrue="1">
      <formula>"CW 3240-R7"</formula>
    </cfRule>
  </conditionalFormatting>
  <conditionalFormatting sqref="D359">
    <cfRule type="cellIs" priority="7" dxfId="1430" operator="equal" stopIfTrue="1">
      <formula>"CW 2130-R11"</formula>
    </cfRule>
    <cfRule type="cellIs" priority="8" dxfId="1430" operator="equal" stopIfTrue="1">
      <formula>"CW 3120-R2"</formula>
    </cfRule>
    <cfRule type="cellIs" priority="9" dxfId="1430" operator="equal" stopIfTrue="1">
      <formula>"CW 3240-R7"</formula>
    </cfRule>
  </conditionalFormatting>
  <conditionalFormatting sqref="D360">
    <cfRule type="cellIs" priority="4" dxfId="1430" operator="equal" stopIfTrue="1">
      <formula>"CW 2130-R11"</formula>
    </cfRule>
    <cfRule type="cellIs" priority="5" dxfId="1430" operator="equal" stopIfTrue="1">
      <formula>"CW 3120-R2"</formula>
    </cfRule>
    <cfRule type="cellIs" priority="6" dxfId="1430" operator="equal" stopIfTrue="1">
      <formula>"CW 3240-R7"</formula>
    </cfRule>
  </conditionalFormatting>
  <conditionalFormatting sqref="D361">
    <cfRule type="cellIs" priority="1" dxfId="1430" operator="equal" stopIfTrue="1">
      <formula>"CW 2130-R11"</formula>
    </cfRule>
    <cfRule type="cellIs" priority="2" dxfId="1430" operator="equal" stopIfTrue="1">
      <formula>"CW 3120-R2"</formula>
    </cfRule>
    <cfRule type="cellIs" priority="3" dxfId="1430"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9:G10 G12:G16 G19 G21 G34:G36 G32 G24:G29 G39 G42:G44 G47 G50:G51 G53 G57:G58 G60:G64 G67 G69 G300:G305 G82:G84 G80 G87 G90:G92 G94 G96:G99 G102:G103 G107:G108 G110:G116 G119:G120 G122 G125:G126 G129 G131:G135 G138:G139 G142 G144:G145 G147 G150:G153 G155 G157:G158 G161 G164 G166 G168:G170 G173:G174 G176 G180:G181 G183:G187 G190 G308:G309 G213 G216:G218 G220 G222:G223 G226:G227 G231:G232 G253 G273 G278 G295 G293 G193:G199 G202:G204 G207:G208 G210 G235 G237:G238 G240:G243 G245 G247:G249 G251 G255 G258:G263 G266 G268 G270:G271 G276 G281 G284 G286:G290 G297:G298 G72:G75 G77 G314:G323 G326:G336 G351:G361 G339:G348">
      <formula1>IF(G9&gt;=0.01,ROUND(G9,2),0.01)</formula1>
    </dataValidation>
    <dataValidation type="custom" allowBlank="1" showInputMessage="1" showErrorMessage="1" error="If you can enter a Unit  Price in this cell, pLease contact the Contract Administrator immediately!" sqref="G11 G18 G20 G22:G23 G31 G33 G38 G40:G41 G49 G59 G66 G68 G70:G71 G79 G81 G86 G88:G89 G101 G109 G118 G121 G123:G124 G128 G130 G137 G140:G141 G143 G146 G148:G149 G154 G156 G159:G160 G162:G163 G172 G182 G189 G191:G192 G212 G214:G215 G225 G234 G205:G206 G250 G275 G279:G280 G307 G201 G236 G239 G244 G246 G252 G254 G256 G264:G265 G267 G269 G277 G282:G283 G285 G291:G292 G299">
      <formula1>"isblank(G3)"</formula1>
    </dataValidation>
    <dataValidation type="decimal" operator="greaterThan" allowBlank="1" showErrorMessage="1" prompt="Enter your Unit Bid Price.&#10;You do not need to type in the &quot;$&quot;" errorTitle="Illegal Entry" error="Unit Prices must be greater than 0. " sqref="G46 G95 G167 G221 G296">
      <formula1>0</formula1>
    </dataValidation>
  </dataValidations>
  <printOptions/>
  <pageMargins left="0.5" right="0.5" top="0.75" bottom="0.75" header="0.25" footer="0.25"/>
  <pageSetup horizontalDpi="600" verticalDpi="600" orientation="portrait" scale="65" r:id="rId1"/>
  <headerFooter alignWithMargins="0">
    <oddHeader>&amp;L&amp;10The City of Winnipeg
Bid Opportunity No. 31-2014 Addendum 1
&amp;XTemplate Version: C420131129-RW&amp;R&amp;10Bid Submission
Page &amp;P+3 of 24</oddHeader>
    <oddFooter xml:space="preserve">&amp;R__________________
Name of Bidder                    </oddFooter>
  </headerFooter>
  <rowBreaks count="16" manualBreakCount="16">
    <brk id="32" min="1" max="7" man="1"/>
    <brk id="54" min="1" max="7" man="1"/>
    <brk id="80" min="1" max="7" man="1"/>
    <brk id="104" min="1" max="7" man="1"/>
    <brk id="129" min="1" max="7" man="1"/>
    <brk id="153" min="1" max="7" man="1"/>
    <brk id="177" min="1" max="7" man="1"/>
    <brk id="204" min="1" max="7" man="1"/>
    <brk id="228" min="1" max="7" man="1"/>
    <brk id="255" min="1" max="7" man="1"/>
    <brk id="284" min="1" max="7" man="1"/>
    <brk id="310" min="1" max="7" man="1"/>
    <brk id="324" min="1" max="7" man="1"/>
    <brk id="337" min="1" max="7" man="1"/>
    <brk id="349" min="1" max="7" man="1"/>
    <brk id="362" min="1" max="7" man="1"/>
  </rowBreaks>
</worksheet>
</file>

<file path=xl/worksheets/sheet3.xml><?xml version="1.0" encoding="utf-8"?>
<worksheet xmlns="http://schemas.openxmlformats.org/spreadsheetml/2006/main" xmlns:r="http://schemas.openxmlformats.org/officeDocument/2006/relationships">
  <dimension ref="A1:P546"/>
  <sheetViews>
    <sheetView showZeros="0" showOutlineSymbols="0" view="pageBreakPreview" zoomScale="75" zoomScaleNormal="75" zoomScaleSheetLayoutView="75" workbookViewId="0" topLeftCell="B1">
      <selection activeCell="G531" sqref="G531"/>
    </sheetView>
  </sheetViews>
  <sheetFormatPr defaultColWidth="10.5546875" defaultRowHeight="15"/>
  <cols>
    <col min="1" max="1" width="7.88671875" style="20" hidden="1" customWidth="1"/>
    <col min="2" max="2" width="8.6640625" style="13" customWidth="1"/>
    <col min="3" max="3" width="37.6640625" style="0" customWidth="1"/>
    <col min="4" max="4" width="13.6640625" style="24" customWidth="1"/>
    <col min="5" max="5" width="7.6640625" style="0" customWidth="1"/>
    <col min="6" max="6" width="11.77734375" style="0" customWidth="1"/>
    <col min="7" max="7" width="11.77734375" style="20" customWidth="1"/>
    <col min="8" max="8" width="17.6640625" style="20" customWidth="1"/>
    <col min="9" max="14" width="10.5546875" style="0" customWidth="1"/>
    <col min="15" max="15" width="42.6640625" style="0" customWidth="1"/>
  </cols>
  <sheetData>
    <row r="1" spans="1:8" ht="15.75">
      <c r="A1" s="84"/>
      <c r="B1" s="85" t="s">
        <v>0</v>
      </c>
      <c r="C1" s="86"/>
      <c r="D1" s="86"/>
      <c r="E1" s="86"/>
      <c r="F1" s="86"/>
      <c r="G1" s="84"/>
      <c r="H1" s="86"/>
    </row>
    <row r="2" spans="1:8" ht="15">
      <c r="A2" s="87"/>
      <c r="B2" s="88" t="s">
        <v>117</v>
      </c>
      <c r="C2" s="89"/>
      <c r="D2" s="89"/>
      <c r="E2" s="89"/>
      <c r="F2" s="89"/>
      <c r="G2" s="87"/>
      <c r="H2" s="89"/>
    </row>
    <row r="3" spans="1:8" ht="15">
      <c r="A3" s="90"/>
      <c r="B3" s="91" t="s">
        <v>1</v>
      </c>
      <c r="C3" s="92"/>
      <c r="D3" s="92"/>
      <c r="E3" s="92"/>
      <c r="F3" s="92"/>
      <c r="G3" s="93"/>
      <c r="H3" s="94"/>
    </row>
    <row r="4" spans="1:8" ht="15">
      <c r="A4" s="95" t="s">
        <v>27</v>
      </c>
      <c r="B4" s="96" t="s">
        <v>3</v>
      </c>
      <c r="C4" s="97" t="s">
        <v>4</v>
      </c>
      <c r="D4" s="98" t="s">
        <v>5</v>
      </c>
      <c r="E4" s="99" t="s">
        <v>6</v>
      </c>
      <c r="F4" s="99" t="s">
        <v>7</v>
      </c>
      <c r="G4" s="100" t="s">
        <v>8</v>
      </c>
      <c r="H4" s="99" t="s">
        <v>9</v>
      </c>
    </row>
    <row r="5" spans="1:8" ht="15.75" thickBot="1">
      <c r="A5" s="101"/>
      <c r="B5" s="102"/>
      <c r="C5" s="103"/>
      <c r="D5" s="104" t="s">
        <v>10</v>
      </c>
      <c r="E5" s="105"/>
      <c r="F5" s="106" t="s">
        <v>11</v>
      </c>
      <c r="G5" s="107"/>
      <c r="H5" s="108"/>
    </row>
    <row r="6" spans="1:8" ht="39.75" customHeight="1" thickBot="1" thickTop="1">
      <c r="A6" s="109"/>
      <c r="B6" s="110" t="s">
        <v>173</v>
      </c>
      <c r="C6" s="111"/>
      <c r="D6" s="112"/>
      <c r="E6" s="113"/>
      <c r="F6" s="112"/>
      <c r="G6" s="109"/>
      <c r="H6" s="114"/>
    </row>
    <row r="7" spans="1:15" s="40" customFormat="1" ht="39.75" customHeight="1" thickTop="1">
      <c r="A7" s="115"/>
      <c r="B7" s="116" t="s">
        <v>12</v>
      </c>
      <c r="C7" s="359" t="s">
        <v>174</v>
      </c>
      <c r="D7" s="360"/>
      <c r="E7" s="360"/>
      <c r="F7" s="360"/>
      <c r="G7" s="361"/>
      <c r="H7" s="362"/>
      <c r="J7"/>
      <c r="K7"/>
      <c r="L7"/>
      <c r="M7"/>
      <c r="N7"/>
      <c r="O7"/>
    </row>
    <row r="8" spans="1:8" ht="39.75" customHeight="1">
      <c r="A8" s="117"/>
      <c r="B8" s="118"/>
      <c r="C8" s="119" t="s">
        <v>19</v>
      </c>
      <c r="D8" s="120"/>
      <c r="E8" s="121" t="s">
        <v>2</v>
      </c>
      <c r="F8" s="121" t="s">
        <v>2</v>
      </c>
      <c r="G8" s="117" t="s">
        <v>2</v>
      </c>
      <c r="H8" s="122"/>
    </row>
    <row r="9" spans="1:15" s="131" customFormat="1" ht="30" customHeight="1">
      <c r="A9" s="123" t="s">
        <v>175</v>
      </c>
      <c r="B9" s="124" t="s">
        <v>176</v>
      </c>
      <c r="C9" s="125" t="s">
        <v>177</v>
      </c>
      <c r="D9" s="126" t="s">
        <v>178</v>
      </c>
      <c r="E9" s="127" t="s">
        <v>38</v>
      </c>
      <c r="F9" s="128">
        <v>1990</v>
      </c>
      <c r="G9" s="129"/>
      <c r="H9" s="130">
        <f>ROUND(G9*F9,2)</f>
        <v>0</v>
      </c>
      <c r="J9"/>
      <c r="K9"/>
      <c r="L9"/>
      <c r="M9"/>
      <c r="N9"/>
      <c r="O9"/>
    </row>
    <row r="10" spans="1:15" s="133" customFormat="1" ht="30" customHeight="1">
      <c r="A10" s="132" t="s">
        <v>179</v>
      </c>
      <c r="B10" s="124" t="s">
        <v>39</v>
      </c>
      <c r="C10" s="125" t="s">
        <v>180</v>
      </c>
      <c r="D10" s="126" t="s">
        <v>178</v>
      </c>
      <c r="E10" s="127" t="s">
        <v>40</v>
      </c>
      <c r="F10" s="128">
        <v>3500</v>
      </c>
      <c r="G10" s="129"/>
      <c r="H10" s="130">
        <f>ROUND(G10*F10,2)</f>
        <v>0</v>
      </c>
      <c r="J10"/>
      <c r="K10"/>
      <c r="L10"/>
      <c r="M10"/>
      <c r="N10"/>
      <c r="O10"/>
    </row>
    <row r="11" spans="1:15" s="131" customFormat="1" ht="30" customHeight="1">
      <c r="A11" s="132" t="s">
        <v>181</v>
      </c>
      <c r="B11" s="124" t="s">
        <v>182</v>
      </c>
      <c r="C11" s="125" t="s">
        <v>183</v>
      </c>
      <c r="D11" s="126" t="s">
        <v>178</v>
      </c>
      <c r="E11" s="127"/>
      <c r="F11" s="128"/>
      <c r="G11" s="134"/>
      <c r="H11" s="130"/>
      <c r="J11"/>
      <c r="K11"/>
      <c r="L11"/>
      <c r="M11"/>
      <c r="N11"/>
      <c r="O11"/>
    </row>
    <row r="12" spans="1:15" s="131" customFormat="1" ht="30" customHeight="1">
      <c r="A12" s="132" t="s">
        <v>184</v>
      </c>
      <c r="B12" s="135" t="s">
        <v>41</v>
      </c>
      <c r="C12" s="125" t="s">
        <v>185</v>
      </c>
      <c r="D12" s="126"/>
      <c r="E12" s="127" t="s">
        <v>42</v>
      </c>
      <c r="F12" s="128">
        <v>2910</v>
      </c>
      <c r="G12" s="129"/>
      <c r="H12" s="130">
        <f>ROUND(G12*F12,2)</f>
        <v>0</v>
      </c>
      <c r="J12"/>
      <c r="K12"/>
      <c r="L12"/>
      <c r="M12"/>
      <c r="N12"/>
      <c r="O12"/>
    </row>
    <row r="13" spans="1:15" s="131" customFormat="1" ht="30" customHeight="1">
      <c r="A13" s="132" t="s">
        <v>43</v>
      </c>
      <c r="B13" s="124" t="s">
        <v>186</v>
      </c>
      <c r="C13" s="125" t="s">
        <v>44</v>
      </c>
      <c r="D13" s="126" t="s">
        <v>178</v>
      </c>
      <c r="E13" s="127" t="s">
        <v>38</v>
      </c>
      <c r="F13" s="128">
        <v>245</v>
      </c>
      <c r="G13" s="129"/>
      <c r="H13" s="130">
        <f>ROUND(G13*F13,2)</f>
        <v>0</v>
      </c>
      <c r="J13"/>
      <c r="K13"/>
      <c r="L13"/>
      <c r="M13"/>
      <c r="N13"/>
      <c r="O13"/>
    </row>
    <row r="14" spans="1:15" s="133" customFormat="1" ht="30" customHeight="1">
      <c r="A14" s="123" t="s">
        <v>45</v>
      </c>
      <c r="B14" s="124" t="s">
        <v>187</v>
      </c>
      <c r="C14" s="125" t="s">
        <v>46</v>
      </c>
      <c r="D14" s="126" t="s">
        <v>178</v>
      </c>
      <c r="E14" s="127" t="s">
        <v>40</v>
      </c>
      <c r="F14" s="128">
        <v>1900</v>
      </c>
      <c r="G14" s="129"/>
      <c r="H14" s="130">
        <f>ROUND(G14*F14,2)</f>
        <v>0</v>
      </c>
      <c r="J14"/>
      <c r="K14"/>
      <c r="L14"/>
      <c r="M14"/>
      <c r="N14"/>
      <c r="O14"/>
    </row>
    <row r="15" spans="1:15" s="133" customFormat="1" ht="30" customHeight="1">
      <c r="A15" s="132" t="s">
        <v>188</v>
      </c>
      <c r="B15" s="124" t="s">
        <v>189</v>
      </c>
      <c r="C15" s="125" t="s">
        <v>190</v>
      </c>
      <c r="D15" s="126" t="s">
        <v>191</v>
      </c>
      <c r="E15" s="127" t="s">
        <v>40</v>
      </c>
      <c r="F15" s="128">
        <v>3500</v>
      </c>
      <c r="G15" s="129"/>
      <c r="H15" s="130">
        <f>ROUND(G15*F15,2)</f>
        <v>0</v>
      </c>
      <c r="J15"/>
      <c r="K15"/>
      <c r="L15"/>
      <c r="M15"/>
      <c r="N15"/>
      <c r="O15"/>
    </row>
    <row r="16" spans="1:8" ht="30" customHeight="1">
      <c r="A16" s="132" t="s">
        <v>192</v>
      </c>
      <c r="B16" s="124" t="s">
        <v>193</v>
      </c>
      <c r="C16" s="125" t="s">
        <v>194</v>
      </c>
      <c r="D16" s="136" t="s">
        <v>195</v>
      </c>
      <c r="E16" s="127" t="s">
        <v>40</v>
      </c>
      <c r="F16" s="128">
        <v>3500</v>
      </c>
      <c r="G16" s="129"/>
      <c r="H16" s="130">
        <f>ROUND(G16*F16,2)</f>
        <v>0</v>
      </c>
    </row>
    <row r="17" spans="1:15" s="131" customFormat="1" ht="39.75" customHeight="1">
      <c r="A17" s="117"/>
      <c r="B17" s="118"/>
      <c r="C17" s="137" t="s">
        <v>20</v>
      </c>
      <c r="D17" s="120"/>
      <c r="E17" s="138"/>
      <c r="F17" s="120"/>
      <c r="G17" s="117"/>
      <c r="H17" s="122"/>
      <c r="J17" s="139"/>
      <c r="K17" s="139"/>
      <c r="L17" s="139"/>
      <c r="M17" s="139"/>
      <c r="N17" s="139"/>
      <c r="O17" s="139"/>
    </row>
    <row r="18" spans="1:15" s="133" customFormat="1" ht="30" customHeight="1">
      <c r="A18" s="140" t="s">
        <v>98</v>
      </c>
      <c r="B18" s="124" t="s">
        <v>196</v>
      </c>
      <c r="C18" s="125" t="s">
        <v>100</v>
      </c>
      <c r="D18" s="126" t="s">
        <v>178</v>
      </c>
      <c r="E18" s="127"/>
      <c r="F18" s="128"/>
      <c r="G18" s="134"/>
      <c r="H18" s="130"/>
      <c r="J18" s="139"/>
      <c r="K18" s="139"/>
      <c r="L18" s="139"/>
      <c r="M18" s="139"/>
      <c r="N18" s="139"/>
      <c r="O18" s="139"/>
    </row>
    <row r="19" spans="1:15" s="133" customFormat="1" ht="30" customHeight="1">
      <c r="A19" s="140" t="s">
        <v>101</v>
      </c>
      <c r="B19" s="135" t="s">
        <v>41</v>
      </c>
      <c r="C19" s="125" t="s">
        <v>102</v>
      </c>
      <c r="D19" s="126" t="s">
        <v>2</v>
      </c>
      <c r="E19" s="127" t="s">
        <v>40</v>
      </c>
      <c r="F19" s="128">
        <v>3770</v>
      </c>
      <c r="G19" s="129"/>
      <c r="H19" s="130">
        <f>ROUND(G19*F19,2)</f>
        <v>0</v>
      </c>
      <c r="J19" s="139"/>
      <c r="K19" s="139"/>
      <c r="L19" s="139"/>
      <c r="M19" s="139"/>
      <c r="N19" s="139"/>
      <c r="O19" s="139"/>
    </row>
    <row r="20" spans="1:15" s="133" customFormat="1" ht="30" customHeight="1">
      <c r="A20" s="140" t="s">
        <v>54</v>
      </c>
      <c r="B20" s="124" t="s">
        <v>197</v>
      </c>
      <c r="C20" s="125" t="s">
        <v>55</v>
      </c>
      <c r="D20" s="126" t="s">
        <v>198</v>
      </c>
      <c r="E20" s="127"/>
      <c r="F20" s="128"/>
      <c r="G20" s="134"/>
      <c r="H20" s="130"/>
      <c r="J20"/>
      <c r="K20"/>
      <c r="L20"/>
      <c r="M20"/>
      <c r="N20"/>
      <c r="O20"/>
    </row>
    <row r="21" spans="1:15" s="133" customFormat="1" ht="30" customHeight="1">
      <c r="A21" s="140" t="s">
        <v>56</v>
      </c>
      <c r="B21" s="135" t="s">
        <v>41</v>
      </c>
      <c r="C21" s="125" t="s">
        <v>57</v>
      </c>
      <c r="D21" s="126" t="s">
        <v>2</v>
      </c>
      <c r="E21" s="127" t="s">
        <v>47</v>
      </c>
      <c r="F21" s="128">
        <v>50</v>
      </c>
      <c r="G21" s="129"/>
      <c r="H21" s="130">
        <f>ROUND(G21*F21,2)</f>
        <v>0</v>
      </c>
      <c r="J21"/>
      <c r="K21"/>
      <c r="L21"/>
      <c r="M21"/>
      <c r="N21"/>
      <c r="O21"/>
    </row>
    <row r="22" spans="1:15" s="133" customFormat="1" ht="30" customHeight="1">
      <c r="A22" s="140" t="s">
        <v>58</v>
      </c>
      <c r="B22" s="124" t="s">
        <v>199</v>
      </c>
      <c r="C22" s="125" t="s">
        <v>59</v>
      </c>
      <c r="D22" s="126" t="s">
        <v>198</v>
      </c>
      <c r="E22" s="127"/>
      <c r="F22" s="128"/>
      <c r="G22" s="134"/>
      <c r="H22" s="130"/>
      <c r="J22"/>
      <c r="K22"/>
      <c r="L22"/>
      <c r="M22"/>
      <c r="N22"/>
      <c r="O22"/>
    </row>
    <row r="23" spans="1:15" s="131" customFormat="1" ht="30" customHeight="1">
      <c r="A23" s="140" t="s">
        <v>60</v>
      </c>
      <c r="B23" s="135" t="s">
        <v>41</v>
      </c>
      <c r="C23" s="125" t="s">
        <v>61</v>
      </c>
      <c r="D23" s="126" t="s">
        <v>2</v>
      </c>
      <c r="E23" s="127" t="s">
        <v>47</v>
      </c>
      <c r="F23" s="128">
        <v>100</v>
      </c>
      <c r="G23" s="129"/>
      <c r="H23" s="130">
        <f>ROUND(G23*F23,2)</f>
        <v>0</v>
      </c>
      <c r="J23"/>
      <c r="K23"/>
      <c r="L23"/>
      <c r="M23"/>
      <c r="N23"/>
      <c r="O23"/>
    </row>
    <row r="24" spans="1:15" s="133" customFormat="1" ht="30" customHeight="1">
      <c r="A24" s="140" t="s">
        <v>200</v>
      </c>
      <c r="B24" s="124" t="s">
        <v>201</v>
      </c>
      <c r="C24" s="125" t="s">
        <v>64</v>
      </c>
      <c r="D24" s="126" t="s">
        <v>202</v>
      </c>
      <c r="E24" s="127"/>
      <c r="F24" s="128"/>
      <c r="G24" s="134"/>
      <c r="H24" s="130"/>
      <c r="J24"/>
      <c r="K24"/>
      <c r="L24"/>
      <c r="M24"/>
      <c r="N24"/>
      <c r="O24"/>
    </row>
    <row r="25" spans="1:15" s="133" customFormat="1" ht="30" customHeight="1">
      <c r="A25" s="140" t="s">
        <v>203</v>
      </c>
      <c r="B25" s="135" t="s">
        <v>41</v>
      </c>
      <c r="C25" s="125" t="s">
        <v>204</v>
      </c>
      <c r="D25" s="126" t="s">
        <v>65</v>
      </c>
      <c r="E25" s="127"/>
      <c r="F25" s="128"/>
      <c r="G25" s="134"/>
      <c r="H25" s="130"/>
      <c r="J25"/>
      <c r="K25"/>
      <c r="L25"/>
      <c r="M25"/>
      <c r="N25"/>
      <c r="O25"/>
    </row>
    <row r="26" spans="1:15" s="133" customFormat="1" ht="30" customHeight="1">
      <c r="A26" s="140" t="s">
        <v>205</v>
      </c>
      <c r="B26" s="141" t="s">
        <v>206</v>
      </c>
      <c r="C26" s="125" t="s">
        <v>207</v>
      </c>
      <c r="D26" s="126"/>
      <c r="E26" s="127" t="s">
        <v>40</v>
      </c>
      <c r="F26" s="128">
        <v>20</v>
      </c>
      <c r="G26" s="129"/>
      <c r="H26" s="130">
        <f>ROUND(G26*F26,2)</f>
        <v>0</v>
      </c>
      <c r="J26"/>
      <c r="K26"/>
      <c r="L26"/>
      <c r="M26"/>
      <c r="N26"/>
      <c r="O26"/>
    </row>
    <row r="27" spans="1:15" s="131" customFormat="1" ht="30" customHeight="1">
      <c r="A27" s="140" t="s">
        <v>208</v>
      </c>
      <c r="B27" s="141" t="s">
        <v>209</v>
      </c>
      <c r="C27" s="125" t="s">
        <v>210</v>
      </c>
      <c r="D27" s="126"/>
      <c r="E27" s="127" t="s">
        <v>40</v>
      </c>
      <c r="F27" s="128">
        <v>80</v>
      </c>
      <c r="G27" s="129"/>
      <c r="H27" s="130">
        <f>ROUND(G27*F27,2)</f>
        <v>0</v>
      </c>
      <c r="J27"/>
      <c r="K27"/>
      <c r="L27"/>
      <c r="M27"/>
      <c r="N27"/>
      <c r="O27"/>
    </row>
    <row r="28" spans="1:15" s="133" customFormat="1" ht="30" customHeight="1">
      <c r="A28" s="140" t="s">
        <v>211</v>
      </c>
      <c r="B28" s="141" t="s">
        <v>212</v>
      </c>
      <c r="C28" s="125" t="s">
        <v>213</v>
      </c>
      <c r="D28" s="126" t="s">
        <v>2</v>
      </c>
      <c r="E28" s="127" t="s">
        <v>40</v>
      </c>
      <c r="F28" s="128">
        <v>1100</v>
      </c>
      <c r="G28" s="129"/>
      <c r="H28" s="130">
        <f>ROUND(G28*F28,2)</f>
        <v>0</v>
      </c>
      <c r="J28"/>
      <c r="K28"/>
      <c r="L28"/>
      <c r="M28"/>
      <c r="N28"/>
      <c r="O28"/>
    </row>
    <row r="29" spans="1:8" ht="30" customHeight="1">
      <c r="A29" s="140" t="s">
        <v>214</v>
      </c>
      <c r="B29" s="124" t="s">
        <v>215</v>
      </c>
      <c r="C29" s="125" t="s">
        <v>68</v>
      </c>
      <c r="D29" s="126" t="s">
        <v>216</v>
      </c>
      <c r="E29" s="127"/>
      <c r="F29" s="128"/>
      <c r="G29" s="134"/>
      <c r="H29" s="130"/>
    </row>
    <row r="30" spans="1:15" s="131" customFormat="1" ht="30" customHeight="1">
      <c r="A30" s="140" t="s">
        <v>217</v>
      </c>
      <c r="B30" s="135" t="s">
        <v>41</v>
      </c>
      <c r="C30" s="125" t="s">
        <v>218</v>
      </c>
      <c r="D30" s="126" t="s">
        <v>219</v>
      </c>
      <c r="E30" s="127"/>
      <c r="F30" s="128"/>
      <c r="G30" s="130"/>
      <c r="H30" s="130"/>
      <c r="J30"/>
      <c r="K30"/>
      <c r="L30"/>
      <c r="M30"/>
      <c r="N30"/>
      <c r="O30"/>
    </row>
    <row r="31" spans="1:15" s="131" customFormat="1" ht="30" customHeight="1">
      <c r="A31" s="140" t="s">
        <v>220</v>
      </c>
      <c r="B31" s="141" t="s">
        <v>206</v>
      </c>
      <c r="C31" s="125" t="s">
        <v>221</v>
      </c>
      <c r="D31" s="126"/>
      <c r="E31" s="127" t="s">
        <v>66</v>
      </c>
      <c r="F31" s="128">
        <v>20</v>
      </c>
      <c r="G31" s="129"/>
      <c r="H31" s="130">
        <f>ROUND(G31*F31,2)</f>
        <v>0</v>
      </c>
      <c r="J31"/>
      <c r="K31"/>
      <c r="L31"/>
      <c r="M31"/>
      <c r="N31"/>
      <c r="O31"/>
    </row>
    <row r="32" spans="1:15" s="131" customFormat="1" ht="30" customHeight="1">
      <c r="A32" s="140" t="s">
        <v>222</v>
      </c>
      <c r="B32" s="141" t="s">
        <v>209</v>
      </c>
      <c r="C32" s="125" t="s">
        <v>223</v>
      </c>
      <c r="D32" s="126"/>
      <c r="E32" s="127" t="s">
        <v>66</v>
      </c>
      <c r="F32" s="128">
        <v>20</v>
      </c>
      <c r="G32" s="129"/>
      <c r="H32" s="130">
        <f>ROUND(G32*F32,2)</f>
        <v>0</v>
      </c>
      <c r="J32"/>
      <c r="K32"/>
      <c r="L32"/>
      <c r="M32"/>
      <c r="N32"/>
      <c r="O32"/>
    </row>
    <row r="33" spans="1:15" s="133" customFormat="1" ht="30" customHeight="1">
      <c r="A33" s="140" t="s">
        <v>224</v>
      </c>
      <c r="B33" s="135" t="s">
        <v>52</v>
      </c>
      <c r="C33" s="125" t="s">
        <v>225</v>
      </c>
      <c r="D33" s="126" t="s">
        <v>226</v>
      </c>
      <c r="E33" s="127" t="s">
        <v>66</v>
      </c>
      <c r="F33" s="128">
        <v>20</v>
      </c>
      <c r="G33" s="129"/>
      <c r="H33" s="130">
        <f>ROUND(G33*F33,2)</f>
        <v>0</v>
      </c>
      <c r="J33"/>
      <c r="K33"/>
      <c r="L33"/>
      <c r="M33"/>
      <c r="N33"/>
      <c r="O33"/>
    </row>
    <row r="34" spans="1:15" s="133" customFormat="1" ht="30" customHeight="1">
      <c r="A34" s="140" t="s">
        <v>227</v>
      </c>
      <c r="B34" s="135" t="s">
        <v>67</v>
      </c>
      <c r="C34" s="125" t="s">
        <v>228</v>
      </c>
      <c r="D34" s="126" t="s">
        <v>229</v>
      </c>
      <c r="E34" s="127" t="s">
        <v>66</v>
      </c>
      <c r="F34" s="128">
        <v>30</v>
      </c>
      <c r="G34" s="129"/>
      <c r="H34" s="130">
        <f>ROUND(G34*F34,2)</f>
        <v>0</v>
      </c>
      <c r="J34"/>
      <c r="K34"/>
      <c r="L34"/>
      <c r="M34"/>
      <c r="N34"/>
      <c r="O34"/>
    </row>
    <row r="35" spans="1:15" s="131" customFormat="1" ht="30" customHeight="1">
      <c r="A35" s="140" t="s">
        <v>230</v>
      </c>
      <c r="B35" s="124" t="s">
        <v>231</v>
      </c>
      <c r="C35" s="125" t="s">
        <v>232</v>
      </c>
      <c r="D35" s="126" t="s">
        <v>233</v>
      </c>
      <c r="E35" s="127"/>
      <c r="F35" s="128"/>
      <c r="G35" s="134"/>
      <c r="H35" s="130"/>
      <c r="J35"/>
      <c r="K35"/>
      <c r="L35"/>
      <c r="M35"/>
      <c r="N35"/>
      <c r="O35"/>
    </row>
    <row r="36" spans="1:15" s="131" customFormat="1" ht="30" customHeight="1">
      <c r="A36" s="140" t="s">
        <v>234</v>
      </c>
      <c r="B36" s="135" t="s">
        <v>41</v>
      </c>
      <c r="C36" s="125" t="s">
        <v>235</v>
      </c>
      <c r="D36" s="126" t="s">
        <v>2</v>
      </c>
      <c r="E36" s="127" t="s">
        <v>40</v>
      </c>
      <c r="F36" s="128">
        <v>100</v>
      </c>
      <c r="G36" s="129"/>
      <c r="H36" s="130">
        <f>ROUND(G36*F36,2)</f>
        <v>0</v>
      </c>
      <c r="J36"/>
      <c r="K36"/>
      <c r="L36"/>
      <c r="M36"/>
      <c r="N36"/>
      <c r="O36"/>
    </row>
    <row r="37" spans="1:15" s="145" customFormat="1" ht="30" customHeight="1">
      <c r="A37" s="83" t="s">
        <v>236</v>
      </c>
      <c r="B37" s="142" t="s">
        <v>237</v>
      </c>
      <c r="C37" s="76" t="s">
        <v>238</v>
      </c>
      <c r="D37" s="77" t="s">
        <v>239</v>
      </c>
      <c r="E37" s="78"/>
      <c r="F37" s="81"/>
      <c r="G37" s="143"/>
      <c r="H37" s="80"/>
      <c r="I37" s="144"/>
      <c r="J37"/>
      <c r="K37"/>
      <c r="L37"/>
      <c r="M37"/>
      <c r="N37"/>
      <c r="O37"/>
    </row>
    <row r="38" spans="1:15" s="145" customFormat="1" ht="30" customHeight="1">
      <c r="A38" s="83" t="s">
        <v>240</v>
      </c>
      <c r="B38" s="75" t="s">
        <v>52</v>
      </c>
      <c r="C38" s="76" t="s">
        <v>241</v>
      </c>
      <c r="D38" s="77"/>
      <c r="E38" s="78" t="s">
        <v>47</v>
      </c>
      <c r="F38" s="81">
        <v>8</v>
      </c>
      <c r="G38" s="79"/>
      <c r="H38" s="80">
        <f>ROUND(G38*F38,2)</f>
        <v>0</v>
      </c>
      <c r="I38" s="144"/>
      <c r="J38"/>
      <c r="K38"/>
      <c r="L38"/>
      <c r="M38"/>
      <c r="N38"/>
      <c r="O38"/>
    </row>
    <row r="39" spans="1:15" s="131" customFormat="1" ht="39.75" customHeight="1">
      <c r="A39" s="117"/>
      <c r="B39" s="146"/>
      <c r="C39" s="137" t="s">
        <v>21</v>
      </c>
      <c r="D39" s="120"/>
      <c r="E39" s="121"/>
      <c r="F39" s="121"/>
      <c r="G39" s="117"/>
      <c r="H39" s="122"/>
      <c r="J39"/>
      <c r="K39"/>
      <c r="L39"/>
      <c r="M39"/>
      <c r="N39"/>
      <c r="O39"/>
    </row>
    <row r="40" spans="1:16" s="131" customFormat="1" ht="39.75" customHeight="1">
      <c r="A40" s="147" t="s">
        <v>73</v>
      </c>
      <c r="B40" s="148" t="s">
        <v>242</v>
      </c>
      <c r="C40" s="149" t="s">
        <v>74</v>
      </c>
      <c r="D40" s="150" t="s">
        <v>243</v>
      </c>
      <c r="E40" s="151"/>
      <c r="F40" s="152"/>
      <c r="G40" s="153"/>
      <c r="H40" s="154"/>
      <c r="I40" s="133"/>
      <c r="J40"/>
      <c r="K40"/>
      <c r="L40"/>
      <c r="M40"/>
      <c r="N40"/>
      <c r="O40"/>
      <c r="P40" s="155"/>
    </row>
    <row r="41" spans="1:16" s="131" customFormat="1" ht="39.75" customHeight="1">
      <c r="A41" s="147" t="s">
        <v>244</v>
      </c>
      <c r="B41" s="156" t="s">
        <v>41</v>
      </c>
      <c r="C41" s="149" t="s">
        <v>245</v>
      </c>
      <c r="D41" s="150" t="s">
        <v>2</v>
      </c>
      <c r="E41" s="151" t="s">
        <v>40</v>
      </c>
      <c r="F41" s="152">
        <v>550</v>
      </c>
      <c r="G41" s="157"/>
      <c r="H41" s="158">
        <f>ROUND(G41*F41,2)</f>
        <v>0</v>
      </c>
      <c r="I41" s="133"/>
      <c r="J41"/>
      <c r="K41"/>
      <c r="L41"/>
      <c r="M41"/>
      <c r="N41"/>
      <c r="O41"/>
      <c r="P41" s="155"/>
    </row>
    <row r="42" spans="1:15" s="133" customFormat="1" ht="39.75" customHeight="1">
      <c r="A42" s="123" t="s">
        <v>75</v>
      </c>
      <c r="B42" s="124" t="s">
        <v>246</v>
      </c>
      <c r="C42" s="125" t="s">
        <v>76</v>
      </c>
      <c r="D42" s="126" t="s">
        <v>243</v>
      </c>
      <c r="E42" s="127"/>
      <c r="F42" s="159"/>
      <c r="G42" s="134"/>
      <c r="H42" s="160"/>
      <c r="J42"/>
      <c r="K42"/>
      <c r="L42"/>
      <c r="M42"/>
      <c r="N42"/>
      <c r="O42"/>
    </row>
    <row r="43" spans="1:15" s="133" customFormat="1" ht="39.75" customHeight="1">
      <c r="A43" s="123" t="s">
        <v>247</v>
      </c>
      <c r="B43" s="135" t="s">
        <v>41</v>
      </c>
      <c r="C43" s="125" t="s">
        <v>248</v>
      </c>
      <c r="D43" s="126" t="s">
        <v>249</v>
      </c>
      <c r="E43" s="127" t="s">
        <v>66</v>
      </c>
      <c r="F43" s="128">
        <v>50</v>
      </c>
      <c r="G43" s="129"/>
      <c r="H43" s="130">
        <f>#N/A</f>
        <v>0</v>
      </c>
      <c r="J43"/>
      <c r="K43"/>
      <c r="L43"/>
      <c r="M43"/>
      <c r="N43"/>
      <c r="O43"/>
    </row>
    <row r="44" spans="1:15" s="133" customFormat="1" ht="39.75" customHeight="1">
      <c r="A44" s="123" t="s">
        <v>250</v>
      </c>
      <c r="B44" s="135" t="s">
        <v>52</v>
      </c>
      <c r="C44" s="125" t="s">
        <v>251</v>
      </c>
      <c r="D44" s="126" t="s">
        <v>226</v>
      </c>
      <c r="E44" s="127" t="s">
        <v>66</v>
      </c>
      <c r="F44" s="128">
        <v>90</v>
      </c>
      <c r="G44" s="129"/>
      <c r="H44" s="130">
        <f>#N/A</f>
        <v>0</v>
      </c>
      <c r="J44"/>
      <c r="K44"/>
      <c r="L44"/>
      <c r="M44"/>
      <c r="N44"/>
      <c r="O44"/>
    </row>
    <row r="45" spans="1:15" s="133" customFormat="1" ht="49.5" customHeight="1">
      <c r="A45" s="123" t="s">
        <v>252</v>
      </c>
      <c r="B45" s="135" t="s">
        <v>67</v>
      </c>
      <c r="C45" s="125" t="s">
        <v>253</v>
      </c>
      <c r="D45" s="126" t="s">
        <v>118</v>
      </c>
      <c r="E45" s="127" t="s">
        <v>66</v>
      </c>
      <c r="F45" s="159">
        <v>560</v>
      </c>
      <c r="G45" s="129"/>
      <c r="H45" s="130">
        <f>#N/A</f>
        <v>0</v>
      </c>
      <c r="I45" s="145"/>
      <c r="J45"/>
      <c r="K45"/>
      <c r="L45"/>
      <c r="M45"/>
      <c r="N45"/>
      <c r="O45"/>
    </row>
    <row r="46" spans="1:15" s="133" customFormat="1" ht="49.5" customHeight="1">
      <c r="A46" s="123" t="s">
        <v>254</v>
      </c>
      <c r="B46" s="135" t="s">
        <v>87</v>
      </c>
      <c r="C46" s="125" t="s">
        <v>255</v>
      </c>
      <c r="D46" s="126" t="s">
        <v>256</v>
      </c>
      <c r="E46" s="127" t="s">
        <v>66</v>
      </c>
      <c r="F46" s="159">
        <v>70</v>
      </c>
      <c r="G46" s="129"/>
      <c r="H46" s="130">
        <f>#N/A</f>
        <v>0</v>
      </c>
      <c r="I46" s="131"/>
      <c r="J46"/>
      <c r="K46"/>
      <c r="L46"/>
      <c r="M46"/>
      <c r="N46"/>
      <c r="O46"/>
    </row>
    <row r="47" spans="1:15" s="145" customFormat="1" ht="49.5" customHeight="1">
      <c r="A47" s="123" t="s">
        <v>257</v>
      </c>
      <c r="B47" s="135" t="s">
        <v>91</v>
      </c>
      <c r="C47" s="125" t="s">
        <v>258</v>
      </c>
      <c r="D47" s="126" t="s">
        <v>259</v>
      </c>
      <c r="E47" s="127" t="s">
        <v>66</v>
      </c>
      <c r="F47" s="159">
        <v>160</v>
      </c>
      <c r="G47" s="129"/>
      <c r="H47" s="130">
        <f>#N/A</f>
        <v>0</v>
      </c>
      <c r="I47" s="131"/>
      <c r="J47"/>
      <c r="K47"/>
      <c r="L47"/>
      <c r="M47"/>
      <c r="N47"/>
      <c r="O47"/>
    </row>
    <row r="48" spans="1:15" s="131" customFormat="1" ht="49.5" customHeight="1">
      <c r="A48" s="123" t="s">
        <v>260</v>
      </c>
      <c r="B48" s="135" t="s">
        <v>261</v>
      </c>
      <c r="C48" s="125" t="s">
        <v>262</v>
      </c>
      <c r="D48" s="126" t="s">
        <v>263</v>
      </c>
      <c r="E48" s="127" t="s">
        <v>66</v>
      </c>
      <c r="F48" s="159">
        <v>70</v>
      </c>
      <c r="G48" s="129"/>
      <c r="H48" s="130">
        <f>#N/A</f>
        <v>0</v>
      </c>
      <c r="J48"/>
      <c r="K48"/>
      <c r="L48"/>
      <c r="M48"/>
      <c r="N48"/>
      <c r="O48"/>
    </row>
    <row r="49" spans="1:15" s="131" customFormat="1" ht="39.75" customHeight="1">
      <c r="A49" s="123" t="s">
        <v>77</v>
      </c>
      <c r="B49" s="135" t="s">
        <v>264</v>
      </c>
      <c r="C49" s="125" t="s">
        <v>265</v>
      </c>
      <c r="D49" s="126" t="s">
        <v>266</v>
      </c>
      <c r="E49" s="127" t="s">
        <v>66</v>
      </c>
      <c r="F49" s="128">
        <v>70</v>
      </c>
      <c r="G49" s="129"/>
      <c r="H49" s="130">
        <f>#N/A</f>
        <v>0</v>
      </c>
      <c r="J49"/>
      <c r="K49"/>
      <c r="L49"/>
      <c r="M49"/>
      <c r="N49"/>
      <c r="O49"/>
    </row>
    <row r="50" spans="1:15" s="131" customFormat="1" ht="30" customHeight="1">
      <c r="A50" s="123" t="s">
        <v>267</v>
      </c>
      <c r="B50" s="124" t="s">
        <v>268</v>
      </c>
      <c r="C50" s="125" t="s">
        <v>269</v>
      </c>
      <c r="D50" s="126" t="s">
        <v>270</v>
      </c>
      <c r="E50" s="161"/>
      <c r="F50" s="128"/>
      <c r="G50" s="134"/>
      <c r="H50" s="160"/>
      <c r="I50" s="133"/>
      <c r="J50"/>
      <c r="K50"/>
      <c r="L50"/>
      <c r="M50"/>
      <c r="N50"/>
      <c r="O50"/>
    </row>
    <row r="51" spans="1:15" s="131" customFormat="1" ht="30" customHeight="1">
      <c r="A51" s="123" t="s">
        <v>271</v>
      </c>
      <c r="B51" s="135" t="s">
        <v>41</v>
      </c>
      <c r="C51" s="125" t="s">
        <v>72</v>
      </c>
      <c r="D51" s="126"/>
      <c r="E51" s="127"/>
      <c r="F51" s="128"/>
      <c r="G51" s="134"/>
      <c r="H51" s="160"/>
      <c r="I51" s="133"/>
      <c r="J51"/>
      <c r="K51"/>
      <c r="L51"/>
      <c r="M51"/>
      <c r="N51"/>
      <c r="O51"/>
    </row>
    <row r="52" spans="1:15" s="133" customFormat="1" ht="30" customHeight="1">
      <c r="A52" s="123" t="s">
        <v>272</v>
      </c>
      <c r="B52" s="141" t="s">
        <v>206</v>
      </c>
      <c r="C52" s="125" t="s">
        <v>273</v>
      </c>
      <c r="D52" s="126"/>
      <c r="E52" s="127" t="s">
        <v>42</v>
      </c>
      <c r="F52" s="128">
        <v>700</v>
      </c>
      <c r="G52" s="129"/>
      <c r="H52" s="130">
        <f>ROUND(G52*F52,2)</f>
        <v>0</v>
      </c>
      <c r="J52"/>
      <c r="K52"/>
      <c r="L52"/>
      <c r="M52"/>
      <c r="N52"/>
      <c r="O52"/>
    </row>
    <row r="53" spans="1:15" s="133" customFormat="1" ht="30" customHeight="1">
      <c r="A53" s="123" t="s">
        <v>274</v>
      </c>
      <c r="B53" s="135" t="s">
        <v>52</v>
      </c>
      <c r="C53" s="125" t="s">
        <v>109</v>
      </c>
      <c r="D53" s="126"/>
      <c r="E53" s="127"/>
      <c r="F53" s="128"/>
      <c r="G53" s="134"/>
      <c r="H53" s="160"/>
      <c r="I53" s="162"/>
      <c r="J53"/>
      <c r="K53"/>
      <c r="L53"/>
      <c r="M53"/>
      <c r="N53"/>
      <c r="O53"/>
    </row>
    <row r="54" spans="1:15" s="133" customFormat="1" ht="30" customHeight="1">
      <c r="A54" s="123" t="s">
        <v>275</v>
      </c>
      <c r="B54" s="141" t="s">
        <v>206</v>
      </c>
      <c r="C54" s="125" t="s">
        <v>273</v>
      </c>
      <c r="D54" s="126"/>
      <c r="E54" s="127" t="s">
        <v>42</v>
      </c>
      <c r="F54" s="128">
        <v>120</v>
      </c>
      <c r="G54" s="129"/>
      <c r="H54" s="130">
        <f>ROUND(G54*F54,2)</f>
        <v>0</v>
      </c>
      <c r="J54"/>
      <c r="K54"/>
      <c r="L54"/>
      <c r="M54"/>
      <c r="N54"/>
      <c r="O54"/>
    </row>
    <row r="55" spans="1:15" s="162" customFormat="1" ht="39.75" customHeight="1">
      <c r="A55" s="117"/>
      <c r="B55" s="146"/>
      <c r="C55" s="137" t="s">
        <v>22</v>
      </c>
      <c r="D55" s="120"/>
      <c r="E55" s="163"/>
      <c r="F55" s="121"/>
      <c r="G55" s="117"/>
      <c r="H55" s="122"/>
      <c r="I55" s="133"/>
      <c r="J55"/>
      <c r="K55"/>
      <c r="L55"/>
      <c r="M55"/>
      <c r="N55"/>
      <c r="O55"/>
    </row>
    <row r="56" spans="1:15" s="133" customFormat="1" ht="30" customHeight="1">
      <c r="A56" s="123" t="s">
        <v>78</v>
      </c>
      <c r="B56" s="124" t="s">
        <v>276</v>
      </c>
      <c r="C56" s="125" t="s">
        <v>79</v>
      </c>
      <c r="D56" s="126" t="s">
        <v>277</v>
      </c>
      <c r="E56" s="127" t="s">
        <v>66</v>
      </c>
      <c r="F56" s="159">
        <v>500</v>
      </c>
      <c r="G56" s="129"/>
      <c r="H56" s="130">
        <f>ROUND(G56*F56,2)</f>
        <v>0</v>
      </c>
      <c r="I56" s="162"/>
      <c r="J56"/>
      <c r="K56"/>
      <c r="L56"/>
      <c r="M56"/>
      <c r="N56"/>
      <c r="O56"/>
    </row>
    <row r="57" spans="1:15" s="133" customFormat="1" ht="39.75" customHeight="1">
      <c r="A57" s="117"/>
      <c r="B57" s="146"/>
      <c r="C57" s="137" t="s">
        <v>23</v>
      </c>
      <c r="D57" s="120"/>
      <c r="E57" s="163"/>
      <c r="F57" s="121"/>
      <c r="G57" s="117"/>
      <c r="H57" s="122"/>
      <c r="I57" s="162"/>
      <c r="J57"/>
      <c r="K57"/>
      <c r="L57"/>
      <c r="M57"/>
      <c r="N57"/>
      <c r="O57"/>
    </row>
    <row r="58" spans="1:15" s="162" customFormat="1" ht="30" customHeight="1">
      <c r="A58" s="123" t="s">
        <v>278</v>
      </c>
      <c r="B58" s="124" t="s">
        <v>279</v>
      </c>
      <c r="C58" s="125" t="s">
        <v>280</v>
      </c>
      <c r="D58" s="126" t="s">
        <v>281</v>
      </c>
      <c r="E58" s="127"/>
      <c r="F58" s="159"/>
      <c r="G58" s="134"/>
      <c r="H58" s="160"/>
      <c r="J58"/>
      <c r="K58"/>
      <c r="L58"/>
      <c r="M58"/>
      <c r="N58"/>
      <c r="O58"/>
    </row>
    <row r="59" spans="1:15" s="162" customFormat="1" ht="30" customHeight="1">
      <c r="A59" s="123" t="s">
        <v>282</v>
      </c>
      <c r="B59" s="135" t="s">
        <v>41</v>
      </c>
      <c r="C59" s="125" t="s">
        <v>283</v>
      </c>
      <c r="D59" s="126"/>
      <c r="E59" s="127" t="s">
        <v>47</v>
      </c>
      <c r="F59" s="159">
        <v>10</v>
      </c>
      <c r="G59" s="129"/>
      <c r="H59" s="130">
        <f>ROUND(G59*F59,2)</f>
        <v>0</v>
      </c>
      <c r="J59"/>
      <c r="K59"/>
      <c r="L59"/>
      <c r="M59"/>
      <c r="N59"/>
      <c r="O59"/>
    </row>
    <row r="60" spans="1:15" s="162" customFormat="1" ht="30" customHeight="1">
      <c r="A60" s="123" t="s">
        <v>284</v>
      </c>
      <c r="B60" s="124" t="s">
        <v>285</v>
      </c>
      <c r="C60" s="125" t="s">
        <v>286</v>
      </c>
      <c r="D60" s="126" t="s">
        <v>281</v>
      </c>
      <c r="E60" s="127"/>
      <c r="F60" s="159"/>
      <c r="G60" s="134"/>
      <c r="H60" s="160"/>
      <c r="I60" s="133"/>
      <c r="J60"/>
      <c r="K60"/>
      <c r="L60"/>
      <c r="M60"/>
      <c r="N60"/>
      <c r="O60"/>
    </row>
    <row r="61" spans="1:15" s="162" customFormat="1" ht="30" customHeight="1">
      <c r="A61" s="123" t="s">
        <v>287</v>
      </c>
      <c r="B61" s="135" t="s">
        <v>41</v>
      </c>
      <c r="C61" s="125" t="s">
        <v>288</v>
      </c>
      <c r="D61" s="126"/>
      <c r="E61" s="127"/>
      <c r="F61" s="159"/>
      <c r="G61" s="134"/>
      <c r="H61" s="160"/>
      <c r="I61" s="133"/>
      <c r="J61"/>
      <c r="K61"/>
      <c r="L61"/>
      <c r="M61"/>
      <c r="N61"/>
      <c r="O61"/>
    </row>
    <row r="62" spans="1:15" s="133" customFormat="1" ht="39.75" customHeight="1">
      <c r="A62" s="123" t="s">
        <v>289</v>
      </c>
      <c r="B62" s="141" t="s">
        <v>206</v>
      </c>
      <c r="C62" s="125" t="s">
        <v>290</v>
      </c>
      <c r="D62" s="126"/>
      <c r="E62" s="127" t="s">
        <v>66</v>
      </c>
      <c r="F62" s="159">
        <v>35</v>
      </c>
      <c r="G62" s="129"/>
      <c r="H62" s="130">
        <f>ROUND(G62*F62,2)</f>
        <v>0</v>
      </c>
      <c r="I62" s="131"/>
      <c r="J62"/>
      <c r="K62"/>
      <c r="L62"/>
      <c r="M62"/>
      <c r="N62"/>
      <c r="O62"/>
    </row>
    <row r="63" spans="1:15" s="133" customFormat="1" ht="39.75" customHeight="1">
      <c r="A63" s="123" t="s">
        <v>130</v>
      </c>
      <c r="B63" s="124" t="s">
        <v>291</v>
      </c>
      <c r="C63" s="164" t="s">
        <v>292</v>
      </c>
      <c r="D63" s="126" t="s">
        <v>281</v>
      </c>
      <c r="E63" s="127"/>
      <c r="F63" s="159"/>
      <c r="G63" s="134"/>
      <c r="H63" s="160"/>
      <c r="J63"/>
      <c r="K63"/>
      <c r="L63"/>
      <c r="M63"/>
      <c r="N63"/>
      <c r="O63"/>
    </row>
    <row r="64" spans="1:15" s="131" customFormat="1" ht="39.75" customHeight="1">
      <c r="A64" s="123" t="s">
        <v>132</v>
      </c>
      <c r="B64" s="135" t="s">
        <v>41</v>
      </c>
      <c r="C64" s="125" t="s">
        <v>133</v>
      </c>
      <c r="D64" s="126"/>
      <c r="E64" s="127" t="s">
        <v>47</v>
      </c>
      <c r="F64" s="159">
        <v>12</v>
      </c>
      <c r="G64" s="129"/>
      <c r="H64" s="130">
        <f>ROUND(G64*F64,2)</f>
        <v>0</v>
      </c>
      <c r="I64" s="133"/>
      <c r="J64"/>
      <c r="K64"/>
      <c r="L64"/>
      <c r="M64"/>
      <c r="N64"/>
      <c r="O64"/>
    </row>
    <row r="65" spans="1:15" s="133" customFormat="1" ht="39.75" customHeight="1">
      <c r="A65" s="123" t="s">
        <v>134</v>
      </c>
      <c r="B65" s="135" t="s">
        <v>52</v>
      </c>
      <c r="C65" s="125" t="s">
        <v>135</v>
      </c>
      <c r="D65" s="126"/>
      <c r="E65" s="127" t="s">
        <v>47</v>
      </c>
      <c r="F65" s="159">
        <v>12</v>
      </c>
      <c r="G65" s="129"/>
      <c r="H65" s="130">
        <f>ROUND(G65*F65,2)</f>
        <v>0</v>
      </c>
      <c r="I65"/>
      <c r="J65"/>
      <c r="K65"/>
      <c r="L65"/>
      <c r="M65"/>
      <c r="N65"/>
      <c r="O65"/>
    </row>
    <row r="66" spans="1:15" s="133" customFormat="1" ht="30" customHeight="1">
      <c r="A66" s="123" t="s">
        <v>293</v>
      </c>
      <c r="B66" s="124" t="s">
        <v>294</v>
      </c>
      <c r="C66" s="164" t="s">
        <v>295</v>
      </c>
      <c r="D66" s="126" t="s">
        <v>281</v>
      </c>
      <c r="E66" s="127"/>
      <c r="F66" s="159"/>
      <c r="G66" s="134"/>
      <c r="H66" s="160"/>
      <c r="J66"/>
      <c r="K66"/>
      <c r="L66"/>
      <c r="M66"/>
      <c r="N66"/>
      <c r="O66"/>
    </row>
    <row r="67" spans="1:9" ht="30" customHeight="1">
      <c r="A67" s="123" t="s">
        <v>296</v>
      </c>
      <c r="B67" s="135" t="s">
        <v>41</v>
      </c>
      <c r="C67" s="164" t="s">
        <v>297</v>
      </c>
      <c r="D67" s="126"/>
      <c r="E67" s="127"/>
      <c r="F67" s="159"/>
      <c r="G67" s="134"/>
      <c r="H67" s="160"/>
      <c r="I67" s="133"/>
    </row>
    <row r="68" spans="1:15" s="133" customFormat="1" ht="30" customHeight="1">
      <c r="A68" s="123"/>
      <c r="B68" s="141" t="s">
        <v>206</v>
      </c>
      <c r="C68" s="125" t="s">
        <v>298</v>
      </c>
      <c r="D68" s="126"/>
      <c r="E68" s="127" t="s">
        <v>47</v>
      </c>
      <c r="F68" s="159">
        <v>2</v>
      </c>
      <c r="G68" s="129"/>
      <c r="H68" s="130">
        <f>#N/A</f>
        <v>0</v>
      </c>
      <c r="J68"/>
      <c r="K68"/>
      <c r="L68"/>
      <c r="M68"/>
      <c r="N68"/>
      <c r="O68"/>
    </row>
    <row r="69" spans="1:15" s="133" customFormat="1" ht="30" customHeight="1">
      <c r="A69" s="123"/>
      <c r="B69" s="141" t="s">
        <v>209</v>
      </c>
      <c r="C69" s="125" t="s">
        <v>299</v>
      </c>
      <c r="D69" s="126"/>
      <c r="E69" s="127" t="s">
        <v>47</v>
      </c>
      <c r="F69" s="159">
        <v>2</v>
      </c>
      <c r="G69" s="129"/>
      <c r="H69" s="130">
        <f>#N/A</f>
        <v>0</v>
      </c>
      <c r="I69" s="131"/>
      <c r="J69"/>
      <c r="K69"/>
      <c r="L69"/>
      <c r="M69"/>
      <c r="N69"/>
      <c r="O69"/>
    </row>
    <row r="70" spans="1:15" s="133" customFormat="1" ht="39.75" customHeight="1">
      <c r="A70" s="123"/>
      <c r="B70" s="141" t="s">
        <v>212</v>
      </c>
      <c r="C70" s="125" t="s">
        <v>300</v>
      </c>
      <c r="D70" s="126"/>
      <c r="E70" s="127" t="s">
        <v>47</v>
      </c>
      <c r="F70" s="159">
        <v>4</v>
      </c>
      <c r="G70" s="129"/>
      <c r="H70" s="130">
        <f>#N/A</f>
        <v>0</v>
      </c>
      <c r="J70"/>
      <c r="K70"/>
      <c r="L70"/>
      <c r="M70"/>
      <c r="N70"/>
      <c r="O70"/>
    </row>
    <row r="71" spans="1:15" s="131" customFormat="1" ht="39.75" customHeight="1">
      <c r="A71" s="123"/>
      <c r="B71" s="141" t="s">
        <v>301</v>
      </c>
      <c r="C71" s="125" t="s">
        <v>302</v>
      </c>
      <c r="D71" s="126"/>
      <c r="E71" s="127" t="s">
        <v>47</v>
      </c>
      <c r="F71" s="159">
        <v>2</v>
      </c>
      <c r="G71" s="129"/>
      <c r="H71" s="130">
        <f>ROUND(G71*F71,2)</f>
        <v>0</v>
      </c>
      <c r="J71"/>
      <c r="K71"/>
      <c r="L71"/>
      <c r="M71"/>
      <c r="N71"/>
      <c r="O71"/>
    </row>
    <row r="72" spans="1:15" s="133" customFormat="1" ht="30" customHeight="1">
      <c r="A72" s="123" t="s">
        <v>303</v>
      </c>
      <c r="B72" s="124" t="s">
        <v>304</v>
      </c>
      <c r="C72" s="125" t="s">
        <v>305</v>
      </c>
      <c r="D72" s="126" t="s">
        <v>281</v>
      </c>
      <c r="E72" s="127" t="s">
        <v>47</v>
      </c>
      <c r="F72" s="159">
        <v>10</v>
      </c>
      <c r="G72" s="129"/>
      <c r="H72" s="130">
        <f>#N/A</f>
        <v>0</v>
      </c>
      <c r="J72"/>
      <c r="K72"/>
      <c r="L72"/>
      <c r="M72"/>
      <c r="N72"/>
      <c r="O72"/>
    </row>
    <row r="73" spans="1:15" s="131" customFormat="1" ht="30" customHeight="1">
      <c r="A73" s="123" t="s">
        <v>306</v>
      </c>
      <c r="B73" s="124" t="s">
        <v>307</v>
      </c>
      <c r="C73" s="125" t="s">
        <v>308</v>
      </c>
      <c r="D73" s="126" t="s">
        <v>281</v>
      </c>
      <c r="E73" s="127" t="s">
        <v>47</v>
      </c>
      <c r="F73" s="159">
        <v>5</v>
      </c>
      <c r="G73" s="129"/>
      <c r="H73" s="130">
        <f>#N/A</f>
        <v>0</v>
      </c>
      <c r="I73"/>
      <c r="J73"/>
      <c r="K73"/>
      <c r="L73"/>
      <c r="M73"/>
      <c r="N73"/>
      <c r="O73"/>
    </row>
    <row r="74" spans="1:15" s="133" customFormat="1" ht="30" customHeight="1">
      <c r="A74" s="123" t="s">
        <v>309</v>
      </c>
      <c r="B74" s="124" t="s">
        <v>310</v>
      </c>
      <c r="C74" s="125" t="s">
        <v>311</v>
      </c>
      <c r="D74" s="126" t="s">
        <v>312</v>
      </c>
      <c r="E74" s="127" t="s">
        <v>66</v>
      </c>
      <c r="F74" s="159">
        <v>120</v>
      </c>
      <c r="G74" s="129"/>
      <c r="H74" s="130">
        <f>#N/A</f>
        <v>0</v>
      </c>
      <c r="I74" s="131"/>
      <c r="J74"/>
      <c r="K74"/>
      <c r="L74"/>
      <c r="M74"/>
      <c r="N74"/>
      <c r="O74"/>
    </row>
    <row r="75" spans="1:9" ht="39.75" customHeight="1">
      <c r="A75" s="117"/>
      <c r="B75" s="165"/>
      <c r="C75" s="137" t="s">
        <v>24</v>
      </c>
      <c r="D75" s="120"/>
      <c r="E75" s="163"/>
      <c r="F75" s="121"/>
      <c r="G75" s="117"/>
      <c r="H75" s="122"/>
      <c r="I75" s="133"/>
    </row>
    <row r="76" spans="1:15" s="131" customFormat="1" ht="39.75" customHeight="1">
      <c r="A76" s="123" t="s">
        <v>83</v>
      </c>
      <c r="B76" s="124" t="s">
        <v>313</v>
      </c>
      <c r="C76" s="125" t="s">
        <v>139</v>
      </c>
      <c r="D76" s="126" t="s">
        <v>314</v>
      </c>
      <c r="E76" s="127" t="s">
        <v>47</v>
      </c>
      <c r="F76" s="159">
        <v>3</v>
      </c>
      <c r="G76" s="129"/>
      <c r="H76" s="130">
        <f>ROUND(G76*F76,2)</f>
        <v>0</v>
      </c>
      <c r="I76" s="133"/>
      <c r="J76"/>
      <c r="K76"/>
      <c r="L76"/>
      <c r="M76"/>
      <c r="N76"/>
      <c r="O76"/>
    </row>
    <row r="77" spans="1:15" s="133" customFormat="1" ht="30" customHeight="1">
      <c r="A77" s="123" t="s">
        <v>111</v>
      </c>
      <c r="B77" s="124" t="s">
        <v>315</v>
      </c>
      <c r="C77" s="125" t="s">
        <v>141</v>
      </c>
      <c r="D77" s="126" t="s">
        <v>281</v>
      </c>
      <c r="E77" s="127"/>
      <c r="F77" s="159"/>
      <c r="G77" s="130"/>
      <c r="H77" s="160"/>
      <c r="I77"/>
      <c r="J77"/>
      <c r="K77"/>
      <c r="L77"/>
      <c r="M77"/>
      <c r="N77"/>
      <c r="O77"/>
    </row>
    <row r="78" spans="1:15" s="133" customFormat="1" ht="30" customHeight="1">
      <c r="A78" s="123" t="s">
        <v>142</v>
      </c>
      <c r="B78" s="135" t="s">
        <v>41</v>
      </c>
      <c r="C78" s="125" t="s">
        <v>316</v>
      </c>
      <c r="D78" s="126"/>
      <c r="E78" s="127" t="s">
        <v>112</v>
      </c>
      <c r="F78" s="159">
        <v>1</v>
      </c>
      <c r="G78" s="129"/>
      <c r="H78" s="130">
        <f>ROUND(G78*F78,2)</f>
        <v>0</v>
      </c>
      <c r="I78" s="40"/>
      <c r="J78"/>
      <c r="K78"/>
      <c r="L78"/>
      <c r="M78"/>
      <c r="N78"/>
      <c r="O78"/>
    </row>
    <row r="79" spans="1:8" ht="30" customHeight="1">
      <c r="A79" s="123" t="s">
        <v>84</v>
      </c>
      <c r="B79" s="124" t="s">
        <v>317</v>
      </c>
      <c r="C79" s="125" t="s">
        <v>144</v>
      </c>
      <c r="D79" s="126" t="s">
        <v>314</v>
      </c>
      <c r="E79" s="127"/>
      <c r="F79" s="159"/>
      <c r="G79" s="134"/>
      <c r="H79" s="160"/>
    </row>
    <row r="80" spans="1:15" s="40" customFormat="1" ht="30" customHeight="1">
      <c r="A80" s="123" t="s">
        <v>85</v>
      </c>
      <c r="B80" s="135" t="s">
        <v>41</v>
      </c>
      <c r="C80" s="125" t="s">
        <v>318</v>
      </c>
      <c r="D80" s="126"/>
      <c r="E80" s="127" t="s">
        <v>47</v>
      </c>
      <c r="F80" s="159">
        <v>6</v>
      </c>
      <c r="G80" s="129"/>
      <c r="H80" s="130">
        <f>ROUND(G80*F80,2)</f>
        <v>0</v>
      </c>
      <c r="I80" s="131"/>
      <c r="J80"/>
      <c r="K80"/>
      <c r="L80"/>
      <c r="M80"/>
      <c r="N80"/>
      <c r="O80"/>
    </row>
    <row r="81" spans="1:9" ht="30" customHeight="1">
      <c r="A81" s="123" t="s">
        <v>113</v>
      </c>
      <c r="B81" s="124" t="s">
        <v>319</v>
      </c>
      <c r="C81" s="125" t="s">
        <v>146</v>
      </c>
      <c r="D81" s="126" t="s">
        <v>314</v>
      </c>
      <c r="E81" s="127" t="s">
        <v>47</v>
      </c>
      <c r="F81" s="159">
        <v>4</v>
      </c>
      <c r="G81" s="129"/>
      <c r="H81" s="130">
        <f>ROUND(G81*F81,2)</f>
        <v>0</v>
      </c>
      <c r="I81" s="133"/>
    </row>
    <row r="82" spans="1:15" s="131" customFormat="1" ht="30" customHeight="1">
      <c r="A82" s="123" t="s">
        <v>114</v>
      </c>
      <c r="B82" s="124" t="s">
        <v>320</v>
      </c>
      <c r="C82" s="125" t="s">
        <v>148</v>
      </c>
      <c r="D82" s="126" t="s">
        <v>314</v>
      </c>
      <c r="E82" s="127" t="s">
        <v>47</v>
      </c>
      <c r="F82" s="159">
        <v>2</v>
      </c>
      <c r="G82" s="129"/>
      <c r="H82" s="130">
        <f>ROUND(G82*F82,2)</f>
        <v>0</v>
      </c>
      <c r="J82"/>
      <c r="K82"/>
      <c r="L82"/>
      <c r="M82"/>
      <c r="N82"/>
      <c r="O82"/>
    </row>
    <row r="83" spans="1:15" s="133" customFormat="1" ht="30" customHeight="1">
      <c r="A83" s="123" t="s">
        <v>115</v>
      </c>
      <c r="B83" s="124" t="s">
        <v>321</v>
      </c>
      <c r="C83" s="125" t="s">
        <v>150</v>
      </c>
      <c r="D83" s="126" t="s">
        <v>314</v>
      </c>
      <c r="E83" s="127" t="s">
        <v>47</v>
      </c>
      <c r="F83" s="159">
        <v>5</v>
      </c>
      <c r="G83" s="129"/>
      <c r="H83" s="130">
        <f>ROUND(G83*F83,2)</f>
        <v>0</v>
      </c>
      <c r="I83" s="131"/>
      <c r="J83"/>
      <c r="K83"/>
      <c r="L83"/>
      <c r="M83"/>
      <c r="N83"/>
      <c r="O83"/>
    </row>
    <row r="84" spans="1:15" s="131" customFormat="1" ht="39.75" customHeight="1">
      <c r="A84" s="117"/>
      <c r="B84" s="118"/>
      <c r="C84" s="137" t="s">
        <v>25</v>
      </c>
      <c r="D84" s="120"/>
      <c r="E84" s="138"/>
      <c r="F84" s="120"/>
      <c r="G84" s="117"/>
      <c r="H84" s="122"/>
      <c r="J84"/>
      <c r="K84"/>
      <c r="L84"/>
      <c r="M84"/>
      <c r="N84"/>
      <c r="O84"/>
    </row>
    <row r="85" spans="1:15" s="131" customFormat="1" ht="30" customHeight="1">
      <c r="A85" s="140" t="s">
        <v>88</v>
      </c>
      <c r="B85" s="124" t="s">
        <v>322</v>
      </c>
      <c r="C85" s="125" t="s">
        <v>89</v>
      </c>
      <c r="D85" s="126" t="s">
        <v>323</v>
      </c>
      <c r="E85" s="127"/>
      <c r="F85" s="128"/>
      <c r="G85" s="134"/>
      <c r="H85" s="130"/>
      <c r="I85" s="133"/>
      <c r="J85"/>
      <c r="K85"/>
      <c r="L85"/>
      <c r="M85"/>
      <c r="N85"/>
      <c r="O85"/>
    </row>
    <row r="86" spans="1:15" s="131" customFormat="1" ht="30" customHeight="1">
      <c r="A86" s="140" t="s">
        <v>324</v>
      </c>
      <c r="B86" s="135" t="s">
        <v>41</v>
      </c>
      <c r="C86" s="125" t="s">
        <v>325</v>
      </c>
      <c r="D86" s="126"/>
      <c r="E86" s="127" t="s">
        <v>40</v>
      </c>
      <c r="F86" s="128">
        <v>50</v>
      </c>
      <c r="G86" s="129"/>
      <c r="H86" s="130">
        <f>ROUND(G86*F86,2)</f>
        <v>0</v>
      </c>
      <c r="I86" s="133"/>
      <c r="J86"/>
      <c r="K86"/>
      <c r="L86"/>
      <c r="M86"/>
      <c r="N86"/>
      <c r="O86"/>
    </row>
    <row r="87" spans="1:15" s="133" customFormat="1" ht="30" customHeight="1">
      <c r="A87" s="140" t="s">
        <v>90</v>
      </c>
      <c r="B87" s="135" t="s">
        <v>52</v>
      </c>
      <c r="C87" s="125" t="s">
        <v>326</v>
      </c>
      <c r="D87" s="126"/>
      <c r="E87" s="127" t="s">
        <v>40</v>
      </c>
      <c r="F87" s="128">
        <v>1850</v>
      </c>
      <c r="G87" s="129"/>
      <c r="H87" s="130">
        <f>ROUND(G87*F87,2)</f>
        <v>0</v>
      </c>
      <c r="I87"/>
      <c r="J87"/>
      <c r="K87"/>
      <c r="L87"/>
      <c r="M87"/>
      <c r="N87"/>
      <c r="O87"/>
    </row>
    <row r="88" spans="1:15" s="133" customFormat="1" ht="39.75" customHeight="1" thickBot="1">
      <c r="A88" s="166"/>
      <c r="B88" s="167" t="str">
        <f>B7</f>
        <v>A</v>
      </c>
      <c r="C88" s="363" t="str">
        <f>C7</f>
        <v>BRAZIER STREET - JAMISON AVENUE TO DONALDA AVENUE - ASPHALT RECONSTRUCTION</v>
      </c>
      <c r="D88" s="364"/>
      <c r="E88" s="364"/>
      <c r="F88" s="365"/>
      <c r="G88" s="168" t="s">
        <v>17</v>
      </c>
      <c r="H88" s="169">
        <f>SUM(H7:H87)</f>
        <v>0</v>
      </c>
      <c r="I88" s="131"/>
      <c r="J88"/>
      <c r="K88"/>
      <c r="L88"/>
      <c r="M88"/>
      <c r="N88"/>
      <c r="O88"/>
    </row>
    <row r="89" spans="1:9" ht="39.75" customHeight="1" thickTop="1">
      <c r="A89" s="170"/>
      <c r="B89" s="171" t="s">
        <v>13</v>
      </c>
      <c r="C89" s="359" t="s">
        <v>327</v>
      </c>
      <c r="D89" s="360"/>
      <c r="E89" s="360"/>
      <c r="F89" s="360"/>
      <c r="G89" s="361"/>
      <c r="H89" s="362"/>
      <c r="I89" s="133"/>
    </row>
    <row r="90" spans="1:15" s="131" customFormat="1" ht="39.75" customHeight="1">
      <c r="A90" s="117"/>
      <c r="B90" s="118"/>
      <c r="C90" s="119" t="s">
        <v>19</v>
      </c>
      <c r="D90" s="120"/>
      <c r="E90" s="121" t="s">
        <v>2</v>
      </c>
      <c r="F90" s="121" t="s">
        <v>2</v>
      </c>
      <c r="G90" s="117"/>
      <c r="H90" s="122"/>
      <c r="I90" s="133"/>
      <c r="J90"/>
      <c r="K90"/>
      <c r="L90"/>
      <c r="M90"/>
      <c r="N90"/>
      <c r="O90"/>
    </row>
    <row r="91" spans="1:15" s="133" customFormat="1" ht="30" customHeight="1">
      <c r="A91" s="123" t="s">
        <v>175</v>
      </c>
      <c r="B91" s="124" t="s">
        <v>92</v>
      </c>
      <c r="C91" s="125" t="s">
        <v>177</v>
      </c>
      <c r="D91" s="126" t="s">
        <v>178</v>
      </c>
      <c r="E91" s="127" t="s">
        <v>38</v>
      </c>
      <c r="F91" s="128">
        <v>1185</v>
      </c>
      <c r="G91" s="129"/>
      <c r="H91" s="130">
        <f>ROUND(G91*F91,2)</f>
        <v>0</v>
      </c>
      <c r="J91"/>
      <c r="K91"/>
      <c r="L91"/>
      <c r="M91"/>
      <c r="N91"/>
      <c r="O91"/>
    </row>
    <row r="92" spans="1:15" s="133" customFormat="1" ht="30" customHeight="1">
      <c r="A92" s="132" t="s">
        <v>179</v>
      </c>
      <c r="B92" s="124" t="s">
        <v>93</v>
      </c>
      <c r="C92" s="125" t="s">
        <v>180</v>
      </c>
      <c r="D92" s="126" t="s">
        <v>178</v>
      </c>
      <c r="E92" s="127" t="s">
        <v>40</v>
      </c>
      <c r="F92" s="128">
        <v>2515</v>
      </c>
      <c r="G92" s="129"/>
      <c r="H92" s="130">
        <f>ROUND(G92*F92,2)</f>
        <v>0</v>
      </c>
      <c r="I92" s="131"/>
      <c r="J92"/>
      <c r="K92"/>
      <c r="L92"/>
      <c r="M92"/>
      <c r="N92"/>
      <c r="O92"/>
    </row>
    <row r="93" spans="1:15" s="133" customFormat="1" ht="30" customHeight="1">
      <c r="A93" s="132" t="s">
        <v>181</v>
      </c>
      <c r="B93" s="124" t="s">
        <v>94</v>
      </c>
      <c r="C93" s="125" t="s">
        <v>183</v>
      </c>
      <c r="D93" s="126" t="s">
        <v>178</v>
      </c>
      <c r="E93" s="127"/>
      <c r="F93" s="128"/>
      <c r="G93" s="134"/>
      <c r="H93" s="130"/>
      <c r="J93"/>
      <c r="K93"/>
      <c r="L93"/>
      <c r="M93"/>
      <c r="N93"/>
      <c r="O93"/>
    </row>
    <row r="94" spans="1:15" s="131" customFormat="1" ht="30" customHeight="1">
      <c r="A94" s="132" t="s">
        <v>184</v>
      </c>
      <c r="B94" s="135" t="s">
        <v>41</v>
      </c>
      <c r="C94" s="125" t="s">
        <v>185</v>
      </c>
      <c r="D94" s="126"/>
      <c r="E94" s="127" t="s">
        <v>42</v>
      </c>
      <c r="F94" s="128">
        <v>2715</v>
      </c>
      <c r="G94" s="129"/>
      <c r="H94" s="130">
        <f>ROUND(G94*F94,2)</f>
        <v>0</v>
      </c>
      <c r="I94" s="133"/>
      <c r="J94"/>
      <c r="K94"/>
      <c r="L94"/>
      <c r="M94"/>
      <c r="N94"/>
      <c r="O94"/>
    </row>
    <row r="95" spans="1:15" s="133" customFormat="1" ht="30" customHeight="1">
      <c r="A95" s="132" t="s">
        <v>43</v>
      </c>
      <c r="B95" s="124" t="s">
        <v>95</v>
      </c>
      <c r="C95" s="125" t="s">
        <v>44</v>
      </c>
      <c r="D95" s="126" t="s">
        <v>178</v>
      </c>
      <c r="E95" s="127" t="s">
        <v>38</v>
      </c>
      <c r="F95" s="128">
        <v>190</v>
      </c>
      <c r="G95" s="129"/>
      <c r="H95" s="130">
        <f>ROUND(G95*F95,2)</f>
        <v>0</v>
      </c>
      <c r="J95"/>
      <c r="K95"/>
      <c r="L95"/>
      <c r="M95"/>
      <c r="N95"/>
      <c r="O95"/>
    </row>
    <row r="96" spans="1:15" s="133" customFormat="1" ht="30" customHeight="1">
      <c r="A96" s="123" t="s">
        <v>45</v>
      </c>
      <c r="B96" s="124" t="s">
        <v>96</v>
      </c>
      <c r="C96" s="125" t="s">
        <v>46</v>
      </c>
      <c r="D96" s="126" t="s">
        <v>178</v>
      </c>
      <c r="E96" s="127" t="s">
        <v>40</v>
      </c>
      <c r="F96" s="128">
        <v>1430</v>
      </c>
      <c r="G96" s="129"/>
      <c r="H96" s="130">
        <f>ROUND(G96*F96,2)</f>
        <v>0</v>
      </c>
      <c r="J96"/>
      <c r="K96"/>
      <c r="L96"/>
      <c r="M96"/>
      <c r="N96"/>
      <c r="O96"/>
    </row>
    <row r="97" spans="1:15" s="133" customFormat="1" ht="30" customHeight="1">
      <c r="A97" s="132" t="s">
        <v>188</v>
      </c>
      <c r="B97" s="124" t="s">
        <v>97</v>
      </c>
      <c r="C97" s="125" t="s">
        <v>190</v>
      </c>
      <c r="D97" s="126" t="s">
        <v>191</v>
      </c>
      <c r="E97" s="127" t="s">
        <v>40</v>
      </c>
      <c r="F97" s="128">
        <v>2515</v>
      </c>
      <c r="G97" s="129"/>
      <c r="H97" s="130">
        <f>ROUND(G97*F97,2)</f>
        <v>0</v>
      </c>
      <c r="J97"/>
      <c r="K97"/>
      <c r="L97"/>
      <c r="M97"/>
      <c r="N97"/>
      <c r="O97"/>
    </row>
    <row r="98" spans="1:15" s="133" customFormat="1" ht="30" customHeight="1">
      <c r="A98" s="132" t="s">
        <v>192</v>
      </c>
      <c r="B98" s="124" t="s">
        <v>99</v>
      </c>
      <c r="C98" s="125" t="s">
        <v>194</v>
      </c>
      <c r="D98" s="136" t="s">
        <v>195</v>
      </c>
      <c r="E98" s="127" t="s">
        <v>40</v>
      </c>
      <c r="F98" s="128">
        <v>2515</v>
      </c>
      <c r="G98" s="129"/>
      <c r="H98" s="130">
        <f>ROUND(G98*F98,2)</f>
        <v>0</v>
      </c>
      <c r="J98"/>
      <c r="K98"/>
      <c r="L98"/>
      <c r="M98"/>
      <c r="N98"/>
      <c r="O98"/>
    </row>
    <row r="99" spans="1:15" s="133" customFormat="1" ht="39.75" customHeight="1">
      <c r="A99" s="117"/>
      <c r="B99" s="118"/>
      <c r="C99" s="137" t="s">
        <v>20</v>
      </c>
      <c r="D99" s="120"/>
      <c r="E99" s="138"/>
      <c r="F99" s="120"/>
      <c r="G99" s="117"/>
      <c r="H99" s="122"/>
      <c r="J99"/>
      <c r="K99"/>
      <c r="L99"/>
      <c r="M99"/>
      <c r="N99"/>
      <c r="O99"/>
    </row>
    <row r="100" spans="1:15" s="133" customFormat="1" ht="30" customHeight="1">
      <c r="A100" s="140" t="s">
        <v>98</v>
      </c>
      <c r="B100" s="124" t="s">
        <v>103</v>
      </c>
      <c r="C100" s="125" t="s">
        <v>100</v>
      </c>
      <c r="D100" s="126" t="s">
        <v>178</v>
      </c>
      <c r="E100" s="127"/>
      <c r="F100" s="128"/>
      <c r="G100" s="134"/>
      <c r="H100" s="130"/>
      <c r="J100"/>
      <c r="K100"/>
      <c r="L100"/>
      <c r="M100"/>
      <c r="N100"/>
      <c r="O100"/>
    </row>
    <row r="101" spans="1:15" s="133" customFormat="1" ht="30" customHeight="1">
      <c r="A101" s="140" t="s">
        <v>101</v>
      </c>
      <c r="B101" s="135" t="s">
        <v>41</v>
      </c>
      <c r="C101" s="125" t="s">
        <v>102</v>
      </c>
      <c r="D101" s="126" t="s">
        <v>2</v>
      </c>
      <c r="E101" s="127" t="s">
        <v>40</v>
      </c>
      <c r="F101" s="128">
        <v>2085</v>
      </c>
      <c r="G101" s="129"/>
      <c r="H101" s="130">
        <f>ROUND(G101*F101,2)</f>
        <v>0</v>
      </c>
      <c r="J101"/>
      <c r="K101"/>
      <c r="L101"/>
      <c r="M101"/>
      <c r="N101"/>
      <c r="O101"/>
    </row>
    <row r="102" spans="1:15" s="133" customFormat="1" ht="30" customHeight="1">
      <c r="A102" s="140" t="s">
        <v>54</v>
      </c>
      <c r="B102" s="124" t="s">
        <v>104</v>
      </c>
      <c r="C102" s="125" t="s">
        <v>55</v>
      </c>
      <c r="D102" s="126" t="s">
        <v>198</v>
      </c>
      <c r="E102" s="127"/>
      <c r="F102" s="128"/>
      <c r="G102" s="134"/>
      <c r="H102" s="130"/>
      <c r="I102" s="131"/>
      <c r="J102"/>
      <c r="K102"/>
      <c r="L102"/>
      <c r="M102"/>
      <c r="N102"/>
      <c r="O102"/>
    </row>
    <row r="103" spans="1:15" s="133" customFormat="1" ht="30" customHeight="1">
      <c r="A103" s="140" t="s">
        <v>56</v>
      </c>
      <c r="B103" s="135" t="s">
        <v>41</v>
      </c>
      <c r="C103" s="125" t="s">
        <v>57</v>
      </c>
      <c r="D103" s="126" t="s">
        <v>2</v>
      </c>
      <c r="E103" s="127" t="s">
        <v>47</v>
      </c>
      <c r="F103" s="128">
        <v>15</v>
      </c>
      <c r="G103" s="129"/>
      <c r="H103" s="130">
        <f>ROUND(G103*F103,2)</f>
        <v>0</v>
      </c>
      <c r="J103"/>
      <c r="K103"/>
      <c r="L103"/>
      <c r="M103"/>
      <c r="N103"/>
      <c r="O103"/>
    </row>
    <row r="104" spans="1:15" s="131" customFormat="1" ht="30" customHeight="1">
      <c r="A104" s="140" t="s">
        <v>58</v>
      </c>
      <c r="B104" s="124" t="s">
        <v>105</v>
      </c>
      <c r="C104" s="125" t="s">
        <v>59</v>
      </c>
      <c r="D104" s="126" t="s">
        <v>198</v>
      </c>
      <c r="E104" s="127"/>
      <c r="F104" s="128"/>
      <c r="G104" s="134"/>
      <c r="H104" s="130"/>
      <c r="I104"/>
      <c r="J104"/>
      <c r="K104"/>
      <c r="L104"/>
      <c r="M104"/>
      <c r="N104"/>
      <c r="O104"/>
    </row>
    <row r="105" spans="1:15" s="133" customFormat="1" ht="30" customHeight="1">
      <c r="A105" s="140" t="s">
        <v>60</v>
      </c>
      <c r="B105" s="135" t="s">
        <v>41</v>
      </c>
      <c r="C105" s="125" t="s">
        <v>61</v>
      </c>
      <c r="D105" s="126" t="s">
        <v>2</v>
      </c>
      <c r="E105" s="127" t="s">
        <v>47</v>
      </c>
      <c r="F105" s="128">
        <v>50</v>
      </c>
      <c r="G105" s="129"/>
      <c r="H105" s="130">
        <f>ROUND(G105*F105,2)</f>
        <v>0</v>
      </c>
      <c r="I105" s="131"/>
      <c r="J105"/>
      <c r="K105"/>
      <c r="L105"/>
      <c r="M105"/>
      <c r="N105"/>
      <c r="O105"/>
    </row>
    <row r="106" spans="1:9" ht="30" customHeight="1">
      <c r="A106" s="140" t="s">
        <v>62</v>
      </c>
      <c r="B106" s="135" t="s">
        <v>52</v>
      </c>
      <c r="C106" s="125" t="s">
        <v>63</v>
      </c>
      <c r="D106" s="126" t="s">
        <v>2</v>
      </c>
      <c r="E106" s="127" t="s">
        <v>47</v>
      </c>
      <c r="F106" s="128">
        <v>170</v>
      </c>
      <c r="G106" s="129"/>
      <c r="H106" s="130">
        <f>ROUND(G106*F106,2)</f>
        <v>0</v>
      </c>
      <c r="I106" s="133"/>
    </row>
    <row r="107" spans="1:15" s="131" customFormat="1" ht="30" customHeight="1">
      <c r="A107" s="140" t="s">
        <v>200</v>
      </c>
      <c r="B107" s="124" t="s">
        <v>106</v>
      </c>
      <c r="C107" s="125" t="s">
        <v>64</v>
      </c>
      <c r="D107" s="126" t="s">
        <v>202</v>
      </c>
      <c r="E107" s="127"/>
      <c r="F107" s="128"/>
      <c r="G107" s="134"/>
      <c r="H107" s="130"/>
      <c r="I107" s="133"/>
      <c r="J107"/>
      <c r="K107"/>
      <c r="L107"/>
      <c r="M107"/>
      <c r="N107"/>
      <c r="O107"/>
    </row>
    <row r="108" spans="1:15" s="133" customFormat="1" ht="30" customHeight="1">
      <c r="A108" s="140" t="s">
        <v>203</v>
      </c>
      <c r="B108" s="135" t="s">
        <v>41</v>
      </c>
      <c r="C108" s="125" t="s">
        <v>204</v>
      </c>
      <c r="D108" s="126" t="s">
        <v>65</v>
      </c>
      <c r="E108" s="127"/>
      <c r="F108" s="128"/>
      <c r="G108" s="134"/>
      <c r="H108" s="130"/>
      <c r="I108" s="131"/>
      <c r="J108"/>
      <c r="K108"/>
      <c r="L108"/>
      <c r="M108"/>
      <c r="N108"/>
      <c r="O108"/>
    </row>
    <row r="109" spans="1:15" s="133" customFormat="1" ht="30" customHeight="1">
      <c r="A109" s="140" t="s">
        <v>205</v>
      </c>
      <c r="B109" s="141" t="s">
        <v>206</v>
      </c>
      <c r="C109" s="125" t="s">
        <v>207</v>
      </c>
      <c r="D109" s="126"/>
      <c r="E109" s="127" t="s">
        <v>40</v>
      </c>
      <c r="F109" s="128">
        <v>5</v>
      </c>
      <c r="G109" s="129"/>
      <c r="H109" s="130">
        <f>ROUND(G109*F109,2)</f>
        <v>0</v>
      </c>
      <c r="I109" s="131"/>
      <c r="J109"/>
      <c r="K109"/>
      <c r="L109"/>
      <c r="M109"/>
      <c r="N109"/>
      <c r="O109"/>
    </row>
    <row r="110" spans="1:15" s="131" customFormat="1" ht="30" customHeight="1">
      <c r="A110" s="140" t="s">
        <v>208</v>
      </c>
      <c r="B110" s="141" t="s">
        <v>209</v>
      </c>
      <c r="C110" s="125" t="s">
        <v>210</v>
      </c>
      <c r="D110" s="126"/>
      <c r="E110" s="127" t="s">
        <v>40</v>
      </c>
      <c r="F110" s="128">
        <v>25</v>
      </c>
      <c r="G110" s="129"/>
      <c r="H110" s="130">
        <f>ROUND(G110*F110,2)</f>
        <v>0</v>
      </c>
      <c r="J110"/>
      <c r="K110"/>
      <c r="L110"/>
      <c r="M110"/>
      <c r="N110"/>
      <c r="O110"/>
    </row>
    <row r="111" spans="1:15" s="131" customFormat="1" ht="30" customHeight="1">
      <c r="A111" s="140" t="s">
        <v>211</v>
      </c>
      <c r="B111" s="141" t="s">
        <v>212</v>
      </c>
      <c r="C111" s="125" t="s">
        <v>213</v>
      </c>
      <c r="D111" s="126" t="s">
        <v>2</v>
      </c>
      <c r="E111" s="127" t="s">
        <v>40</v>
      </c>
      <c r="F111" s="128">
        <v>420</v>
      </c>
      <c r="G111" s="129"/>
      <c r="H111" s="130">
        <f>ROUND(G111*F111,2)</f>
        <v>0</v>
      </c>
      <c r="I111" s="133"/>
      <c r="J111"/>
      <c r="K111"/>
      <c r="L111"/>
      <c r="M111"/>
      <c r="N111"/>
      <c r="O111"/>
    </row>
    <row r="112" spans="1:15" s="131" customFormat="1" ht="30" customHeight="1">
      <c r="A112" s="172" t="s">
        <v>328</v>
      </c>
      <c r="B112" s="173" t="s">
        <v>52</v>
      </c>
      <c r="C112" s="174" t="s">
        <v>329</v>
      </c>
      <c r="D112" s="136" t="s">
        <v>330</v>
      </c>
      <c r="E112" s="175" t="s">
        <v>40</v>
      </c>
      <c r="F112" s="176">
        <v>20</v>
      </c>
      <c r="G112" s="177"/>
      <c r="H112" s="178">
        <f>ROUND(G112*F112,2)</f>
        <v>0</v>
      </c>
      <c r="I112" s="133"/>
      <c r="J112"/>
      <c r="K112"/>
      <c r="L112"/>
      <c r="M112"/>
      <c r="N112"/>
      <c r="O112"/>
    </row>
    <row r="113" spans="1:15" s="133" customFormat="1" ht="30" customHeight="1">
      <c r="A113" s="140" t="s">
        <v>230</v>
      </c>
      <c r="B113" s="124" t="s">
        <v>107</v>
      </c>
      <c r="C113" s="125" t="s">
        <v>232</v>
      </c>
      <c r="D113" s="126" t="s">
        <v>233</v>
      </c>
      <c r="E113" s="127"/>
      <c r="F113" s="128"/>
      <c r="G113" s="134"/>
      <c r="H113" s="130"/>
      <c r="I113" s="144"/>
      <c r="J113"/>
      <c r="K113"/>
      <c r="L113"/>
      <c r="M113"/>
      <c r="N113"/>
      <c r="O113"/>
    </row>
    <row r="114" spans="1:15" s="133" customFormat="1" ht="30" customHeight="1">
      <c r="A114" s="140" t="s">
        <v>234</v>
      </c>
      <c r="B114" s="135" t="s">
        <v>41</v>
      </c>
      <c r="C114" s="125" t="s">
        <v>235</v>
      </c>
      <c r="D114" s="126" t="s">
        <v>2</v>
      </c>
      <c r="E114" s="127" t="s">
        <v>40</v>
      </c>
      <c r="F114" s="128">
        <v>20</v>
      </c>
      <c r="G114" s="129"/>
      <c r="H114" s="130">
        <f>ROUND(G114*F114,2)</f>
        <v>0</v>
      </c>
      <c r="I114" s="144"/>
      <c r="J114"/>
      <c r="K114"/>
      <c r="L114"/>
      <c r="M114"/>
      <c r="N114"/>
      <c r="O114"/>
    </row>
    <row r="115" spans="1:15" s="145" customFormat="1" ht="30" customHeight="1">
      <c r="A115" s="83" t="s">
        <v>236</v>
      </c>
      <c r="B115" s="142" t="s">
        <v>108</v>
      </c>
      <c r="C115" s="76" t="s">
        <v>238</v>
      </c>
      <c r="D115" s="77" t="s">
        <v>239</v>
      </c>
      <c r="E115" s="78"/>
      <c r="F115" s="81"/>
      <c r="G115" s="143"/>
      <c r="H115" s="80"/>
      <c r="I115" s="133"/>
      <c r="J115"/>
      <c r="K115"/>
      <c r="L115"/>
      <c r="M115"/>
      <c r="N115"/>
      <c r="O115"/>
    </row>
    <row r="116" spans="1:15" s="145" customFormat="1" ht="30" customHeight="1">
      <c r="A116" s="83" t="s">
        <v>240</v>
      </c>
      <c r="B116" s="75" t="s">
        <v>52</v>
      </c>
      <c r="C116" s="76" t="s">
        <v>241</v>
      </c>
      <c r="D116" s="77"/>
      <c r="E116" s="78" t="s">
        <v>47</v>
      </c>
      <c r="F116" s="81">
        <v>2</v>
      </c>
      <c r="G116" s="79"/>
      <c r="H116" s="80">
        <f>ROUND(G116*F116,2)</f>
        <v>0</v>
      </c>
      <c r="I116" s="133"/>
      <c r="J116"/>
      <c r="K116"/>
      <c r="L116"/>
      <c r="M116"/>
      <c r="N116"/>
      <c r="O116"/>
    </row>
    <row r="117" spans="1:15" s="133" customFormat="1" ht="30" customHeight="1">
      <c r="A117" s="123" t="s">
        <v>267</v>
      </c>
      <c r="B117" s="124" t="s">
        <v>331</v>
      </c>
      <c r="C117" s="125" t="s">
        <v>269</v>
      </c>
      <c r="D117" s="126" t="s">
        <v>270</v>
      </c>
      <c r="E117" s="161"/>
      <c r="F117" s="128"/>
      <c r="G117" s="134"/>
      <c r="H117" s="160"/>
      <c r="J117"/>
      <c r="K117"/>
      <c r="L117"/>
      <c r="M117"/>
      <c r="N117"/>
      <c r="O117"/>
    </row>
    <row r="118" spans="1:15" s="133" customFormat="1" ht="30" customHeight="1">
      <c r="A118" s="123" t="s">
        <v>274</v>
      </c>
      <c r="B118" s="135" t="s">
        <v>41</v>
      </c>
      <c r="C118" s="125" t="s">
        <v>109</v>
      </c>
      <c r="D118" s="126"/>
      <c r="E118" s="127"/>
      <c r="F118" s="128"/>
      <c r="G118" s="134"/>
      <c r="H118" s="160"/>
      <c r="J118"/>
      <c r="K118"/>
      <c r="L118"/>
      <c r="M118"/>
      <c r="N118"/>
      <c r="O118"/>
    </row>
    <row r="119" spans="1:15" s="133" customFormat="1" ht="30" customHeight="1">
      <c r="A119" s="123" t="s">
        <v>275</v>
      </c>
      <c r="B119" s="141" t="s">
        <v>206</v>
      </c>
      <c r="C119" s="125" t="s">
        <v>273</v>
      </c>
      <c r="D119" s="126"/>
      <c r="E119" s="127" t="s">
        <v>42</v>
      </c>
      <c r="F119" s="128">
        <v>10</v>
      </c>
      <c r="G119" s="129"/>
      <c r="H119" s="130">
        <f>ROUND(G119*F119,2)</f>
        <v>0</v>
      </c>
      <c r="I119" s="131"/>
      <c r="J119"/>
      <c r="K119"/>
      <c r="L119"/>
      <c r="M119"/>
      <c r="N119"/>
      <c r="O119"/>
    </row>
    <row r="120" spans="1:15" s="133" customFormat="1" ht="39.75" customHeight="1">
      <c r="A120" s="117"/>
      <c r="B120" s="146"/>
      <c r="C120" s="137" t="s">
        <v>21</v>
      </c>
      <c r="D120" s="120"/>
      <c r="E120" s="121"/>
      <c r="F120" s="121"/>
      <c r="G120" s="117"/>
      <c r="H120" s="122"/>
      <c r="I120" s="131"/>
      <c r="J120"/>
      <c r="K120"/>
      <c r="L120"/>
      <c r="M120"/>
      <c r="N120"/>
      <c r="O120"/>
    </row>
    <row r="121" spans="1:15" s="131" customFormat="1" ht="39.75" customHeight="1">
      <c r="A121" s="147" t="s">
        <v>73</v>
      </c>
      <c r="B121" s="148" t="s">
        <v>332</v>
      </c>
      <c r="C121" s="149" t="s">
        <v>74</v>
      </c>
      <c r="D121" s="150" t="s">
        <v>243</v>
      </c>
      <c r="E121" s="151"/>
      <c r="F121" s="152"/>
      <c r="G121" s="153"/>
      <c r="H121" s="154"/>
      <c r="I121"/>
      <c r="J121"/>
      <c r="K121"/>
      <c r="L121"/>
      <c r="M121"/>
      <c r="N121"/>
      <c r="O121"/>
    </row>
    <row r="122" spans="1:15" s="131" customFormat="1" ht="39.75" customHeight="1">
      <c r="A122" s="147" t="s">
        <v>120</v>
      </c>
      <c r="B122" s="156" t="s">
        <v>41</v>
      </c>
      <c r="C122" s="149" t="s">
        <v>333</v>
      </c>
      <c r="D122" s="150" t="s">
        <v>2</v>
      </c>
      <c r="E122" s="151" t="s">
        <v>40</v>
      </c>
      <c r="F122" s="152">
        <v>1800</v>
      </c>
      <c r="G122" s="157"/>
      <c r="H122" s="158">
        <f>ROUND(G122*F122,2)</f>
        <v>0</v>
      </c>
      <c r="I122"/>
      <c r="J122"/>
      <c r="K122"/>
      <c r="L122"/>
      <c r="M122"/>
      <c r="N122"/>
      <c r="O122"/>
    </row>
    <row r="123" spans="1:9" ht="30" customHeight="1">
      <c r="A123" s="123" t="s">
        <v>121</v>
      </c>
      <c r="B123" s="124" t="s">
        <v>334</v>
      </c>
      <c r="C123" s="125" t="s">
        <v>123</v>
      </c>
      <c r="D123" s="126" t="s">
        <v>243</v>
      </c>
      <c r="E123" s="127"/>
      <c r="F123" s="159"/>
      <c r="G123" s="134"/>
      <c r="H123" s="160"/>
      <c r="I123" s="131"/>
    </row>
    <row r="124" spans="1:9" ht="39.75" customHeight="1">
      <c r="A124" s="123" t="s">
        <v>124</v>
      </c>
      <c r="B124" s="135" t="s">
        <v>41</v>
      </c>
      <c r="C124" s="125" t="s">
        <v>125</v>
      </c>
      <c r="D124" s="126"/>
      <c r="E124" s="127" t="s">
        <v>40</v>
      </c>
      <c r="F124" s="159">
        <v>270</v>
      </c>
      <c r="G124" s="129"/>
      <c r="H124" s="130">
        <f>ROUND(G124*F124,2)</f>
        <v>0</v>
      </c>
      <c r="I124" s="131"/>
    </row>
    <row r="125" spans="1:15" s="131" customFormat="1" ht="39.75" customHeight="1">
      <c r="A125" s="123" t="s">
        <v>335</v>
      </c>
      <c r="B125" s="135" t="s">
        <v>52</v>
      </c>
      <c r="C125" s="125" t="s">
        <v>336</v>
      </c>
      <c r="D125" s="126"/>
      <c r="E125" s="127" t="s">
        <v>40</v>
      </c>
      <c r="F125" s="159">
        <v>30</v>
      </c>
      <c r="G125" s="129"/>
      <c r="H125" s="130">
        <f>ROUND(G125*F125,2)</f>
        <v>0</v>
      </c>
      <c r="I125" s="133"/>
      <c r="J125"/>
      <c r="K125"/>
      <c r="L125"/>
      <c r="M125"/>
      <c r="N125"/>
      <c r="O125"/>
    </row>
    <row r="126" spans="1:15" s="131" customFormat="1" ht="39.75" customHeight="1">
      <c r="A126" s="123" t="s">
        <v>75</v>
      </c>
      <c r="B126" s="124" t="s">
        <v>337</v>
      </c>
      <c r="C126" s="125" t="s">
        <v>76</v>
      </c>
      <c r="D126" s="126" t="s">
        <v>243</v>
      </c>
      <c r="E126" s="127"/>
      <c r="F126" s="159"/>
      <c r="G126" s="134"/>
      <c r="H126" s="160"/>
      <c r="I126" s="133"/>
      <c r="J126"/>
      <c r="K126"/>
      <c r="L126"/>
      <c r="M126"/>
      <c r="N126"/>
      <c r="O126"/>
    </row>
    <row r="127" spans="1:15" s="133" customFormat="1" ht="39.75" customHeight="1">
      <c r="A127" s="123" t="s">
        <v>110</v>
      </c>
      <c r="B127" s="135" t="s">
        <v>41</v>
      </c>
      <c r="C127" s="125" t="s">
        <v>338</v>
      </c>
      <c r="D127" s="126" t="s">
        <v>69</v>
      </c>
      <c r="E127" s="127" t="s">
        <v>66</v>
      </c>
      <c r="F127" s="128">
        <v>510</v>
      </c>
      <c r="G127" s="129"/>
      <c r="H127" s="130">
        <f>ROUND(G127*F127,2)</f>
        <v>0</v>
      </c>
      <c r="J127"/>
      <c r="K127"/>
      <c r="L127"/>
      <c r="M127"/>
      <c r="N127"/>
      <c r="O127"/>
    </row>
    <row r="128" spans="1:16" s="133" customFormat="1" ht="43.5" customHeight="1">
      <c r="A128" s="147" t="s">
        <v>339</v>
      </c>
      <c r="B128" s="156" t="s">
        <v>52</v>
      </c>
      <c r="C128" s="149" t="s">
        <v>340</v>
      </c>
      <c r="D128" s="150" t="s">
        <v>226</v>
      </c>
      <c r="E128" s="151" t="s">
        <v>66</v>
      </c>
      <c r="F128" s="179">
        <v>50</v>
      </c>
      <c r="G128" s="157"/>
      <c r="H128" s="158">
        <f>ROUND(G128*F128,2)</f>
        <v>0</v>
      </c>
      <c r="J128"/>
      <c r="K128"/>
      <c r="L128"/>
      <c r="M128"/>
      <c r="N128"/>
      <c r="O128"/>
      <c r="P128" s="155"/>
    </row>
    <row r="129" spans="1:15" s="133" customFormat="1" ht="39.75" customHeight="1">
      <c r="A129" s="123" t="s">
        <v>77</v>
      </c>
      <c r="B129" s="135" t="s">
        <v>67</v>
      </c>
      <c r="C129" s="125" t="s">
        <v>265</v>
      </c>
      <c r="D129" s="126" t="s">
        <v>266</v>
      </c>
      <c r="E129" s="127" t="s">
        <v>66</v>
      </c>
      <c r="F129" s="128">
        <v>25</v>
      </c>
      <c r="G129" s="129"/>
      <c r="H129" s="130">
        <f>ROUND(G129*F129,2)</f>
        <v>0</v>
      </c>
      <c r="I129" s="162"/>
      <c r="J129"/>
      <c r="K129"/>
      <c r="L129"/>
      <c r="M129"/>
      <c r="N129"/>
      <c r="O129"/>
    </row>
    <row r="130" spans="1:15" s="162" customFormat="1" ht="39.75" customHeight="1">
      <c r="A130" s="117"/>
      <c r="B130" s="146"/>
      <c r="C130" s="137" t="s">
        <v>23</v>
      </c>
      <c r="D130" s="120"/>
      <c r="E130" s="163"/>
      <c r="F130" s="121"/>
      <c r="G130" s="117"/>
      <c r="H130" s="122"/>
      <c r="J130"/>
      <c r="K130"/>
      <c r="L130"/>
      <c r="M130"/>
      <c r="N130"/>
      <c r="O130"/>
    </row>
    <row r="131" spans="1:15" s="133" customFormat="1" ht="30" customHeight="1">
      <c r="A131" s="123" t="s">
        <v>278</v>
      </c>
      <c r="B131" s="124" t="s">
        <v>341</v>
      </c>
      <c r="C131" s="125" t="s">
        <v>280</v>
      </c>
      <c r="D131" s="126" t="s">
        <v>281</v>
      </c>
      <c r="E131" s="127"/>
      <c r="F131" s="159"/>
      <c r="G131" s="134"/>
      <c r="H131" s="160"/>
      <c r="J131"/>
      <c r="K131"/>
      <c r="L131"/>
      <c r="M131"/>
      <c r="N131"/>
      <c r="O131"/>
    </row>
    <row r="132" spans="1:15" s="133" customFormat="1" ht="30" customHeight="1">
      <c r="A132" s="123" t="s">
        <v>282</v>
      </c>
      <c r="B132" s="135" t="s">
        <v>41</v>
      </c>
      <c r="C132" s="125" t="s">
        <v>283</v>
      </c>
      <c r="D132" s="126"/>
      <c r="E132" s="127" t="s">
        <v>47</v>
      </c>
      <c r="F132" s="159">
        <v>3</v>
      </c>
      <c r="G132" s="129"/>
      <c r="H132" s="130">
        <f>ROUND(G132*F132,2)</f>
        <v>0</v>
      </c>
      <c r="J132"/>
      <c r="K132"/>
      <c r="L132"/>
      <c r="M132"/>
      <c r="N132"/>
      <c r="O132"/>
    </row>
    <row r="133" spans="1:15" s="162" customFormat="1" ht="30" customHeight="1">
      <c r="A133" s="123" t="s">
        <v>284</v>
      </c>
      <c r="B133" s="124" t="s">
        <v>342</v>
      </c>
      <c r="C133" s="125" t="s">
        <v>286</v>
      </c>
      <c r="D133" s="126" t="s">
        <v>281</v>
      </c>
      <c r="E133" s="127"/>
      <c r="F133" s="159"/>
      <c r="G133" s="134"/>
      <c r="H133" s="160"/>
      <c r="I133" s="131"/>
      <c r="J133"/>
      <c r="K133"/>
      <c r="L133"/>
      <c r="M133"/>
      <c r="N133"/>
      <c r="O133"/>
    </row>
    <row r="134" spans="1:15" s="162" customFormat="1" ht="30" customHeight="1">
      <c r="A134" s="123" t="s">
        <v>287</v>
      </c>
      <c r="B134" s="135" t="s">
        <v>41</v>
      </c>
      <c r="C134" s="125" t="s">
        <v>288</v>
      </c>
      <c r="D134" s="126"/>
      <c r="E134" s="127"/>
      <c r="F134" s="159"/>
      <c r="G134" s="134"/>
      <c r="H134" s="160"/>
      <c r="I134" s="133"/>
      <c r="J134"/>
      <c r="K134"/>
      <c r="L134"/>
      <c r="M134"/>
      <c r="N134"/>
      <c r="O134"/>
    </row>
    <row r="135" spans="1:15" s="133" customFormat="1" ht="39.75" customHeight="1">
      <c r="A135" s="123" t="s">
        <v>289</v>
      </c>
      <c r="B135" s="141" t="s">
        <v>206</v>
      </c>
      <c r="C135" s="125" t="s">
        <v>290</v>
      </c>
      <c r="D135" s="126"/>
      <c r="E135" s="127" t="s">
        <v>66</v>
      </c>
      <c r="F135" s="159">
        <v>30</v>
      </c>
      <c r="G135" s="129"/>
      <c r="H135" s="130">
        <f>ROUND(G135*F135,2)</f>
        <v>0</v>
      </c>
      <c r="J135"/>
      <c r="K135"/>
      <c r="L135"/>
      <c r="M135"/>
      <c r="N135"/>
      <c r="O135"/>
    </row>
    <row r="136" spans="1:15" s="133" customFormat="1" ht="30" customHeight="1">
      <c r="A136" s="123" t="s">
        <v>293</v>
      </c>
      <c r="B136" s="124" t="s">
        <v>343</v>
      </c>
      <c r="C136" s="164" t="s">
        <v>295</v>
      </c>
      <c r="D136" s="126" t="s">
        <v>281</v>
      </c>
      <c r="E136" s="127"/>
      <c r="F136" s="159"/>
      <c r="G136" s="134"/>
      <c r="H136" s="160"/>
      <c r="I136"/>
      <c r="J136"/>
      <c r="K136"/>
      <c r="L136"/>
      <c r="M136"/>
      <c r="N136"/>
      <c r="O136"/>
    </row>
    <row r="137" spans="1:15" s="131" customFormat="1" ht="30" customHeight="1">
      <c r="A137" s="123" t="s">
        <v>296</v>
      </c>
      <c r="B137" s="135" t="s">
        <v>41</v>
      </c>
      <c r="C137" s="164" t="s">
        <v>297</v>
      </c>
      <c r="D137" s="126"/>
      <c r="E137" s="127"/>
      <c r="F137" s="159"/>
      <c r="G137" s="134"/>
      <c r="H137" s="160"/>
      <c r="I137" s="133"/>
      <c r="J137"/>
      <c r="K137"/>
      <c r="L137"/>
      <c r="M137"/>
      <c r="N137"/>
      <c r="O137"/>
    </row>
    <row r="138" spans="1:15" s="133" customFormat="1" ht="30" customHeight="1">
      <c r="A138" s="123" t="s">
        <v>344</v>
      </c>
      <c r="B138" s="141" t="s">
        <v>206</v>
      </c>
      <c r="C138" s="125" t="s">
        <v>345</v>
      </c>
      <c r="D138" s="126"/>
      <c r="E138" s="127" t="s">
        <v>47</v>
      </c>
      <c r="F138" s="159">
        <v>3</v>
      </c>
      <c r="G138" s="129"/>
      <c r="H138" s="130">
        <f>ROUND(G138*F138,2)</f>
        <v>0</v>
      </c>
      <c r="J138"/>
      <c r="K138"/>
      <c r="L138"/>
      <c r="M138"/>
      <c r="N138"/>
      <c r="O138"/>
    </row>
    <row r="139" spans="1:15" s="133" customFormat="1" ht="30" customHeight="1">
      <c r="A139" s="123" t="s">
        <v>303</v>
      </c>
      <c r="B139" s="124" t="s">
        <v>346</v>
      </c>
      <c r="C139" s="125" t="s">
        <v>305</v>
      </c>
      <c r="D139" s="126" t="s">
        <v>281</v>
      </c>
      <c r="E139" s="127" t="s">
        <v>47</v>
      </c>
      <c r="F139" s="159">
        <v>6</v>
      </c>
      <c r="G139" s="129"/>
      <c r="H139" s="130">
        <f>ROUND(G139*F139,2)</f>
        <v>0</v>
      </c>
      <c r="J139"/>
      <c r="K139"/>
      <c r="L139"/>
      <c r="M139"/>
      <c r="N139"/>
      <c r="O139"/>
    </row>
    <row r="140" spans="1:9" ht="30" customHeight="1">
      <c r="A140" s="123" t="s">
        <v>306</v>
      </c>
      <c r="B140" s="124" t="s">
        <v>347</v>
      </c>
      <c r="C140" s="125" t="s">
        <v>308</v>
      </c>
      <c r="D140" s="126" t="s">
        <v>281</v>
      </c>
      <c r="E140" s="127" t="s">
        <v>47</v>
      </c>
      <c r="F140" s="159">
        <v>3</v>
      </c>
      <c r="G140" s="129"/>
      <c r="H140" s="130">
        <f>ROUND(G140*F140,2)</f>
        <v>0</v>
      </c>
      <c r="I140" s="131"/>
    </row>
    <row r="141" spans="1:15" s="133" customFormat="1" ht="30" customHeight="1">
      <c r="A141" s="123" t="s">
        <v>309</v>
      </c>
      <c r="B141" s="124" t="s">
        <v>348</v>
      </c>
      <c r="C141" s="125" t="s">
        <v>311</v>
      </c>
      <c r="D141" s="126" t="s">
        <v>312</v>
      </c>
      <c r="E141" s="127" t="s">
        <v>66</v>
      </c>
      <c r="F141" s="159">
        <v>36</v>
      </c>
      <c r="G141" s="129"/>
      <c r="H141" s="130">
        <f>ROUND(G141*F141,2)</f>
        <v>0</v>
      </c>
      <c r="J141"/>
      <c r="K141"/>
      <c r="L141"/>
      <c r="M141"/>
      <c r="N141"/>
      <c r="O141"/>
    </row>
    <row r="142" spans="1:15" s="133" customFormat="1" ht="39.75" customHeight="1">
      <c r="A142" s="117"/>
      <c r="B142" s="165"/>
      <c r="C142" s="137" t="s">
        <v>24</v>
      </c>
      <c r="D142" s="120"/>
      <c r="E142" s="163"/>
      <c r="F142" s="121"/>
      <c r="G142" s="117"/>
      <c r="H142" s="122"/>
      <c r="I142" s="131"/>
      <c r="J142"/>
      <c r="K142"/>
      <c r="L142"/>
      <c r="M142"/>
      <c r="N142"/>
      <c r="O142"/>
    </row>
    <row r="143" spans="1:15" s="133" customFormat="1" ht="39.75" customHeight="1">
      <c r="A143" s="123" t="s">
        <v>83</v>
      </c>
      <c r="B143" s="124" t="s">
        <v>349</v>
      </c>
      <c r="C143" s="125" t="s">
        <v>139</v>
      </c>
      <c r="D143" s="126" t="s">
        <v>314</v>
      </c>
      <c r="E143" s="127" t="s">
        <v>47</v>
      </c>
      <c r="F143" s="159">
        <v>1</v>
      </c>
      <c r="G143" s="129"/>
      <c r="H143" s="130">
        <f>ROUND(G143*F143,2)</f>
        <v>0</v>
      </c>
      <c r="J143"/>
      <c r="K143"/>
      <c r="L143"/>
      <c r="M143"/>
      <c r="N143"/>
      <c r="O143"/>
    </row>
    <row r="144" spans="1:15" s="131" customFormat="1" ht="30" customHeight="1">
      <c r="A144" s="123" t="s">
        <v>113</v>
      </c>
      <c r="B144" s="124" t="s">
        <v>350</v>
      </c>
      <c r="C144" s="125" t="s">
        <v>146</v>
      </c>
      <c r="D144" s="126" t="s">
        <v>314</v>
      </c>
      <c r="E144" s="127" t="s">
        <v>47</v>
      </c>
      <c r="F144" s="159">
        <v>7</v>
      </c>
      <c r="G144" s="129"/>
      <c r="H144" s="130">
        <f>ROUND(G144*F144,2)</f>
        <v>0</v>
      </c>
      <c r="I144" s="133"/>
      <c r="J144"/>
      <c r="K144"/>
      <c r="L144"/>
      <c r="M144"/>
      <c r="N144"/>
      <c r="O144"/>
    </row>
    <row r="145" spans="1:15" s="133" customFormat="1" ht="30" customHeight="1">
      <c r="A145" s="123" t="s">
        <v>114</v>
      </c>
      <c r="B145" s="124" t="s">
        <v>351</v>
      </c>
      <c r="C145" s="125" t="s">
        <v>148</v>
      </c>
      <c r="D145" s="126" t="s">
        <v>314</v>
      </c>
      <c r="E145" s="127" t="s">
        <v>47</v>
      </c>
      <c r="F145" s="159">
        <v>4</v>
      </c>
      <c r="G145" s="129"/>
      <c r="H145" s="130">
        <f>ROUND(G145*F145,2)</f>
        <v>0</v>
      </c>
      <c r="I145"/>
      <c r="J145"/>
      <c r="K145"/>
      <c r="L145"/>
      <c r="M145"/>
      <c r="N145"/>
      <c r="O145"/>
    </row>
    <row r="146" spans="1:15" s="131" customFormat="1" ht="30" customHeight="1">
      <c r="A146" s="123" t="s">
        <v>115</v>
      </c>
      <c r="B146" s="124" t="s">
        <v>352</v>
      </c>
      <c r="C146" s="125" t="s">
        <v>150</v>
      </c>
      <c r="D146" s="126" t="s">
        <v>314</v>
      </c>
      <c r="E146" s="127" t="s">
        <v>47</v>
      </c>
      <c r="F146" s="159">
        <v>10</v>
      </c>
      <c r="G146" s="129"/>
      <c r="H146" s="130">
        <f>ROUND(G146*F146,2)</f>
        <v>0</v>
      </c>
      <c r="J146"/>
      <c r="K146"/>
      <c r="L146"/>
      <c r="M146"/>
      <c r="N146"/>
      <c r="O146"/>
    </row>
    <row r="147" spans="1:15" s="133" customFormat="1" ht="30" customHeight="1">
      <c r="A147" s="123" t="s">
        <v>116</v>
      </c>
      <c r="B147" s="124" t="s">
        <v>353</v>
      </c>
      <c r="C147" s="125" t="s">
        <v>152</v>
      </c>
      <c r="D147" s="126" t="s">
        <v>314</v>
      </c>
      <c r="E147" s="127" t="s">
        <v>47</v>
      </c>
      <c r="F147" s="159">
        <v>5</v>
      </c>
      <c r="G147" s="129"/>
      <c r="H147" s="130">
        <f>ROUND(G147*F147,2)</f>
        <v>0</v>
      </c>
      <c r="J147"/>
      <c r="K147"/>
      <c r="L147"/>
      <c r="M147"/>
      <c r="N147"/>
      <c r="O147"/>
    </row>
    <row r="148" spans="1:15" s="133" customFormat="1" ht="39.75" customHeight="1">
      <c r="A148" s="117"/>
      <c r="B148" s="118"/>
      <c r="C148" s="137" t="s">
        <v>25</v>
      </c>
      <c r="D148" s="120"/>
      <c r="E148" s="138"/>
      <c r="F148" s="120"/>
      <c r="G148" s="117"/>
      <c r="H148" s="122"/>
      <c r="J148"/>
      <c r="K148"/>
      <c r="L148"/>
      <c r="M148"/>
      <c r="N148"/>
      <c r="O148"/>
    </row>
    <row r="149" spans="1:9" ht="30" customHeight="1">
      <c r="A149" s="140" t="s">
        <v>88</v>
      </c>
      <c r="B149" s="124" t="s">
        <v>354</v>
      </c>
      <c r="C149" s="125" t="s">
        <v>89</v>
      </c>
      <c r="D149" s="126" t="s">
        <v>323</v>
      </c>
      <c r="E149" s="127"/>
      <c r="F149" s="128"/>
      <c r="G149" s="134"/>
      <c r="H149" s="130"/>
      <c r="I149" s="133"/>
    </row>
    <row r="150" spans="1:15" s="131" customFormat="1" ht="30" customHeight="1">
      <c r="A150" s="140" t="s">
        <v>324</v>
      </c>
      <c r="B150" s="135" t="s">
        <v>41</v>
      </c>
      <c r="C150" s="125" t="s">
        <v>325</v>
      </c>
      <c r="D150" s="126"/>
      <c r="E150" s="127" t="s">
        <v>40</v>
      </c>
      <c r="F150" s="128">
        <v>40</v>
      </c>
      <c r="G150" s="129"/>
      <c r="H150" s="130">
        <f>ROUND(G150*F150,2)</f>
        <v>0</v>
      </c>
      <c r="I150" s="133"/>
      <c r="J150"/>
      <c r="K150"/>
      <c r="L150"/>
      <c r="M150"/>
      <c r="N150"/>
      <c r="O150"/>
    </row>
    <row r="151" spans="1:15" s="133" customFormat="1" ht="30" customHeight="1">
      <c r="A151" s="140" t="s">
        <v>90</v>
      </c>
      <c r="B151" s="135" t="s">
        <v>52</v>
      </c>
      <c r="C151" s="125" t="s">
        <v>326</v>
      </c>
      <c r="D151" s="126"/>
      <c r="E151" s="127" t="s">
        <v>40</v>
      </c>
      <c r="F151" s="128">
        <v>1390</v>
      </c>
      <c r="G151" s="129"/>
      <c r="H151" s="130">
        <f>ROUND(G151*F151,2)</f>
        <v>0</v>
      </c>
      <c r="I151"/>
      <c r="J151"/>
      <c r="K151"/>
      <c r="L151"/>
      <c r="M151"/>
      <c r="N151"/>
      <c r="O151"/>
    </row>
    <row r="152" spans="1:15" s="133" customFormat="1" ht="39.75" customHeight="1">
      <c r="A152" s="117"/>
      <c r="B152" s="165"/>
      <c r="C152" s="137" t="s">
        <v>26</v>
      </c>
      <c r="D152" s="120"/>
      <c r="E152" s="163"/>
      <c r="F152" s="121"/>
      <c r="G152" s="117"/>
      <c r="H152" s="122"/>
      <c r="I152" s="131"/>
      <c r="J152"/>
      <c r="K152"/>
      <c r="L152"/>
      <c r="M152"/>
      <c r="N152"/>
      <c r="O152"/>
    </row>
    <row r="153" spans="1:15" s="133" customFormat="1" ht="30" customHeight="1">
      <c r="A153" s="123"/>
      <c r="B153" s="124" t="s">
        <v>355</v>
      </c>
      <c r="C153" s="125" t="s">
        <v>356</v>
      </c>
      <c r="D153" s="126" t="s">
        <v>357</v>
      </c>
      <c r="E153" s="127" t="s">
        <v>66</v>
      </c>
      <c r="F153" s="159">
        <v>380</v>
      </c>
      <c r="G153" s="129"/>
      <c r="H153" s="130">
        <f>ROUND(G153*F153,2)</f>
        <v>0</v>
      </c>
      <c r="J153"/>
      <c r="K153"/>
      <c r="L153"/>
      <c r="M153"/>
      <c r="N153"/>
      <c r="O153"/>
    </row>
    <row r="154" spans="1:15" s="133" customFormat="1" ht="39.75" customHeight="1" thickBot="1">
      <c r="A154" s="168"/>
      <c r="B154" s="167" t="str">
        <f>B89</f>
        <v>B</v>
      </c>
      <c r="C154" s="363" t="str">
        <f>C89</f>
        <v>BURROWS AVENUE (EAST BOUND) - MCPHILLPS STREET TO SGT TOMMY PRINCE - CONCRETE RECONSTRUCTION</v>
      </c>
      <c r="D154" s="364"/>
      <c r="E154" s="364"/>
      <c r="F154" s="365"/>
      <c r="G154" s="168" t="s">
        <v>17</v>
      </c>
      <c r="H154" s="168">
        <f>SUM(H89:H153)</f>
        <v>0</v>
      </c>
      <c r="J154"/>
      <c r="K154"/>
      <c r="L154"/>
      <c r="M154"/>
      <c r="N154"/>
      <c r="O154"/>
    </row>
    <row r="155" spans="1:9" ht="39.75" customHeight="1" thickTop="1">
      <c r="A155" s="170"/>
      <c r="B155" s="171" t="s">
        <v>14</v>
      </c>
      <c r="C155" s="359" t="s">
        <v>358</v>
      </c>
      <c r="D155" s="360"/>
      <c r="E155" s="360"/>
      <c r="F155" s="360"/>
      <c r="G155" s="361"/>
      <c r="H155" s="362"/>
      <c r="I155" s="133"/>
    </row>
    <row r="156" spans="1:15" s="131" customFormat="1" ht="39.75" customHeight="1">
      <c r="A156" s="117"/>
      <c r="B156" s="118"/>
      <c r="C156" s="119" t="s">
        <v>19</v>
      </c>
      <c r="D156" s="120"/>
      <c r="E156" s="121" t="s">
        <v>2</v>
      </c>
      <c r="F156" s="121" t="s">
        <v>2</v>
      </c>
      <c r="G156" s="117"/>
      <c r="H156" s="122"/>
      <c r="J156"/>
      <c r="K156"/>
      <c r="L156"/>
      <c r="M156"/>
      <c r="N156"/>
      <c r="O156"/>
    </row>
    <row r="157" spans="1:15" s="133" customFormat="1" ht="30" customHeight="1">
      <c r="A157" s="123" t="s">
        <v>175</v>
      </c>
      <c r="B157" s="124" t="s">
        <v>119</v>
      </c>
      <c r="C157" s="125" t="s">
        <v>177</v>
      </c>
      <c r="D157" s="126" t="s">
        <v>178</v>
      </c>
      <c r="E157" s="127" t="s">
        <v>38</v>
      </c>
      <c r="F157" s="128">
        <v>230</v>
      </c>
      <c r="G157" s="129"/>
      <c r="H157" s="130">
        <f>ROUND(G157*F157,2)</f>
        <v>0</v>
      </c>
      <c r="J157"/>
      <c r="K157"/>
      <c r="L157"/>
      <c r="M157"/>
      <c r="N157"/>
      <c r="O157"/>
    </row>
    <row r="158" spans="1:15" s="133" customFormat="1" ht="30" customHeight="1">
      <c r="A158" s="132" t="s">
        <v>179</v>
      </c>
      <c r="B158" s="124" t="s">
        <v>122</v>
      </c>
      <c r="C158" s="125" t="s">
        <v>180</v>
      </c>
      <c r="D158" s="126" t="s">
        <v>178</v>
      </c>
      <c r="E158" s="127" t="s">
        <v>40</v>
      </c>
      <c r="F158" s="128">
        <v>760</v>
      </c>
      <c r="G158" s="129"/>
      <c r="H158" s="130">
        <f>ROUND(G158*F158,2)</f>
        <v>0</v>
      </c>
      <c r="J158"/>
      <c r="K158"/>
      <c r="L158"/>
      <c r="M158"/>
      <c r="N158"/>
      <c r="O158"/>
    </row>
    <row r="159" spans="1:15" s="133" customFormat="1" ht="30" customHeight="1">
      <c r="A159" s="132" t="s">
        <v>181</v>
      </c>
      <c r="B159" s="124" t="s">
        <v>126</v>
      </c>
      <c r="C159" s="125" t="s">
        <v>183</v>
      </c>
      <c r="D159" s="126" t="s">
        <v>178</v>
      </c>
      <c r="E159" s="127"/>
      <c r="F159" s="128"/>
      <c r="G159" s="134"/>
      <c r="H159" s="130"/>
      <c r="J159"/>
      <c r="K159"/>
      <c r="L159"/>
      <c r="M159"/>
      <c r="N159"/>
      <c r="O159"/>
    </row>
    <row r="160" spans="1:15" s="131" customFormat="1" ht="30" customHeight="1">
      <c r="A160" s="132" t="s">
        <v>359</v>
      </c>
      <c r="B160" s="135" t="s">
        <v>41</v>
      </c>
      <c r="C160" s="125" t="s">
        <v>360</v>
      </c>
      <c r="D160" s="126"/>
      <c r="E160" s="127" t="s">
        <v>42</v>
      </c>
      <c r="F160" s="128">
        <v>510</v>
      </c>
      <c r="G160" s="129"/>
      <c r="H160" s="130">
        <f>ROUND(G160*F160,2)</f>
        <v>0</v>
      </c>
      <c r="I160" s="133"/>
      <c r="J160"/>
      <c r="K160"/>
      <c r="L160"/>
      <c r="M160"/>
      <c r="N160"/>
      <c r="O160"/>
    </row>
    <row r="161" spans="1:15" s="133" customFormat="1" ht="30" customHeight="1">
      <c r="A161" s="132" t="s">
        <v>43</v>
      </c>
      <c r="B161" s="124" t="s">
        <v>127</v>
      </c>
      <c r="C161" s="125" t="s">
        <v>44</v>
      </c>
      <c r="D161" s="126" t="s">
        <v>178</v>
      </c>
      <c r="E161" s="127" t="s">
        <v>38</v>
      </c>
      <c r="F161" s="128">
        <v>55</v>
      </c>
      <c r="G161" s="129"/>
      <c r="H161" s="130">
        <f>ROUND(G161*F161,2)</f>
        <v>0</v>
      </c>
      <c r="J161"/>
      <c r="K161"/>
      <c r="L161"/>
      <c r="M161"/>
      <c r="N161"/>
      <c r="O161"/>
    </row>
    <row r="162" spans="1:15" s="133" customFormat="1" ht="30" customHeight="1">
      <c r="A162" s="123" t="s">
        <v>45</v>
      </c>
      <c r="B162" s="124" t="s">
        <v>361</v>
      </c>
      <c r="C162" s="125" t="s">
        <v>46</v>
      </c>
      <c r="D162" s="126" t="s">
        <v>178</v>
      </c>
      <c r="E162" s="127" t="s">
        <v>40</v>
      </c>
      <c r="F162" s="128">
        <v>750</v>
      </c>
      <c r="G162" s="129"/>
      <c r="H162" s="130">
        <f>ROUND(G162*F162,2)</f>
        <v>0</v>
      </c>
      <c r="J162"/>
      <c r="K162"/>
      <c r="L162"/>
      <c r="M162"/>
      <c r="N162"/>
      <c r="O162"/>
    </row>
    <row r="163" spans="1:15" s="133" customFormat="1" ht="30" customHeight="1">
      <c r="A163" s="132" t="s">
        <v>188</v>
      </c>
      <c r="B163" s="124" t="s">
        <v>362</v>
      </c>
      <c r="C163" s="125" t="s">
        <v>190</v>
      </c>
      <c r="D163" s="126" t="s">
        <v>191</v>
      </c>
      <c r="E163" s="127" t="s">
        <v>40</v>
      </c>
      <c r="F163" s="128">
        <v>760</v>
      </c>
      <c r="G163" s="129"/>
      <c r="H163" s="130">
        <f>ROUND(G163*F163,2)</f>
        <v>0</v>
      </c>
      <c r="J163"/>
      <c r="K163"/>
      <c r="L163"/>
      <c r="M163"/>
      <c r="N163"/>
      <c r="O163"/>
    </row>
    <row r="164" spans="1:15" s="133" customFormat="1" ht="30" customHeight="1">
      <c r="A164" s="132" t="s">
        <v>192</v>
      </c>
      <c r="B164" s="124" t="s">
        <v>363</v>
      </c>
      <c r="C164" s="125" t="s">
        <v>194</v>
      </c>
      <c r="D164" s="136" t="s">
        <v>195</v>
      </c>
      <c r="E164" s="127" t="s">
        <v>40</v>
      </c>
      <c r="F164" s="128">
        <v>760</v>
      </c>
      <c r="G164" s="129"/>
      <c r="H164" s="130">
        <f>ROUND(G164*F164,2)</f>
        <v>0</v>
      </c>
      <c r="I164" s="139"/>
      <c r="J164"/>
      <c r="K164"/>
      <c r="L164"/>
      <c r="M164"/>
      <c r="N164"/>
      <c r="O164"/>
    </row>
    <row r="165" spans="1:15" s="133" customFormat="1" ht="39.75" customHeight="1">
      <c r="A165" s="117"/>
      <c r="B165" s="118"/>
      <c r="C165" s="137" t="s">
        <v>20</v>
      </c>
      <c r="D165" s="120"/>
      <c r="E165" s="138"/>
      <c r="F165" s="120"/>
      <c r="G165" s="117"/>
      <c r="H165" s="122"/>
      <c r="I165" s="139"/>
      <c r="J165"/>
      <c r="K165"/>
      <c r="L165"/>
      <c r="M165"/>
      <c r="N165"/>
      <c r="O165"/>
    </row>
    <row r="166" spans="1:15" s="133" customFormat="1" ht="30" customHeight="1">
      <c r="A166" s="140" t="s">
        <v>98</v>
      </c>
      <c r="B166" s="124" t="s">
        <v>364</v>
      </c>
      <c r="C166" s="125" t="s">
        <v>100</v>
      </c>
      <c r="D166" s="126" t="s">
        <v>178</v>
      </c>
      <c r="E166" s="127"/>
      <c r="F166" s="128"/>
      <c r="G166" s="134"/>
      <c r="H166" s="130"/>
      <c r="I166" s="139"/>
      <c r="J166"/>
      <c r="K166"/>
      <c r="L166"/>
      <c r="M166"/>
      <c r="N166"/>
      <c r="O166"/>
    </row>
    <row r="167" spans="1:15" s="133" customFormat="1" ht="30" customHeight="1">
      <c r="A167" s="140" t="s">
        <v>101</v>
      </c>
      <c r="B167" s="135" t="s">
        <v>41</v>
      </c>
      <c r="C167" s="125" t="s">
        <v>102</v>
      </c>
      <c r="D167" s="126" t="s">
        <v>2</v>
      </c>
      <c r="E167" s="127" t="s">
        <v>40</v>
      </c>
      <c r="F167" s="128">
        <v>630</v>
      </c>
      <c r="G167" s="129"/>
      <c r="H167" s="130">
        <f>ROUND(G167*F167,2)</f>
        <v>0</v>
      </c>
      <c r="I167" s="139"/>
      <c r="J167"/>
      <c r="K167"/>
      <c r="L167"/>
      <c r="M167"/>
      <c r="N167"/>
      <c r="O167"/>
    </row>
    <row r="168" spans="1:15" s="139" customFormat="1" ht="30" customHeight="1">
      <c r="A168" s="172" t="s">
        <v>48</v>
      </c>
      <c r="B168" s="180" t="s">
        <v>365</v>
      </c>
      <c r="C168" s="174" t="s">
        <v>49</v>
      </c>
      <c r="D168" s="136" t="s">
        <v>198</v>
      </c>
      <c r="E168" s="175"/>
      <c r="F168" s="176"/>
      <c r="G168" s="181"/>
      <c r="H168" s="178"/>
      <c r="J168"/>
      <c r="K168"/>
      <c r="L168"/>
      <c r="M168"/>
      <c r="N168"/>
      <c r="O168"/>
    </row>
    <row r="169" spans="1:15" s="139" customFormat="1" ht="30" customHeight="1">
      <c r="A169" s="172" t="s">
        <v>366</v>
      </c>
      <c r="B169" s="173" t="s">
        <v>41</v>
      </c>
      <c r="C169" s="174" t="s">
        <v>367</v>
      </c>
      <c r="D169" s="136" t="s">
        <v>2</v>
      </c>
      <c r="E169" s="175" t="s">
        <v>40</v>
      </c>
      <c r="F169" s="176">
        <v>200</v>
      </c>
      <c r="G169" s="177"/>
      <c r="H169" s="178">
        <f>ROUND(G169*F169,2)</f>
        <v>0</v>
      </c>
      <c r="J169"/>
      <c r="K169"/>
      <c r="L169"/>
      <c r="M169"/>
      <c r="N169"/>
      <c r="O169"/>
    </row>
    <row r="170" spans="1:15" s="139" customFormat="1" ht="39.75" customHeight="1">
      <c r="A170" s="172" t="s">
        <v>368</v>
      </c>
      <c r="B170" s="182" t="s">
        <v>369</v>
      </c>
      <c r="C170" s="174" t="s">
        <v>53</v>
      </c>
      <c r="D170" s="136" t="s">
        <v>198</v>
      </c>
      <c r="E170" s="175"/>
      <c r="F170" s="176"/>
      <c r="G170" s="181"/>
      <c r="H170" s="178"/>
      <c r="J170"/>
      <c r="K170"/>
      <c r="L170"/>
      <c r="M170"/>
      <c r="N170"/>
      <c r="O170"/>
    </row>
    <row r="171" spans="1:15" s="139" customFormat="1" ht="30" customHeight="1">
      <c r="A171" s="172" t="s">
        <v>370</v>
      </c>
      <c r="B171" s="173" t="s">
        <v>41</v>
      </c>
      <c r="C171" s="174" t="s">
        <v>371</v>
      </c>
      <c r="D171" s="136" t="s">
        <v>2</v>
      </c>
      <c r="E171" s="175" t="s">
        <v>40</v>
      </c>
      <c r="F171" s="176">
        <v>5</v>
      </c>
      <c r="G171" s="177"/>
      <c r="H171" s="178">
        <f>ROUND(G171*F171,2)</f>
        <v>0</v>
      </c>
      <c r="I171" s="133"/>
      <c r="J171"/>
      <c r="K171"/>
      <c r="L171"/>
      <c r="M171"/>
      <c r="N171"/>
      <c r="O171"/>
    </row>
    <row r="172" spans="1:15" s="139" customFormat="1" ht="30" customHeight="1">
      <c r="A172" s="172" t="s">
        <v>372</v>
      </c>
      <c r="B172" s="173" t="s">
        <v>52</v>
      </c>
      <c r="C172" s="174" t="s">
        <v>373</v>
      </c>
      <c r="D172" s="136" t="s">
        <v>2</v>
      </c>
      <c r="E172" s="175" t="s">
        <v>40</v>
      </c>
      <c r="F172" s="176">
        <v>115</v>
      </c>
      <c r="G172" s="177"/>
      <c r="H172" s="178">
        <f>ROUND(G172*F172,2)</f>
        <v>0</v>
      </c>
      <c r="I172" s="133"/>
      <c r="J172"/>
      <c r="K172"/>
      <c r="L172"/>
      <c r="M172"/>
      <c r="N172"/>
      <c r="O172"/>
    </row>
    <row r="173" spans="1:15" s="139" customFormat="1" ht="30" customHeight="1">
      <c r="A173" s="172" t="s">
        <v>374</v>
      </c>
      <c r="B173" s="173" t="s">
        <v>67</v>
      </c>
      <c r="C173" s="174" t="s">
        <v>375</v>
      </c>
      <c r="D173" s="136" t="s">
        <v>2</v>
      </c>
      <c r="E173" s="175" t="s">
        <v>40</v>
      </c>
      <c r="F173" s="176">
        <v>10</v>
      </c>
      <c r="G173" s="177"/>
      <c r="H173" s="178">
        <f>ROUND(G173*F173,2)</f>
        <v>0</v>
      </c>
      <c r="I173" s="131"/>
      <c r="J173"/>
      <c r="K173"/>
      <c r="L173"/>
      <c r="M173"/>
      <c r="N173"/>
      <c r="O173"/>
    </row>
    <row r="174" spans="1:15" s="139" customFormat="1" ht="30" customHeight="1">
      <c r="A174" s="172" t="s">
        <v>376</v>
      </c>
      <c r="B174" s="173" t="s">
        <v>87</v>
      </c>
      <c r="C174" s="174" t="s">
        <v>377</v>
      </c>
      <c r="D174" s="136" t="s">
        <v>2</v>
      </c>
      <c r="E174" s="175" t="s">
        <v>40</v>
      </c>
      <c r="F174" s="176">
        <v>20</v>
      </c>
      <c r="G174" s="177"/>
      <c r="H174" s="178">
        <f>ROUND(G174*F174,2)</f>
        <v>0</v>
      </c>
      <c r="I174" s="133"/>
      <c r="J174"/>
      <c r="K174"/>
      <c r="L174"/>
      <c r="M174"/>
      <c r="N174"/>
      <c r="O174"/>
    </row>
    <row r="175" spans="1:15" s="133" customFormat="1" ht="30" customHeight="1">
      <c r="A175" s="140" t="s">
        <v>54</v>
      </c>
      <c r="B175" s="124" t="s">
        <v>378</v>
      </c>
      <c r="C175" s="125" t="s">
        <v>55</v>
      </c>
      <c r="D175" s="126" t="s">
        <v>198</v>
      </c>
      <c r="E175" s="127"/>
      <c r="F175" s="128"/>
      <c r="G175" s="134"/>
      <c r="H175" s="130"/>
      <c r="I175" s="183"/>
      <c r="J175"/>
      <c r="K175"/>
      <c r="L175"/>
      <c r="M175"/>
      <c r="N175"/>
      <c r="O175"/>
    </row>
    <row r="176" spans="1:15" s="133" customFormat="1" ht="30" customHeight="1">
      <c r="A176" s="140" t="s">
        <v>56</v>
      </c>
      <c r="B176" s="135" t="s">
        <v>41</v>
      </c>
      <c r="C176" s="125" t="s">
        <v>57</v>
      </c>
      <c r="D176" s="126" t="s">
        <v>2</v>
      </c>
      <c r="E176" s="127" t="s">
        <v>47</v>
      </c>
      <c r="F176" s="128">
        <v>90</v>
      </c>
      <c r="G176" s="129"/>
      <c r="H176" s="130">
        <f>ROUND(G176*F176,2)</f>
        <v>0</v>
      </c>
      <c r="I176" s="139"/>
      <c r="J176"/>
      <c r="K176"/>
      <c r="L176"/>
      <c r="M176"/>
      <c r="N176"/>
      <c r="O176"/>
    </row>
    <row r="177" spans="1:15" s="131" customFormat="1" ht="30" customHeight="1">
      <c r="A177" s="140" t="s">
        <v>58</v>
      </c>
      <c r="B177" s="124" t="s">
        <v>379</v>
      </c>
      <c r="C177" s="125" t="s">
        <v>59</v>
      </c>
      <c r="D177" s="126" t="s">
        <v>198</v>
      </c>
      <c r="E177" s="127"/>
      <c r="F177" s="128"/>
      <c r="G177" s="134"/>
      <c r="H177" s="130"/>
      <c r="I177" s="183"/>
      <c r="J177"/>
      <c r="K177"/>
      <c r="L177"/>
      <c r="M177"/>
      <c r="N177"/>
      <c r="O177"/>
    </row>
    <row r="178" spans="1:15" s="133" customFormat="1" ht="30" customHeight="1">
      <c r="A178" s="140" t="s">
        <v>60</v>
      </c>
      <c r="B178" s="135" t="s">
        <v>41</v>
      </c>
      <c r="C178" s="125" t="s">
        <v>61</v>
      </c>
      <c r="D178" s="126" t="s">
        <v>2</v>
      </c>
      <c r="E178" s="127" t="s">
        <v>47</v>
      </c>
      <c r="F178" s="128">
        <v>300</v>
      </c>
      <c r="G178" s="129"/>
      <c r="H178" s="130">
        <f>ROUND(G178*F178,2)</f>
        <v>0</v>
      </c>
      <c r="I178" s="139"/>
      <c r="J178"/>
      <c r="K178"/>
      <c r="L178"/>
      <c r="M178"/>
      <c r="N178"/>
      <c r="O178"/>
    </row>
    <row r="179" spans="1:15" s="183" customFormat="1" ht="30" customHeight="1">
      <c r="A179" s="172" t="s">
        <v>380</v>
      </c>
      <c r="B179" s="180" t="s">
        <v>381</v>
      </c>
      <c r="C179" s="174" t="s">
        <v>382</v>
      </c>
      <c r="D179" s="136" t="s">
        <v>202</v>
      </c>
      <c r="E179" s="175"/>
      <c r="F179" s="176"/>
      <c r="G179" s="181"/>
      <c r="H179" s="178"/>
      <c r="I179" s="139"/>
      <c r="J179"/>
      <c r="K179"/>
      <c r="L179"/>
      <c r="M179"/>
      <c r="N179"/>
      <c r="O179"/>
    </row>
    <row r="180" spans="1:15" s="139" customFormat="1" ht="30" customHeight="1">
      <c r="A180" s="172" t="s">
        <v>383</v>
      </c>
      <c r="B180" s="173" t="s">
        <v>41</v>
      </c>
      <c r="C180" s="174" t="s">
        <v>204</v>
      </c>
      <c r="D180" s="136" t="s">
        <v>2</v>
      </c>
      <c r="E180" s="175" t="s">
        <v>40</v>
      </c>
      <c r="F180" s="176">
        <v>165</v>
      </c>
      <c r="G180" s="177"/>
      <c r="H180" s="178">
        <f>ROUND(G180*F180,2)</f>
        <v>0</v>
      </c>
      <c r="I180" s="131"/>
      <c r="J180"/>
      <c r="K180"/>
      <c r="L180"/>
      <c r="M180"/>
      <c r="N180"/>
      <c r="O180"/>
    </row>
    <row r="181" spans="1:15" s="183" customFormat="1" ht="30" customHeight="1">
      <c r="A181" s="172" t="s">
        <v>384</v>
      </c>
      <c r="B181" s="180" t="s">
        <v>385</v>
      </c>
      <c r="C181" s="174" t="s">
        <v>386</v>
      </c>
      <c r="D181" s="136" t="s">
        <v>202</v>
      </c>
      <c r="E181" s="175"/>
      <c r="F181" s="176"/>
      <c r="G181" s="181"/>
      <c r="H181" s="178"/>
      <c r="I181" s="133"/>
      <c r="J181"/>
      <c r="K181"/>
      <c r="L181"/>
      <c r="M181"/>
      <c r="N181"/>
      <c r="O181"/>
    </row>
    <row r="182" spans="1:15" s="139" customFormat="1" ht="30" customHeight="1">
      <c r="A182" s="172" t="s">
        <v>387</v>
      </c>
      <c r="B182" s="173" t="s">
        <v>41</v>
      </c>
      <c r="C182" s="174" t="s">
        <v>204</v>
      </c>
      <c r="D182" s="136" t="s">
        <v>65</v>
      </c>
      <c r="E182" s="175" t="s">
        <v>40</v>
      </c>
      <c r="F182" s="176">
        <v>175</v>
      </c>
      <c r="G182" s="177"/>
      <c r="H182" s="178">
        <f>ROUND(G182*F182,2)</f>
        <v>0</v>
      </c>
      <c r="I182" s="133"/>
      <c r="J182"/>
      <c r="K182"/>
      <c r="L182"/>
      <c r="M182"/>
      <c r="N182"/>
      <c r="O182"/>
    </row>
    <row r="183" spans="1:15" s="139" customFormat="1" ht="30" customHeight="1">
      <c r="A183" s="172" t="s">
        <v>388</v>
      </c>
      <c r="B183" s="173" t="s">
        <v>52</v>
      </c>
      <c r="C183" s="174" t="s">
        <v>389</v>
      </c>
      <c r="D183" s="136" t="s">
        <v>2</v>
      </c>
      <c r="E183" s="175" t="s">
        <v>40</v>
      </c>
      <c r="F183" s="176">
        <v>25</v>
      </c>
      <c r="G183" s="177"/>
      <c r="H183" s="178">
        <f>ROUND(G183*F183,2)</f>
        <v>0</v>
      </c>
      <c r="I183" s="131"/>
      <c r="J183"/>
      <c r="K183"/>
      <c r="L183"/>
      <c r="M183"/>
      <c r="N183"/>
      <c r="O183"/>
    </row>
    <row r="184" spans="1:15" s="131" customFormat="1" ht="30" customHeight="1">
      <c r="A184" s="172" t="s">
        <v>328</v>
      </c>
      <c r="B184" s="173" t="s">
        <v>67</v>
      </c>
      <c r="C184" s="174" t="s">
        <v>329</v>
      </c>
      <c r="D184" s="136" t="s">
        <v>330</v>
      </c>
      <c r="E184" s="175" t="s">
        <v>40</v>
      </c>
      <c r="F184" s="176">
        <v>30</v>
      </c>
      <c r="G184" s="177"/>
      <c r="H184" s="178">
        <f>ROUND(G184*F184,2)</f>
        <v>0</v>
      </c>
      <c r="J184"/>
      <c r="K184"/>
      <c r="L184"/>
      <c r="M184"/>
      <c r="N184"/>
      <c r="O184"/>
    </row>
    <row r="185" spans="1:15" s="133" customFormat="1" ht="30" customHeight="1">
      <c r="A185" s="140" t="s">
        <v>214</v>
      </c>
      <c r="B185" s="124" t="s">
        <v>390</v>
      </c>
      <c r="C185" s="125" t="s">
        <v>68</v>
      </c>
      <c r="D185" s="126" t="s">
        <v>216</v>
      </c>
      <c r="E185" s="127"/>
      <c r="F185" s="128"/>
      <c r="G185" s="134"/>
      <c r="H185" s="130"/>
      <c r="I185" s="139"/>
      <c r="J185"/>
      <c r="K185"/>
      <c r="L185"/>
      <c r="M185"/>
      <c r="N185"/>
      <c r="O185"/>
    </row>
    <row r="186" spans="1:15" s="133" customFormat="1" ht="30" customHeight="1">
      <c r="A186" s="140" t="s">
        <v>217</v>
      </c>
      <c r="B186" s="135" t="s">
        <v>41</v>
      </c>
      <c r="C186" s="125" t="s">
        <v>391</v>
      </c>
      <c r="D186" s="126" t="s">
        <v>219</v>
      </c>
      <c r="E186" s="127"/>
      <c r="F186" s="128"/>
      <c r="G186" s="130"/>
      <c r="H186" s="130"/>
      <c r="I186" s="139"/>
      <c r="J186"/>
      <c r="K186"/>
      <c r="L186"/>
      <c r="M186"/>
      <c r="N186"/>
      <c r="O186"/>
    </row>
    <row r="187" spans="1:15" s="131" customFormat="1" ht="30" customHeight="1">
      <c r="A187" s="140" t="s">
        <v>220</v>
      </c>
      <c r="B187" s="141" t="s">
        <v>206</v>
      </c>
      <c r="C187" s="125" t="s">
        <v>221</v>
      </c>
      <c r="D187" s="126"/>
      <c r="E187" s="127" t="s">
        <v>66</v>
      </c>
      <c r="F187" s="128">
        <v>20</v>
      </c>
      <c r="G187" s="129"/>
      <c r="H187" s="130">
        <f>ROUND(G187*F187,2)</f>
        <v>0</v>
      </c>
      <c r="I187" s="139"/>
      <c r="J187"/>
      <c r="K187"/>
      <c r="L187"/>
      <c r="M187"/>
      <c r="N187"/>
      <c r="O187"/>
    </row>
    <row r="188" spans="1:15" s="131" customFormat="1" ht="30" customHeight="1">
      <c r="A188" s="140" t="s">
        <v>222</v>
      </c>
      <c r="B188" s="141" t="s">
        <v>209</v>
      </c>
      <c r="C188" s="125" t="s">
        <v>223</v>
      </c>
      <c r="D188" s="126"/>
      <c r="E188" s="127" t="s">
        <v>66</v>
      </c>
      <c r="F188" s="128">
        <v>160</v>
      </c>
      <c r="G188" s="129"/>
      <c r="H188" s="130">
        <f>ROUND(G188*F188,2)</f>
        <v>0</v>
      </c>
      <c r="I188" s="139"/>
      <c r="J188"/>
      <c r="K188"/>
      <c r="L188"/>
      <c r="M188"/>
      <c r="N188"/>
      <c r="O188"/>
    </row>
    <row r="189" spans="1:15" s="139" customFormat="1" ht="30" customHeight="1">
      <c r="A189" s="172" t="s">
        <v>392</v>
      </c>
      <c r="B189" s="173" t="s">
        <v>52</v>
      </c>
      <c r="C189" s="174" t="s">
        <v>393</v>
      </c>
      <c r="D189" s="136" t="s">
        <v>69</v>
      </c>
      <c r="E189" s="175"/>
      <c r="F189" s="176"/>
      <c r="G189" s="184"/>
      <c r="H189" s="178"/>
      <c r="I189" s="133"/>
      <c r="J189"/>
      <c r="K189"/>
      <c r="L189"/>
      <c r="M189"/>
      <c r="N189"/>
      <c r="O189"/>
    </row>
    <row r="190" spans="1:15" s="139" customFormat="1" ht="30" customHeight="1">
      <c r="A190" s="172" t="s">
        <v>394</v>
      </c>
      <c r="B190" s="185" t="s">
        <v>206</v>
      </c>
      <c r="C190" s="174" t="s">
        <v>221</v>
      </c>
      <c r="D190" s="136"/>
      <c r="E190" s="175" t="s">
        <v>66</v>
      </c>
      <c r="F190" s="176">
        <v>10</v>
      </c>
      <c r="G190" s="177"/>
      <c r="H190" s="178">
        <f>ROUND(G190*F190,2)</f>
        <v>0</v>
      </c>
      <c r="I190" s="133"/>
      <c r="J190"/>
      <c r="K190"/>
      <c r="L190"/>
      <c r="M190"/>
      <c r="N190"/>
      <c r="O190"/>
    </row>
    <row r="191" spans="1:15" s="139" customFormat="1" ht="30" customHeight="1">
      <c r="A191" s="172" t="s">
        <v>395</v>
      </c>
      <c r="B191" s="185" t="s">
        <v>209</v>
      </c>
      <c r="C191" s="174" t="s">
        <v>223</v>
      </c>
      <c r="D191" s="136"/>
      <c r="E191" s="175" t="s">
        <v>66</v>
      </c>
      <c r="F191" s="176">
        <v>45</v>
      </c>
      <c r="G191" s="177"/>
      <c r="H191" s="178">
        <f>ROUND(G191*F191,2)</f>
        <v>0</v>
      </c>
      <c r="I191" s="133"/>
      <c r="J191"/>
      <c r="K191"/>
      <c r="L191"/>
      <c r="M191"/>
      <c r="N191"/>
      <c r="O191"/>
    </row>
    <row r="192" spans="1:15" s="139" customFormat="1" ht="30" customHeight="1">
      <c r="A192" s="172" t="s">
        <v>224</v>
      </c>
      <c r="B192" s="173" t="s">
        <v>67</v>
      </c>
      <c r="C192" s="174" t="s">
        <v>225</v>
      </c>
      <c r="D192" s="136" t="s">
        <v>226</v>
      </c>
      <c r="E192" s="175" t="s">
        <v>66</v>
      </c>
      <c r="F192" s="176">
        <v>10</v>
      </c>
      <c r="G192" s="177"/>
      <c r="H192" s="178">
        <f>ROUND(G192*F192,2)</f>
        <v>0</v>
      </c>
      <c r="I192" s="131"/>
      <c r="J192"/>
      <c r="K192"/>
      <c r="L192"/>
      <c r="M192"/>
      <c r="N192"/>
      <c r="O192"/>
    </row>
    <row r="193" spans="1:15" s="133" customFormat="1" ht="30" customHeight="1">
      <c r="A193" s="140" t="s">
        <v>230</v>
      </c>
      <c r="B193" s="124" t="s">
        <v>396</v>
      </c>
      <c r="C193" s="125" t="s">
        <v>232</v>
      </c>
      <c r="D193" s="126" t="s">
        <v>233</v>
      </c>
      <c r="E193" s="127"/>
      <c r="F193" s="128"/>
      <c r="G193" s="134"/>
      <c r="H193" s="130"/>
      <c r="I193" s="139"/>
      <c r="J193"/>
      <c r="K193"/>
      <c r="L193"/>
      <c r="M193"/>
      <c r="N193"/>
      <c r="O193"/>
    </row>
    <row r="194" spans="1:15" s="133" customFormat="1" ht="30" customHeight="1">
      <c r="A194" s="140" t="s">
        <v>234</v>
      </c>
      <c r="B194" s="135" t="s">
        <v>41</v>
      </c>
      <c r="C194" s="125" t="s">
        <v>235</v>
      </c>
      <c r="D194" s="126" t="s">
        <v>2</v>
      </c>
      <c r="E194" s="127" t="s">
        <v>40</v>
      </c>
      <c r="F194" s="128">
        <v>25</v>
      </c>
      <c r="G194" s="129"/>
      <c r="H194" s="130">
        <f>ROUND(G194*F194,2)</f>
        <v>0</v>
      </c>
      <c r="J194"/>
      <c r="K194"/>
      <c r="L194"/>
      <c r="M194"/>
      <c r="N194"/>
      <c r="O194"/>
    </row>
    <row r="195" spans="1:15" s="133" customFormat="1" ht="39.75" customHeight="1">
      <c r="A195" s="117"/>
      <c r="B195" s="146"/>
      <c r="C195" s="137" t="s">
        <v>21</v>
      </c>
      <c r="D195" s="120"/>
      <c r="E195" s="121"/>
      <c r="F195" s="121"/>
      <c r="G195" s="117"/>
      <c r="H195" s="122"/>
      <c r="I195" s="145"/>
      <c r="J195"/>
      <c r="K195"/>
      <c r="L195"/>
      <c r="M195"/>
      <c r="N195"/>
      <c r="O195"/>
    </row>
    <row r="196" spans="1:16" s="131" customFormat="1" ht="39.75" customHeight="1">
      <c r="A196" s="147" t="s">
        <v>73</v>
      </c>
      <c r="B196" s="148" t="s">
        <v>397</v>
      </c>
      <c r="C196" s="149" t="s">
        <v>74</v>
      </c>
      <c r="D196" s="150" t="s">
        <v>243</v>
      </c>
      <c r="E196" s="151"/>
      <c r="F196" s="152"/>
      <c r="G196" s="153"/>
      <c r="H196" s="154"/>
      <c r="J196"/>
      <c r="K196"/>
      <c r="L196"/>
      <c r="M196"/>
      <c r="N196"/>
      <c r="O196"/>
      <c r="P196" s="155"/>
    </row>
    <row r="197" spans="1:16" s="131" customFormat="1" ht="39.75" customHeight="1">
      <c r="A197" s="147" t="s">
        <v>244</v>
      </c>
      <c r="B197" s="156" t="s">
        <v>41</v>
      </c>
      <c r="C197" s="149" t="s">
        <v>245</v>
      </c>
      <c r="D197" s="150" t="s">
        <v>2</v>
      </c>
      <c r="E197" s="151" t="s">
        <v>40</v>
      </c>
      <c r="F197" s="152">
        <v>50</v>
      </c>
      <c r="G197" s="157"/>
      <c r="H197" s="158">
        <f>ROUND(G197*F197,2)</f>
        <v>0</v>
      </c>
      <c r="J197"/>
      <c r="K197"/>
      <c r="L197"/>
      <c r="M197"/>
      <c r="N197"/>
      <c r="O197"/>
      <c r="P197" s="155"/>
    </row>
    <row r="198" spans="1:15" s="131" customFormat="1" ht="39.75" customHeight="1">
      <c r="A198" s="123" t="s">
        <v>75</v>
      </c>
      <c r="B198" s="124" t="s">
        <v>398</v>
      </c>
      <c r="C198" s="125" t="s">
        <v>76</v>
      </c>
      <c r="D198" s="126" t="s">
        <v>243</v>
      </c>
      <c r="E198" s="127"/>
      <c r="F198" s="159"/>
      <c r="G198" s="134"/>
      <c r="H198" s="160"/>
      <c r="J198"/>
      <c r="K198"/>
      <c r="L198"/>
      <c r="M198"/>
      <c r="N198"/>
      <c r="O198"/>
    </row>
    <row r="199" spans="1:15" s="139" customFormat="1" ht="39.75" customHeight="1">
      <c r="A199" s="186" t="s">
        <v>250</v>
      </c>
      <c r="B199" s="173" t="s">
        <v>41</v>
      </c>
      <c r="C199" s="174" t="s">
        <v>251</v>
      </c>
      <c r="D199" s="136" t="s">
        <v>226</v>
      </c>
      <c r="E199" s="175" t="s">
        <v>66</v>
      </c>
      <c r="F199" s="176">
        <v>30</v>
      </c>
      <c r="G199" s="177"/>
      <c r="H199" s="178">
        <f>ROUND(G199*F199,2)</f>
        <v>0</v>
      </c>
      <c r="I199" s="133"/>
      <c r="J199"/>
      <c r="K199"/>
      <c r="L199"/>
      <c r="M199"/>
      <c r="N199"/>
      <c r="O199"/>
    </row>
    <row r="200" spans="1:15" s="133" customFormat="1" ht="49.5" customHeight="1">
      <c r="A200" s="123" t="s">
        <v>252</v>
      </c>
      <c r="B200" s="135" t="s">
        <v>52</v>
      </c>
      <c r="C200" s="125" t="s">
        <v>253</v>
      </c>
      <c r="D200" s="126" t="s">
        <v>118</v>
      </c>
      <c r="E200" s="127" t="s">
        <v>66</v>
      </c>
      <c r="F200" s="159">
        <v>130</v>
      </c>
      <c r="G200" s="129"/>
      <c r="H200" s="130">
        <f>ROUND(G200*F200,2)</f>
        <v>0</v>
      </c>
      <c r="J200"/>
      <c r="K200"/>
      <c r="L200"/>
      <c r="M200"/>
      <c r="N200"/>
      <c r="O200"/>
    </row>
    <row r="201" spans="1:15" s="145" customFormat="1" ht="49.5" customHeight="1">
      <c r="A201" s="123" t="s">
        <v>257</v>
      </c>
      <c r="B201" s="135" t="s">
        <v>67</v>
      </c>
      <c r="C201" s="125" t="s">
        <v>258</v>
      </c>
      <c r="D201" s="126" t="s">
        <v>259</v>
      </c>
      <c r="E201" s="127" t="s">
        <v>66</v>
      </c>
      <c r="F201" s="159">
        <v>25</v>
      </c>
      <c r="G201" s="129"/>
      <c r="H201" s="130">
        <f>ROUND(G201*F201,2)</f>
        <v>0</v>
      </c>
      <c r="I201" s="131"/>
      <c r="J201"/>
      <c r="K201"/>
      <c r="L201"/>
      <c r="M201"/>
      <c r="N201"/>
      <c r="O201"/>
    </row>
    <row r="202" spans="1:15" s="131" customFormat="1" ht="39.75" customHeight="1">
      <c r="A202" s="123" t="s">
        <v>267</v>
      </c>
      <c r="B202" s="124" t="s">
        <v>399</v>
      </c>
      <c r="C202" s="125" t="s">
        <v>269</v>
      </c>
      <c r="D202" s="126" t="s">
        <v>270</v>
      </c>
      <c r="E202" s="161"/>
      <c r="F202" s="128"/>
      <c r="G202" s="134"/>
      <c r="H202" s="160"/>
      <c r="J202"/>
      <c r="K202"/>
      <c r="L202"/>
      <c r="M202"/>
      <c r="N202"/>
      <c r="O202"/>
    </row>
    <row r="203" spans="1:15" s="131" customFormat="1" ht="30" customHeight="1">
      <c r="A203" s="123" t="s">
        <v>271</v>
      </c>
      <c r="B203" s="135" t="s">
        <v>41</v>
      </c>
      <c r="C203" s="125" t="s">
        <v>72</v>
      </c>
      <c r="D203" s="126"/>
      <c r="E203" s="127"/>
      <c r="F203" s="128"/>
      <c r="G203" s="134"/>
      <c r="H203" s="160"/>
      <c r="I203" s="162"/>
      <c r="J203"/>
      <c r="K203"/>
      <c r="L203"/>
      <c r="M203"/>
      <c r="N203"/>
      <c r="O203"/>
    </row>
    <row r="204" spans="1:15" s="131" customFormat="1" ht="30" customHeight="1">
      <c r="A204" s="123" t="s">
        <v>272</v>
      </c>
      <c r="B204" s="141" t="s">
        <v>206</v>
      </c>
      <c r="C204" s="125" t="s">
        <v>273</v>
      </c>
      <c r="D204" s="126"/>
      <c r="E204" s="127" t="s">
        <v>42</v>
      </c>
      <c r="F204" s="128">
        <v>390</v>
      </c>
      <c r="G204" s="129"/>
      <c r="H204" s="130">
        <f>ROUND(G204*F204,2)</f>
        <v>0</v>
      </c>
      <c r="I204" s="133"/>
      <c r="J204"/>
      <c r="K204"/>
      <c r="L204"/>
      <c r="M204"/>
      <c r="N204"/>
      <c r="O204"/>
    </row>
    <row r="205" spans="1:15" s="133" customFormat="1" ht="30" customHeight="1">
      <c r="A205" s="123" t="s">
        <v>274</v>
      </c>
      <c r="B205" s="135" t="s">
        <v>52</v>
      </c>
      <c r="C205" s="125" t="s">
        <v>109</v>
      </c>
      <c r="D205" s="126"/>
      <c r="E205" s="127"/>
      <c r="F205" s="128"/>
      <c r="G205" s="134"/>
      <c r="H205" s="160"/>
      <c r="J205"/>
      <c r="K205"/>
      <c r="L205"/>
      <c r="M205"/>
      <c r="N205"/>
      <c r="O205"/>
    </row>
    <row r="206" spans="1:15" s="133" customFormat="1" ht="30" customHeight="1">
      <c r="A206" s="123" t="s">
        <v>275</v>
      </c>
      <c r="B206" s="141" t="s">
        <v>206</v>
      </c>
      <c r="C206" s="125" t="s">
        <v>273</v>
      </c>
      <c r="D206" s="126"/>
      <c r="E206" s="127" t="s">
        <v>42</v>
      </c>
      <c r="F206" s="128">
        <v>30</v>
      </c>
      <c r="G206" s="129"/>
      <c r="H206" s="130">
        <f>ROUND(G206*F206,2)</f>
        <v>0</v>
      </c>
      <c r="I206" s="131"/>
      <c r="J206"/>
      <c r="K206"/>
      <c r="L206"/>
      <c r="M206"/>
      <c r="N206"/>
      <c r="O206"/>
    </row>
    <row r="207" spans="1:15" s="131" customFormat="1" ht="39.75" customHeight="1">
      <c r="A207" s="117"/>
      <c r="B207" s="146"/>
      <c r="C207" s="137" t="s">
        <v>22</v>
      </c>
      <c r="D207" s="120"/>
      <c r="E207" s="163"/>
      <c r="F207" s="121"/>
      <c r="G207" s="117"/>
      <c r="H207" s="122"/>
      <c r="I207" s="133"/>
      <c r="J207"/>
      <c r="K207"/>
      <c r="L207"/>
      <c r="M207"/>
      <c r="N207"/>
      <c r="O207"/>
    </row>
    <row r="208" spans="1:15" s="131" customFormat="1" ht="30" customHeight="1">
      <c r="A208" s="123" t="s">
        <v>78</v>
      </c>
      <c r="B208" s="124" t="s">
        <v>400</v>
      </c>
      <c r="C208" s="125" t="s">
        <v>79</v>
      </c>
      <c r="D208" s="126" t="s">
        <v>277</v>
      </c>
      <c r="E208" s="127" t="s">
        <v>66</v>
      </c>
      <c r="F208" s="159">
        <v>500</v>
      </c>
      <c r="G208" s="129"/>
      <c r="H208" s="130">
        <f>ROUND(G208*F208,2)</f>
        <v>0</v>
      </c>
      <c r="I208" s="139"/>
      <c r="J208"/>
      <c r="K208"/>
      <c r="L208"/>
      <c r="M208"/>
      <c r="N208"/>
      <c r="O208"/>
    </row>
    <row r="209" spans="1:15" s="162" customFormat="1" ht="39.75" customHeight="1">
      <c r="A209" s="117"/>
      <c r="B209" s="146"/>
      <c r="C209" s="137" t="s">
        <v>23</v>
      </c>
      <c r="D209" s="120"/>
      <c r="E209" s="163"/>
      <c r="F209" s="121"/>
      <c r="G209" s="117"/>
      <c r="H209" s="122"/>
      <c r="J209"/>
      <c r="K209"/>
      <c r="L209"/>
      <c r="M209"/>
      <c r="N209"/>
      <c r="O209"/>
    </row>
    <row r="210" spans="1:15" s="133" customFormat="1" ht="30" customHeight="1">
      <c r="A210" s="123" t="s">
        <v>278</v>
      </c>
      <c r="B210" s="124" t="s">
        <v>401</v>
      </c>
      <c r="C210" s="125" t="s">
        <v>280</v>
      </c>
      <c r="D210" s="126" t="s">
        <v>281</v>
      </c>
      <c r="E210" s="127"/>
      <c r="F210" s="159"/>
      <c r="G210" s="134"/>
      <c r="H210" s="160"/>
      <c r="J210"/>
      <c r="K210"/>
      <c r="L210"/>
      <c r="M210"/>
      <c r="N210"/>
      <c r="O210"/>
    </row>
    <row r="211" spans="1:15" s="133" customFormat="1" ht="30" customHeight="1">
      <c r="A211" s="123" t="s">
        <v>282</v>
      </c>
      <c r="B211" s="135" t="s">
        <v>41</v>
      </c>
      <c r="C211" s="125" t="s">
        <v>283</v>
      </c>
      <c r="D211" s="126"/>
      <c r="E211" s="127" t="s">
        <v>47</v>
      </c>
      <c r="F211" s="159">
        <v>1</v>
      </c>
      <c r="G211" s="129"/>
      <c r="H211" s="130">
        <f>ROUND(G211*F211,2)</f>
        <v>0</v>
      </c>
      <c r="I211" s="131"/>
      <c r="J211"/>
      <c r="K211"/>
      <c r="L211"/>
      <c r="M211"/>
      <c r="N211"/>
      <c r="O211"/>
    </row>
    <row r="212" spans="1:15" s="131" customFormat="1" ht="30" customHeight="1">
      <c r="A212" s="123" t="s">
        <v>402</v>
      </c>
      <c r="B212" s="124" t="s">
        <v>403</v>
      </c>
      <c r="C212" s="125" t="s">
        <v>404</v>
      </c>
      <c r="D212" s="126" t="s">
        <v>281</v>
      </c>
      <c r="E212" s="127"/>
      <c r="F212" s="159"/>
      <c r="G212" s="134"/>
      <c r="H212" s="160"/>
      <c r="I212" s="133"/>
      <c r="J212"/>
      <c r="K212"/>
      <c r="L212"/>
      <c r="M212"/>
      <c r="N212"/>
      <c r="O212"/>
    </row>
    <row r="213" spans="1:15" s="133" customFormat="1" ht="30" customHeight="1">
      <c r="A213" s="123" t="s">
        <v>405</v>
      </c>
      <c r="B213" s="135" t="s">
        <v>41</v>
      </c>
      <c r="C213" s="125" t="s">
        <v>406</v>
      </c>
      <c r="D213" s="126"/>
      <c r="E213" s="127" t="s">
        <v>47</v>
      </c>
      <c r="F213" s="159">
        <v>3</v>
      </c>
      <c r="G213" s="129"/>
      <c r="H213" s="130">
        <f>ROUND(G213*F213,2)</f>
        <v>0</v>
      </c>
      <c r="J213"/>
      <c r="K213"/>
      <c r="L213"/>
      <c r="M213"/>
      <c r="N213"/>
      <c r="O213"/>
    </row>
    <row r="214" spans="1:15" s="139" customFormat="1" ht="30" customHeight="1">
      <c r="A214" s="186" t="s">
        <v>407</v>
      </c>
      <c r="B214" s="180" t="s">
        <v>408</v>
      </c>
      <c r="C214" s="174" t="s">
        <v>409</v>
      </c>
      <c r="D214" s="136" t="s">
        <v>281</v>
      </c>
      <c r="E214" s="175" t="s">
        <v>66</v>
      </c>
      <c r="F214" s="187">
        <v>10</v>
      </c>
      <c r="G214" s="177"/>
      <c r="H214" s="178">
        <f>ROUND(G214*F214,2)</f>
        <v>0</v>
      </c>
      <c r="I214" s="188"/>
      <c r="J214"/>
      <c r="K214"/>
      <c r="L214"/>
      <c r="M214"/>
      <c r="N214"/>
      <c r="O214"/>
    </row>
    <row r="215" spans="1:15" s="162" customFormat="1" ht="39.75" customHeight="1">
      <c r="A215" s="123" t="s">
        <v>130</v>
      </c>
      <c r="B215" s="124" t="s">
        <v>410</v>
      </c>
      <c r="C215" s="164" t="s">
        <v>292</v>
      </c>
      <c r="D215" s="126" t="s">
        <v>281</v>
      </c>
      <c r="E215" s="127"/>
      <c r="F215" s="159"/>
      <c r="G215" s="134"/>
      <c r="H215" s="160"/>
      <c r="I215" s="188"/>
      <c r="J215"/>
      <c r="K215"/>
      <c r="L215"/>
      <c r="M215"/>
      <c r="N215"/>
      <c r="O215"/>
    </row>
    <row r="216" spans="1:15" s="133" customFormat="1" ht="39.75" customHeight="1">
      <c r="A216" s="123" t="s">
        <v>132</v>
      </c>
      <c r="B216" s="135" t="s">
        <v>41</v>
      </c>
      <c r="C216" s="125" t="s">
        <v>133</v>
      </c>
      <c r="D216" s="126"/>
      <c r="E216" s="127" t="s">
        <v>47</v>
      </c>
      <c r="F216" s="159">
        <v>2</v>
      </c>
      <c r="G216" s="129"/>
      <c r="H216" s="130">
        <f>ROUND(G216*F216,2)</f>
        <v>0</v>
      </c>
      <c r="J216"/>
      <c r="K216"/>
      <c r="L216"/>
      <c r="M216"/>
      <c r="N216"/>
      <c r="O216"/>
    </row>
    <row r="217" spans="1:15" s="131" customFormat="1" ht="39.75" customHeight="1">
      <c r="A217" s="123" t="s">
        <v>134</v>
      </c>
      <c r="B217" s="135" t="s">
        <v>52</v>
      </c>
      <c r="C217" s="125" t="s">
        <v>135</v>
      </c>
      <c r="D217" s="126"/>
      <c r="E217" s="127" t="s">
        <v>47</v>
      </c>
      <c r="F217" s="159">
        <v>2</v>
      </c>
      <c r="G217" s="129"/>
      <c r="H217" s="130">
        <f>ROUND(G217*F217,2)</f>
        <v>0</v>
      </c>
      <c r="I217"/>
      <c r="J217"/>
      <c r="K217"/>
      <c r="L217"/>
      <c r="M217"/>
      <c r="N217"/>
      <c r="O217"/>
    </row>
    <row r="218" spans="1:15" s="133" customFormat="1" ht="30" customHeight="1">
      <c r="A218" s="123" t="s">
        <v>411</v>
      </c>
      <c r="B218" s="124" t="s">
        <v>412</v>
      </c>
      <c r="C218" s="164" t="s">
        <v>413</v>
      </c>
      <c r="D218" s="126" t="s">
        <v>281</v>
      </c>
      <c r="E218" s="127"/>
      <c r="F218" s="159"/>
      <c r="G218" s="134"/>
      <c r="H218" s="160"/>
      <c r="J218"/>
      <c r="K218"/>
      <c r="L218"/>
      <c r="M218"/>
      <c r="N218"/>
      <c r="O218"/>
    </row>
    <row r="219" spans="1:15" s="133" customFormat="1" ht="30" customHeight="1">
      <c r="A219" s="123" t="s">
        <v>414</v>
      </c>
      <c r="B219" s="135" t="s">
        <v>41</v>
      </c>
      <c r="C219" s="164" t="s">
        <v>415</v>
      </c>
      <c r="D219" s="126"/>
      <c r="E219" s="127" t="s">
        <v>47</v>
      </c>
      <c r="F219" s="159">
        <v>3</v>
      </c>
      <c r="G219" s="129"/>
      <c r="H219" s="130">
        <f>ROUND(G219*F219,2)</f>
        <v>0</v>
      </c>
      <c r="J219"/>
      <c r="K219"/>
      <c r="L219"/>
      <c r="M219"/>
      <c r="N219"/>
      <c r="O219"/>
    </row>
    <row r="220" spans="1:15" s="188" customFormat="1" ht="39.75" customHeight="1">
      <c r="A220" s="186" t="s">
        <v>416</v>
      </c>
      <c r="B220" s="180" t="s">
        <v>417</v>
      </c>
      <c r="C220" s="189" t="s">
        <v>418</v>
      </c>
      <c r="D220" s="136" t="s">
        <v>281</v>
      </c>
      <c r="E220" s="175"/>
      <c r="F220" s="187"/>
      <c r="G220" s="181"/>
      <c r="H220" s="190"/>
      <c r="I220" s="133"/>
      <c r="J220"/>
      <c r="K220"/>
      <c r="L220"/>
      <c r="M220"/>
      <c r="N220"/>
      <c r="O220"/>
    </row>
    <row r="221" spans="1:15" s="188" customFormat="1" ht="30" customHeight="1">
      <c r="A221" s="186" t="s">
        <v>419</v>
      </c>
      <c r="B221" s="173" t="s">
        <v>41</v>
      </c>
      <c r="C221" s="189" t="s">
        <v>420</v>
      </c>
      <c r="D221" s="136"/>
      <c r="E221" s="175" t="s">
        <v>47</v>
      </c>
      <c r="F221" s="187">
        <v>1</v>
      </c>
      <c r="G221" s="177"/>
      <c r="H221" s="178">
        <f>ROUND(G221*F221,2)</f>
        <v>0</v>
      </c>
      <c r="I221" s="133"/>
      <c r="J221"/>
      <c r="K221"/>
      <c r="L221"/>
      <c r="M221"/>
      <c r="N221"/>
      <c r="O221"/>
    </row>
    <row r="222" spans="1:15" s="133" customFormat="1" ht="30" customHeight="1">
      <c r="A222" s="123" t="s">
        <v>303</v>
      </c>
      <c r="B222" s="124" t="s">
        <v>421</v>
      </c>
      <c r="C222" s="125" t="s">
        <v>305</v>
      </c>
      <c r="D222" s="126" t="s">
        <v>281</v>
      </c>
      <c r="E222" s="127" t="s">
        <v>47</v>
      </c>
      <c r="F222" s="159">
        <v>1</v>
      </c>
      <c r="G222" s="129"/>
      <c r="H222" s="130">
        <f>ROUND(G222*F222,2)</f>
        <v>0</v>
      </c>
      <c r="I222" s="40"/>
      <c r="J222"/>
      <c r="K222"/>
      <c r="L222"/>
      <c r="M222"/>
      <c r="N222"/>
      <c r="O222"/>
    </row>
    <row r="223" spans="1:9" ht="30" customHeight="1">
      <c r="A223" s="123" t="s">
        <v>306</v>
      </c>
      <c r="B223" s="124" t="s">
        <v>422</v>
      </c>
      <c r="C223" s="125" t="s">
        <v>308</v>
      </c>
      <c r="D223" s="126" t="s">
        <v>281</v>
      </c>
      <c r="E223" s="127" t="s">
        <v>47</v>
      </c>
      <c r="F223" s="159">
        <v>3</v>
      </c>
      <c r="G223" s="129"/>
      <c r="H223" s="130">
        <f>ROUND(G223*F223,2)</f>
        <v>0</v>
      </c>
      <c r="I223" s="40"/>
    </row>
    <row r="224" spans="1:15" s="133" customFormat="1" ht="30" customHeight="1">
      <c r="A224" s="123" t="s">
        <v>309</v>
      </c>
      <c r="B224" s="124" t="s">
        <v>423</v>
      </c>
      <c r="C224" s="125" t="s">
        <v>311</v>
      </c>
      <c r="D224" s="126" t="s">
        <v>312</v>
      </c>
      <c r="E224" s="127" t="s">
        <v>66</v>
      </c>
      <c r="F224" s="159">
        <v>12</v>
      </c>
      <c r="G224" s="129"/>
      <c r="H224" s="130">
        <f>ROUND(G224*F224,2)</f>
        <v>0</v>
      </c>
      <c r="I224"/>
      <c r="J224"/>
      <c r="K224"/>
      <c r="L224"/>
      <c r="M224"/>
      <c r="N224"/>
      <c r="O224"/>
    </row>
    <row r="225" spans="1:15" s="133" customFormat="1" ht="39.75" customHeight="1">
      <c r="A225" s="117"/>
      <c r="B225" s="165"/>
      <c r="C225" s="137" t="s">
        <v>24</v>
      </c>
      <c r="D225" s="120"/>
      <c r="E225" s="163"/>
      <c r="F225" s="121"/>
      <c r="G225" s="117"/>
      <c r="H225" s="122"/>
      <c r="I225" s="131"/>
      <c r="J225"/>
      <c r="K225"/>
      <c r="L225"/>
      <c r="M225"/>
      <c r="N225"/>
      <c r="O225"/>
    </row>
    <row r="226" spans="1:15" s="133" customFormat="1" ht="39.75" customHeight="1">
      <c r="A226" s="123" t="s">
        <v>83</v>
      </c>
      <c r="B226" s="124" t="s">
        <v>424</v>
      </c>
      <c r="C226" s="125" t="s">
        <v>139</v>
      </c>
      <c r="D226" s="126" t="s">
        <v>314</v>
      </c>
      <c r="E226" s="127" t="s">
        <v>47</v>
      </c>
      <c r="F226" s="159">
        <v>5</v>
      </c>
      <c r="G226" s="129"/>
      <c r="H226" s="130">
        <f>ROUND(G226*F226,2)</f>
        <v>0</v>
      </c>
      <c r="I226" s="131"/>
      <c r="J226"/>
      <c r="K226"/>
      <c r="L226"/>
      <c r="M226"/>
      <c r="N226"/>
      <c r="O226"/>
    </row>
    <row r="227" spans="1:15" s="133" customFormat="1" ht="30" customHeight="1">
      <c r="A227" s="123" t="s">
        <v>111</v>
      </c>
      <c r="B227" s="124" t="s">
        <v>425</v>
      </c>
      <c r="C227" s="125" t="s">
        <v>141</v>
      </c>
      <c r="D227" s="126" t="s">
        <v>281</v>
      </c>
      <c r="E227" s="127"/>
      <c r="F227" s="159"/>
      <c r="G227" s="130"/>
      <c r="H227" s="160"/>
      <c r="J227"/>
      <c r="K227"/>
      <c r="L227"/>
      <c r="M227"/>
      <c r="N227"/>
      <c r="O227"/>
    </row>
    <row r="228" spans="1:15" s="40" customFormat="1" ht="30" customHeight="1">
      <c r="A228" s="123" t="s">
        <v>142</v>
      </c>
      <c r="B228" s="135" t="s">
        <v>41</v>
      </c>
      <c r="C228" s="125" t="s">
        <v>316</v>
      </c>
      <c r="D228" s="126"/>
      <c r="E228" s="127" t="s">
        <v>112</v>
      </c>
      <c r="F228" s="159">
        <v>1</v>
      </c>
      <c r="G228" s="129"/>
      <c r="H228" s="130">
        <f>ROUND(G228*F228,2)</f>
        <v>0</v>
      </c>
      <c r="I228"/>
      <c r="J228"/>
      <c r="K228"/>
      <c r="L228"/>
      <c r="M228"/>
      <c r="N228"/>
      <c r="O228"/>
    </row>
    <row r="229" spans="1:15" s="40" customFormat="1" ht="30" customHeight="1">
      <c r="A229" s="123" t="s">
        <v>84</v>
      </c>
      <c r="B229" s="124" t="s">
        <v>426</v>
      </c>
      <c r="C229" s="125" t="s">
        <v>144</v>
      </c>
      <c r="D229" s="126" t="s">
        <v>314</v>
      </c>
      <c r="E229" s="127"/>
      <c r="F229" s="159"/>
      <c r="G229" s="134"/>
      <c r="H229" s="160"/>
      <c r="I229" s="131"/>
      <c r="J229"/>
      <c r="K229"/>
      <c r="L229"/>
      <c r="M229"/>
      <c r="N229"/>
      <c r="O229"/>
    </row>
    <row r="230" spans="1:9" ht="30" customHeight="1">
      <c r="A230" s="123" t="s">
        <v>85</v>
      </c>
      <c r="B230" s="135" t="s">
        <v>41</v>
      </c>
      <c r="C230" s="125" t="s">
        <v>318</v>
      </c>
      <c r="D230" s="126"/>
      <c r="E230" s="127" t="s">
        <v>47</v>
      </c>
      <c r="F230" s="159">
        <v>3</v>
      </c>
      <c r="G230" s="129"/>
      <c r="H230" s="130">
        <f>ROUND(G230*F230,2)</f>
        <v>0</v>
      </c>
      <c r="I230" s="133"/>
    </row>
    <row r="231" spans="1:15" s="131" customFormat="1" ht="30" customHeight="1">
      <c r="A231" s="123" t="s">
        <v>113</v>
      </c>
      <c r="B231" s="124" t="s">
        <v>427</v>
      </c>
      <c r="C231" s="125" t="s">
        <v>146</v>
      </c>
      <c r="D231" s="126" t="s">
        <v>314</v>
      </c>
      <c r="E231" s="127" t="s">
        <v>47</v>
      </c>
      <c r="F231" s="159">
        <v>3</v>
      </c>
      <c r="G231" s="129"/>
      <c r="H231" s="130">
        <f>ROUND(G231*F231,2)</f>
        <v>0</v>
      </c>
      <c r="I231" s="133"/>
      <c r="J231"/>
      <c r="K231"/>
      <c r="L231"/>
      <c r="M231"/>
      <c r="N231"/>
      <c r="O231"/>
    </row>
    <row r="232" spans="1:15" s="131" customFormat="1" ht="30" customHeight="1">
      <c r="A232" s="123" t="s">
        <v>115</v>
      </c>
      <c r="B232" s="124" t="s">
        <v>428</v>
      </c>
      <c r="C232" s="125" t="s">
        <v>150</v>
      </c>
      <c r="D232" s="126" t="s">
        <v>314</v>
      </c>
      <c r="E232" s="127" t="s">
        <v>47</v>
      </c>
      <c r="F232" s="159">
        <v>5</v>
      </c>
      <c r="G232" s="129"/>
      <c r="H232" s="130">
        <f>ROUND(G232*F232,2)</f>
        <v>0</v>
      </c>
      <c r="I232" s="40"/>
      <c r="J232"/>
      <c r="K232"/>
      <c r="L232"/>
      <c r="M232"/>
      <c r="N232"/>
      <c r="O232"/>
    </row>
    <row r="233" spans="1:15" s="133" customFormat="1" ht="39.75" customHeight="1">
      <c r="A233" s="117"/>
      <c r="B233" s="118"/>
      <c r="C233" s="137" t="s">
        <v>25</v>
      </c>
      <c r="D233" s="120"/>
      <c r="E233" s="138"/>
      <c r="F233" s="120"/>
      <c r="G233" s="117"/>
      <c r="H233" s="122"/>
      <c r="I233" s="40"/>
      <c r="J233"/>
      <c r="K233"/>
      <c r="L233"/>
      <c r="M233"/>
      <c r="N233"/>
      <c r="O233"/>
    </row>
    <row r="234" spans="1:8" ht="30" customHeight="1">
      <c r="A234" s="140" t="s">
        <v>88</v>
      </c>
      <c r="B234" s="124" t="s">
        <v>429</v>
      </c>
      <c r="C234" s="125" t="s">
        <v>89</v>
      </c>
      <c r="D234" s="126" t="s">
        <v>323</v>
      </c>
      <c r="E234" s="127"/>
      <c r="F234" s="128"/>
      <c r="G234" s="134"/>
      <c r="H234" s="130"/>
    </row>
    <row r="235" spans="1:15" s="131" customFormat="1" ht="30" customHeight="1">
      <c r="A235" s="140" t="s">
        <v>324</v>
      </c>
      <c r="B235" s="135" t="s">
        <v>41</v>
      </c>
      <c r="C235" s="125" t="s">
        <v>325</v>
      </c>
      <c r="D235" s="126"/>
      <c r="E235" s="127" t="s">
        <v>40</v>
      </c>
      <c r="F235" s="128">
        <v>20</v>
      </c>
      <c r="G235" s="129"/>
      <c r="H235" s="130">
        <f>ROUND(G235*F235,2)</f>
        <v>0</v>
      </c>
      <c r="J235"/>
      <c r="K235"/>
      <c r="L235"/>
      <c r="M235"/>
      <c r="N235"/>
      <c r="O235"/>
    </row>
    <row r="236" spans="1:15" s="133" customFormat="1" ht="30" customHeight="1">
      <c r="A236" s="140" t="s">
        <v>90</v>
      </c>
      <c r="B236" s="135" t="s">
        <v>52</v>
      </c>
      <c r="C236" s="125" t="s">
        <v>326</v>
      </c>
      <c r="D236" s="126"/>
      <c r="E236" s="127" t="s">
        <v>40</v>
      </c>
      <c r="F236" s="128">
        <v>840</v>
      </c>
      <c r="G236" s="129"/>
      <c r="H236" s="130">
        <f>ROUND(G236*F236,2)</f>
        <v>0</v>
      </c>
      <c r="J236"/>
      <c r="K236"/>
      <c r="L236"/>
      <c r="M236"/>
      <c r="N236"/>
      <c r="O236"/>
    </row>
    <row r="237" spans="1:15" s="133" customFormat="1" ht="39.75" customHeight="1" thickBot="1">
      <c r="A237" s="168"/>
      <c r="B237" s="167" t="str">
        <f>B155</f>
        <v>C</v>
      </c>
      <c r="C237" s="363" t="str">
        <f>C155</f>
        <v>GRANDVIEW STREET - IRVING PLACE TO HENDERSON HIGHWAY - ASPHALT RECONSTRUCTION / REHABILITATION</v>
      </c>
      <c r="D237" s="364"/>
      <c r="E237" s="364"/>
      <c r="F237" s="365"/>
      <c r="G237" s="168" t="s">
        <v>17</v>
      </c>
      <c r="H237" s="168">
        <f>SUM(H155:H236)</f>
        <v>0</v>
      </c>
      <c r="I237" s="131"/>
      <c r="J237"/>
      <c r="K237"/>
      <c r="L237"/>
      <c r="M237"/>
      <c r="N237"/>
      <c r="O237"/>
    </row>
    <row r="238" spans="1:15" s="40" customFormat="1" ht="39.75" customHeight="1" thickTop="1">
      <c r="A238" s="170"/>
      <c r="B238" s="171" t="s">
        <v>15</v>
      </c>
      <c r="C238" s="359" t="s">
        <v>430</v>
      </c>
      <c r="D238" s="360"/>
      <c r="E238" s="360"/>
      <c r="F238" s="360"/>
      <c r="G238" s="361"/>
      <c r="H238" s="362"/>
      <c r="I238" s="131"/>
      <c r="J238"/>
      <c r="K238"/>
      <c r="L238"/>
      <c r="M238"/>
      <c r="N238"/>
      <c r="O238"/>
    </row>
    <row r="239" spans="1:15" s="40" customFormat="1" ht="39.75" customHeight="1">
      <c r="A239" s="117"/>
      <c r="B239" s="118"/>
      <c r="C239" s="119" t="s">
        <v>19</v>
      </c>
      <c r="D239" s="120"/>
      <c r="E239" s="121" t="s">
        <v>2</v>
      </c>
      <c r="F239" s="121" t="s">
        <v>2</v>
      </c>
      <c r="G239" s="117" t="s">
        <v>2</v>
      </c>
      <c r="H239" s="122"/>
      <c r="I239" s="131"/>
      <c r="J239"/>
      <c r="K239"/>
      <c r="L239"/>
      <c r="M239"/>
      <c r="N239"/>
      <c r="O239"/>
    </row>
    <row r="240" spans="1:9" ht="30" customHeight="1">
      <c r="A240" s="123" t="s">
        <v>175</v>
      </c>
      <c r="B240" s="124" t="s">
        <v>128</v>
      </c>
      <c r="C240" s="125" t="s">
        <v>177</v>
      </c>
      <c r="D240" s="126" t="s">
        <v>178</v>
      </c>
      <c r="E240" s="127" t="s">
        <v>38</v>
      </c>
      <c r="F240" s="128">
        <v>775</v>
      </c>
      <c r="G240" s="129"/>
      <c r="H240" s="130">
        <f>ROUND(G240*F240,2)</f>
        <v>0</v>
      </c>
      <c r="I240" s="133"/>
    </row>
    <row r="241" spans="1:15" s="131" customFormat="1" ht="30" customHeight="1">
      <c r="A241" s="132" t="s">
        <v>179</v>
      </c>
      <c r="B241" s="124" t="s">
        <v>129</v>
      </c>
      <c r="C241" s="125" t="s">
        <v>180</v>
      </c>
      <c r="D241" s="126" t="s">
        <v>178</v>
      </c>
      <c r="E241" s="127" t="s">
        <v>40</v>
      </c>
      <c r="F241" s="128">
        <v>2100</v>
      </c>
      <c r="G241" s="129"/>
      <c r="H241" s="130">
        <f>ROUND(G241*F241,2)</f>
        <v>0</v>
      </c>
      <c r="I241" s="133"/>
      <c r="J241"/>
      <c r="K241"/>
      <c r="L241"/>
      <c r="M241"/>
      <c r="N241"/>
      <c r="O241"/>
    </row>
    <row r="242" spans="1:15" s="133" customFormat="1" ht="30" customHeight="1">
      <c r="A242" s="132" t="s">
        <v>181</v>
      </c>
      <c r="B242" s="124" t="s">
        <v>431</v>
      </c>
      <c r="C242" s="125" t="s">
        <v>183</v>
      </c>
      <c r="D242" s="126" t="s">
        <v>178</v>
      </c>
      <c r="E242" s="127"/>
      <c r="F242" s="128"/>
      <c r="G242" s="134"/>
      <c r="H242" s="130"/>
      <c r="J242"/>
      <c r="K242"/>
      <c r="L242"/>
      <c r="M242"/>
      <c r="N242"/>
      <c r="O242"/>
    </row>
    <row r="243" spans="1:15" s="131" customFormat="1" ht="30" customHeight="1">
      <c r="A243" s="132" t="s">
        <v>359</v>
      </c>
      <c r="B243" s="135" t="s">
        <v>41</v>
      </c>
      <c r="C243" s="125" t="s">
        <v>360</v>
      </c>
      <c r="D243" s="126" t="s">
        <v>2</v>
      </c>
      <c r="E243" s="127" t="s">
        <v>42</v>
      </c>
      <c r="F243" s="128">
        <v>1400</v>
      </c>
      <c r="G243" s="129"/>
      <c r="H243" s="130">
        <f>ROUND(G243*F243,2)</f>
        <v>0</v>
      </c>
      <c r="I243" s="133"/>
      <c r="J243"/>
      <c r="K243"/>
      <c r="L243"/>
      <c r="M243"/>
      <c r="N243"/>
      <c r="O243"/>
    </row>
    <row r="244" spans="1:15" s="131" customFormat="1" ht="30" customHeight="1">
      <c r="A244" s="132" t="s">
        <v>43</v>
      </c>
      <c r="B244" s="124" t="s">
        <v>432</v>
      </c>
      <c r="C244" s="125" t="s">
        <v>44</v>
      </c>
      <c r="D244" s="126" t="s">
        <v>178</v>
      </c>
      <c r="E244" s="127" t="s">
        <v>38</v>
      </c>
      <c r="F244" s="128">
        <v>160</v>
      </c>
      <c r="G244" s="129"/>
      <c r="H244" s="130">
        <f>ROUND(G244*F244,2)</f>
        <v>0</v>
      </c>
      <c r="I244"/>
      <c r="J244"/>
      <c r="K244"/>
      <c r="L244"/>
      <c r="M244"/>
      <c r="N244"/>
      <c r="O244"/>
    </row>
    <row r="245" spans="1:15" s="131" customFormat="1" ht="30" customHeight="1">
      <c r="A245" s="123" t="s">
        <v>45</v>
      </c>
      <c r="B245" s="124" t="s">
        <v>433</v>
      </c>
      <c r="C245" s="125" t="s">
        <v>46</v>
      </c>
      <c r="D245" s="126" t="s">
        <v>178</v>
      </c>
      <c r="E245" s="127" t="s">
        <v>40</v>
      </c>
      <c r="F245" s="128">
        <v>850</v>
      </c>
      <c r="G245" s="129"/>
      <c r="H245" s="130">
        <f>ROUND(G245*F245,2)</f>
        <v>0</v>
      </c>
      <c r="I245" s="133"/>
      <c r="J245"/>
      <c r="K245"/>
      <c r="L245"/>
      <c r="M245"/>
      <c r="N245"/>
      <c r="O245"/>
    </row>
    <row r="246" spans="1:15" s="133" customFormat="1" ht="30" customHeight="1">
      <c r="A246" s="132" t="s">
        <v>188</v>
      </c>
      <c r="B246" s="124" t="s">
        <v>434</v>
      </c>
      <c r="C246" s="125" t="s">
        <v>190</v>
      </c>
      <c r="D246" s="126" t="s">
        <v>191</v>
      </c>
      <c r="E246" s="127" t="s">
        <v>40</v>
      </c>
      <c r="F246" s="128">
        <v>2100</v>
      </c>
      <c r="G246" s="129"/>
      <c r="H246" s="130">
        <f>ROUND(G246*F246,2)</f>
        <v>0</v>
      </c>
      <c r="J246"/>
      <c r="K246"/>
      <c r="L246"/>
      <c r="M246"/>
      <c r="N246"/>
      <c r="O246"/>
    </row>
    <row r="247" spans="1:15" s="133" customFormat="1" ht="30" customHeight="1">
      <c r="A247" s="132" t="s">
        <v>192</v>
      </c>
      <c r="B247" s="124" t="s">
        <v>435</v>
      </c>
      <c r="C247" s="125" t="s">
        <v>194</v>
      </c>
      <c r="D247" s="136" t="s">
        <v>195</v>
      </c>
      <c r="E247" s="127" t="s">
        <v>40</v>
      </c>
      <c r="F247" s="128">
        <v>2100</v>
      </c>
      <c r="G247" s="129"/>
      <c r="H247" s="130">
        <f>ROUND(G247*F247,2)</f>
        <v>0</v>
      </c>
      <c r="J247"/>
      <c r="K247"/>
      <c r="L247"/>
      <c r="M247"/>
      <c r="N247"/>
      <c r="O247"/>
    </row>
    <row r="248" spans="1:15" s="133" customFormat="1" ht="39.75" customHeight="1">
      <c r="A248" s="117"/>
      <c r="B248" s="118"/>
      <c r="C248" s="137" t="s">
        <v>20</v>
      </c>
      <c r="D248" s="120"/>
      <c r="E248" s="138"/>
      <c r="F248" s="120"/>
      <c r="G248" s="117"/>
      <c r="H248" s="122"/>
      <c r="J248"/>
      <c r="K248"/>
      <c r="L248"/>
      <c r="M248"/>
      <c r="N248"/>
      <c r="O248"/>
    </row>
    <row r="249" spans="1:15" s="133" customFormat="1" ht="30" customHeight="1">
      <c r="A249" s="140" t="s">
        <v>98</v>
      </c>
      <c r="B249" s="124" t="s">
        <v>436</v>
      </c>
      <c r="C249" s="125" t="s">
        <v>100</v>
      </c>
      <c r="D249" s="126" t="s">
        <v>178</v>
      </c>
      <c r="E249" s="127"/>
      <c r="F249" s="128"/>
      <c r="G249" s="134"/>
      <c r="H249" s="130"/>
      <c r="J249"/>
      <c r="K249"/>
      <c r="L249"/>
      <c r="M249"/>
      <c r="N249"/>
      <c r="O249"/>
    </row>
    <row r="250" spans="1:9" ht="30" customHeight="1">
      <c r="A250" s="140" t="s">
        <v>101</v>
      </c>
      <c r="B250" s="135" t="s">
        <v>41</v>
      </c>
      <c r="C250" s="125" t="s">
        <v>102</v>
      </c>
      <c r="D250" s="126" t="s">
        <v>2</v>
      </c>
      <c r="E250" s="127" t="s">
        <v>40</v>
      </c>
      <c r="F250" s="128">
        <v>2040</v>
      </c>
      <c r="G250" s="129"/>
      <c r="H250" s="130">
        <f>ROUND(G250*F250,2)</f>
        <v>0</v>
      </c>
      <c r="I250" s="131"/>
    </row>
    <row r="251" spans="1:15" s="133" customFormat="1" ht="30" customHeight="1">
      <c r="A251" s="140" t="s">
        <v>54</v>
      </c>
      <c r="B251" s="124" t="s">
        <v>437</v>
      </c>
      <c r="C251" s="125" t="s">
        <v>55</v>
      </c>
      <c r="D251" s="126" t="s">
        <v>198</v>
      </c>
      <c r="E251" s="127"/>
      <c r="F251" s="128"/>
      <c r="G251" s="134"/>
      <c r="H251" s="130"/>
      <c r="J251"/>
      <c r="K251"/>
      <c r="L251"/>
      <c r="M251"/>
      <c r="N251"/>
      <c r="O251"/>
    </row>
    <row r="252" spans="1:15" s="133" customFormat="1" ht="30" customHeight="1">
      <c r="A252" s="140" t="s">
        <v>56</v>
      </c>
      <c r="B252" s="135" t="s">
        <v>41</v>
      </c>
      <c r="C252" s="125" t="s">
        <v>57</v>
      </c>
      <c r="D252" s="126" t="s">
        <v>2</v>
      </c>
      <c r="E252" s="127" t="s">
        <v>47</v>
      </c>
      <c r="F252" s="128">
        <v>10</v>
      </c>
      <c r="G252" s="129"/>
      <c r="H252" s="130">
        <f>ROUND(G252*F252,2)</f>
        <v>0</v>
      </c>
      <c r="J252"/>
      <c r="K252"/>
      <c r="L252"/>
      <c r="M252"/>
      <c r="N252"/>
      <c r="O252"/>
    </row>
    <row r="253" spans="1:15" s="133" customFormat="1" ht="30" customHeight="1">
      <c r="A253" s="140" t="s">
        <v>58</v>
      </c>
      <c r="B253" s="124" t="s">
        <v>438</v>
      </c>
      <c r="C253" s="125" t="s">
        <v>59</v>
      </c>
      <c r="D253" s="126" t="s">
        <v>198</v>
      </c>
      <c r="E253" s="127"/>
      <c r="F253" s="128"/>
      <c r="G253" s="134"/>
      <c r="H253" s="130"/>
      <c r="J253"/>
      <c r="K253"/>
      <c r="L253"/>
      <c r="M253"/>
      <c r="N253"/>
      <c r="O253"/>
    </row>
    <row r="254" spans="1:15" s="133" customFormat="1" ht="30" customHeight="1">
      <c r="A254" s="140" t="s">
        <v>60</v>
      </c>
      <c r="B254" s="135" t="s">
        <v>41</v>
      </c>
      <c r="C254" s="125" t="s">
        <v>61</v>
      </c>
      <c r="D254" s="126" t="s">
        <v>2</v>
      </c>
      <c r="E254" s="127" t="s">
        <v>47</v>
      </c>
      <c r="F254" s="128">
        <v>270</v>
      </c>
      <c r="G254" s="129"/>
      <c r="H254" s="130">
        <f>ROUND(G254*F254,2)</f>
        <v>0</v>
      </c>
      <c r="J254"/>
      <c r="K254"/>
      <c r="L254"/>
      <c r="M254"/>
      <c r="N254"/>
      <c r="O254"/>
    </row>
    <row r="255" spans="1:15" s="133" customFormat="1" ht="30" customHeight="1">
      <c r="A255" s="140" t="s">
        <v>200</v>
      </c>
      <c r="B255" s="124" t="s">
        <v>439</v>
      </c>
      <c r="C255" s="125" t="s">
        <v>64</v>
      </c>
      <c r="D255" s="126" t="s">
        <v>202</v>
      </c>
      <c r="E255" s="127"/>
      <c r="F255" s="128"/>
      <c r="G255" s="134"/>
      <c r="H255" s="130"/>
      <c r="J255"/>
      <c r="K255"/>
      <c r="L255"/>
      <c r="M255"/>
      <c r="N255"/>
      <c r="O255"/>
    </row>
    <row r="256" spans="1:15" s="131" customFormat="1" ht="30" customHeight="1">
      <c r="A256" s="140" t="s">
        <v>203</v>
      </c>
      <c r="B256" s="135" t="s">
        <v>41</v>
      </c>
      <c r="C256" s="125" t="s">
        <v>204</v>
      </c>
      <c r="D256" s="126" t="s">
        <v>65</v>
      </c>
      <c r="E256" s="127"/>
      <c r="F256" s="128"/>
      <c r="G256" s="134"/>
      <c r="H256" s="130"/>
      <c r="I256" s="139"/>
      <c r="J256"/>
      <c r="K256"/>
      <c r="L256"/>
      <c r="M256"/>
      <c r="N256"/>
      <c r="O256"/>
    </row>
    <row r="257" spans="1:15" s="133" customFormat="1" ht="30" customHeight="1">
      <c r="A257" s="140" t="s">
        <v>205</v>
      </c>
      <c r="B257" s="141" t="s">
        <v>206</v>
      </c>
      <c r="C257" s="125" t="s">
        <v>207</v>
      </c>
      <c r="D257" s="126"/>
      <c r="E257" s="127" t="s">
        <v>40</v>
      </c>
      <c r="F257" s="128">
        <v>20</v>
      </c>
      <c r="G257" s="129"/>
      <c r="H257" s="130">
        <f>ROUND(G257*F257,2)</f>
        <v>0</v>
      </c>
      <c r="I257" s="131"/>
      <c r="J257"/>
      <c r="K257"/>
      <c r="L257"/>
      <c r="M257"/>
      <c r="N257"/>
      <c r="O257"/>
    </row>
    <row r="258" spans="1:15" s="133" customFormat="1" ht="30" customHeight="1">
      <c r="A258" s="140" t="s">
        <v>440</v>
      </c>
      <c r="B258" s="124" t="s">
        <v>441</v>
      </c>
      <c r="C258" s="125" t="s">
        <v>442</v>
      </c>
      <c r="D258" s="126" t="s">
        <v>202</v>
      </c>
      <c r="E258" s="127" t="s">
        <v>40</v>
      </c>
      <c r="F258" s="128">
        <v>20</v>
      </c>
      <c r="G258" s="129"/>
      <c r="H258" s="130">
        <f>ROUND(G258*F258,2)</f>
        <v>0</v>
      </c>
      <c r="J258"/>
      <c r="K258"/>
      <c r="L258"/>
      <c r="M258"/>
      <c r="N258"/>
      <c r="O258"/>
    </row>
    <row r="259" spans="1:15" s="133" customFormat="1" ht="30" customHeight="1">
      <c r="A259" s="140" t="s">
        <v>70</v>
      </c>
      <c r="B259" s="124" t="s">
        <v>443</v>
      </c>
      <c r="C259" s="125" t="s">
        <v>71</v>
      </c>
      <c r="D259" s="126" t="s">
        <v>444</v>
      </c>
      <c r="E259" s="127" t="s">
        <v>40</v>
      </c>
      <c r="F259" s="128">
        <v>35</v>
      </c>
      <c r="G259" s="129"/>
      <c r="H259" s="130">
        <f>ROUND(G259*F259,2)</f>
        <v>0</v>
      </c>
      <c r="J259"/>
      <c r="K259"/>
      <c r="L259"/>
      <c r="M259"/>
      <c r="N259"/>
      <c r="O259"/>
    </row>
    <row r="260" spans="1:15" s="133" customFormat="1" ht="30" customHeight="1">
      <c r="A260" s="140" t="s">
        <v>230</v>
      </c>
      <c r="B260" s="124" t="s">
        <v>445</v>
      </c>
      <c r="C260" s="125" t="s">
        <v>232</v>
      </c>
      <c r="D260" s="126" t="s">
        <v>233</v>
      </c>
      <c r="E260" s="127"/>
      <c r="F260" s="128"/>
      <c r="G260" s="134"/>
      <c r="H260" s="130"/>
      <c r="J260"/>
      <c r="K260"/>
      <c r="L260"/>
      <c r="M260"/>
      <c r="N260"/>
      <c r="O260"/>
    </row>
    <row r="261" spans="1:15" s="133" customFormat="1" ht="30" customHeight="1">
      <c r="A261" s="140" t="s">
        <v>234</v>
      </c>
      <c r="B261" s="135" t="s">
        <v>41</v>
      </c>
      <c r="C261" s="125" t="s">
        <v>235</v>
      </c>
      <c r="D261" s="126" t="s">
        <v>2</v>
      </c>
      <c r="E261" s="127" t="s">
        <v>40</v>
      </c>
      <c r="F261" s="128">
        <v>30</v>
      </c>
      <c r="G261" s="129"/>
      <c r="H261" s="130">
        <f>ROUND(G261*F261,2)</f>
        <v>0</v>
      </c>
      <c r="J261"/>
      <c r="K261"/>
      <c r="L261"/>
      <c r="M261"/>
      <c r="N261"/>
      <c r="O261"/>
    </row>
    <row r="262" spans="1:15" s="139" customFormat="1" ht="39.75" customHeight="1">
      <c r="A262" s="117"/>
      <c r="B262" s="146"/>
      <c r="C262" s="137" t="s">
        <v>21</v>
      </c>
      <c r="D262" s="120"/>
      <c r="E262" s="121"/>
      <c r="F262" s="121"/>
      <c r="G262" s="117"/>
      <c r="H262" s="122"/>
      <c r="I262"/>
      <c r="J262"/>
      <c r="K262"/>
      <c r="L262"/>
      <c r="M262"/>
      <c r="N262"/>
      <c r="O262"/>
    </row>
    <row r="263" spans="1:15" s="131" customFormat="1" ht="39.75" customHeight="1">
      <c r="A263" s="123" t="s">
        <v>73</v>
      </c>
      <c r="B263" s="124" t="s">
        <v>446</v>
      </c>
      <c r="C263" s="125" t="s">
        <v>74</v>
      </c>
      <c r="D263" s="126" t="s">
        <v>243</v>
      </c>
      <c r="E263" s="127"/>
      <c r="F263" s="159"/>
      <c r="G263" s="134"/>
      <c r="H263" s="160"/>
      <c r="J263"/>
      <c r="K263"/>
      <c r="L263"/>
      <c r="M263"/>
      <c r="N263"/>
      <c r="O263"/>
    </row>
    <row r="264" spans="1:15" s="133" customFormat="1" ht="39.75" customHeight="1">
      <c r="A264" s="123" t="s">
        <v>244</v>
      </c>
      <c r="B264" s="135" t="s">
        <v>41</v>
      </c>
      <c r="C264" s="125" t="s">
        <v>245</v>
      </c>
      <c r="D264" s="126" t="s">
        <v>2</v>
      </c>
      <c r="E264" s="127" t="s">
        <v>40</v>
      </c>
      <c r="F264" s="159">
        <v>370</v>
      </c>
      <c r="G264" s="129"/>
      <c r="H264" s="130">
        <f>ROUND(G264*F264,2)</f>
        <v>0</v>
      </c>
      <c r="I264" s="131"/>
      <c r="J264"/>
      <c r="K264"/>
      <c r="L264"/>
      <c r="M264"/>
      <c r="N264"/>
      <c r="O264"/>
    </row>
    <row r="265" spans="1:15" s="133" customFormat="1" ht="39.75" customHeight="1">
      <c r="A265" s="123" t="s">
        <v>75</v>
      </c>
      <c r="B265" s="124" t="s">
        <v>447</v>
      </c>
      <c r="C265" s="125" t="s">
        <v>76</v>
      </c>
      <c r="D265" s="126" t="s">
        <v>243</v>
      </c>
      <c r="E265" s="127"/>
      <c r="F265" s="159"/>
      <c r="G265" s="134"/>
      <c r="H265" s="160"/>
      <c r="I265" s="131"/>
      <c r="J265"/>
      <c r="K265"/>
      <c r="L265"/>
      <c r="M265"/>
      <c r="N265"/>
      <c r="O265"/>
    </row>
    <row r="266" spans="1:15" s="133" customFormat="1" ht="30" customHeight="1">
      <c r="A266" s="123" t="s">
        <v>110</v>
      </c>
      <c r="B266" s="135" t="s">
        <v>41</v>
      </c>
      <c r="C266" s="125" t="s">
        <v>448</v>
      </c>
      <c r="D266" s="126" t="s">
        <v>69</v>
      </c>
      <c r="E266" s="127" t="s">
        <v>66</v>
      </c>
      <c r="F266" s="128">
        <v>15</v>
      </c>
      <c r="G266" s="129"/>
      <c r="H266" s="130">
        <f>ROUND(G266*F266,2)</f>
        <v>0</v>
      </c>
      <c r="I266" s="131"/>
      <c r="J266"/>
      <c r="K266"/>
      <c r="L266"/>
      <c r="M266"/>
      <c r="N266"/>
      <c r="O266"/>
    </row>
    <row r="267" spans="1:15" s="133" customFormat="1" ht="39.75" customHeight="1">
      <c r="A267" s="123" t="s">
        <v>250</v>
      </c>
      <c r="B267" s="135" t="s">
        <v>52</v>
      </c>
      <c r="C267" s="125" t="s">
        <v>251</v>
      </c>
      <c r="D267" s="126" t="s">
        <v>226</v>
      </c>
      <c r="E267" s="127" t="s">
        <v>66</v>
      </c>
      <c r="F267" s="128">
        <v>25</v>
      </c>
      <c r="G267" s="129"/>
      <c r="H267" s="130">
        <f>ROUND(G267*F267,2)</f>
        <v>0</v>
      </c>
      <c r="I267" s="131"/>
      <c r="J267"/>
      <c r="K267"/>
      <c r="L267"/>
      <c r="M267"/>
      <c r="N267"/>
      <c r="O267"/>
    </row>
    <row r="268" spans="1:9" ht="49.5" customHeight="1">
      <c r="A268" s="123" t="s">
        <v>252</v>
      </c>
      <c r="B268" s="135" t="s">
        <v>67</v>
      </c>
      <c r="C268" s="125" t="s">
        <v>253</v>
      </c>
      <c r="D268" s="126" t="s">
        <v>118</v>
      </c>
      <c r="E268" s="127" t="s">
        <v>66</v>
      </c>
      <c r="F268" s="159">
        <v>250</v>
      </c>
      <c r="G268" s="129"/>
      <c r="H268" s="130">
        <f>ROUND(G268*F268,2)</f>
        <v>0</v>
      </c>
      <c r="I268" s="133"/>
    </row>
    <row r="269" spans="1:15" s="131" customFormat="1" ht="49.5" customHeight="1">
      <c r="A269" s="123" t="s">
        <v>254</v>
      </c>
      <c r="B269" s="135" t="s">
        <v>87</v>
      </c>
      <c r="C269" s="125" t="s">
        <v>255</v>
      </c>
      <c r="D269" s="126" t="s">
        <v>256</v>
      </c>
      <c r="E269" s="127" t="s">
        <v>66</v>
      </c>
      <c r="F269" s="159">
        <v>40</v>
      </c>
      <c r="G269" s="129"/>
      <c r="H269" s="130">
        <f>ROUND(G269*F269,2)</f>
        <v>0</v>
      </c>
      <c r="I269" s="133"/>
      <c r="J269"/>
      <c r="K269"/>
      <c r="L269"/>
      <c r="M269"/>
      <c r="N269"/>
      <c r="O269"/>
    </row>
    <row r="270" spans="1:15" s="131" customFormat="1" ht="49.5" customHeight="1">
      <c r="A270" s="123" t="s">
        <v>257</v>
      </c>
      <c r="B270" s="135" t="s">
        <v>91</v>
      </c>
      <c r="C270" s="125" t="s">
        <v>258</v>
      </c>
      <c r="D270" s="126" t="s">
        <v>259</v>
      </c>
      <c r="E270" s="127" t="s">
        <v>66</v>
      </c>
      <c r="F270" s="159">
        <v>110</v>
      </c>
      <c r="G270" s="129"/>
      <c r="H270" s="130">
        <f>ROUND(G270*F270,2)</f>
        <v>0</v>
      </c>
      <c r="I270" s="133"/>
      <c r="J270"/>
      <c r="K270"/>
      <c r="L270"/>
      <c r="M270"/>
      <c r="N270"/>
      <c r="O270"/>
    </row>
    <row r="271" spans="1:15" s="131" customFormat="1" ht="39.75" customHeight="1">
      <c r="A271" s="123" t="s">
        <v>267</v>
      </c>
      <c r="B271" s="124" t="s">
        <v>449</v>
      </c>
      <c r="C271" s="125" t="s">
        <v>269</v>
      </c>
      <c r="D271" s="126" t="s">
        <v>270</v>
      </c>
      <c r="E271" s="161"/>
      <c r="F271" s="128"/>
      <c r="G271" s="134"/>
      <c r="H271" s="160"/>
      <c r="I271"/>
      <c r="J271"/>
      <c r="K271"/>
      <c r="L271"/>
      <c r="M271"/>
      <c r="N271"/>
      <c r="O271"/>
    </row>
    <row r="272" spans="1:15" s="131" customFormat="1" ht="30" customHeight="1">
      <c r="A272" s="123" t="s">
        <v>271</v>
      </c>
      <c r="B272" s="135" t="s">
        <v>41</v>
      </c>
      <c r="C272" s="125" t="s">
        <v>72</v>
      </c>
      <c r="D272" s="126"/>
      <c r="E272" s="127"/>
      <c r="F272" s="128"/>
      <c r="G272" s="134"/>
      <c r="H272" s="160"/>
      <c r="J272"/>
      <c r="K272"/>
      <c r="L272"/>
      <c r="M272"/>
      <c r="N272"/>
      <c r="O272"/>
    </row>
    <row r="273" spans="1:15" s="131" customFormat="1" ht="30" customHeight="1">
      <c r="A273" s="123" t="s">
        <v>272</v>
      </c>
      <c r="B273" s="141" t="s">
        <v>206</v>
      </c>
      <c r="C273" s="125" t="s">
        <v>273</v>
      </c>
      <c r="D273" s="126"/>
      <c r="E273" s="127" t="s">
        <v>42</v>
      </c>
      <c r="F273" s="128">
        <v>380</v>
      </c>
      <c r="G273" s="129"/>
      <c r="H273" s="130">
        <f>ROUND(G273*F273,2)</f>
        <v>0</v>
      </c>
      <c r="J273"/>
      <c r="K273"/>
      <c r="L273"/>
      <c r="M273"/>
      <c r="N273"/>
      <c r="O273"/>
    </row>
    <row r="274" spans="1:15" s="133" customFormat="1" ht="30" customHeight="1">
      <c r="A274" s="123" t="s">
        <v>274</v>
      </c>
      <c r="B274" s="135" t="s">
        <v>52</v>
      </c>
      <c r="C274" s="125" t="s">
        <v>109</v>
      </c>
      <c r="D274" s="126"/>
      <c r="E274" s="127"/>
      <c r="F274" s="128"/>
      <c r="G274" s="134"/>
      <c r="H274" s="160"/>
      <c r="J274"/>
      <c r="K274"/>
      <c r="L274"/>
      <c r="M274"/>
      <c r="N274"/>
      <c r="O274"/>
    </row>
    <row r="275" spans="1:15" s="133" customFormat="1" ht="30" customHeight="1">
      <c r="A275" s="123" t="s">
        <v>275</v>
      </c>
      <c r="B275" s="141" t="s">
        <v>206</v>
      </c>
      <c r="C275" s="125" t="s">
        <v>273</v>
      </c>
      <c r="D275" s="126"/>
      <c r="E275" s="127" t="s">
        <v>42</v>
      </c>
      <c r="F275" s="128">
        <v>15</v>
      </c>
      <c r="G275" s="129"/>
      <c r="H275" s="130">
        <f>ROUND(G275*F275,2)</f>
        <v>0</v>
      </c>
      <c r="J275"/>
      <c r="K275"/>
      <c r="L275"/>
      <c r="M275"/>
      <c r="N275"/>
      <c r="O275"/>
    </row>
    <row r="276" spans="1:15" s="133" customFormat="1" ht="39.75" customHeight="1">
      <c r="A276" s="191"/>
      <c r="B276" s="192"/>
      <c r="C276" s="137" t="s">
        <v>23</v>
      </c>
      <c r="D276" s="193"/>
      <c r="E276" s="194"/>
      <c r="F276" s="195"/>
      <c r="G276" s="191"/>
      <c r="H276" s="196"/>
      <c r="J276"/>
      <c r="K276"/>
      <c r="L276"/>
      <c r="M276"/>
      <c r="N276"/>
      <c r="O276"/>
    </row>
    <row r="277" spans="1:9" ht="30" customHeight="1">
      <c r="A277" s="123" t="s">
        <v>278</v>
      </c>
      <c r="B277" s="124" t="s">
        <v>450</v>
      </c>
      <c r="C277" s="125" t="s">
        <v>280</v>
      </c>
      <c r="D277" s="126" t="s">
        <v>281</v>
      </c>
      <c r="E277" s="127"/>
      <c r="F277" s="159"/>
      <c r="G277" s="134"/>
      <c r="H277" s="160"/>
      <c r="I277" s="162"/>
    </row>
    <row r="278" spans="1:15" s="131" customFormat="1" ht="30" customHeight="1">
      <c r="A278" s="123" t="s">
        <v>282</v>
      </c>
      <c r="B278" s="135" t="s">
        <v>41</v>
      </c>
      <c r="C278" s="125" t="s">
        <v>283</v>
      </c>
      <c r="D278" s="126"/>
      <c r="E278" s="127" t="s">
        <v>47</v>
      </c>
      <c r="F278" s="159">
        <v>4</v>
      </c>
      <c r="G278" s="129"/>
      <c r="H278" s="130">
        <f>ROUND(G278*F278,2)</f>
        <v>0</v>
      </c>
      <c r="I278" s="162"/>
      <c r="J278"/>
      <c r="K278"/>
      <c r="L278"/>
      <c r="M278"/>
      <c r="N278"/>
      <c r="O278"/>
    </row>
    <row r="279" spans="1:15" s="131" customFormat="1" ht="30" customHeight="1">
      <c r="A279" s="123" t="s">
        <v>402</v>
      </c>
      <c r="B279" s="124" t="s">
        <v>451</v>
      </c>
      <c r="C279" s="125" t="s">
        <v>404</v>
      </c>
      <c r="D279" s="126" t="s">
        <v>281</v>
      </c>
      <c r="E279" s="127"/>
      <c r="F279" s="159"/>
      <c r="G279" s="134"/>
      <c r="H279" s="160"/>
      <c r="I279" s="133"/>
      <c r="J279"/>
      <c r="K279"/>
      <c r="L279"/>
      <c r="M279"/>
      <c r="N279"/>
      <c r="O279"/>
    </row>
    <row r="280" spans="1:15" s="133" customFormat="1" ht="30" customHeight="1">
      <c r="A280" s="123" t="s">
        <v>405</v>
      </c>
      <c r="B280" s="135" t="s">
        <v>41</v>
      </c>
      <c r="C280" s="125" t="s">
        <v>406</v>
      </c>
      <c r="D280" s="126"/>
      <c r="E280" s="127" t="s">
        <v>47</v>
      </c>
      <c r="F280" s="159">
        <v>1</v>
      </c>
      <c r="G280" s="129"/>
      <c r="H280" s="130">
        <f>ROUND(G280*F280,2)</f>
        <v>0</v>
      </c>
      <c r="I280" s="131"/>
      <c r="J280"/>
      <c r="K280"/>
      <c r="L280"/>
      <c r="M280"/>
      <c r="N280"/>
      <c r="O280"/>
    </row>
    <row r="281" spans="1:15" s="133" customFormat="1" ht="30" customHeight="1">
      <c r="A281" s="123" t="s">
        <v>284</v>
      </c>
      <c r="B281" s="124" t="s">
        <v>452</v>
      </c>
      <c r="C281" s="125" t="s">
        <v>286</v>
      </c>
      <c r="D281" s="126" t="s">
        <v>281</v>
      </c>
      <c r="E281" s="127"/>
      <c r="F281" s="159"/>
      <c r="G281" s="134"/>
      <c r="H281" s="160"/>
      <c r="J281"/>
      <c r="K281"/>
      <c r="L281"/>
      <c r="M281"/>
      <c r="N281"/>
      <c r="O281"/>
    </row>
    <row r="282" spans="1:15" s="133" customFormat="1" ht="30" customHeight="1">
      <c r="A282" s="123" t="s">
        <v>287</v>
      </c>
      <c r="B282" s="135" t="s">
        <v>41</v>
      </c>
      <c r="C282" s="125" t="s">
        <v>288</v>
      </c>
      <c r="D282" s="126"/>
      <c r="E282" s="127"/>
      <c r="F282" s="159"/>
      <c r="G282" s="134"/>
      <c r="H282" s="160"/>
      <c r="J282"/>
      <c r="K282"/>
      <c r="L282"/>
      <c r="M282"/>
      <c r="N282"/>
      <c r="O282"/>
    </row>
    <row r="283" spans="1:15" s="162" customFormat="1" ht="39.75" customHeight="1">
      <c r="A283" s="186" t="s">
        <v>289</v>
      </c>
      <c r="B283" s="141" t="s">
        <v>206</v>
      </c>
      <c r="C283" s="125" t="s">
        <v>290</v>
      </c>
      <c r="D283" s="126"/>
      <c r="E283" s="127" t="s">
        <v>66</v>
      </c>
      <c r="F283" s="159">
        <v>10</v>
      </c>
      <c r="G283" s="129"/>
      <c r="H283" s="130">
        <f>ROUND(G283*F283,2)</f>
        <v>0</v>
      </c>
      <c r="I283" s="133"/>
      <c r="J283"/>
      <c r="K283"/>
      <c r="L283"/>
      <c r="M283"/>
      <c r="N283"/>
      <c r="O283"/>
    </row>
    <row r="284" spans="1:15" s="162" customFormat="1" ht="39.75" customHeight="1">
      <c r="A284" s="123" t="s">
        <v>130</v>
      </c>
      <c r="B284" s="124" t="s">
        <v>453</v>
      </c>
      <c r="C284" s="164" t="s">
        <v>292</v>
      </c>
      <c r="D284" s="126" t="s">
        <v>281</v>
      </c>
      <c r="E284" s="127"/>
      <c r="F284" s="159"/>
      <c r="G284" s="134"/>
      <c r="H284" s="160"/>
      <c r="I284" s="133"/>
      <c r="J284"/>
      <c r="K284"/>
      <c r="L284"/>
      <c r="M284"/>
      <c r="N284"/>
      <c r="O284"/>
    </row>
    <row r="285" spans="1:15" s="133" customFormat="1" ht="39.75" customHeight="1">
      <c r="A285" s="123" t="s">
        <v>132</v>
      </c>
      <c r="B285" s="135" t="s">
        <v>41</v>
      </c>
      <c r="C285" s="125" t="s">
        <v>133</v>
      </c>
      <c r="D285" s="126"/>
      <c r="E285" s="127" t="s">
        <v>47</v>
      </c>
      <c r="F285" s="159">
        <v>3</v>
      </c>
      <c r="G285" s="129"/>
      <c r="H285" s="130">
        <f>ROUND(G285*F285,2)</f>
        <v>0</v>
      </c>
      <c r="I285"/>
      <c r="J285"/>
      <c r="K285"/>
      <c r="L285"/>
      <c r="M285"/>
      <c r="N285"/>
      <c r="O285"/>
    </row>
    <row r="286" spans="1:15" s="131" customFormat="1" ht="39.75" customHeight="1">
      <c r="A286" s="123" t="s">
        <v>134</v>
      </c>
      <c r="B286" s="135" t="s">
        <v>52</v>
      </c>
      <c r="C286" s="125" t="s">
        <v>135</v>
      </c>
      <c r="D286" s="126"/>
      <c r="E286" s="127" t="s">
        <v>47</v>
      </c>
      <c r="F286" s="159">
        <v>3</v>
      </c>
      <c r="G286" s="129"/>
      <c r="H286" s="130">
        <f>ROUND(G286*F286,2)</f>
        <v>0</v>
      </c>
      <c r="J286"/>
      <c r="K286"/>
      <c r="L286"/>
      <c r="M286"/>
      <c r="N286"/>
      <c r="O286"/>
    </row>
    <row r="287" spans="1:15" s="133" customFormat="1" ht="30" customHeight="1">
      <c r="A287" s="123" t="s">
        <v>411</v>
      </c>
      <c r="B287" s="124" t="s">
        <v>454</v>
      </c>
      <c r="C287" s="164" t="s">
        <v>413</v>
      </c>
      <c r="D287" s="126" t="s">
        <v>281</v>
      </c>
      <c r="E287" s="127"/>
      <c r="F287" s="159"/>
      <c r="G287" s="134"/>
      <c r="H287" s="160"/>
      <c r="J287"/>
      <c r="K287"/>
      <c r="L287"/>
      <c r="M287"/>
      <c r="N287"/>
      <c r="O287"/>
    </row>
    <row r="288" spans="1:15" s="133" customFormat="1" ht="30" customHeight="1">
      <c r="A288" s="123" t="s">
        <v>414</v>
      </c>
      <c r="B288" s="135" t="s">
        <v>41</v>
      </c>
      <c r="C288" s="164" t="s">
        <v>415</v>
      </c>
      <c r="D288" s="126"/>
      <c r="E288" s="127" t="s">
        <v>47</v>
      </c>
      <c r="F288" s="159">
        <v>1</v>
      </c>
      <c r="G288" s="129"/>
      <c r="H288" s="130">
        <f>ROUND(G288*F288,2)</f>
        <v>0</v>
      </c>
      <c r="J288"/>
      <c r="K288"/>
      <c r="L288"/>
      <c r="M288"/>
      <c r="N288"/>
      <c r="O288"/>
    </row>
    <row r="289" spans="1:15" s="133" customFormat="1" ht="30" customHeight="1">
      <c r="A289" s="123" t="s">
        <v>303</v>
      </c>
      <c r="B289" s="124" t="s">
        <v>455</v>
      </c>
      <c r="C289" s="125" t="s">
        <v>305</v>
      </c>
      <c r="D289" s="126" t="s">
        <v>281</v>
      </c>
      <c r="E289" s="127" t="s">
        <v>47</v>
      </c>
      <c r="F289" s="159">
        <v>2</v>
      </c>
      <c r="G289" s="129"/>
      <c r="H289" s="130">
        <f>ROUND(G289*F289,2)</f>
        <v>0</v>
      </c>
      <c r="I289" s="40"/>
      <c r="J289"/>
      <c r="K289"/>
      <c r="L289"/>
      <c r="M289"/>
      <c r="N289"/>
      <c r="O289"/>
    </row>
    <row r="290" spans="1:15" s="133" customFormat="1" ht="30" customHeight="1">
      <c r="A290" s="123" t="s">
        <v>306</v>
      </c>
      <c r="B290" s="124" t="s">
        <v>456</v>
      </c>
      <c r="C290" s="125" t="s">
        <v>308</v>
      </c>
      <c r="D290" s="126" t="s">
        <v>281</v>
      </c>
      <c r="E290" s="127" t="s">
        <v>47</v>
      </c>
      <c r="F290" s="159">
        <v>2</v>
      </c>
      <c r="G290" s="129"/>
      <c r="H290" s="130">
        <f>ROUND(G290*F290,2)</f>
        <v>0</v>
      </c>
      <c r="I290" s="40"/>
      <c r="J290"/>
      <c r="K290"/>
      <c r="L290"/>
      <c r="M290"/>
      <c r="N290"/>
      <c r="O290"/>
    </row>
    <row r="291" spans="1:8" ht="30" customHeight="1">
      <c r="A291" s="123" t="s">
        <v>309</v>
      </c>
      <c r="B291" s="124" t="s">
        <v>457</v>
      </c>
      <c r="C291" s="125" t="s">
        <v>311</v>
      </c>
      <c r="D291" s="126" t="s">
        <v>312</v>
      </c>
      <c r="E291" s="127" t="s">
        <v>66</v>
      </c>
      <c r="F291" s="159">
        <v>48</v>
      </c>
      <c r="G291" s="129"/>
      <c r="H291" s="130">
        <f>ROUND(G291*F291,2)</f>
        <v>0</v>
      </c>
    </row>
    <row r="292" spans="1:15" s="131" customFormat="1" ht="39.75" customHeight="1">
      <c r="A292" s="117"/>
      <c r="B292" s="165"/>
      <c r="C292" s="137" t="s">
        <v>24</v>
      </c>
      <c r="D292" s="120"/>
      <c r="E292" s="163"/>
      <c r="F292" s="121"/>
      <c r="G292" s="117"/>
      <c r="H292" s="122"/>
      <c r="J292"/>
      <c r="K292"/>
      <c r="L292"/>
      <c r="M292"/>
      <c r="N292"/>
      <c r="O292"/>
    </row>
    <row r="293" spans="1:15" s="133" customFormat="1" ht="39.75" customHeight="1">
      <c r="A293" s="123" t="s">
        <v>83</v>
      </c>
      <c r="B293" s="124" t="s">
        <v>458</v>
      </c>
      <c r="C293" s="125" t="s">
        <v>139</v>
      </c>
      <c r="D293" s="126" t="s">
        <v>314</v>
      </c>
      <c r="E293" s="127" t="s">
        <v>47</v>
      </c>
      <c r="F293" s="159">
        <v>3</v>
      </c>
      <c r="G293" s="129"/>
      <c r="H293" s="130">
        <f>ROUND(G293*F293,2)</f>
        <v>0</v>
      </c>
      <c r="J293"/>
      <c r="K293"/>
      <c r="L293"/>
      <c r="M293"/>
      <c r="N293"/>
      <c r="O293"/>
    </row>
    <row r="294" spans="1:15" s="133" customFormat="1" ht="30" customHeight="1">
      <c r="A294" s="123" t="s">
        <v>111</v>
      </c>
      <c r="B294" s="124" t="s">
        <v>459</v>
      </c>
      <c r="C294" s="125" t="s">
        <v>141</v>
      </c>
      <c r="D294" s="126" t="s">
        <v>281</v>
      </c>
      <c r="E294" s="127"/>
      <c r="F294" s="159"/>
      <c r="G294" s="130"/>
      <c r="H294" s="160"/>
      <c r="I294"/>
      <c r="J294"/>
      <c r="K294"/>
      <c r="L294"/>
      <c r="M294"/>
      <c r="N294"/>
      <c r="O294"/>
    </row>
    <row r="295" spans="1:15" s="40" customFormat="1" ht="30" customHeight="1">
      <c r="A295" s="123" t="s">
        <v>142</v>
      </c>
      <c r="B295" s="135" t="s">
        <v>41</v>
      </c>
      <c r="C295" s="125" t="s">
        <v>316</v>
      </c>
      <c r="D295" s="126"/>
      <c r="E295" s="127" t="s">
        <v>112</v>
      </c>
      <c r="F295" s="159">
        <v>1</v>
      </c>
      <c r="G295" s="129"/>
      <c r="H295" s="130">
        <f>ROUND(G295*F295,2)</f>
        <v>0</v>
      </c>
      <c r="I295" s="133"/>
      <c r="J295"/>
      <c r="K295"/>
      <c r="L295"/>
      <c r="M295"/>
      <c r="N295"/>
      <c r="O295"/>
    </row>
    <row r="296" spans="1:15" s="40" customFormat="1" ht="30" customHeight="1">
      <c r="A296" s="123" t="s">
        <v>84</v>
      </c>
      <c r="B296" s="124" t="s">
        <v>460</v>
      </c>
      <c r="C296" s="125" t="s">
        <v>144</v>
      </c>
      <c r="D296" s="126" t="s">
        <v>314</v>
      </c>
      <c r="E296" s="127"/>
      <c r="F296" s="159"/>
      <c r="G296" s="134"/>
      <c r="H296" s="160"/>
      <c r="I296" s="133"/>
      <c r="J296"/>
      <c r="K296"/>
      <c r="L296"/>
      <c r="M296"/>
      <c r="N296"/>
      <c r="O296"/>
    </row>
    <row r="297" spans="1:9" ht="30" customHeight="1">
      <c r="A297" s="123" t="s">
        <v>85</v>
      </c>
      <c r="B297" s="135" t="s">
        <v>41</v>
      </c>
      <c r="C297" s="125" t="s">
        <v>318</v>
      </c>
      <c r="D297" s="126"/>
      <c r="E297" s="127" t="s">
        <v>47</v>
      </c>
      <c r="F297" s="159">
        <v>3</v>
      </c>
      <c r="G297" s="129"/>
      <c r="H297" s="130">
        <f>ROUND(G297*F297,2)</f>
        <v>0</v>
      </c>
      <c r="I297" s="133"/>
    </row>
    <row r="298" spans="1:15" s="131" customFormat="1" ht="30" customHeight="1">
      <c r="A298" s="123" t="s">
        <v>113</v>
      </c>
      <c r="B298" s="124" t="s">
        <v>461</v>
      </c>
      <c r="C298" s="125" t="s">
        <v>146</v>
      </c>
      <c r="D298" s="126" t="s">
        <v>314</v>
      </c>
      <c r="E298" s="127" t="s">
        <v>47</v>
      </c>
      <c r="F298" s="159">
        <v>3</v>
      </c>
      <c r="G298" s="129"/>
      <c r="H298" s="130">
        <f>ROUND(G298*F298,2)</f>
        <v>0</v>
      </c>
      <c r="I298" s="133"/>
      <c r="J298"/>
      <c r="K298"/>
      <c r="L298"/>
      <c r="M298"/>
      <c r="N298"/>
      <c r="O298"/>
    </row>
    <row r="299" spans="1:15" s="133" customFormat="1" ht="30" customHeight="1">
      <c r="A299" s="123" t="s">
        <v>115</v>
      </c>
      <c r="B299" s="124" t="s">
        <v>462</v>
      </c>
      <c r="C299" s="125" t="s">
        <v>150</v>
      </c>
      <c r="D299" s="126" t="s">
        <v>314</v>
      </c>
      <c r="E299" s="127" t="s">
        <v>47</v>
      </c>
      <c r="F299" s="159">
        <v>10</v>
      </c>
      <c r="G299" s="129"/>
      <c r="H299" s="130">
        <f>ROUND(G299*F299,2)</f>
        <v>0</v>
      </c>
      <c r="J299"/>
      <c r="K299"/>
      <c r="L299"/>
      <c r="M299"/>
      <c r="N299"/>
      <c r="O299"/>
    </row>
    <row r="300" spans="1:9" ht="39.75" customHeight="1">
      <c r="A300" s="117"/>
      <c r="B300" s="118"/>
      <c r="C300" s="137" t="s">
        <v>25</v>
      </c>
      <c r="D300" s="120"/>
      <c r="E300" s="138"/>
      <c r="F300" s="120"/>
      <c r="G300" s="197"/>
      <c r="H300" s="122"/>
      <c r="I300" s="133"/>
    </row>
    <row r="301" spans="1:15" s="133" customFormat="1" ht="30" customHeight="1">
      <c r="A301" s="140" t="s">
        <v>88</v>
      </c>
      <c r="B301" s="124" t="s">
        <v>463</v>
      </c>
      <c r="C301" s="125" t="s">
        <v>89</v>
      </c>
      <c r="D301" s="126" t="s">
        <v>323</v>
      </c>
      <c r="E301" s="127"/>
      <c r="F301" s="128"/>
      <c r="G301" s="134"/>
      <c r="H301" s="130"/>
      <c r="J301"/>
      <c r="K301"/>
      <c r="L301"/>
      <c r="M301"/>
      <c r="N301"/>
      <c r="O301"/>
    </row>
    <row r="302" spans="1:15" s="133" customFormat="1" ht="30" customHeight="1">
      <c r="A302" s="140" t="s">
        <v>324</v>
      </c>
      <c r="B302" s="135" t="s">
        <v>41</v>
      </c>
      <c r="C302" s="125" t="s">
        <v>325</v>
      </c>
      <c r="D302" s="126"/>
      <c r="E302" s="127" t="s">
        <v>40</v>
      </c>
      <c r="F302" s="128">
        <v>10</v>
      </c>
      <c r="G302" s="129"/>
      <c r="H302" s="130">
        <f>ROUND(G302*F302,2)</f>
        <v>0</v>
      </c>
      <c r="J302"/>
      <c r="K302"/>
      <c r="L302"/>
      <c r="M302"/>
      <c r="N302"/>
      <c r="O302"/>
    </row>
    <row r="303" spans="1:15" s="133" customFormat="1" ht="30" customHeight="1">
      <c r="A303" s="140" t="s">
        <v>90</v>
      </c>
      <c r="B303" s="135" t="s">
        <v>52</v>
      </c>
      <c r="C303" s="125" t="s">
        <v>326</v>
      </c>
      <c r="D303" s="126"/>
      <c r="E303" s="127" t="s">
        <v>40</v>
      </c>
      <c r="F303" s="128">
        <v>850</v>
      </c>
      <c r="G303" s="129"/>
      <c r="H303" s="130">
        <f>ROUND(G303*F303,2)</f>
        <v>0</v>
      </c>
      <c r="J303"/>
      <c r="K303"/>
      <c r="L303"/>
      <c r="M303"/>
      <c r="N303"/>
      <c r="O303"/>
    </row>
    <row r="304" spans="1:15" s="133" customFormat="1" ht="39.75" customHeight="1" thickBot="1">
      <c r="A304" s="198"/>
      <c r="B304" s="167" t="str">
        <f>B238</f>
        <v>D</v>
      </c>
      <c r="C304" s="363" t="str">
        <f>C238</f>
        <v>IRVING PLACE - GRANDVIEW STREET TO HENDERSON HIGHWAY - ASPHALT RECONSTRUCTION</v>
      </c>
      <c r="D304" s="364"/>
      <c r="E304" s="364"/>
      <c r="F304" s="365"/>
      <c r="G304" s="198" t="s">
        <v>17</v>
      </c>
      <c r="H304" s="198">
        <f>SUM(H238:H303)</f>
        <v>0</v>
      </c>
      <c r="I304" s="131"/>
      <c r="J304"/>
      <c r="K304"/>
      <c r="L304"/>
      <c r="M304"/>
      <c r="N304"/>
      <c r="O304"/>
    </row>
    <row r="305" spans="1:15" s="133" customFormat="1" ht="39.75" customHeight="1" thickTop="1">
      <c r="A305" s="170"/>
      <c r="B305" s="171" t="s">
        <v>16</v>
      </c>
      <c r="C305" s="359" t="s">
        <v>464</v>
      </c>
      <c r="D305" s="360"/>
      <c r="E305" s="360"/>
      <c r="F305" s="360"/>
      <c r="G305" s="361"/>
      <c r="H305" s="362"/>
      <c r="J305"/>
      <c r="K305"/>
      <c r="L305"/>
      <c r="M305"/>
      <c r="N305"/>
      <c r="O305"/>
    </row>
    <row r="306" spans="1:15" s="133" customFormat="1" ht="39.75" customHeight="1">
      <c r="A306" s="117"/>
      <c r="B306" s="118"/>
      <c r="C306" s="119" t="s">
        <v>19</v>
      </c>
      <c r="D306" s="120"/>
      <c r="E306" s="121" t="s">
        <v>2</v>
      </c>
      <c r="F306" s="121" t="s">
        <v>2</v>
      </c>
      <c r="G306" s="117" t="s">
        <v>2</v>
      </c>
      <c r="H306" s="122"/>
      <c r="J306"/>
      <c r="K306"/>
      <c r="L306"/>
      <c r="M306"/>
      <c r="N306"/>
      <c r="O306"/>
    </row>
    <row r="307" spans="1:15" s="133" customFormat="1" ht="30" customHeight="1">
      <c r="A307" s="123" t="s">
        <v>175</v>
      </c>
      <c r="B307" s="124" t="s">
        <v>131</v>
      </c>
      <c r="C307" s="125" t="s">
        <v>177</v>
      </c>
      <c r="D307" s="126" t="s">
        <v>178</v>
      </c>
      <c r="E307" s="127" t="s">
        <v>38</v>
      </c>
      <c r="F307" s="128">
        <v>620</v>
      </c>
      <c r="G307" s="129"/>
      <c r="H307" s="130">
        <f>ROUND(G307*F307,2)</f>
        <v>0</v>
      </c>
      <c r="I307" s="131"/>
      <c r="J307"/>
      <c r="K307"/>
      <c r="L307"/>
      <c r="M307"/>
      <c r="N307"/>
      <c r="O307"/>
    </row>
    <row r="308" spans="1:15" s="133" customFormat="1" ht="30" customHeight="1">
      <c r="A308" s="132" t="s">
        <v>179</v>
      </c>
      <c r="B308" s="124" t="s">
        <v>465</v>
      </c>
      <c r="C308" s="125" t="s">
        <v>180</v>
      </c>
      <c r="D308" s="126" t="s">
        <v>178</v>
      </c>
      <c r="E308" s="127" t="s">
        <v>40</v>
      </c>
      <c r="F308" s="128">
        <v>1700</v>
      </c>
      <c r="G308" s="129"/>
      <c r="H308" s="130">
        <f>ROUND(G308*F308,2)</f>
        <v>0</v>
      </c>
      <c r="J308"/>
      <c r="K308"/>
      <c r="L308"/>
      <c r="M308"/>
      <c r="N308"/>
      <c r="O308"/>
    </row>
    <row r="309" spans="1:15" s="133" customFormat="1" ht="30" customHeight="1">
      <c r="A309" s="132" t="s">
        <v>181</v>
      </c>
      <c r="B309" s="124" t="s">
        <v>466</v>
      </c>
      <c r="C309" s="125" t="s">
        <v>183</v>
      </c>
      <c r="D309" s="126" t="s">
        <v>178</v>
      </c>
      <c r="E309" s="127"/>
      <c r="F309" s="128"/>
      <c r="G309" s="134"/>
      <c r="H309" s="130"/>
      <c r="J309"/>
      <c r="K309"/>
      <c r="L309"/>
      <c r="M309"/>
      <c r="N309"/>
      <c r="O309"/>
    </row>
    <row r="310" spans="1:15" s="131" customFormat="1" ht="30" customHeight="1">
      <c r="A310" s="132" t="s">
        <v>184</v>
      </c>
      <c r="B310" s="135" t="s">
        <v>41</v>
      </c>
      <c r="C310" s="125" t="s">
        <v>185</v>
      </c>
      <c r="D310" s="126"/>
      <c r="E310" s="127" t="s">
        <v>42</v>
      </c>
      <c r="F310" s="128">
        <v>1840</v>
      </c>
      <c r="G310" s="129"/>
      <c r="H310" s="130">
        <f>ROUND(G310*F310,2)</f>
        <v>0</v>
      </c>
      <c r="I310" s="133"/>
      <c r="J310"/>
      <c r="K310"/>
      <c r="L310"/>
      <c r="M310"/>
      <c r="N310"/>
      <c r="O310"/>
    </row>
    <row r="311" spans="1:15" s="133" customFormat="1" ht="30" customHeight="1">
      <c r="A311" s="132" t="s">
        <v>43</v>
      </c>
      <c r="B311" s="124" t="s">
        <v>467</v>
      </c>
      <c r="C311" s="125" t="s">
        <v>44</v>
      </c>
      <c r="D311" s="126" t="s">
        <v>178</v>
      </c>
      <c r="E311" s="127" t="s">
        <v>38</v>
      </c>
      <c r="F311" s="128">
        <v>130</v>
      </c>
      <c r="G311" s="129"/>
      <c r="H311" s="130">
        <f>ROUND(G311*F311,2)</f>
        <v>0</v>
      </c>
      <c r="J311"/>
      <c r="K311"/>
      <c r="L311"/>
      <c r="M311"/>
      <c r="N311"/>
      <c r="O311"/>
    </row>
    <row r="312" spans="1:15" s="133" customFormat="1" ht="30" customHeight="1">
      <c r="A312" s="123" t="s">
        <v>45</v>
      </c>
      <c r="B312" s="124" t="s">
        <v>468</v>
      </c>
      <c r="C312" s="125" t="s">
        <v>46</v>
      </c>
      <c r="D312" s="126" t="s">
        <v>178</v>
      </c>
      <c r="E312" s="127" t="s">
        <v>40</v>
      </c>
      <c r="F312" s="128">
        <v>1480</v>
      </c>
      <c r="G312" s="129"/>
      <c r="H312" s="130">
        <f>ROUND(G312*F312,2)</f>
        <v>0</v>
      </c>
      <c r="J312"/>
      <c r="K312"/>
      <c r="L312"/>
      <c r="M312"/>
      <c r="N312"/>
      <c r="O312"/>
    </row>
    <row r="313" spans="1:15" s="131" customFormat="1" ht="30" customHeight="1">
      <c r="A313" s="132" t="s">
        <v>188</v>
      </c>
      <c r="B313" s="124" t="s">
        <v>469</v>
      </c>
      <c r="C313" s="125" t="s">
        <v>190</v>
      </c>
      <c r="D313" s="126" t="s">
        <v>191</v>
      </c>
      <c r="E313" s="127" t="s">
        <v>40</v>
      </c>
      <c r="F313" s="128">
        <v>1700</v>
      </c>
      <c r="G313" s="129"/>
      <c r="H313" s="130">
        <f>ROUND(G313*F313,2)</f>
        <v>0</v>
      </c>
      <c r="J313"/>
      <c r="K313"/>
      <c r="L313"/>
      <c r="M313"/>
      <c r="N313"/>
      <c r="O313"/>
    </row>
    <row r="314" spans="1:15" s="133" customFormat="1" ht="30" customHeight="1">
      <c r="A314" s="132" t="s">
        <v>192</v>
      </c>
      <c r="B314" s="124" t="s">
        <v>470</v>
      </c>
      <c r="C314" s="125" t="s">
        <v>194</v>
      </c>
      <c r="D314" s="136" t="s">
        <v>195</v>
      </c>
      <c r="E314" s="127" t="s">
        <v>40</v>
      </c>
      <c r="F314" s="128">
        <v>1700</v>
      </c>
      <c r="G314" s="129"/>
      <c r="H314" s="130">
        <f>ROUND(G314*F314,2)</f>
        <v>0</v>
      </c>
      <c r="J314"/>
      <c r="K314"/>
      <c r="L314"/>
      <c r="M314"/>
      <c r="N314"/>
      <c r="O314"/>
    </row>
    <row r="315" spans="1:15" s="133" customFormat="1" ht="39.75" customHeight="1">
      <c r="A315" s="117"/>
      <c r="B315" s="118"/>
      <c r="C315" s="137" t="s">
        <v>20</v>
      </c>
      <c r="D315" s="120"/>
      <c r="E315" s="138"/>
      <c r="F315" s="120"/>
      <c r="G315" s="117"/>
      <c r="H315" s="122"/>
      <c r="J315"/>
      <c r="K315"/>
      <c r="L315"/>
      <c r="M315"/>
      <c r="N315"/>
      <c r="O315"/>
    </row>
    <row r="316" spans="1:15" s="133" customFormat="1" ht="30" customHeight="1">
      <c r="A316" s="140" t="s">
        <v>98</v>
      </c>
      <c r="B316" s="124" t="s">
        <v>471</v>
      </c>
      <c r="C316" s="125" t="s">
        <v>100</v>
      </c>
      <c r="D316" s="126" t="s">
        <v>178</v>
      </c>
      <c r="E316" s="127"/>
      <c r="F316" s="128"/>
      <c r="G316" s="134"/>
      <c r="H316" s="130"/>
      <c r="I316" s="131"/>
      <c r="J316"/>
      <c r="K316"/>
      <c r="L316"/>
      <c r="M316"/>
      <c r="N316"/>
      <c r="O316"/>
    </row>
    <row r="317" spans="1:15" s="133" customFormat="1" ht="30" customHeight="1">
      <c r="A317" s="140" t="s">
        <v>101</v>
      </c>
      <c r="B317" s="135" t="s">
        <v>41</v>
      </c>
      <c r="C317" s="125" t="s">
        <v>102</v>
      </c>
      <c r="D317" s="126" t="s">
        <v>2</v>
      </c>
      <c r="E317" s="127" t="s">
        <v>40</v>
      </c>
      <c r="F317" s="128">
        <v>1510</v>
      </c>
      <c r="G317" s="129"/>
      <c r="H317" s="130">
        <f>ROUND(G317*F317,2)</f>
        <v>0</v>
      </c>
      <c r="J317"/>
      <c r="K317"/>
      <c r="L317"/>
      <c r="M317"/>
      <c r="N317"/>
      <c r="O317"/>
    </row>
    <row r="318" spans="1:15" s="133" customFormat="1" ht="30" customHeight="1">
      <c r="A318" s="140" t="s">
        <v>58</v>
      </c>
      <c r="B318" s="124" t="s">
        <v>472</v>
      </c>
      <c r="C318" s="125" t="s">
        <v>59</v>
      </c>
      <c r="D318" s="126" t="s">
        <v>198</v>
      </c>
      <c r="E318" s="127"/>
      <c r="F318" s="128"/>
      <c r="G318" s="134"/>
      <c r="H318" s="130"/>
      <c r="J318"/>
      <c r="K318"/>
      <c r="L318"/>
      <c r="M318"/>
      <c r="N318"/>
      <c r="O318"/>
    </row>
    <row r="319" spans="1:15" s="131" customFormat="1" ht="30" customHeight="1">
      <c r="A319" s="140" t="s">
        <v>60</v>
      </c>
      <c r="B319" s="135" t="s">
        <v>41</v>
      </c>
      <c r="C319" s="125" t="s">
        <v>61</v>
      </c>
      <c r="D319" s="126" t="s">
        <v>2</v>
      </c>
      <c r="E319" s="127" t="s">
        <v>47</v>
      </c>
      <c r="F319" s="128">
        <v>10</v>
      </c>
      <c r="G319" s="129"/>
      <c r="H319" s="130">
        <f>ROUND(G319*F319,2)</f>
        <v>0</v>
      </c>
      <c r="I319" s="133"/>
      <c r="J319"/>
      <c r="K319"/>
      <c r="L319"/>
      <c r="M319"/>
      <c r="N319"/>
      <c r="O319"/>
    </row>
    <row r="320" spans="1:15" s="133" customFormat="1" ht="30" customHeight="1">
      <c r="A320" s="140" t="s">
        <v>200</v>
      </c>
      <c r="B320" s="124" t="s">
        <v>473</v>
      </c>
      <c r="C320" s="125" t="s">
        <v>64</v>
      </c>
      <c r="D320" s="126" t="s">
        <v>202</v>
      </c>
      <c r="E320" s="127"/>
      <c r="F320" s="128"/>
      <c r="G320" s="134"/>
      <c r="H320" s="130"/>
      <c r="J320"/>
      <c r="K320"/>
      <c r="L320"/>
      <c r="M320"/>
      <c r="N320"/>
      <c r="O320"/>
    </row>
    <row r="321" spans="1:15" s="133" customFormat="1" ht="30" customHeight="1">
      <c r="A321" s="140" t="s">
        <v>203</v>
      </c>
      <c r="B321" s="135" t="s">
        <v>41</v>
      </c>
      <c r="C321" s="125" t="s">
        <v>204</v>
      </c>
      <c r="D321" s="126" t="s">
        <v>65</v>
      </c>
      <c r="E321" s="127"/>
      <c r="F321" s="128"/>
      <c r="G321" s="134"/>
      <c r="H321" s="130"/>
      <c r="J321"/>
      <c r="K321"/>
      <c r="L321"/>
      <c r="M321"/>
      <c r="N321"/>
      <c r="O321"/>
    </row>
    <row r="322" spans="1:15" s="131" customFormat="1" ht="30" customHeight="1">
      <c r="A322" s="140" t="s">
        <v>205</v>
      </c>
      <c r="B322" s="141" t="s">
        <v>206</v>
      </c>
      <c r="C322" s="125" t="s">
        <v>207</v>
      </c>
      <c r="D322" s="126"/>
      <c r="E322" s="127" t="s">
        <v>40</v>
      </c>
      <c r="F322" s="128">
        <v>20</v>
      </c>
      <c r="G322" s="129"/>
      <c r="H322" s="130">
        <f>ROUND(G322*F322,2)</f>
        <v>0</v>
      </c>
      <c r="I322" s="133"/>
      <c r="J322"/>
      <c r="K322"/>
      <c r="L322"/>
      <c r="M322"/>
      <c r="N322"/>
      <c r="O322"/>
    </row>
    <row r="323" spans="1:15" s="133" customFormat="1" ht="30" customHeight="1">
      <c r="A323" s="140" t="s">
        <v>211</v>
      </c>
      <c r="B323" s="141" t="s">
        <v>209</v>
      </c>
      <c r="C323" s="125" t="s">
        <v>213</v>
      </c>
      <c r="D323" s="126" t="s">
        <v>2</v>
      </c>
      <c r="E323" s="127" t="s">
        <v>40</v>
      </c>
      <c r="F323" s="128">
        <v>595</v>
      </c>
      <c r="G323" s="129"/>
      <c r="H323" s="130">
        <f>ROUND(G323*F323,2)</f>
        <v>0</v>
      </c>
      <c r="J323"/>
      <c r="K323"/>
      <c r="L323"/>
      <c r="M323"/>
      <c r="N323"/>
      <c r="O323"/>
    </row>
    <row r="324" spans="1:15" s="133" customFormat="1" ht="30" customHeight="1">
      <c r="A324" s="140" t="s">
        <v>440</v>
      </c>
      <c r="B324" s="124" t="s">
        <v>474</v>
      </c>
      <c r="C324" s="125" t="s">
        <v>442</v>
      </c>
      <c r="D324" s="126" t="s">
        <v>202</v>
      </c>
      <c r="E324" s="127" t="s">
        <v>40</v>
      </c>
      <c r="F324" s="128">
        <v>5</v>
      </c>
      <c r="G324" s="129"/>
      <c r="H324" s="130">
        <f>ROUND(G324*F324,2)</f>
        <v>0</v>
      </c>
      <c r="J324"/>
      <c r="K324"/>
      <c r="L324"/>
      <c r="M324"/>
      <c r="N324"/>
      <c r="O324"/>
    </row>
    <row r="325" spans="1:15" s="133" customFormat="1" ht="30" customHeight="1">
      <c r="A325" s="140" t="s">
        <v>475</v>
      </c>
      <c r="B325" s="124" t="s">
        <v>476</v>
      </c>
      <c r="C325" s="125" t="s">
        <v>477</v>
      </c>
      <c r="D325" s="126" t="s">
        <v>202</v>
      </c>
      <c r="E325" s="127" t="s">
        <v>40</v>
      </c>
      <c r="F325" s="128">
        <v>5</v>
      </c>
      <c r="G325" s="129"/>
      <c r="H325" s="130">
        <f>ROUND(G325*F325,2)</f>
        <v>0</v>
      </c>
      <c r="I325" s="199"/>
      <c r="J325"/>
      <c r="K325"/>
      <c r="L325"/>
      <c r="M325"/>
      <c r="N325"/>
      <c r="O325"/>
    </row>
    <row r="326" spans="1:15" s="133" customFormat="1" ht="30" customHeight="1">
      <c r="A326" s="140" t="s">
        <v>70</v>
      </c>
      <c r="B326" s="124" t="s">
        <v>478</v>
      </c>
      <c r="C326" s="125" t="s">
        <v>71</v>
      </c>
      <c r="D326" s="126" t="s">
        <v>444</v>
      </c>
      <c r="E326" s="127" t="s">
        <v>40</v>
      </c>
      <c r="F326" s="128">
        <v>5</v>
      </c>
      <c r="G326" s="129"/>
      <c r="H326" s="130">
        <f>ROUND(G326*F326,2)</f>
        <v>0</v>
      </c>
      <c r="I326" s="131"/>
      <c r="J326"/>
      <c r="K326"/>
      <c r="L326"/>
      <c r="M326"/>
      <c r="N326"/>
      <c r="O326"/>
    </row>
    <row r="327" spans="1:15" s="133" customFormat="1" ht="30" customHeight="1">
      <c r="A327" s="140" t="s">
        <v>214</v>
      </c>
      <c r="B327" s="124" t="s">
        <v>479</v>
      </c>
      <c r="C327" s="125" t="s">
        <v>68</v>
      </c>
      <c r="D327" s="126" t="s">
        <v>216</v>
      </c>
      <c r="E327" s="127"/>
      <c r="F327" s="128"/>
      <c r="G327" s="134"/>
      <c r="H327" s="130"/>
      <c r="J327"/>
      <c r="K327"/>
      <c r="L327"/>
      <c r="M327"/>
      <c r="N327"/>
      <c r="O327"/>
    </row>
    <row r="328" spans="1:15" s="133" customFormat="1" ht="30" customHeight="1">
      <c r="A328" s="140" t="s">
        <v>217</v>
      </c>
      <c r="B328" s="135" t="s">
        <v>41</v>
      </c>
      <c r="C328" s="125" t="s">
        <v>218</v>
      </c>
      <c r="D328" s="126" t="s">
        <v>219</v>
      </c>
      <c r="E328" s="127"/>
      <c r="F328" s="128"/>
      <c r="G328" s="130"/>
      <c r="H328" s="130"/>
      <c r="I328"/>
      <c r="J328"/>
      <c r="K328"/>
      <c r="L328"/>
      <c r="M328"/>
      <c r="N328"/>
      <c r="O328"/>
    </row>
    <row r="329" spans="1:15" s="133" customFormat="1" ht="30" customHeight="1">
      <c r="A329" s="140" t="s">
        <v>222</v>
      </c>
      <c r="B329" s="141" t="s">
        <v>206</v>
      </c>
      <c r="C329" s="125" t="s">
        <v>223</v>
      </c>
      <c r="D329" s="126"/>
      <c r="E329" s="127" t="s">
        <v>66</v>
      </c>
      <c r="F329" s="128">
        <v>20</v>
      </c>
      <c r="G329" s="129"/>
      <c r="H329" s="130">
        <f>ROUND(G329*F329,2)</f>
        <v>0</v>
      </c>
      <c r="I329" s="131"/>
      <c r="J329"/>
      <c r="K329"/>
      <c r="L329"/>
      <c r="M329"/>
      <c r="N329"/>
      <c r="O329"/>
    </row>
    <row r="330" spans="1:15" s="133" customFormat="1" ht="30" customHeight="1">
      <c r="A330" s="140" t="s">
        <v>230</v>
      </c>
      <c r="B330" s="124" t="s">
        <v>480</v>
      </c>
      <c r="C330" s="125" t="s">
        <v>232</v>
      </c>
      <c r="D330" s="126" t="s">
        <v>233</v>
      </c>
      <c r="E330" s="127"/>
      <c r="F330" s="128"/>
      <c r="G330" s="134"/>
      <c r="H330" s="130"/>
      <c r="J330"/>
      <c r="K330"/>
      <c r="L330"/>
      <c r="M330"/>
      <c r="N330"/>
      <c r="O330"/>
    </row>
    <row r="331" spans="1:15" s="199" customFormat="1" ht="30" customHeight="1">
      <c r="A331" s="140" t="s">
        <v>234</v>
      </c>
      <c r="B331" s="135" t="s">
        <v>41</v>
      </c>
      <c r="C331" s="125" t="s">
        <v>235</v>
      </c>
      <c r="D331" s="126" t="s">
        <v>2</v>
      </c>
      <c r="E331" s="127" t="s">
        <v>40</v>
      </c>
      <c r="F331" s="128">
        <v>50</v>
      </c>
      <c r="G331" s="129"/>
      <c r="H331" s="130">
        <f>ROUND(G331*F331,2)</f>
        <v>0</v>
      </c>
      <c r="I331" s="133"/>
      <c r="J331"/>
      <c r="K331"/>
      <c r="L331"/>
      <c r="M331"/>
      <c r="N331"/>
      <c r="O331"/>
    </row>
    <row r="332" spans="1:15" s="131" customFormat="1" ht="39.75" customHeight="1">
      <c r="A332" s="117"/>
      <c r="B332" s="146"/>
      <c r="C332" s="137" t="s">
        <v>21</v>
      </c>
      <c r="D332" s="120"/>
      <c r="E332" s="121"/>
      <c r="F332" s="121"/>
      <c r="G332" s="117"/>
      <c r="H332" s="122"/>
      <c r="I332" s="133"/>
      <c r="J332"/>
      <c r="K332"/>
      <c r="L332"/>
      <c r="M332"/>
      <c r="N332"/>
      <c r="O332"/>
    </row>
    <row r="333" spans="1:15" s="133" customFormat="1" ht="39.75" customHeight="1">
      <c r="A333" s="123" t="s">
        <v>75</v>
      </c>
      <c r="B333" s="124" t="s">
        <v>481</v>
      </c>
      <c r="C333" s="125" t="s">
        <v>76</v>
      </c>
      <c r="D333" s="126" t="s">
        <v>243</v>
      </c>
      <c r="E333" s="127"/>
      <c r="F333" s="159"/>
      <c r="G333" s="134"/>
      <c r="H333" s="160"/>
      <c r="J333"/>
      <c r="K333"/>
      <c r="L333"/>
      <c r="M333"/>
      <c r="N333"/>
      <c r="O333"/>
    </row>
    <row r="334" spans="1:8" ht="30" customHeight="1">
      <c r="A334" s="123" t="s">
        <v>110</v>
      </c>
      <c r="B334" s="135" t="s">
        <v>41</v>
      </c>
      <c r="C334" s="125" t="s">
        <v>448</v>
      </c>
      <c r="D334" s="126" t="s">
        <v>69</v>
      </c>
      <c r="E334" s="127" t="s">
        <v>66</v>
      </c>
      <c r="F334" s="128">
        <v>10</v>
      </c>
      <c r="G334" s="129"/>
      <c r="H334" s="130">
        <f>#N/A</f>
        <v>0</v>
      </c>
    </row>
    <row r="335" spans="1:15" s="131" customFormat="1" ht="39.75" customHeight="1">
      <c r="A335" s="123" t="s">
        <v>250</v>
      </c>
      <c r="B335" s="135" t="s">
        <v>52</v>
      </c>
      <c r="C335" s="125" t="s">
        <v>251</v>
      </c>
      <c r="D335" s="126" t="s">
        <v>226</v>
      </c>
      <c r="E335" s="127" t="s">
        <v>66</v>
      </c>
      <c r="F335" s="128">
        <v>15</v>
      </c>
      <c r="G335" s="129"/>
      <c r="H335" s="130">
        <f>#N/A</f>
        <v>0</v>
      </c>
      <c r="J335"/>
      <c r="K335"/>
      <c r="L335"/>
      <c r="M335"/>
      <c r="N335"/>
      <c r="O335"/>
    </row>
    <row r="336" spans="1:15" s="133" customFormat="1" ht="49.5" customHeight="1">
      <c r="A336" s="123" t="s">
        <v>252</v>
      </c>
      <c r="B336" s="135" t="s">
        <v>67</v>
      </c>
      <c r="C336" s="125" t="s">
        <v>253</v>
      </c>
      <c r="D336" s="126" t="s">
        <v>118</v>
      </c>
      <c r="E336" s="127" t="s">
        <v>66</v>
      </c>
      <c r="F336" s="159">
        <v>360</v>
      </c>
      <c r="G336" s="129"/>
      <c r="H336" s="130">
        <f>#N/A</f>
        <v>0</v>
      </c>
      <c r="I336"/>
      <c r="J336"/>
      <c r="K336"/>
      <c r="L336"/>
      <c r="M336"/>
      <c r="N336"/>
      <c r="O336"/>
    </row>
    <row r="337" spans="1:15" s="133" customFormat="1" ht="49.5" customHeight="1">
      <c r="A337" s="123" t="s">
        <v>254</v>
      </c>
      <c r="B337" s="135" t="s">
        <v>87</v>
      </c>
      <c r="C337" s="125" t="s">
        <v>255</v>
      </c>
      <c r="D337" s="126" t="s">
        <v>256</v>
      </c>
      <c r="E337" s="127" t="s">
        <v>66</v>
      </c>
      <c r="F337" s="159">
        <v>15</v>
      </c>
      <c r="G337" s="129"/>
      <c r="H337" s="130">
        <f>#N/A</f>
        <v>0</v>
      </c>
      <c r="I337" s="131"/>
      <c r="J337"/>
      <c r="K337"/>
      <c r="L337"/>
      <c r="M337"/>
      <c r="N337"/>
      <c r="O337"/>
    </row>
    <row r="338" spans="1:15" s="133" customFormat="1" ht="49.5" customHeight="1">
      <c r="A338" s="123" t="s">
        <v>260</v>
      </c>
      <c r="B338" s="135" t="s">
        <v>91</v>
      </c>
      <c r="C338" s="125" t="s">
        <v>262</v>
      </c>
      <c r="D338" s="126" t="s">
        <v>263</v>
      </c>
      <c r="E338" s="127" t="s">
        <v>66</v>
      </c>
      <c r="F338" s="159">
        <v>15</v>
      </c>
      <c r="G338" s="129"/>
      <c r="H338" s="130">
        <f>#N/A</f>
        <v>0</v>
      </c>
      <c r="I338" s="131"/>
      <c r="J338"/>
      <c r="K338"/>
      <c r="L338"/>
      <c r="M338"/>
      <c r="N338"/>
      <c r="O338"/>
    </row>
    <row r="339" spans="1:16" s="133" customFormat="1" ht="43.5" customHeight="1">
      <c r="A339" s="147" t="s">
        <v>482</v>
      </c>
      <c r="B339" s="156" t="s">
        <v>261</v>
      </c>
      <c r="C339" s="149" t="s">
        <v>483</v>
      </c>
      <c r="D339" s="150" t="s">
        <v>266</v>
      </c>
      <c r="E339" s="151" t="s">
        <v>66</v>
      </c>
      <c r="F339" s="179">
        <v>15</v>
      </c>
      <c r="G339" s="157"/>
      <c r="H339" s="158">
        <f>#N/A</f>
        <v>0</v>
      </c>
      <c r="J339"/>
      <c r="K339"/>
      <c r="L339"/>
      <c r="M339"/>
      <c r="N339"/>
      <c r="O339"/>
      <c r="P339" s="155"/>
    </row>
    <row r="340" spans="1:15" s="133" customFormat="1" ht="39.75" customHeight="1">
      <c r="A340" s="123" t="s">
        <v>267</v>
      </c>
      <c r="B340" s="124" t="s">
        <v>484</v>
      </c>
      <c r="C340" s="125" t="s">
        <v>269</v>
      </c>
      <c r="D340" s="126" t="s">
        <v>270</v>
      </c>
      <c r="E340" s="161"/>
      <c r="F340" s="128"/>
      <c r="G340" s="134"/>
      <c r="H340" s="160"/>
      <c r="J340"/>
      <c r="K340"/>
      <c r="L340"/>
      <c r="M340"/>
      <c r="N340"/>
      <c r="O340"/>
    </row>
    <row r="341" spans="1:9" ht="30" customHeight="1">
      <c r="A341" s="123" t="s">
        <v>271</v>
      </c>
      <c r="B341" s="135" t="s">
        <v>41</v>
      </c>
      <c r="C341" s="125" t="s">
        <v>72</v>
      </c>
      <c r="D341" s="126"/>
      <c r="E341" s="127"/>
      <c r="F341" s="128"/>
      <c r="G341" s="134"/>
      <c r="H341" s="160"/>
      <c r="I341" s="133"/>
    </row>
    <row r="342" spans="1:15" s="131" customFormat="1" ht="30" customHeight="1">
      <c r="A342" s="123" t="s">
        <v>272</v>
      </c>
      <c r="B342" s="141" t="s">
        <v>206</v>
      </c>
      <c r="C342" s="125" t="s">
        <v>273</v>
      </c>
      <c r="D342" s="126"/>
      <c r="E342" s="127" t="s">
        <v>42</v>
      </c>
      <c r="F342" s="128">
        <v>340</v>
      </c>
      <c r="G342" s="129"/>
      <c r="H342" s="130">
        <f>ROUND(G342*F342,2)</f>
        <v>0</v>
      </c>
      <c r="I342" s="162"/>
      <c r="J342"/>
      <c r="K342"/>
      <c r="L342"/>
      <c r="M342"/>
      <c r="N342"/>
      <c r="O342"/>
    </row>
    <row r="343" spans="1:9" ht="30" customHeight="1">
      <c r="A343" s="123" t="s">
        <v>274</v>
      </c>
      <c r="B343" s="135" t="s">
        <v>52</v>
      </c>
      <c r="C343" s="125" t="s">
        <v>109</v>
      </c>
      <c r="D343" s="126"/>
      <c r="E343" s="127"/>
      <c r="F343" s="128"/>
      <c r="G343" s="134"/>
      <c r="H343" s="160"/>
      <c r="I343" s="133"/>
    </row>
    <row r="344" spans="1:15" s="131" customFormat="1" ht="30" customHeight="1">
      <c r="A344" s="123" t="s">
        <v>275</v>
      </c>
      <c r="B344" s="141" t="s">
        <v>206</v>
      </c>
      <c r="C344" s="125" t="s">
        <v>273</v>
      </c>
      <c r="D344" s="126"/>
      <c r="E344" s="127" t="s">
        <v>42</v>
      </c>
      <c r="F344" s="128">
        <v>15</v>
      </c>
      <c r="G344" s="129"/>
      <c r="H344" s="130">
        <f>ROUND(G344*F344,2)</f>
        <v>0</v>
      </c>
      <c r="I344" s="133"/>
      <c r="J344"/>
      <c r="K344"/>
      <c r="L344"/>
      <c r="M344"/>
      <c r="N344"/>
      <c r="O344"/>
    </row>
    <row r="345" spans="1:15" s="131" customFormat="1" ht="39.75" customHeight="1">
      <c r="A345" s="117"/>
      <c r="B345" s="146"/>
      <c r="C345" s="137" t="s">
        <v>22</v>
      </c>
      <c r="D345" s="120"/>
      <c r="E345" s="163"/>
      <c r="F345" s="121"/>
      <c r="G345" s="117"/>
      <c r="H345" s="122"/>
      <c r="I345" s="133"/>
      <c r="J345"/>
      <c r="K345"/>
      <c r="L345"/>
      <c r="M345"/>
      <c r="N345"/>
      <c r="O345"/>
    </row>
    <row r="346" spans="1:15" s="133" customFormat="1" ht="30" customHeight="1">
      <c r="A346" s="123" t="s">
        <v>78</v>
      </c>
      <c r="B346" s="124" t="s">
        <v>485</v>
      </c>
      <c r="C346" s="125" t="s">
        <v>79</v>
      </c>
      <c r="D346" s="126" t="s">
        <v>277</v>
      </c>
      <c r="E346" s="127" t="s">
        <v>66</v>
      </c>
      <c r="F346" s="159">
        <v>200</v>
      </c>
      <c r="G346" s="129"/>
      <c r="H346" s="130">
        <f>ROUND(G346*F346,2)</f>
        <v>0</v>
      </c>
      <c r="J346"/>
      <c r="K346"/>
      <c r="L346"/>
      <c r="M346"/>
      <c r="N346"/>
      <c r="O346"/>
    </row>
    <row r="347" spans="1:15" s="133" customFormat="1" ht="39.75" customHeight="1">
      <c r="A347" s="117"/>
      <c r="B347" s="146"/>
      <c r="C347" s="137" t="s">
        <v>23</v>
      </c>
      <c r="D347" s="120"/>
      <c r="E347" s="163"/>
      <c r="F347" s="121"/>
      <c r="G347" s="117"/>
      <c r="H347" s="122"/>
      <c r="I347" s="162"/>
      <c r="J347"/>
      <c r="K347"/>
      <c r="L347"/>
      <c r="M347"/>
      <c r="N347"/>
      <c r="O347"/>
    </row>
    <row r="348" spans="1:15" s="133" customFormat="1" ht="30" customHeight="1">
      <c r="A348" s="123" t="s">
        <v>278</v>
      </c>
      <c r="B348" s="124" t="s">
        <v>486</v>
      </c>
      <c r="C348" s="125" t="s">
        <v>280</v>
      </c>
      <c r="D348" s="126" t="s">
        <v>281</v>
      </c>
      <c r="E348" s="127"/>
      <c r="F348" s="159"/>
      <c r="G348" s="134"/>
      <c r="H348" s="160"/>
      <c r="I348" s="162"/>
      <c r="J348"/>
      <c r="K348"/>
      <c r="L348"/>
      <c r="M348"/>
      <c r="N348"/>
      <c r="O348"/>
    </row>
    <row r="349" spans="1:15" s="162" customFormat="1" ht="30" customHeight="1">
      <c r="A349" s="123" t="s">
        <v>282</v>
      </c>
      <c r="B349" s="135" t="s">
        <v>41</v>
      </c>
      <c r="C349" s="125" t="s">
        <v>283</v>
      </c>
      <c r="D349" s="126"/>
      <c r="E349" s="127" t="s">
        <v>47</v>
      </c>
      <c r="F349" s="159">
        <v>4</v>
      </c>
      <c r="G349" s="129"/>
      <c r="H349" s="130">
        <f>ROUND(G349*F349,2)</f>
        <v>0</v>
      </c>
      <c r="I349" s="133"/>
      <c r="J349"/>
      <c r="K349"/>
      <c r="L349"/>
      <c r="M349"/>
      <c r="N349"/>
      <c r="O349"/>
    </row>
    <row r="350" spans="1:15" s="133" customFormat="1" ht="30" customHeight="1">
      <c r="A350" s="123" t="s">
        <v>284</v>
      </c>
      <c r="B350" s="124" t="s">
        <v>487</v>
      </c>
      <c r="C350" s="125" t="s">
        <v>286</v>
      </c>
      <c r="D350" s="126" t="s">
        <v>281</v>
      </c>
      <c r="E350" s="127"/>
      <c r="F350" s="159"/>
      <c r="G350" s="134"/>
      <c r="H350" s="160"/>
      <c r="I350"/>
      <c r="J350"/>
      <c r="K350"/>
      <c r="L350"/>
      <c r="M350"/>
      <c r="N350"/>
      <c r="O350"/>
    </row>
    <row r="351" spans="1:15" s="133" customFormat="1" ht="30" customHeight="1">
      <c r="A351" s="123" t="s">
        <v>287</v>
      </c>
      <c r="B351" s="135" t="s">
        <v>41</v>
      </c>
      <c r="C351" s="125" t="s">
        <v>288</v>
      </c>
      <c r="D351" s="126"/>
      <c r="E351" s="127"/>
      <c r="F351" s="159"/>
      <c r="G351" s="134"/>
      <c r="H351" s="160"/>
      <c r="J351"/>
      <c r="K351"/>
      <c r="L351"/>
      <c r="M351"/>
      <c r="N351"/>
      <c r="O351"/>
    </row>
    <row r="352" spans="1:15" s="133" customFormat="1" ht="39.75" customHeight="1">
      <c r="A352" s="123" t="s">
        <v>289</v>
      </c>
      <c r="B352" s="141" t="s">
        <v>206</v>
      </c>
      <c r="C352" s="125" t="s">
        <v>290</v>
      </c>
      <c r="D352" s="126"/>
      <c r="E352" s="127" t="s">
        <v>66</v>
      </c>
      <c r="F352" s="159">
        <v>10</v>
      </c>
      <c r="G352" s="129"/>
      <c r="H352" s="130">
        <f>ROUND(G352*F352,2)</f>
        <v>0</v>
      </c>
      <c r="J352"/>
      <c r="K352"/>
      <c r="L352"/>
      <c r="M352"/>
      <c r="N352"/>
      <c r="O352"/>
    </row>
    <row r="353" spans="1:15" s="133" customFormat="1" ht="39.75" customHeight="1">
      <c r="A353" s="123" t="s">
        <v>130</v>
      </c>
      <c r="B353" s="124" t="s">
        <v>488</v>
      </c>
      <c r="C353" s="164" t="s">
        <v>292</v>
      </c>
      <c r="D353" s="126" t="s">
        <v>281</v>
      </c>
      <c r="E353" s="127"/>
      <c r="F353" s="159"/>
      <c r="G353" s="134"/>
      <c r="H353" s="160"/>
      <c r="J353"/>
      <c r="K353"/>
      <c r="L353"/>
      <c r="M353"/>
      <c r="N353"/>
      <c r="O353"/>
    </row>
    <row r="354" spans="1:15" s="162" customFormat="1" ht="39.75" customHeight="1">
      <c r="A354" s="123" t="s">
        <v>132</v>
      </c>
      <c r="B354" s="135" t="s">
        <v>41</v>
      </c>
      <c r="C354" s="125" t="s">
        <v>133</v>
      </c>
      <c r="D354" s="126"/>
      <c r="E354" s="127" t="s">
        <v>47</v>
      </c>
      <c r="F354" s="159">
        <v>5</v>
      </c>
      <c r="G354" s="129"/>
      <c r="H354" s="130">
        <f>ROUND(G354*F354,2)</f>
        <v>0</v>
      </c>
      <c r="I354" s="131"/>
      <c r="J354"/>
      <c r="K354"/>
      <c r="L354"/>
      <c r="M354"/>
      <c r="N354"/>
      <c r="O354"/>
    </row>
    <row r="355" spans="1:15" s="162" customFormat="1" ht="39.75" customHeight="1">
      <c r="A355" s="123" t="s">
        <v>134</v>
      </c>
      <c r="B355" s="135" t="s">
        <v>52</v>
      </c>
      <c r="C355" s="125" t="s">
        <v>135</v>
      </c>
      <c r="D355" s="126"/>
      <c r="E355" s="127" t="s">
        <v>47</v>
      </c>
      <c r="F355" s="159">
        <v>5</v>
      </c>
      <c r="G355" s="129"/>
      <c r="H355" s="130">
        <f>ROUND(G355*F355,2)</f>
        <v>0</v>
      </c>
      <c r="I355" s="133"/>
      <c r="J355"/>
      <c r="K355"/>
      <c r="L355"/>
      <c r="M355"/>
      <c r="N355"/>
      <c r="O355"/>
    </row>
    <row r="356" spans="1:15" s="133" customFormat="1" ht="30" customHeight="1">
      <c r="A356" s="123" t="s">
        <v>293</v>
      </c>
      <c r="B356" s="124" t="s">
        <v>489</v>
      </c>
      <c r="C356" s="164" t="s">
        <v>295</v>
      </c>
      <c r="D356" s="126" t="s">
        <v>281</v>
      </c>
      <c r="E356" s="127"/>
      <c r="F356" s="159"/>
      <c r="G356" s="134"/>
      <c r="H356" s="160"/>
      <c r="J356"/>
      <c r="K356"/>
      <c r="L356"/>
      <c r="M356"/>
      <c r="N356"/>
      <c r="O356"/>
    </row>
    <row r="357" spans="1:9" ht="30" customHeight="1">
      <c r="A357" s="123" t="s">
        <v>296</v>
      </c>
      <c r="B357" s="135" t="s">
        <v>41</v>
      </c>
      <c r="C357" s="164" t="s">
        <v>297</v>
      </c>
      <c r="D357" s="126"/>
      <c r="E357" s="127"/>
      <c r="F357" s="159"/>
      <c r="G357" s="134"/>
      <c r="H357" s="160"/>
      <c r="I357" s="131"/>
    </row>
    <row r="358" spans="1:15" s="133" customFormat="1" ht="30" customHeight="1">
      <c r="A358" s="123" t="s">
        <v>344</v>
      </c>
      <c r="B358" s="141" t="s">
        <v>206</v>
      </c>
      <c r="C358" s="125" t="s">
        <v>345</v>
      </c>
      <c r="D358" s="126"/>
      <c r="E358" s="127" t="s">
        <v>47</v>
      </c>
      <c r="F358" s="159">
        <v>2</v>
      </c>
      <c r="G358" s="129"/>
      <c r="H358" s="130">
        <f>ROUND(G358*F358,2)</f>
        <v>0</v>
      </c>
      <c r="I358" s="131"/>
      <c r="J358"/>
      <c r="K358"/>
      <c r="L358"/>
      <c r="M358"/>
      <c r="N358"/>
      <c r="O358"/>
    </row>
    <row r="359" spans="1:15" s="133" customFormat="1" ht="39.75" customHeight="1">
      <c r="A359" s="123" t="s">
        <v>490</v>
      </c>
      <c r="B359" s="141" t="s">
        <v>209</v>
      </c>
      <c r="C359" s="125" t="s">
        <v>491</v>
      </c>
      <c r="D359" s="126"/>
      <c r="E359" s="127" t="s">
        <v>47</v>
      </c>
      <c r="F359" s="159">
        <v>2</v>
      </c>
      <c r="G359" s="129"/>
      <c r="H359" s="130">
        <f>ROUND(G359*F359,2)</f>
        <v>0</v>
      </c>
      <c r="J359"/>
      <c r="K359"/>
      <c r="L359"/>
      <c r="M359"/>
      <c r="N359"/>
      <c r="O359"/>
    </row>
    <row r="360" spans="1:15" s="133" customFormat="1" ht="30" customHeight="1">
      <c r="A360" s="123" t="s">
        <v>303</v>
      </c>
      <c r="B360" s="124" t="s">
        <v>492</v>
      </c>
      <c r="C360" s="125" t="s">
        <v>305</v>
      </c>
      <c r="D360" s="126" t="s">
        <v>281</v>
      </c>
      <c r="E360" s="127" t="s">
        <v>47</v>
      </c>
      <c r="F360" s="159">
        <v>4</v>
      </c>
      <c r="G360" s="129"/>
      <c r="H360" s="130">
        <f>ROUND(G360*F360,2)</f>
        <v>0</v>
      </c>
      <c r="I360"/>
      <c r="J360"/>
      <c r="K360"/>
      <c r="L360"/>
      <c r="M360"/>
      <c r="N360"/>
      <c r="O360"/>
    </row>
    <row r="361" spans="1:15" s="131" customFormat="1" ht="30" customHeight="1">
      <c r="A361" s="123" t="s">
        <v>306</v>
      </c>
      <c r="B361" s="124" t="s">
        <v>493</v>
      </c>
      <c r="C361" s="125" t="s">
        <v>308</v>
      </c>
      <c r="D361" s="126" t="s">
        <v>281</v>
      </c>
      <c r="E361" s="127" t="s">
        <v>47</v>
      </c>
      <c r="F361" s="159">
        <v>4</v>
      </c>
      <c r="G361" s="129"/>
      <c r="H361" s="130">
        <f>ROUND(G361*F361,2)</f>
        <v>0</v>
      </c>
      <c r="J361"/>
      <c r="K361"/>
      <c r="L361"/>
      <c r="M361"/>
      <c r="N361"/>
      <c r="O361"/>
    </row>
    <row r="362" spans="1:15" s="133" customFormat="1" ht="30" customHeight="1">
      <c r="A362" s="123" t="s">
        <v>309</v>
      </c>
      <c r="B362" s="124" t="s">
        <v>494</v>
      </c>
      <c r="C362" s="125" t="s">
        <v>311</v>
      </c>
      <c r="D362" s="126" t="s">
        <v>312</v>
      </c>
      <c r="E362" s="127" t="s">
        <v>66</v>
      </c>
      <c r="F362" s="159">
        <v>48</v>
      </c>
      <c r="G362" s="129"/>
      <c r="H362" s="130">
        <f>ROUND(G362*F362,2)</f>
        <v>0</v>
      </c>
      <c r="J362"/>
      <c r="K362"/>
      <c r="L362"/>
      <c r="M362"/>
      <c r="N362"/>
      <c r="O362"/>
    </row>
    <row r="363" spans="1:15" s="133" customFormat="1" ht="39.75" customHeight="1">
      <c r="A363" s="117"/>
      <c r="B363" s="165"/>
      <c r="C363" s="137" t="s">
        <v>24</v>
      </c>
      <c r="D363" s="120"/>
      <c r="E363" s="163"/>
      <c r="F363" s="121"/>
      <c r="G363" s="117"/>
      <c r="H363" s="122"/>
      <c r="J363"/>
      <c r="K363"/>
      <c r="L363"/>
      <c r="M363"/>
      <c r="N363"/>
      <c r="O363"/>
    </row>
    <row r="364" spans="1:15" s="131" customFormat="1" ht="39.75" customHeight="1">
      <c r="A364" s="123" t="s">
        <v>83</v>
      </c>
      <c r="B364" s="124" t="s">
        <v>495</v>
      </c>
      <c r="C364" s="125" t="s">
        <v>139</v>
      </c>
      <c r="D364" s="126" t="s">
        <v>314</v>
      </c>
      <c r="E364" s="127" t="s">
        <v>47</v>
      </c>
      <c r="F364" s="159">
        <v>5</v>
      </c>
      <c r="G364" s="129"/>
      <c r="H364" s="130">
        <f>ROUND(G364*F364,2)</f>
        <v>0</v>
      </c>
      <c r="I364" s="40"/>
      <c r="J364"/>
      <c r="K364"/>
      <c r="L364"/>
      <c r="M364"/>
      <c r="N364"/>
      <c r="O364"/>
    </row>
    <row r="365" spans="1:15" s="131" customFormat="1" ht="30" customHeight="1">
      <c r="A365" s="123" t="s">
        <v>111</v>
      </c>
      <c r="B365" s="124" t="s">
        <v>496</v>
      </c>
      <c r="C365" s="125" t="s">
        <v>141</v>
      </c>
      <c r="D365" s="126" t="s">
        <v>281</v>
      </c>
      <c r="E365" s="127"/>
      <c r="F365" s="159"/>
      <c r="G365" s="130"/>
      <c r="H365" s="160"/>
      <c r="I365" s="40"/>
      <c r="J365"/>
      <c r="K365"/>
      <c r="L365"/>
      <c r="M365"/>
      <c r="N365"/>
      <c r="O365"/>
    </row>
    <row r="366" spans="1:15" s="133" customFormat="1" ht="30" customHeight="1">
      <c r="A366" s="123" t="s">
        <v>142</v>
      </c>
      <c r="B366" s="135" t="s">
        <v>41</v>
      </c>
      <c r="C366" s="125" t="s">
        <v>316</v>
      </c>
      <c r="D366" s="126"/>
      <c r="E366" s="127" t="s">
        <v>112</v>
      </c>
      <c r="F366" s="159">
        <v>1</v>
      </c>
      <c r="G366" s="129"/>
      <c r="H366" s="130">
        <f>ROUND(G366*F366,2)</f>
        <v>0</v>
      </c>
      <c r="I366"/>
      <c r="J366"/>
      <c r="K366"/>
      <c r="L366"/>
      <c r="M366"/>
      <c r="N366"/>
      <c r="O366"/>
    </row>
    <row r="367" spans="1:9" ht="30" customHeight="1">
      <c r="A367" s="123" t="s">
        <v>84</v>
      </c>
      <c r="B367" s="124" t="s">
        <v>497</v>
      </c>
      <c r="C367" s="125" t="s">
        <v>144</v>
      </c>
      <c r="D367" s="126" t="s">
        <v>314</v>
      </c>
      <c r="E367" s="127"/>
      <c r="F367" s="159"/>
      <c r="G367" s="134"/>
      <c r="H367" s="160"/>
      <c r="I367" s="131"/>
    </row>
    <row r="368" spans="1:15" s="131" customFormat="1" ht="30" customHeight="1">
      <c r="A368" s="123" t="s">
        <v>85</v>
      </c>
      <c r="B368" s="135" t="s">
        <v>41</v>
      </c>
      <c r="C368" s="125" t="s">
        <v>318</v>
      </c>
      <c r="D368" s="126"/>
      <c r="E368" s="127" t="s">
        <v>47</v>
      </c>
      <c r="F368" s="159">
        <v>3</v>
      </c>
      <c r="G368" s="129"/>
      <c r="H368" s="130">
        <f>ROUND(G368*F368,2)</f>
        <v>0</v>
      </c>
      <c r="I368" s="133"/>
      <c r="J368"/>
      <c r="K368"/>
      <c r="L368"/>
      <c r="M368"/>
      <c r="N368"/>
      <c r="O368"/>
    </row>
    <row r="369" spans="1:15" s="133" customFormat="1" ht="30" customHeight="1">
      <c r="A369" s="123" t="s">
        <v>113</v>
      </c>
      <c r="B369" s="124" t="s">
        <v>498</v>
      </c>
      <c r="C369" s="125" t="s">
        <v>146</v>
      </c>
      <c r="D369" s="126" t="s">
        <v>314</v>
      </c>
      <c r="E369" s="127" t="s">
        <v>47</v>
      </c>
      <c r="F369" s="159">
        <v>5</v>
      </c>
      <c r="G369" s="129"/>
      <c r="H369" s="130">
        <f>ROUND(G369*F369,2)</f>
        <v>0</v>
      </c>
      <c r="I369" s="131"/>
      <c r="J369"/>
      <c r="K369"/>
      <c r="L369"/>
      <c r="M369"/>
      <c r="N369"/>
      <c r="O369"/>
    </row>
    <row r="370" spans="1:15" s="133" customFormat="1" ht="30" customHeight="1">
      <c r="A370" s="123" t="s">
        <v>115</v>
      </c>
      <c r="B370" s="124" t="s">
        <v>499</v>
      </c>
      <c r="C370" s="125" t="s">
        <v>150</v>
      </c>
      <c r="D370" s="126" t="s">
        <v>314</v>
      </c>
      <c r="E370" s="127" t="s">
        <v>47</v>
      </c>
      <c r="F370" s="159">
        <v>10</v>
      </c>
      <c r="G370" s="129"/>
      <c r="H370" s="130">
        <f>ROUND(G370*F370,2)</f>
        <v>0</v>
      </c>
      <c r="I370" s="131"/>
      <c r="J370"/>
      <c r="K370"/>
      <c r="L370"/>
      <c r="M370"/>
      <c r="N370"/>
      <c r="O370"/>
    </row>
    <row r="371" spans="1:15" s="40" customFormat="1" ht="30" customHeight="1">
      <c r="A371" s="123" t="s">
        <v>116</v>
      </c>
      <c r="B371" s="124" t="s">
        <v>500</v>
      </c>
      <c r="C371" s="125" t="s">
        <v>152</v>
      </c>
      <c r="D371" s="126" t="s">
        <v>314</v>
      </c>
      <c r="E371" s="127" t="s">
        <v>47</v>
      </c>
      <c r="F371" s="159">
        <v>2</v>
      </c>
      <c r="G371" s="129"/>
      <c r="H371" s="130">
        <f>ROUND(G371*F371,2)</f>
        <v>0</v>
      </c>
      <c r="I371" s="131"/>
      <c r="J371"/>
      <c r="K371"/>
      <c r="L371"/>
      <c r="M371"/>
      <c r="N371"/>
      <c r="O371"/>
    </row>
    <row r="372" spans="1:15" s="40" customFormat="1" ht="39.75" customHeight="1">
      <c r="A372" s="117"/>
      <c r="B372" s="118"/>
      <c r="C372" s="137" t="s">
        <v>25</v>
      </c>
      <c r="D372" s="120"/>
      <c r="E372" s="138"/>
      <c r="F372" s="120"/>
      <c r="G372" s="117"/>
      <c r="H372" s="122"/>
      <c r="I372" s="133"/>
      <c r="J372"/>
      <c r="K372"/>
      <c r="L372"/>
      <c r="M372"/>
      <c r="N372"/>
      <c r="O372"/>
    </row>
    <row r="373" spans="1:9" ht="30" customHeight="1">
      <c r="A373" s="140" t="s">
        <v>88</v>
      </c>
      <c r="B373" s="124" t="s">
        <v>501</v>
      </c>
      <c r="C373" s="125" t="s">
        <v>89</v>
      </c>
      <c r="D373" s="126" t="s">
        <v>323</v>
      </c>
      <c r="E373" s="127"/>
      <c r="F373" s="128"/>
      <c r="G373" s="134"/>
      <c r="H373" s="130"/>
      <c r="I373" s="133"/>
    </row>
    <row r="374" spans="1:15" s="131" customFormat="1" ht="30" customHeight="1">
      <c r="A374" s="140" t="s">
        <v>324</v>
      </c>
      <c r="B374" s="135" t="s">
        <v>41</v>
      </c>
      <c r="C374" s="125" t="s">
        <v>325</v>
      </c>
      <c r="D374" s="126"/>
      <c r="E374" s="127" t="s">
        <v>40</v>
      </c>
      <c r="F374" s="128">
        <v>60</v>
      </c>
      <c r="G374" s="129"/>
      <c r="H374" s="130">
        <f>ROUND(G374*F374,2)</f>
        <v>0</v>
      </c>
      <c r="I374" s="133"/>
      <c r="J374"/>
      <c r="K374"/>
      <c r="L374"/>
      <c r="M374"/>
      <c r="N374"/>
      <c r="O374"/>
    </row>
    <row r="375" spans="1:15" s="133" customFormat="1" ht="30" customHeight="1">
      <c r="A375" s="140" t="s">
        <v>90</v>
      </c>
      <c r="B375" s="135" t="s">
        <v>52</v>
      </c>
      <c r="C375" s="125" t="s">
        <v>326</v>
      </c>
      <c r="D375" s="126"/>
      <c r="E375" s="127" t="s">
        <v>40</v>
      </c>
      <c r="F375" s="128">
        <v>1420</v>
      </c>
      <c r="G375" s="129"/>
      <c r="H375" s="130">
        <f>ROUND(G375*F375,2)</f>
        <v>0</v>
      </c>
      <c r="I375" s="200"/>
      <c r="J375"/>
      <c r="K375"/>
      <c r="L375"/>
      <c r="M375"/>
      <c r="N375"/>
      <c r="O375"/>
    </row>
    <row r="376" spans="1:15" s="131" customFormat="1" ht="39.75" customHeight="1" thickBot="1">
      <c r="A376" s="168"/>
      <c r="B376" s="167" t="str">
        <f>B305</f>
        <v>E</v>
      </c>
      <c r="C376" s="363" t="str">
        <f>C305</f>
        <v>MAGNUS STREET - PARR STREET TO MCKENZIE STREET - ASPHALT RECONSTRUCTION</v>
      </c>
      <c r="D376" s="364"/>
      <c r="E376" s="364"/>
      <c r="F376" s="365"/>
      <c r="G376" s="168" t="s">
        <v>17</v>
      </c>
      <c r="H376" s="168">
        <f>SUM(H305:H375)</f>
        <v>0</v>
      </c>
      <c r="I376" s="201"/>
      <c r="J376"/>
      <c r="K376"/>
      <c r="L376"/>
      <c r="M376"/>
      <c r="N376"/>
      <c r="O376"/>
    </row>
    <row r="377" spans="1:15" s="131" customFormat="1" ht="39.75" customHeight="1" thickTop="1">
      <c r="A377" s="170"/>
      <c r="B377" s="171" t="s">
        <v>137</v>
      </c>
      <c r="C377" s="359" t="s">
        <v>502</v>
      </c>
      <c r="D377" s="360"/>
      <c r="E377" s="360"/>
      <c r="F377" s="360"/>
      <c r="G377" s="361"/>
      <c r="H377" s="362"/>
      <c r="I377" s="200"/>
      <c r="J377"/>
      <c r="K377"/>
      <c r="L377"/>
      <c r="M377"/>
      <c r="N377"/>
      <c r="O377"/>
    </row>
    <row r="378" spans="1:15" s="131" customFormat="1" ht="39.75" customHeight="1">
      <c r="A378" s="117"/>
      <c r="B378" s="118"/>
      <c r="C378" s="119" t="s">
        <v>19</v>
      </c>
      <c r="D378" s="120"/>
      <c r="E378" s="121" t="s">
        <v>2</v>
      </c>
      <c r="F378" s="121" t="s">
        <v>2</v>
      </c>
      <c r="G378" s="117" t="s">
        <v>2</v>
      </c>
      <c r="H378" s="122"/>
      <c r="I378" s="200"/>
      <c r="J378"/>
      <c r="K378"/>
      <c r="L378"/>
      <c r="M378"/>
      <c r="N378"/>
      <c r="O378"/>
    </row>
    <row r="379" spans="1:15" s="133" customFormat="1" ht="30" customHeight="1">
      <c r="A379" s="132" t="s">
        <v>43</v>
      </c>
      <c r="B379" s="124" t="s">
        <v>138</v>
      </c>
      <c r="C379" s="125" t="s">
        <v>44</v>
      </c>
      <c r="D379" s="126" t="s">
        <v>178</v>
      </c>
      <c r="E379" s="127" t="s">
        <v>38</v>
      </c>
      <c r="F379" s="128">
        <v>20</v>
      </c>
      <c r="G379" s="129"/>
      <c r="H379" s="130">
        <f>ROUND(G379*F379,2)</f>
        <v>0</v>
      </c>
      <c r="I379" s="200"/>
      <c r="J379" s="82"/>
      <c r="K379" s="82"/>
      <c r="L379"/>
      <c r="M379"/>
      <c r="N379"/>
      <c r="O379"/>
    </row>
    <row r="380" spans="1:15" s="133" customFormat="1" ht="30" customHeight="1">
      <c r="A380" s="123" t="s">
        <v>45</v>
      </c>
      <c r="B380" s="124" t="s">
        <v>140</v>
      </c>
      <c r="C380" s="125" t="s">
        <v>46</v>
      </c>
      <c r="D380" s="126" t="s">
        <v>178</v>
      </c>
      <c r="E380" s="127" t="s">
        <v>40</v>
      </c>
      <c r="F380" s="128">
        <v>2700</v>
      </c>
      <c r="G380" s="129"/>
      <c r="H380" s="130">
        <f>ROUND(G380*F380,2)</f>
        <v>0</v>
      </c>
      <c r="I380" s="200"/>
      <c r="J380" s="82"/>
      <c r="K380" s="82"/>
      <c r="L380"/>
      <c r="M380"/>
      <c r="N380"/>
      <c r="O380"/>
    </row>
    <row r="381" spans="1:15" s="133" customFormat="1" ht="39.75" customHeight="1">
      <c r="A381" s="117"/>
      <c r="B381" s="118"/>
      <c r="C381" s="137" t="s">
        <v>20</v>
      </c>
      <c r="D381" s="120"/>
      <c r="E381" s="138"/>
      <c r="F381" s="120"/>
      <c r="G381" s="117"/>
      <c r="H381" s="122"/>
      <c r="I381" s="200"/>
      <c r="J381" s="82"/>
      <c r="K381" s="82"/>
      <c r="L381"/>
      <c r="M381"/>
      <c r="N381"/>
      <c r="O381"/>
    </row>
    <row r="382" spans="1:16" s="133" customFormat="1" ht="30" customHeight="1">
      <c r="A382" s="202" t="s">
        <v>48</v>
      </c>
      <c r="B382" s="148" t="s">
        <v>143</v>
      </c>
      <c r="C382" s="149" t="s">
        <v>49</v>
      </c>
      <c r="D382" s="150" t="s">
        <v>198</v>
      </c>
      <c r="E382" s="151"/>
      <c r="F382" s="179"/>
      <c r="G382" s="153"/>
      <c r="H382" s="158"/>
      <c r="J382" s="82"/>
      <c r="K382" s="82"/>
      <c r="L382"/>
      <c r="M382"/>
      <c r="N382"/>
      <c r="O382"/>
      <c r="P382" s="155"/>
    </row>
    <row r="383" spans="1:16" s="133" customFormat="1" ht="30" customHeight="1">
      <c r="A383" s="202" t="s">
        <v>503</v>
      </c>
      <c r="B383" s="156" t="s">
        <v>41</v>
      </c>
      <c r="C383" s="149" t="s">
        <v>504</v>
      </c>
      <c r="D383" s="150" t="s">
        <v>2</v>
      </c>
      <c r="E383" s="151" t="s">
        <v>40</v>
      </c>
      <c r="F383" s="179">
        <v>300</v>
      </c>
      <c r="G383" s="157"/>
      <c r="H383" s="158">
        <f>ROUND(G383*F383,2)</f>
        <v>0</v>
      </c>
      <c r="J383" s="82"/>
      <c r="K383" s="82"/>
      <c r="L383"/>
      <c r="M383"/>
      <c r="N383"/>
      <c r="O383"/>
      <c r="P383" s="155"/>
    </row>
    <row r="384" spans="1:16" s="133" customFormat="1" ht="30" customHeight="1">
      <c r="A384" s="202" t="s">
        <v>50</v>
      </c>
      <c r="B384" s="148" t="s">
        <v>145</v>
      </c>
      <c r="C384" s="149" t="s">
        <v>51</v>
      </c>
      <c r="D384" s="150" t="s">
        <v>198</v>
      </c>
      <c r="E384" s="151"/>
      <c r="F384" s="179"/>
      <c r="G384" s="153"/>
      <c r="H384" s="158"/>
      <c r="I384" s="131"/>
      <c r="J384" s="82"/>
      <c r="K384" s="82"/>
      <c r="L384"/>
      <c r="M384"/>
      <c r="N384"/>
      <c r="O384"/>
      <c r="P384" s="155"/>
    </row>
    <row r="385" spans="1:16" s="133" customFormat="1" ht="30" customHeight="1">
      <c r="A385" s="202" t="s">
        <v>505</v>
      </c>
      <c r="B385" s="156" t="s">
        <v>41</v>
      </c>
      <c r="C385" s="149" t="s">
        <v>506</v>
      </c>
      <c r="D385" s="150" t="s">
        <v>2</v>
      </c>
      <c r="E385" s="151" t="s">
        <v>40</v>
      </c>
      <c r="F385" s="179">
        <v>5</v>
      </c>
      <c r="G385" s="157"/>
      <c r="H385" s="158">
        <f>ROUND(G385*F385,2)</f>
        <v>0</v>
      </c>
      <c r="J385" s="82"/>
      <c r="K385" s="82"/>
      <c r="L385"/>
      <c r="M385"/>
      <c r="N385"/>
      <c r="O385"/>
      <c r="P385" s="155"/>
    </row>
    <row r="386" spans="1:16" s="133" customFormat="1" ht="30" customHeight="1">
      <c r="A386" s="202" t="s">
        <v>507</v>
      </c>
      <c r="B386" s="156" t="s">
        <v>52</v>
      </c>
      <c r="C386" s="149" t="s">
        <v>508</v>
      </c>
      <c r="D386" s="150" t="s">
        <v>2</v>
      </c>
      <c r="E386" s="151" t="s">
        <v>40</v>
      </c>
      <c r="F386" s="179">
        <v>900</v>
      </c>
      <c r="G386" s="157"/>
      <c r="H386" s="158">
        <f>ROUND(G386*F386,2)</f>
        <v>0</v>
      </c>
      <c r="J386" s="82"/>
      <c r="K386" s="82"/>
      <c r="L386"/>
      <c r="M386"/>
      <c r="N386"/>
      <c r="O386"/>
      <c r="P386" s="155"/>
    </row>
    <row r="387" spans="1:16" s="133" customFormat="1" ht="30" customHeight="1">
      <c r="A387" s="202" t="s">
        <v>509</v>
      </c>
      <c r="B387" s="156" t="s">
        <v>67</v>
      </c>
      <c r="C387" s="149" t="s">
        <v>510</v>
      </c>
      <c r="D387" s="150" t="s">
        <v>2</v>
      </c>
      <c r="E387" s="151" t="s">
        <v>40</v>
      </c>
      <c r="F387" s="179">
        <v>15</v>
      </c>
      <c r="G387" s="157"/>
      <c r="H387" s="158">
        <f>ROUND(G387*F387,2)</f>
        <v>0</v>
      </c>
      <c r="J387" s="82"/>
      <c r="K387" s="82"/>
      <c r="L387"/>
      <c r="M387"/>
      <c r="N387"/>
      <c r="O387"/>
      <c r="P387" s="155"/>
    </row>
    <row r="388" spans="1:16" s="133" customFormat="1" ht="30" customHeight="1">
      <c r="A388" s="202" t="s">
        <v>511</v>
      </c>
      <c r="B388" s="156" t="s">
        <v>87</v>
      </c>
      <c r="C388" s="149" t="s">
        <v>512</v>
      </c>
      <c r="D388" s="150" t="s">
        <v>2</v>
      </c>
      <c r="E388" s="151" t="s">
        <v>40</v>
      </c>
      <c r="F388" s="179">
        <v>80</v>
      </c>
      <c r="G388" s="157"/>
      <c r="H388" s="158">
        <f>ROUND(G388*F388,2)</f>
        <v>0</v>
      </c>
      <c r="J388"/>
      <c r="K388"/>
      <c r="L388"/>
      <c r="M388"/>
      <c r="N388"/>
      <c r="O388"/>
      <c r="P388" s="155"/>
    </row>
    <row r="389" spans="1:15" s="133" customFormat="1" ht="30" customHeight="1">
      <c r="A389" s="140" t="s">
        <v>54</v>
      </c>
      <c r="B389" s="124" t="s">
        <v>147</v>
      </c>
      <c r="C389" s="125" t="s">
        <v>55</v>
      </c>
      <c r="D389" s="126" t="s">
        <v>198</v>
      </c>
      <c r="E389" s="127"/>
      <c r="F389" s="128"/>
      <c r="G389" s="134"/>
      <c r="H389" s="130"/>
      <c r="J389"/>
      <c r="K389"/>
      <c r="L389"/>
      <c r="M389"/>
      <c r="N389"/>
      <c r="O389"/>
    </row>
    <row r="390" spans="1:15" s="133" customFormat="1" ht="30" customHeight="1">
      <c r="A390" s="140" t="s">
        <v>56</v>
      </c>
      <c r="B390" s="135" t="s">
        <v>41</v>
      </c>
      <c r="C390" s="125" t="s">
        <v>57</v>
      </c>
      <c r="D390" s="126" t="s">
        <v>2</v>
      </c>
      <c r="E390" s="127" t="s">
        <v>47</v>
      </c>
      <c r="F390" s="128">
        <v>730</v>
      </c>
      <c r="G390" s="129"/>
      <c r="H390" s="130">
        <f>ROUND(G390*F390,2)</f>
        <v>0</v>
      </c>
      <c r="J390"/>
      <c r="K390"/>
      <c r="L390"/>
      <c r="M390"/>
      <c r="N390"/>
      <c r="O390"/>
    </row>
    <row r="391" spans="1:15" s="131" customFormat="1" ht="30" customHeight="1">
      <c r="A391" s="140" t="s">
        <v>58</v>
      </c>
      <c r="B391" s="124" t="s">
        <v>149</v>
      </c>
      <c r="C391" s="125" t="s">
        <v>59</v>
      </c>
      <c r="D391" s="126" t="s">
        <v>198</v>
      </c>
      <c r="E391" s="127"/>
      <c r="F391" s="128"/>
      <c r="G391" s="134"/>
      <c r="H391" s="130"/>
      <c r="I391" s="133"/>
      <c r="J391"/>
      <c r="K391"/>
      <c r="L391"/>
      <c r="M391"/>
      <c r="N391"/>
      <c r="O391"/>
    </row>
    <row r="392" spans="1:15" s="133" customFormat="1" ht="30" customHeight="1">
      <c r="A392" s="140" t="s">
        <v>60</v>
      </c>
      <c r="B392" s="135" t="s">
        <v>41</v>
      </c>
      <c r="C392" s="125" t="s">
        <v>61</v>
      </c>
      <c r="D392" s="126" t="s">
        <v>2</v>
      </c>
      <c r="E392" s="127" t="s">
        <v>47</v>
      </c>
      <c r="F392" s="128">
        <v>800</v>
      </c>
      <c r="G392" s="129"/>
      <c r="H392" s="130">
        <f>ROUND(G392*F392,2)</f>
        <v>0</v>
      </c>
      <c r="J392"/>
      <c r="K392"/>
      <c r="L392"/>
      <c r="M392"/>
      <c r="N392"/>
      <c r="O392"/>
    </row>
    <row r="393" spans="1:15" s="133" customFormat="1" ht="30" customHeight="1">
      <c r="A393" s="140" t="s">
        <v>62</v>
      </c>
      <c r="B393" s="135" t="s">
        <v>52</v>
      </c>
      <c r="C393" s="125" t="s">
        <v>63</v>
      </c>
      <c r="D393" s="126" t="s">
        <v>2</v>
      </c>
      <c r="E393" s="127" t="s">
        <v>47</v>
      </c>
      <c r="F393" s="128">
        <v>650</v>
      </c>
      <c r="G393" s="129"/>
      <c r="H393" s="130">
        <f>ROUND(G393*F393,2)</f>
        <v>0</v>
      </c>
      <c r="J393"/>
      <c r="K393"/>
      <c r="L393"/>
      <c r="M393"/>
      <c r="N393"/>
      <c r="O393"/>
    </row>
    <row r="394" spans="1:15" s="133" customFormat="1" ht="30" customHeight="1">
      <c r="A394" s="140" t="s">
        <v>200</v>
      </c>
      <c r="B394" s="124" t="s">
        <v>151</v>
      </c>
      <c r="C394" s="125" t="s">
        <v>64</v>
      </c>
      <c r="D394" s="126" t="s">
        <v>202</v>
      </c>
      <c r="E394" s="127"/>
      <c r="F394" s="128"/>
      <c r="G394" s="134"/>
      <c r="H394" s="130"/>
      <c r="I394" s="199"/>
      <c r="J394"/>
      <c r="K394"/>
      <c r="L394"/>
      <c r="M394"/>
      <c r="N394"/>
      <c r="O394"/>
    </row>
    <row r="395" spans="1:15" s="133" customFormat="1" ht="30" customHeight="1">
      <c r="A395" s="140" t="s">
        <v>203</v>
      </c>
      <c r="B395" s="135" t="s">
        <v>41</v>
      </c>
      <c r="C395" s="125" t="s">
        <v>204</v>
      </c>
      <c r="D395" s="126" t="s">
        <v>65</v>
      </c>
      <c r="E395" s="127"/>
      <c r="F395" s="128"/>
      <c r="G395" s="134"/>
      <c r="H395" s="130"/>
      <c r="I395" s="131"/>
      <c r="J395"/>
      <c r="K395"/>
      <c r="L395"/>
      <c r="M395"/>
      <c r="N395"/>
      <c r="O395"/>
    </row>
    <row r="396" spans="1:15" s="133" customFormat="1" ht="30" customHeight="1">
      <c r="A396" s="140" t="s">
        <v>205</v>
      </c>
      <c r="B396" s="141" t="s">
        <v>206</v>
      </c>
      <c r="C396" s="125" t="s">
        <v>207</v>
      </c>
      <c r="D396" s="126"/>
      <c r="E396" s="127" t="s">
        <v>40</v>
      </c>
      <c r="F396" s="128">
        <v>30</v>
      </c>
      <c r="G396" s="129"/>
      <c r="H396" s="130">
        <f>#N/A</f>
        <v>0</v>
      </c>
      <c r="J396"/>
      <c r="K396"/>
      <c r="L396"/>
      <c r="M396"/>
      <c r="N396"/>
      <c r="O396"/>
    </row>
    <row r="397" spans="1:15" s="133" customFormat="1" ht="30" customHeight="1">
      <c r="A397" s="140" t="s">
        <v>208</v>
      </c>
      <c r="B397" s="141" t="s">
        <v>209</v>
      </c>
      <c r="C397" s="125" t="s">
        <v>210</v>
      </c>
      <c r="D397" s="126"/>
      <c r="E397" s="127" t="s">
        <v>40</v>
      </c>
      <c r="F397" s="128">
        <v>220</v>
      </c>
      <c r="G397" s="129"/>
      <c r="H397" s="130">
        <f>#N/A</f>
        <v>0</v>
      </c>
      <c r="I397"/>
      <c r="J397"/>
      <c r="K397"/>
      <c r="L397"/>
      <c r="M397"/>
      <c r="N397"/>
      <c r="O397"/>
    </row>
    <row r="398" spans="1:15" s="133" customFormat="1" ht="30" customHeight="1">
      <c r="A398" s="140" t="s">
        <v>211</v>
      </c>
      <c r="B398" s="141" t="s">
        <v>212</v>
      </c>
      <c r="C398" s="125" t="s">
        <v>213</v>
      </c>
      <c r="D398" s="126" t="s">
        <v>2</v>
      </c>
      <c r="E398" s="127" t="s">
        <v>40</v>
      </c>
      <c r="F398" s="128">
        <v>600</v>
      </c>
      <c r="G398" s="129"/>
      <c r="H398" s="130">
        <f>#N/A</f>
        <v>0</v>
      </c>
      <c r="I398" s="131"/>
      <c r="J398"/>
      <c r="K398"/>
      <c r="L398"/>
      <c r="M398"/>
      <c r="N398"/>
      <c r="O398"/>
    </row>
    <row r="399" spans="1:15" s="133" customFormat="1" ht="30" customHeight="1">
      <c r="A399" s="140" t="s">
        <v>513</v>
      </c>
      <c r="B399" s="124" t="s">
        <v>514</v>
      </c>
      <c r="C399" s="125" t="s">
        <v>515</v>
      </c>
      <c r="D399" s="126" t="s">
        <v>202</v>
      </c>
      <c r="E399" s="127" t="s">
        <v>40</v>
      </c>
      <c r="F399" s="159">
        <v>85</v>
      </c>
      <c r="G399" s="129"/>
      <c r="H399" s="130">
        <f>#N/A</f>
        <v>0</v>
      </c>
      <c r="J399"/>
      <c r="K399"/>
      <c r="L399"/>
      <c r="M399"/>
      <c r="N399"/>
      <c r="O399"/>
    </row>
    <row r="400" spans="1:15" s="133" customFormat="1" ht="30" customHeight="1">
      <c r="A400" s="140" t="s">
        <v>440</v>
      </c>
      <c r="B400" s="124" t="s">
        <v>516</v>
      </c>
      <c r="C400" s="125" t="s">
        <v>442</v>
      </c>
      <c r="D400" s="126" t="s">
        <v>202</v>
      </c>
      <c r="E400" s="127" t="s">
        <v>40</v>
      </c>
      <c r="F400" s="128">
        <v>35</v>
      </c>
      <c r="G400" s="129"/>
      <c r="H400" s="130">
        <f>#N/A</f>
        <v>0</v>
      </c>
      <c r="J400"/>
      <c r="K400"/>
      <c r="L400"/>
      <c r="M400"/>
      <c r="N400"/>
      <c r="O400"/>
    </row>
    <row r="401" spans="1:15" s="199" customFormat="1" ht="30" customHeight="1">
      <c r="A401" s="140" t="s">
        <v>475</v>
      </c>
      <c r="B401" s="124" t="s">
        <v>517</v>
      </c>
      <c r="C401" s="125" t="s">
        <v>477</v>
      </c>
      <c r="D401" s="126" t="s">
        <v>202</v>
      </c>
      <c r="E401" s="127" t="s">
        <v>40</v>
      </c>
      <c r="F401" s="128">
        <v>35</v>
      </c>
      <c r="G401" s="129"/>
      <c r="H401" s="130">
        <f>#N/A</f>
        <v>0</v>
      </c>
      <c r="I401" s="131"/>
      <c r="J401"/>
      <c r="K401"/>
      <c r="L401"/>
      <c r="M401"/>
      <c r="N401"/>
      <c r="O401"/>
    </row>
    <row r="402" spans="1:15" s="131" customFormat="1" ht="30" customHeight="1">
      <c r="A402" s="140" t="s">
        <v>518</v>
      </c>
      <c r="B402" s="124" t="s">
        <v>519</v>
      </c>
      <c r="C402" s="125" t="s">
        <v>520</v>
      </c>
      <c r="D402" s="126" t="s">
        <v>216</v>
      </c>
      <c r="E402" s="127"/>
      <c r="F402" s="128"/>
      <c r="G402" s="134"/>
      <c r="H402" s="130"/>
      <c r="J402"/>
      <c r="K402"/>
      <c r="L402"/>
      <c r="M402"/>
      <c r="N402"/>
      <c r="O402"/>
    </row>
    <row r="403" spans="1:15" s="133" customFormat="1" ht="30" customHeight="1">
      <c r="A403" s="140" t="s">
        <v>521</v>
      </c>
      <c r="B403" s="135" t="s">
        <v>41</v>
      </c>
      <c r="C403" s="125" t="s">
        <v>522</v>
      </c>
      <c r="D403" s="126" t="s">
        <v>2</v>
      </c>
      <c r="E403" s="127" t="s">
        <v>66</v>
      </c>
      <c r="F403" s="128">
        <v>170</v>
      </c>
      <c r="G403" s="129"/>
      <c r="H403" s="130">
        <f>ROUND(G403*F403,2)</f>
        <v>0</v>
      </c>
      <c r="I403" s="131"/>
      <c r="J403"/>
      <c r="K403"/>
      <c r="L403"/>
      <c r="M403"/>
      <c r="N403"/>
      <c r="O403"/>
    </row>
    <row r="404" spans="1:16" s="133" customFormat="1" ht="30" customHeight="1">
      <c r="A404" s="202" t="s">
        <v>523</v>
      </c>
      <c r="B404" s="156" t="s">
        <v>52</v>
      </c>
      <c r="C404" s="149" t="s">
        <v>524</v>
      </c>
      <c r="D404" s="150" t="s">
        <v>525</v>
      </c>
      <c r="E404" s="151" t="s">
        <v>66</v>
      </c>
      <c r="F404" s="179">
        <v>170</v>
      </c>
      <c r="G404" s="157"/>
      <c r="H404" s="158">
        <f>ROUND(G404*F404,2)</f>
        <v>0</v>
      </c>
      <c r="I404" s="131"/>
      <c r="J404"/>
      <c r="K404"/>
      <c r="L404"/>
      <c r="M404"/>
      <c r="N404"/>
      <c r="O404"/>
      <c r="P404" s="155"/>
    </row>
    <row r="405" spans="1:9" ht="30" customHeight="1">
      <c r="A405" s="140" t="s">
        <v>526</v>
      </c>
      <c r="B405" s="124" t="s">
        <v>527</v>
      </c>
      <c r="C405" s="125" t="s">
        <v>528</v>
      </c>
      <c r="D405" s="126" t="s">
        <v>216</v>
      </c>
      <c r="E405" s="127"/>
      <c r="F405" s="128"/>
      <c r="G405" s="134"/>
      <c r="H405" s="130"/>
      <c r="I405" s="133"/>
    </row>
    <row r="406" spans="1:16" s="133" customFormat="1" ht="39.75" customHeight="1">
      <c r="A406" s="202" t="s">
        <v>529</v>
      </c>
      <c r="B406" s="156" t="s">
        <v>41</v>
      </c>
      <c r="C406" s="149" t="s">
        <v>530</v>
      </c>
      <c r="D406" s="150" t="s">
        <v>249</v>
      </c>
      <c r="E406" s="151" t="s">
        <v>66</v>
      </c>
      <c r="F406" s="179">
        <v>170</v>
      </c>
      <c r="G406" s="157"/>
      <c r="H406" s="158">
        <f>ROUND(G406*F406,2)</f>
        <v>0</v>
      </c>
      <c r="J406"/>
      <c r="K406"/>
      <c r="L406"/>
      <c r="M406"/>
      <c r="N406"/>
      <c r="O406"/>
      <c r="P406" s="155"/>
    </row>
    <row r="407" spans="1:15" s="131" customFormat="1" ht="30" customHeight="1">
      <c r="A407" s="140" t="s">
        <v>531</v>
      </c>
      <c r="B407" s="135" t="s">
        <v>52</v>
      </c>
      <c r="C407" s="125" t="s">
        <v>225</v>
      </c>
      <c r="D407" s="126" t="s">
        <v>226</v>
      </c>
      <c r="E407" s="127" t="s">
        <v>66</v>
      </c>
      <c r="F407" s="128">
        <v>170</v>
      </c>
      <c r="G407" s="129"/>
      <c r="H407" s="130">
        <f>ROUND(G407*F407,2)</f>
        <v>0</v>
      </c>
      <c r="I407" s="133"/>
      <c r="J407"/>
      <c r="K407"/>
      <c r="L407"/>
      <c r="M407"/>
      <c r="N407"/>
      <c r="O407"/>
    </row>
    <row r="408" spans="1:15" s="133" customFormat="1" ht="30" customHeight="1">
      <c r="A408" s="140" t="s">
        <v>214</v>
      </c>
      <c r="B408" s="124" t="s">
        <v>532</v>
      </c>
      <c r="C408" s="125" t="s">
        <v>68</v>
      </c>
      <c r="D408" s="126" t="s">
        <v>216</v>
      </c>
      <c r="E408" s="127"/>
      <c r="F408" s="128"/>
      <c r="G408" s="134"/>
      <c r="H408" s="130"/>
      <c r="J408"/>
      <c r="K408"/>
      <c r="L408"/>
      <c r="M408"/>
      <c r="N408"/>
      <c r="O408"/>
    </row>
    <row r="409" spans="1:15" s="133" customFormat="1" ht="39.75" customHeight="1">
      <c r="A409" s="140" t="s">
        <v>217</v>
      </c>
      <c r="B409" s="135" t="s">
        <v>41</v>
      </c>
      <c r="C409" s="125" t="s">
        <v>391</v>
      </c>
      <c r="D409" s="126" t="s">
        <v>219</v>
      </c>
      <c r="E409" s="127"/>
      <c r="F409" s="128"/>
      <c r="G409" s="130"/>
      <c r="H409" s="130"/>
      <c r="J409"/>
      <c r="K409"/>
      <c r="L409"/>
      <c r="M409"/>
      <c r="N409"/>
      <c r="O409"/>
    </row>
    <row r="410" spans="1:15" s="131" customFormat="1" ht="30" customHeight="1">
      <c r="A410" s="140" t="s">
        <v>220</v>
      </c>
      <c r="B410" s="141" t="s">
        <v>206</v>
      </c>
      <c r="C410" s="125" t="s">
        <v>221</v>
      </c>
      <c r="D410" s="126"/>
      <c r="E410" s="127" t="s">
        <v>66</v>
      </c>
      <c r="F410" s="128">
        <v>30</v>
      </c>
      <c r="G410" s="129"/>
      <c r="H410" s="130">
        <f>ROUND(G410*F410,2)</f>
        <v>0</v>
      </c>
      <c r="I410"/>
      <c r="J410"/>
      <c r="K410"/>
      <c r="L410"/>
      <c r="M410"/>
      <c r="N410"/>
      <c r="O410"/>
    </row>
    <row r="411" spans="1:15" s="131" customFormat="1" ht="30" customHeight="1">
      <c r="A411" s="140" t="s">
        <v>222</v>
      </c>
      <c r="B411" s="141" t="s">
        <v>209</v>
      </c>
      <c r="C411" s="125" t="s">
        <v>223</v>
      </c>
      <c r="D411" s="126"/>
      <c r="E411" s="127" t="s">
        <v>66</v>
      </c>
      <c r="F411" s="128">
        <v>240</v>
      </c>
      <c r="G411" s="129"/>
      <c r="H411" s="130">
        <f>ROUND(G411*F411,2)</f>
        <v>0</v>
      </c>
      <c r="J411"/>
      <c r="K411"/>
      <c r="L411"/>
      <c r="M411"/>
      <c r="N411"/>
      <c r="O411"/>
    </row>
    <row r="412" spans="1:15" s="131" customFormat="1" ht="30" customHeight="1">
      <c r="A412" s="140" t="s">
        <v>533</v>
      </c>
      <c r="B412" s="141" t="s">
        <v>534</v>
      </c>
      <c r="C412" s="125" t="s">
        <v>535</v>
      </c>
      <c r="D412" s="126" t="s">
        <v>2</v>
      </c>
      <c r="E412" s="127" t="s">
        <v>66</v>
      </c>
      <c r="F412" s="128">
        <v>1100</v>
      </c>
      <c r="G412" s="129"/>
      <c r="H412" s="130">
        <f>ROUND(G412*F412,2)</f>
        <v>0</v>
      </c>
      <c r="I412"/>
      <c r="J412"/>
      <c r="K412"/>
      <c r="L412"/>
      <c r="M412"/>
      <c r="N412"/>
      <c r="O412"/>
    </row>
    <row r="413" spans="1:15" s="131" customFormat="1" ht="30" customHeight="1">
      <c r="A413" s="140" t="s">
        <v>227</v>
      </c>
      <c r="B413" s="135" t="s">
        <v>52</v>
      </c>
      <c r="C413" s="125" t="s">
        <v>228</v>
      </c>
      <c r="D413" s="126" t="s">
        <v>229</v>
      </c>
      <c r="E413" s="127" t="s">
        <v>66</v>
      </c>
      <c r="F413" s="128">
        <v>70</v>
      </c>
      <c r="G413" s="129"/>
      <c r="H413" s="130">
        <f>ROUND(G413*F413,2)</f>
        <v>0</v>
      </c>
      <c r="J413"/>
      <c r="K413"/>
      <c r="L413"/>
      <c r="M413"/>
      <c r="N413"/>
      <c r="O413"/>
    </row>
    <row r="414" spans="1:15" s="133" customFormat="1" ht="30" customHeight="1">
      <c r="A414" s="140" t="s">
        <v>230</v>
      </c>
      <c r="B414" s="124" t="s">
        <v>536</v>
      </c>
      <c r="C414" s="125" t="s">
        <v>232</v>
      </c>
      <c r="D414" s="126" t="s">
        <v>233</v>
      </c>
      <c r="E414" s="127"/>
      <c r="F414" s="128"/>
      <c r="G414" s="134"/>
      <c r="H414" s="130"/>
      <c r="I414" s="131"/>
      <c r="J414"/>
      <c r="K414"/>
      <c r="L414"/>
      <c r="M414"/>
      <c r="N414"/>
      <c r="O414"/>
    </row>
    <row r="415" spans="1:15" s="133" customFormat="1" ht="30" customHeight="1">
      <c r="A415" s="140" t="s">
        <v>234</v>
      </c>
      <c r="B415" s="135" t="s">
        <v>41</v>
      </c>
      <c r="C415" s="125" t="s">
        <v>235</v>
      </c>
      <c r="D415" s="126" t="s">
        <v>2</v>
      </c>
      <c r="E415" s="127" t="s">
        <v>40</v>
      </c>
      <c r="F415" s="128">
        <v>190</v>
      </c>
      <c r="G415" s="129"/>
      <c r="H415" s="130">
        <f>ROUND(G415*F415,2)</f>
        <v>0</v>
      </c>
      <c r="J415"/>
      <c r="K415"/>
      <c r="L415"/>
      <c r="M415"/>
      <c r="N415"/>
      <c r="O415"/>
    </row>
    <row r="416" spans="1:15" s="133" customFormat="1" ht="39.75" customHeight="1">
      <c r="A416" s="117"/>
      <c r="B416" s="146"/>
      <c r="C416" s="137" t="s">
        <v>21</v>
      </c>
      <c r="D416" s="120"/>
      <c r="E416" s="121"/>
      <c r="F416" s="121"/>
      <c r="G416" s="117"/>
      <c r="H416" s="122"/>
      <c r="I416" s="162"/>
      <c r="J416"/>
      <c r="K416"/>
      <c r="L416"/>
      <c r="M416"/>
      <c r="N416"/>
      <c r="O416"/>
    </row>
    <row r="417" spans="1:15" s="133" customFormat="1" ht="30" customHeight="1">
      <c r="A417" s="123" t="s">
        <v>537</v>
      </c>
      <c r="B417" s="124" t="s">
        <v>538</v>
      </c>
      <c r="C417" s="125" t="s">
        <v>539</v>
      </c>
      <c r="D417" s="126" t="s">
        <v>540</v>
      </c>
      <c r="E417" s="127" t="s">
        <v>40</v>
      </c>
      <c r="F417" s="159">
        <v>150</v>
      </c>
      <c r="G417" s="129"/>
      <c r="H417" s="130">
        <f>ROUND(G417*F417,2)</f>
        <v>0</v>
      </c>
      <c r="I417" s="162"/>
      <c r="J417"/>
      <c r="K417"/>
      <c r="L417"/>
      <c r="M417"/>
      <c r="N417"/>
      <c r="O417"/>
    </row>
    <row r="418" spans="1:15" s="133" customFormat="1" ht="30" customHeight="1">
      <c r="A418" s="123" t="s">
        <v>267</v>
      </c>
      <c r="B418" s="124" t="s">
        <v>541</v>
      </c>
      <c r="C418" s="125" t="s">
        <v>269</v>
      </c>
      <c r="D418" s="126" t="s">
        <v>270</v>
      </c>
      <c r="E418" s="161"/>
      <c r="F418" s="128"/>
      <c r="G418" s="134"/>
      <c r="H418" s="160"/>
      <c r="J418"/>
      <c r="K418"/>
      <c r="L418"/>
      <c r="M418"/>
      <c r="N418"/>
      <c r="O418"/>
    </row>
    <row r="419" spans="1:15" s="133" customFormat="1" ht="30" customHeight="1">
      <c r="A419" s="123" t="s">
        <v>271</v>
      </c>
      <c r="B419" s="135" t="s">
        <v>41</v>
      </c>
      <c r="C419" s="125" t="s">
        <v>72</v>
      </c>
      <c r="D419" s="126"/>
      <c r="E419" s="127"/>
      <c r="F419" s="128"/>
      <c r="G419" s="134"/>
      <c r="H419" s="160"/>
      <c r="J419"/>
      <c r="K419"/>
      <c r="L419"/>
      <c r="M419"/>
      <c r="N419"/>
      <c r="O419"/>
    </row>
    <row r="420" spans="1:9" ht="30" customHeight="1">
      <c r="A420" s="123" t="s">
        <v>272</v>
      </c>
      <c r="B420" s="141" t="s">
        <v>206</v>
      </c>
      <c r="C420" s="125" t="s">
        <v>273</v>
      </c>
      <c r="D420" s="126"/>
      <c r="E420" s="127" t="s">
        <v>42</v>
      </c>
      <c r="F420" s="128">
        <v>1655</v>
      </c>
      <c r="G420" s="129"/>
      <c r="H420" s="130">
        <f>ROUND(G420*F420,2)</f>
        <v>0</v>
      </c>
      <c r="I420" s="133"/>
    </row>
    <row r="421" spans="1:15" s="131" customFormat="1" ht="30" customHeight="1">
      <c r="A421" s="123" t="s">
        <v>274</v>
      </c>
      <c r="B421" s="135" t="s">
        <v>52</v>
      </c>
      <c r="C421" s="125" t="s">
        <v>109</v>
      </c>
      <c r="D421" s="126"/>
      <c r="E421" s="127"/>
      <c r="F421" s="128"/>
      <c r="G421" s="134"/>
      <c r="H421" s="160"/>
      <c r="I421" s="133"/>
      <c r="J421"/>
      <c r="K421"/>
      <c r="L421"/>
      <c r="M421"/>
      <c r="N421"/>
      <c r="O421"/>
    </row>
    <row r="422" spans="1:8" ht="30" customHeight="1">
      <c r="A422" s="123" t="s">
        <v>275</v>
      </c>
      <c r="B422" s="141" t="s">
        <v>206</v>
      </c>
      <c r="C422" s="125" t="s">
        <v>273</v>
      </c>
      <c r="D422" s="126"/>
      <c r="E422" s="127" t="s">
        <v>42</v>
      </c>
      <c r="F422" s="128">
        <v>80</v>
      </c>
      <c r="G422" s="129"/>
      <c r="H422" s="130">
        <f>ROUND(G422*F422,2)</f>
        <v>0</v>
      </c>
    </row>
    <row r="423" spans="1:15" s="131" customFormat="1" ht="39.75" customHeight="1">
      <c r="A423" s="117"/>
      <c r="B423" s="146"/>
      <c r="C423" s="137" t="s">
        <v>22</v>
      </c>
      <c r="D423" s="120"/>
      <c r="E423" s="163"/>
      <c r="F423" s="121"/>
      <c r="G423" s="117"/>
      <c r="H423" s="122"/>
      <c r="I423" s="133"/>
      <c r="J423"/>
      <c r="K423"/>
      <c r="L423"/>
      <c r="M423"/>
      <c r="N423"/>
      <c r="O423"/>
    </row>
    <row r="424" spans="1:15" s="131" customFormat="1" ht="30" customHeight="1">
      <c r="A424" s="123" t="s">
        <v>78</v>
      </c>
      <c r="B424" s="124" t="s">
        <v>542</v>
      </c>
      <c r="C424" s="125" t="s">
        <v>79</v>
      </c>
      <c r="D424" s="126" t="s">
        <v>277</v>
      </c>
      <c r="E424" s="127" t="s">
        <v>66</v>
      </c>
      <c r="F424" s="159">
        <v>2000</v>
      </c>
      <c r="G424" s="129"/>
      <c r="H424" s="130">
        <f>ROUND(G424*F424,2)</f>
        <v>0</v>
      </c>
      <c r="I424" s="133"/>
      <c r="J424"/>
      <c r="K424"/>
      <c r="L424"/>
      <c r="M424"/>
      <c r="N424"/>
      <c r="O424"/>
    </row>
    <row r="425" spans="1:15" s="133" customFormat="1" ht="39.75" customHeight="1">
      <c r="A425" s="117"/>
      <c r="B425" s="146"/>
      <c r="C425" s="137" t="s">
        <v>23</v>
      </c>
      <c r="D425" s="120"/>
      <c r="E425" s="163"/>
      <c r="F425" s="121"/>
      <c r="G425" s="117"/>
      <c r="H425" s="122"/>
      <c r="J425"/>
      <c r="K425"/>
      <c r="L425"/>
      <c r="M425"/>
      <c r="N425"/>
      <c r="O425"/>
    </row>
    <row r="426" spans="1:15" s="162" customFormat="1" ht="39.75" customHeight="1">
      <c r="A426" s="123" t="s">
        <v>130</v>
      </c>
      <c r="B426" s="124" t="s">
        <v>543</v>
      </c>
      <c r="C426" s="164" t="s">
        <v>292</v>
      </c>
      <c r="D426" s="126" t="s">
        <v>281</v>
      </c>
      <c r="E426" s="127"/>
      <c r="F426" s="159"/>
      <c r="G426" s="134"/>
      <c r="H426" s="160"/>
      <c r="I426" s="131"/>
      <c r="J426"/>
      <c r="K426"/>
      <c r="L426"/>
      <c r="M426"/>
      <c r="N426"/>
      <c r="O426"/>
    </row>
    <row r="427" spans="1:15" s="162" customFormat="1" ht="39.75" customHeight="1">
      <c r="A427" s="123" t="s">
        <v>132</v>
      </c>
      <c r="B427" s="135" t="s">
        <v>41</v>
      </c>
      <c r="C427" s="125" t="s">
        <v>133</v>
      </c>
      <c r="D427" s="126"/>
      <c r="E427" s="127" t="s">
        <v>47</v>
      </c>
      <c r="F427" s="159">
        <v>2</v>
      </c>
      <c r="G427" s="129"/>
      <c r="H427" s="130">
        <f>ROUND(G427*F427,2)</f>
        <v>0</v>
      </c>
      <c r="I427" s="133"/>
      <c r="J427"/>
      <c r="K427"/>
      <c r="L427"/>
      <c r="M427"/>
      <c r="N427"/>
      <c r="O427"/>
    </row>
    <row r="428" spans="1:15" s="133" customFormat="1" ht="39.75" customHeight="1">
      <c r="A428" s="123" t="s">
        <v>134</v>
      </c>
      <c r="B428" s="135" t="s">
        <v>52</v>
      </c>
      <c r="C428" s="125" t="s">
        <v>135</v>
      </c>
      <c r="D428" s="126"/>
      <c r="E428" s="127" t="s">
        <v>47</v>
      </c>
      <c r="F428" s="159">
        <v>2</v>
      </c>
      <c r="G428" s="129"/>
      <c r="H428" s="130">
        <f>ROUND(G428*F428,2)</f>
        <v>0</v>
      </c>
      <c r="I428" s="131"/>
      <c r="J428"/>
      <c r="K428"/>
      <c r="L428"/>
      <c r="M428"/>
      <c r="N428"/>
      <c r="O428"/>
    </row>
    <row r="429" spans="1:15" s="133" customFormat="1" ht="39.75" customHeight="1">
      <c r="A429" s="123" t="s">
        <v>80</v>
      </c>
      <c r="B429" s="135" t="s">
        <v>67</v>
      </c>
      <c r="C429" s="125" t="s">
        <v>136</v>
      </c>
      <c r="D429" s="126"/>
      <c r="E429" s="127" t="s">
        <v>47</v>
      </c>
      <c r="F429" s="159">
        <v>6</v>
      </c>
      <c r="G429" s="129"/>
      <c r="H429" s="130">
        <f>ROUND(G429*F429,2)</f>
        <v>0</v>
      </c>
      <c r="I429" s="131"/>
      <c r="J429"/>
      <c r="K429"/>
      <c r="L429"/>
      <c r="M429"/>
      <c r="N429"/>
      <c r="O429"/>
    </row>
    <row r="430" spans="1:15" s="133" customFormat="1" ht="30" customHeight="1">
      <c r="A430" s="123" t="s">
        <v>81</v>
      </c>
      <c r="B430" s="135" t="s">
        <v>87</v>
      </c>
      <c r="C430" s="125" t="s">
        <v>82</v>
      </c>
      <c r="D430" s="126"/>
      <c r="E430" s="127" t="s">
        <v>47</v>
      </c>
      <c r="F430" s="159">
        <v>6</v>
      </c>
      <c r="G430" s="129"/>
      <c r="H430" s="130">
        <f>ROUND(G430*F430,2)</f>
        <v>0</v>
      </c>
      <c r="J430"/>
      <c r="K430"/>
      <c r="L430"/>
      <c r="M430"/>
      <c r="N430"/>
      <c r="O430"/>
    </row>
    <row r="431" spans="1:15" s="133" customFormat="1" ht="39.75" customHeight="1">
      <c r="A431" s="117"/>
      <c r="B431" s="165"/>
      <c r="C431" s="137" t="s">
        <v>24</v>
      </c>
      <c r="D431" s="120"/>
      <c r="E431" s="163"/>
      <c r="F431" s="121"/>
      <c r="G431" s="117"/>
      <c r="H431" s="122"/>
      <c r="I431"/>
      <c r="J431"/>
      <c r="K431"/>
      <c r="L431"/>
      <c r="M431"/>
      <c r="N431"/>
      <c r="O431"/>
    </row>
    <row r="432" spans="1:9" ht="39.75" customHeight="1">
      <c r="A432" s="123" t="s">
        <v>83</v>
      </c>
      <c r="B432" s="124" t="s">
        <v>544</v>
      </c>
      <c r="C432" s="125" t="s">
        <v>139</v>
      </c>
      <c r="D432" s="126" t="s">
        <v>314</v>
      </c>
      <c r="E432" s="127" t="s">
        <v>47</v>
      </c>
      <c r="F432" s="159">
        <v>11</v>
      </c>
      <c r="G432" s="129"/>
      <c r="H432" s="130">
        <f>ROUND(G432*F432,2)</f>
        <v>0</v>
      </c>
      <c r="I432" s="131"/>
    </row>
    <row r="433" spans="1:15" s="133" customFormat="1" ht="30" customHeight="1">
      <c r="A433" s="123" t="s">
        <v>111</v>
      </c>
      <c r="B433" s="124" t="s">
        <v>545</v>
      </c>
      <c r="C433" s="125" t="s">
        <v>141</v>
      </c>
      <c r="D433" s="126" t="s">
        <v>281</v>
      </c>
      <c r="E433" s="127"/>
      <c r="F433" s="159"/>
      <c r="G433" s="130"/>
      <c r="H433" s="160"/>
      <c r="J433"/>
      <c r="K433"/>
      <c r="L433"/>
      <c r="M433"/>
      <c r="N433"/>
      <c r="O433"/>
    </row>
    <row r="434" spans="1:15" s="133" customFormat="1" ht="30" customHeight="1">
      <c r="A434" s="123" t="s">
        <v>142</v>
      </c>
      <c r="B434" s="135" t="s">
        <v>41</v>
      </c>
      <c r="C434" s="125" t="s">
        <v>316</v>
      </c>
      <c r="D434" s="126"/>
      <c r="E434" s="127" t="s">
        <v>112</v>
      </c>
      <c r="F434" s="159">
        <v>1</v>
      </c>
      <c r="G434" s="129"/>
      <c r="H434" s="130">
        <f>ROUND(G434*F434,2)</f>
        <v>0</v>
      </c>
      <c r="J434"/>
      <c r="K434"/>
      <c r="L434"/>
      <c r="M434"/>
      <c r="N434"/>
      <c r="O434"/>
    </row>
    <row r="435" spans="1:15" s="133" customFormat="1" ht="30" customHeight="1">
      <c r="A435" s="123" t="s">
        <v>84</v>
      </c>
      <c r="B435" s="124" t="s">
        <v>546</v>
      </c>
      <c r="C435" s="125" t="s">
        <v>144</v>
      </c>
      <c r="D435" s="126" t="s">
        <v>314</v>
      </c>
      <c r="E435" s="127"/>
      <c r="F435" s="159"/>
      <c r="G435" s="134"/>
      <c r="H435" s="160"/>
      <c r="I435" s="40"/>
      <c r="J435"/>
      <c r="K435"/>
      <c r="L435"/>
      <c r="M435"/>
      <c r="N435"/>
      <c r="O435"/>
    </row>
    <row r="436" spans="1:15" s="131" customFormat="1" ht="30" customHeight="1">
      <c r="A436" s="123" t="s">
        <v>85</v>
      </c>
      <c r="B436" s="135" t="s">
        <v>41</v>
      </c>
      <c r="C436" s="125" t="s">
        <v>318</v>
      </c>
      <c r="D436" s="126"/>
      <c r="E436" s="127" t="s">
        <v>47</v>
      </c>
      <c r="F436" s="159">
        <v>5</v>
      </c>
      <c r="G436" s="129"/>
      <c r="H436" s="130">
        <f>ROUND(G436*F436,2)</f>
        <v>0</v>
      </c>
      <c r="I436"/>
      <c r="J436"/>
      <c r="K436"/>
      <c r="L436"/>
      <c r="M436"/>
      <c r="N436"/>
      <c r="O436"/>
    </row>
    <row r="437" spans="1:15" s="133" customFormat="1" ht="30" customHeight="1">
      <c r="A437" s="123" t="s">
        <v>86</v>
      </c>
      <c r="B437" s="135" t="s">
        <v>52</v>
      </c>
      <c r="C437" s="125" t="s">
        <v>547</v>
      </c>
      <c r="D437" s="126"/>
      <c r="E437" s="127" t="s">
        <v>47</v>
      </c>
      <c r="F437" s="159">
        <v>2</v>
      </c>
      <c r="G437" s="129"/>
      <c r="H437" s="130">
        <f>ROUND(G437*F437,2)</f>
        <v>0</v>
      </c>
      <c r="I437"/>
      <c r="J437"/>
      <c r="K437"/>
      <c r="L437"/>
      <c r="M437"/>
      <c r="N437"/>
      <c r="O437"/>
    </row>
    <row r="438" spans="1:15" s="131" customFormat="1" ht="30" customHeight="1">
      <c r="A438" s="123" t="s">
        <v>113</v>
      </c>
      <c r="B438" s="124" t="s">
        <v>548</v>
      </c>
      <c r="C438" s="125" t="s">
        <v>146</v>
      </c>
      <c r="D438" s="126" t="s">
        <v>314</v>
      </c>
      <c r="E438" s="127" t="s">
        <v>47</v>
      </c>
      <c r="F438" s="159">
        <v>12</v>
      </c>
      <c r="G438" s="129"/>
      <c r="H438" s="130">
        <f>ROUND(G438*F438,2)</f>
        <v>0</v>
      </c>
      <c r="I438"/>
      <c r="J438"/>
      <c r="K438"/>
      <c r="L438"/>
      <c r="M438"/>
      <c r="N438"/>
      <c r="O438"/>
    </row>
    <row r="439" spans="1:15" s="131" customFormat="1" ht="30" customHeight="1">
      <c r="A439" s="123" t="s">
        <v>114</v>
      </c>
      <c r="B439" s="124" t="s">
        <v>549</v>
      </c>
      <c r="C439" s="125" t="s">
        <v>148</v>
      </c>
      <c r="D439" s="126" t="s">
        <v>314</v>
      </c>
      <c r="E439" s="127" t="s">
        <v>47</v>
      </c>
      <c r="F439" s="159">
        <v>2</v>
      </c>
      <c r="G439" s="129"/>
      <c r="H439" s="130">
        <f>ROUND(G439*F439,2)</f>
        <v>0</v>
      </c>
      <c r="I439"/>
      <c r="J439"/>
      <c r="K439"/>
      <c r="L439"/>
      <c r="M439"/>
      <c r="N439"/>
      <c r="O439"/>
    </row>
    <row r="440" spans="1:15" s="133" customFormat="1" ht="30" customHeight="1">
      <c r="A440" s="123" t="s">
        <v>115</v>
      </c>
      <c r="B440" s="124" t="s">
        <v>550</v>
      </c>
      <c r="C440" s="125" t="s">
        <v>150</v>
      </c>
      <c r="D440" s="126" t="s">
        <v>314</v>
      </c>
      <c r="E440" s="127" t="s">
        <v>47</v>
      </c>
      <c r="F440" s="159">
        <v>20</v>
      </c>
      <c r="G440" s="129"/>
      <c r="H440" s="130">
        <f>ROUND(G440*F440,2)</f>
        <v>0</v>
      </c>
      <c r="I440" s="200"/>
      <c r="J440"/>
      <c r="K440"/>
      <c r="L440"/>
      <c r="M440"/>
      <c r="N440"/>
      <c r="O440"/>
    </row>
    <row r="441" spans="1:9" ht="39.75" customHeight="1">
      <c r="A441" s="117"/>
      <c r="B441" s="118"/>
      <c r="C441" s="137" t="s">
        <v>25</v>
      </c>
      <c r="D441" s="120"/>
      <c r="E441" s="138"/>
      <c r="F441" s="120"/>
      <c r="G441" s="117"/>
      <c r="H441" s="122"/>
      <c r="I441" s="200"/>
    </row>
    <row r="442" spans="1:15" s="131" customFormat="1" ht="30" customHeight="1">
      <c r="A442" s="140" t="s">
        <v>88</v>
      </c>
      <c r="B442" s="124" t="s">
        <v>551</v>
      </c>
      <c r="C442" s="125" t="s">
        <v>89</v>
      </c>
      <c r="D442" s="126" t="s">
        <v>323</v>
      </c>
      <c r="E442" s="127"/>
      <c r="F442" s="128"/>
      <c r="G442" s="134"/>
      <c r="H442" s="130"/>
      <c r="I442" s="200"/>
      <c r="J442"/>
      <c r="K442"/>
      <c r="L442"/>
      <c r="M442"/>
      <c r="N442"/>
      <c r="O442"/>
    </row>
    <row r="443" spans="1:15" s="133" customFormat="1" ht="30" customHeight="1">
      <c r="A443" s="140" t="s">
        <v>324</v>
      </c>
      <c r="B443" s="135" t="s">
        <v>41</v>
      </c>
      <c r="C443" s="125" t="s">
        <v>325</v>
      </c>
      <c r="D443" s="126"/>
      <c r="E443" s="127" t="s">
        <v>40</v>
      </c>
      <c r="F443" s="128">
        <v>100</v>
      </c>
      <c r="G443" s="129"/>
      <c r="H443" s="130">
        <f>ROUND(G443*F443,2)</f>
        <v>0</v>
      </c>
      <c r="I443" s="200"/>
      <c r="J443"/>
      <c r="K443"/>
      <c r="L443"/>
      <c r="M443"/>
      <c r="N443"/>
      <c r="O443"/>
    </row>
    <row r="444" spans="1:15" s="133" customFormat="1" ht="30" customHeight="1">
      <c r="A444" s="140" t="s">
        <v>90</v>
      </c>
      <c r="B444" s="135" t="s">
        <v>52</v>
      </c>
      <c r="C444" s="125" t="s">
        <v>326</v>
      </c>
      <c r="D444" s="126"/>
      <c r="E444" s="127" t="s">
        <v>40</v>
      </c>
      <c r="F444" s="128">
        <v>2600</v>
      </c>
      <c r="G444" s="129"/>
      <c r="H444" s="130">
        <f>ROUND(G444*F444,2)</f>
        <v>0</v>
      </c>
      <c r="I444" s="200"/>
      <c r="J444"/>
      <c r="K444"/>
      <c r="L444"/>
      <c r="M444"/>
      <c r="N444"/>
      <c r="O444"/>
    </row>
    <row r="445" spans="1:15" s="40" customFormat="1" ht="39.75" customHeight="1" thickBot="1">
      <c r="A445" s="168"/>
      <c r="B445" s="167" t="str">
        <f>B377</f>
        <v>F</v>
      </c>
      <c r="C445" s="363" t="str">
        <f>C377</f>
        <v>MCMEANS AVENUE EAST - REDONDA STREET TO APPROX. 100m SOUTH OF SOUTH LEG CUL-DE-SAC - REHABILITATION</v>
      </c>
      <c r="D445" s="364"/>
      <c r="E445" s="364"/>
      <c r="F445" s="365"/>
      <c r="G445" s="168" t="s">
        <v>17</v>
      </c>
      <c r="H445" s="168">
        <f>SUM(H377:H444)</f>
        <v>0</v>
      </c>
      <c r="I445" s="200"/>
      <c r="J445" s="82"/>
      <c r="K445"/>
      <c r="L445"/>
      <c r="M445"/>
      <c r="N445"/>
      <c r="O445"/>
    </row>
    <row r="446" spans="1:10" ht="39.75" customHeight="1" thickTop="1">
      <c r="A446" s="170"/>
      <c r="B446" s="171" t="s">
        <v>153</v>
      </c>
      <c r="C446" s="359" t="s">
        <v>552</v>
      </c>
      <c r="D446" s="360"/>
      <c r="E446" s="360"/>
      <c r="F446" s="360"/>
      <c r="G446" s="361"/>
      <c r="H446" s="362"/>
      <c r="J446" s="82"/>
    </row>
    <row r="447" spans="1:10" ht="39.75" customHeight="1">
      <c r="A447" s="117"/>
      <c r="B447" s="118"/>
      <c r="C447" s="119" t="s">
        <v>19</v>
      </c>
      <c r="D447" s="120"/>
      <c r="E447" s="121" t="s">
        <v>2</v>
      </c>
      <c r="F447" s="121" t="s">
        <v>2</v>
      </c>
      <c r="G447" s="117" t="s">
        <v>2</v>
      </c>
      <c r="H447" s="122"/>
      <c r="J447" s="82"/>
    </row>
    <row r="448" spans="1:10" ht="30" customHeight="1">
      <c r="A448" s="123" t="s">
        <v>45</v>
      </c>
      <c r="B448" s="124" t="s">
        <v>154</v>
      </c>
      <c r="C448" s="125" t="s">
        <v>46</v>
      </c>
      <c r="D448" s="126" t="s">
        <v>178</v>
      </c>
      <c r="E448" s="127" t="s">
        <v>40</v>
      </c>
      <c r="F448" s="128">
        <v>700</v>
      </c>
      <c r="G448" s="129"/>
      <c r="H448" s="130">
        <f>ROUND(G448*F448,2)</f>
        <v>0</v>
      </c>
      <c r="J448" s="82"/>
    </row>
    <row r="449" spans="1:10" ht="39.75" customHeight="1">
      <c r="A449" s="117"/>
      <c r="B449" s="118"/>
      <c r="C449" s="137" t="s">
        <v>20</v>
      </c>
      <c r="D449" s="120"/>
      <c r="E449" s="138"/>
      <c r="F449" s="120"/>
      <c r="G449" s="117"/>
      <c r="H449" s="122"/>
      <c r="J449" s="82"/>
    </row>
    <row r="450" spans="1:16" s="133" customFormat="1" ht="30" customHeight="1">
      <c r="A450" s="202" t="s">
        <v>48</v>
      </c>
      <c r="B450" s="148" t="s">
        <v>553</v>
      </c>
      <c r="C450" s="149" t="s">
        <v>49</v>
      </c>
      <c r="D450" s="150" t="s">
        <v>198</v>
      </c>
      <c r="E450" s="151"/>
      <c r="F450" s="179"/>
      <c r="G450" s="153"/>
      <c r="H450" s="158"/>
      <c r="I450"/>
      <c r="J450" s="82"/>
      <c r="K450"/>
      <c r="L450"/>
      <c r="M450"/>
      <c r="N450"/>
      <c r="O450"/>
      <c r="P450" s="155"/>
    </row>
    <row r="451" spans="1:16" s="133" customFormat="1" ht="43.5" customHeight="1">
      <c r="A451" s="202" t="s">
        <v>366</v>
      </c>
      <c r="B451" s="156" t="s">
        <v>41</v>
      </c>
      <c r="C451" s="149" t="s">
        <v>367</v>
      </c>
      <c r="D451" s="150" t="s">
        <v>2</v>
      </c>
      <c r="E451" s="151" t="s">
        <v>40</v>
      </c>
      <c r="F451" s="179">
        <v>300</v>
      </c>
      <c r="G451" s="157"/>
      <c r="H451" s="158">
        <f>ROUND(G451*F451,2)</f>
        <v>0</v>
      </c>
      <c r="I451"/>
      <c r="J451"/>
      <c r="K451"/>
      <c r="L451"/>
      <c r="M451"/>
      <c r="N451"/>
      <c r="O451"/>
      <c r="P451" s="155"/>
    </row>
    <row r="452" spans="1:16" s="133" customFormat="1" ht="30" customHeight="1">
      <c r="A452" s="202" t="s">
        <v>50</v>
      </c>
      <c r="B452" s="148" t="s">
        <v>554</v>
      </c>
      <c r="C452" s="149" t="s">
        <v>51</v>
      </c>
      <c r="D452" s="150" t="s">
        <v>198</v>
      </c>
      <c r="E452" s="151"/>
      <c r="F452" s="179"/>
      <c r="G452" s="153"/>
      <c r="H452" s="158"/>
      <c r="I452"/>
      <c r="J452"/>
      <c r="K452"/>
      <c r="L452"/>
      <c r="M452"/>
      <c r="N452"/>
      <c r="O452"/>
      <c r="P452" s="155"/>
    </row>
    <row r="453" spans="1:16" s="133" customFormat="1" ht="30" customHeight="1">
      <c r="A453" s="202" t="s">
        <v>555</v>
      </c>
      <c r="B453" s="156" t="s">
        <v>41</v>
      </c>
      <c r="C453" s="149" t="s">
        <v>371</v>
      </c>
      <c r="D453" s="150" t="s">
        <v>2</v>
      </c>
      <c r="E453" s="151" t="s">
        <v>40</v>
      </c>
      <c r="F453" s="179">
        <v>5</v>
      </c>
      <c r="G453" s="157"/>
      <c r="H453" s="158">
        <f>ROUND(G453*F453,2)</f>
        <v>0</v>
      </c>
      <c r="I453"/>
      <c r="J453"/>
      <c r="K453"/>
      <c r="L453"/>
      <c r="M453"/>
      <c r="N453"/>
      <c r="O453"/>
      <c r="P453" s="155"/>
    </row>
    <row r="454" spans="1:16" s="133" customFormat="1" ht="30" customHeight="1">
      <c r="A454" s="202" t="s">
        <v>556</v>
      </c>
      <c r="B454" s="156" t="s">
        <v>52</v>
      </c>
      <c r="C454" s="149" t="s">
        <v>373</v>
      </c>
      <c r="D454" s="150" t="s">
        <v>2</v>
      </c>
      <c r="E454" s="151" t="s">
        <v>40</v>
      </c>
      <c r="F454" s="179">
        <v>340</v>
      </c>
      <c r="G454" s="157"/>
      <c r="H454" s="158">
        <f>ROUND(G454*F454,2)</f>
        <v>0</v>
      </c>
      <c r="I454"/>
      <c r="J454"/>
      <c r="K454"/>
      <c r="L454"/>
      <c r="M454"/>
      <c r="N454"/>
      <c r="O454"/>
      <c r="P454" s="155"/>
    </row>
    <row r="455" spans="1:16" s="133" customFormat="1" ht="30" customHeight="1">
      <c r="A455" s="202" t="s">
        <v>557</v>
      </c>
      <c r="B455" s="156" t="s">
        <v>67</v>
      </c>
      <c r="C455" s="149" t="s">
        <v>377</v>
      </c>
      <c r="D455" s="150" t="s">
        <v>2</v>
      </c>
      <c r="E455" s="151" t="s">
        <v>40</v>
      </c>
      <c r="F455" s="179">
        <v>80</v>
      </c>
      <c r="G455" s="157"/>
      <c r="H455" s="158">
        <f>ROUND(G455*F455,2)</f>
        <v>0</v>
      </c>
      <c r="I455"/>
      <c r="J455"/>
      <c r="K455"/>
      <c r="L455"/>
      <c r="M455"/>
      <c r="N455"/>
      <c r="O455"/>
      <c r="P455" s="155"/>
    </row>
    <row r="456" spans="1:8" ht="30" customHeight="1">
      <c r="A456" s="140" t="s">
        <v>54</v>
      </c>
      <c r="B456" s="124" t="s">
        <v>558</v>
      </c>
      <c r="C456" s="125" t="s">
        <v>55</v>
      </c>
      <c r="D456" s="126" t="s">
        <v>198</v>
      </c>
      <c r="E456" s="127"/>
      <c r="F456" s="128"/>
      <c r="G456" s="134"/>
      <c r="H456" s="130"/>
    </row>
    <row r="457" spans="1:8" ht="30" customHeight="1">
      <c r="A457" s="140" t="s">
        <v>56</v>
      </c>
      <c r="B457" s="135" t="s">
        <v>41</v>
      </c>
      <c r="C457" s="125" t="s">
        <v>57</v>
      </c>
      <c r="D457" s="126" t="s">
        <v>2</v>
      </c>
      <c r="E457" s="127" t="s">
        <v>47</v>
      </c>
      <c r="F457" s="128">
        <v>150</v>
      </c>
      <c r="G457" s="129"/>
      <c r="H457" s="130">
        <f>ROUND(G457*F457,2)</f>
        <v>0</v>
      </c>
    </row>
    <row r="458" spans="1:8" ht="30" customHeight="1">
      <c r="A458" s="140" t="s">
        <v>58</v>
      </c>
      <c r="B458" s="124" t="s">
        <v>559</v>
      </c>
      <c r="C458" s="125" t="s">
        <v>59</v>
      </c>
      <c r="D458" s="126" t="s">
        <v>198</v>
      </c>
      <c r="E458" s="127"/>
      <c r="F458" s="128"/>
      <c r="G458" s="134"/>
      <c r="H458" s="130"/>
    </row>
    <row r="459" spans="1:8" ht="30" customHeight="1">
      <c r="A459" s="140" t="s">
        <v>60</v>
      </c>
      <c r="B459" s="135" t="s">
        <v>41</v>
      </c>
      <c r="C459" s="125" t="s">
        <v>61</v>
      </c>
      <c r="D459" s="126" t="s">
        <v>2</v>
      </c>
      <c r="E459" s="127" t="s">
        <v>47</v>
      </c>
      <c r="F459" s="128">
        <v>450</v>
      </c>
      <c r="G459" s="129"/>
      <c r="H459" s="130">
        <f>ROUND(G459*F459,2)</f>
        <v>0</v>
      </c>
    </row>
    <row r="460" spans="1:8" ht="30" customHeight="1">
      <c r="A460" s="140" t="s">
        <v>200</v>
      </c>
      <c r="B460" s="124" t="s">
        <v>560</v>
      </c>
      <c r="C460" s="125" t="s">
        <v>64</v>
      </c>
      <c r="D460" s="126" t="s">
        <v>202</v>
      </c>
      <c r="E460" s="127"/>
      <c r="F460" s="128"/>
      <c r="G460" s="134"/>
      <c r="H460" s="130"/>
    </row>
    <row r="461" spans="1:8" ht="30" customHeight="1">
      <c r="A461" s="140" t="s">
        <v>203</v>
      </c>
      <c r="B461" s="135" t="s">
        <v>41</v>
      </c>
      <c r="C461" s="125" t="s">
        <v>204</v>
      </c>
      <c r="D461" s="126" t="s">
        <v>65</v>
      </c>
      <c r="E461" s="127"/>
      <c r="F461" s="128"/>
      <c r="G461" s="134"/>
      <c r="H461" s="130"/>
    </row>
    <row r="462" spans="1:9" ht="30" customHeight="1">
      <c r="A462" s="140" t="s">
        <v>208</v>
      </c>
      <c r="B462" s="141" t="s">
        <v>206</v>
      </c>
      <c r="C462" s="125" t="s">
        <v>210</v>
      </c>
      <c r="D462" s="126"/>
      <c r="E462" s="127" t="s">
        <v>40</v>
      </c>
      <c r="F462" s="128">
        <v>40</v>
      </c>
      <c r="G462" s="129"/>
      <c r="H462" s="130">
        <f>ROUND(G462*F462,2)</f>
        <v>0</v>
      </c>
      <c r="I462" s="139"/>
    </row>
    <row r="463" spans="1:9" ht="30" customHeight="1">
      <c r="A463" s="140" t="s">
        <v>513</v>
      </c>
      <c r="B463" s="124" t="s">
        <v>561</v>
      </c>
      <c r="C463" s="125" t="s">
        <v>515</v>
      </c>
      <c r="D463" s="126" t="s">
        <v>202</v>
      </c>
      <c r="E463" s="127" t="s">
        <v>40</v>
      </c>
      <c r="F463" s="159">
        <v>5</v>
      </c>
      <c r="G463" s="129"/>
      <c r="H463" s="130">
        <f>ROUND(G463*F463,2)</f>
        <v>0</v>
      </c>
      <c r="I463" s="139"/>
    </row>
    <row r="464" spans="1:9" ht="30" customHeight="1">
      <c r="A464" s="140" t="s">
        <v>518</v>
      </c>
      <c r="B464" s="124" t="s">
        <v>562</v>
      </c>
      <c r="C464" s="125" t="s">
        <v>520</v>
      </c>
      <c r="D464" s="126" t="s">
        <v>216</v>
      </c>
      <c r="E464" s="127"/>
      <c r="F464" s="128"/>
      <c r="G464" s="134"/>
      <c r="H464" s="130"/>
      <c r="I464" s="139"/>
    </row>
    <row r="465" spans="1:8" ht="30" customHeight="1">
      <c r="A465" s="140" t="s">
        <v>521</v>
      </c>
      <c r="B465" s="135" t="s">
        <v>41</v>
      </c>
      <c r="C465" s="125" t="s">
        <v>522</v>
      </c>
      <c r="D465" s="126" t="s">
        <v>2</v>
      </c>
      <c r="E465" s="127" t="s">
        <v>66</v>
      </c>
      <c r="F465" s="128">
        <v>35</v>
      </c>
      <c r="G465" s="129"/>
      <c r="H465" s="130">
        <f>ROUND(G465*F465,2)</f>
        <v>0</v>
      </c>
    </row>
    <row r="466" spans="1:8" ht="30" customHeight="1">
      <c r="A466" s="140" t="s">
        <v>526</v>
      </c>
      <c r="B466" s="124" t="s">
        <v>563</v>
      </c>
      <c r="C466" s="125" t="s">
        <v>528</v>
      </c>
      <c r="D466" s="126" t="s">
        <v>216</v>
      </c>
      <c r="E466" s="127"/>
      <c r="F466" s="128"/>
      <c r="G466" s="134"/>
      <c r="H466" s="130"/>
    </row>
    <row r="467" spans="1:8" ht="30" customHeight="1">
      <c r="A467" s="140" t="s">
        <v>531</v>
      </c>
      <c r="B467" s="135" t="s">
        <v>41</v>
      </c>
      <c r="C467" s="125" t="s">
        <v>225</v>
      </c>
      <c r="D467" s="126" t="s">
        <v>226</v>
      </c>
      <c r="E467" s="127" t="s">
        <v>66</v>
      </c>
      <c r="F467" s="128">
        <v>35</v>
      </c>
      <c r="G467" s="129"/>
      <c r="H467" s="130">
        <f>ROUND(G467*F467,2)</f>
        <v>0</v>
      </c>
    </row>
    <row r="468" spans="1:8" ht="30" customHeight="1">
      <c r="A468" s="140" t="s">
        <v>214</v>
      </c>
      <c r="B468" s="124" t="s">
        <v>564</v>
      </c>
      <c r="C468" s="125" t="s">
        <v>68</v>
      </c>
      <c r="D468" s="126" t="s">
        <v>216</v>
      </c>
      <c r="E468" s="127"/>
      <c r="F468" s="128"/>
      <c r="G468" s="134"/>
      <c r="H468" s="130"/>
    </row>
    <row r="469" spans="1:8" ht="39.75" customHeight="1">
      <c r="A469" s="140" t="s">
        <v>217</v>
      </c>
      <c r="B469" s="135" t="s">
        <v>41</v>
      </c>
      <c r="C469" s="125" t="s">
        <v>391</v>
      </c>
      <c r="D469" s="126" t="s">
        <v>219</v>
      </c>
      <c r="E469" s="127"/>
      <c r="F469" s="128"/>
      <c r="G469" s="130"/>
      <c r="H469" s="130"/>
    </row>
    <row r="470" spans="1:8" ht="30" customHeight="1">
      <c r="A470" s="140" t="s">
        <v>220</v>
      </c>
      <c r="B470" s="141" t="s">
        <v>206</v>
      </c>
      <c r="C470" s="125" t="s">
        <v>221</v>
      </c>
      <c r="D470" s="126"/>
      <c r="E470" s="127" t="s">
        <v>66</v>
      </c>
      <c r="F470" s="128">
        <v>10</v>
      </c>
      <c r="G470" s="129"/>
      <c r="H470" s="130">
        <f>ROUND(G470*F470,2)</f>
        <v>0</v>
      </c>
    </row>
    <row r="471" spans="1:8" ht="30" customHeight="1">
      <c r="A471" s="140" t="s">
        <v>222</v>
      </c>
      <c r="B471" s="141" t="s">
        <v>209</v>
      </c>
      <c r="C471" s="125" t="s">
        <v>223</v>
      </c>
      <c r="D471" s="126"/>
      <c r="E471" s="127" t="s">
        <v>66</v>
      </c>
      <c r="F471" s="128">
        <v>400</v>
      </c>
      <c r="G471" s="129"/>
      <c r="H471" s="130">
        <f>ROUND(G471*F471,2)</f>
        <v>0</v>
      </c>
    </row>
    <row r="472" spans="1:15" s="139" customFormat="1" ht="30" customHeight="1">
      <c r="A472" s="172" t="s">
        <v>392</v>
      </c>
      <c r="B472" s="173" t="s">
        <v>52</v>
      </c>
      <c r="C472" s="174" t="s">
        <v>565</v>
      </c>
      <c r="D472" s="136" t="s">
        <v>69</v>
      </c>
      <c r="E472" s="175"/>
      <c r="F472" s="176"/>
      <c r="G472" s="184"/>
      <c r="H472" s="178"/>
      <c r="I472"/>
      <c r="J472"/>
      <c r="K472"/>
      <c r="L472"/>
      <c r="M472"/>
      <c r="N472"/>
      <c r="O472"/>
    </row>
    <row r="473" spans="1:15" s="139" customFormat="1" ht="30" customHeight="1">
      <c r="A473" s="172" t="s">
        <v>394</v>
      </c>
      <c r="B473" s="185" t="s">
        <v>206</v>
      </c>
      <c r="C473" s="174" t="s">
        <v>221</v>
      </c>
      <c r="D473" s="136"/>
      <c r="E473" s="175" t="s">
        <v>66</v>
      </c>
      <c r="F473" s="176">
        <v>35</v>
      </c>
      <c r="G473" s="177"/>
      <c r="H473" s="178">
        <f>ROUND(G473*F473,2)</f>
        <v>0</v>
      </c>
      <c r="I473"/>
      <c r="J473"/>
      <c r="K473"/>
      <c r="L473"/>
      <c r="M473"/>
      <c r="N473"/>
      <c r="O473"/>
    </row>
    <row r="474" spans="1:15" s="139" customFormat="1" ht="30" customHeight="1">
      <c r="A474" s="172" t="s">
        <v>395</v>
      </c>
      <c r="B474" s="185" t="s">
        <v>209</v>
      </c>
      <c r="C474" s="174" t="s">
        <v>223</v>
      </c>
      <c r="D474" s="136"/>
      <c r="E474" s="175" t="s">
        <v>66</v>
      </c>
      <c r="F474" s="176">
        <v>145</v>
      </c>
      <c r="G474" s="177"/>
      <c r="H474" s="178">
        <f>ROUND(G474*F474,2)</f>
        <v>0</v>
      </c>
      <c r="I474"/>
      <c r="J474"/>
      <c r="K474"/>
      <c r="L474"/>
      <c r="M474"/>
      <c r="N474"/>
      <c r="O474"/>
    </row>
    <row r="475" spans="1:8" ht="30" customHeight="1">
      <c r="A475" s="140" t="s">
        <v>227</v>
      </c>
      <c r="B475" s="135" t="s">
        <v>67</v>
      </c>
      <c r="C475" s="125" t="s">
        <v>228</v>
      </c>
      <c r="D475" s="126" t="s">
        <v>229</v>
      </c>
      <c r="E475" s="127" t="s">
        <v>66</v>
      </c>
      <c r="F475" s="128">
        <v>7</v>
      </c>
      <c r="G475" s="129"/>
      <c r="H475" s="130">
        <f>ROUND(G475*F475,2)</f>
        <v>0</v>
      </c>
    </row>
    <row r="476" spans="1:8" ht="30" customHeight="1">
      <c r="A476" s="140" t="s">
        <v>230</v>
      </c>
      <c r="B476" s="124" t="s">
        <v>566</v>
      </c>
      <c r="C476" s="125" t="s">
        <v>232</v>
      </c>
      <c r="D476" s="126" t="s">
        <v>233</v>
      </c>
      <c r="E476" s="127"/>
      <c r="F476" s="128"/>
      <c r="G476" s="134"/>
      <c r="H476" s="130"/>
    </row>
    <row r="477" spans="1:8" ht="30" customHeight="1">
      <c r="A477" s="140" t="s">
        <v>234</v>
      </c>
      <c r="B477" s="135" t="s">
        <v>41</v>
      </c>
      <c r="C477" s="125" t="s">
        <v>235</v>
      </c>
      <c r="D477" s="126" t="s">
        <v>2</v>
      </c>
      <c r="E477" s="127" t="s">
        <v>40</v>
      </c>
      <c r="F477" s="128">
        <v>130</v>
      </c>
      <c r="G477" s="129"/>
      <c r="H477" s="130">
        <f>ROUND(G477*F477,2)</f>
        <v>0</v>
      </c>
    </row>
    <row r="478" spans="1:8" ht="39.75" customHeight="1">
      <c r="A478" s="117"/>
      <c r="B478" s="146"/>
      <c r="C478" s="137" t="s">
        <v>21</v>
      </c>
      <c r="D478" s="120"/>
      <c r="E478" s="121"/>
      <c r="F478" s="121"/>
      <c r="G478" s="117"/>
      <c r="H478" s="122"/>
    </row>
    <row r="479" spans="1:8" ht="39.75" customHeight="1">
      <c r="A479" s="123" t="s">
        <v>267</v>
      </c>
      <c r="B479" s="124" t="s">
        <v>567</v>
      </c>
      <c r="C479" s="125" t="s">
        <v>269</v>
      </c>
      <c r="D479" s="126" t="s">
        <v>270</v>
      </c>
      <c r="E479" s="161"/>
      <c r="F479" s="128"/>
      <c r="G479" s="134"/>
      <c r="H479" s="160"/>
    </row>
    <row r="480" spans="1:8" ht="30" customHeight="1">
      <c r="A480" s="123" t="s">
        <v>271</v>
      </c>
      <c r="B480" s="135" t="s">
        <v>41</v>
      </c>
      <c r="C480" s="125" t="s">
        <v>72</v>
      </c>
      <c r="D480" s="126"/>
      <c r="E480" s="127"/>
      <c r="F480" s="128"/>
      <c r="G480" s="134"/>
      <c r="H480" s="160"/>
    </row>
    <row r="481" spans="1:8" ht="30" customHeight="1">
      <c r="A481" s="123" t="s">
        <v>272</v>
      </c>
      <c r="B481" s="141" t="s">
        <v>206</v>
      </c>
      <c r="C481" s="125" t="s">
        <v>273</v>
      </c>
      <c r="D481" s="126"/>
      <c r="E481" s="127" t="s">
        <v>42</v>
      </c>
      <c r="F481" s="128">
        <v>600</v>
      </c>
      <c r="G481" s="129"/>
      <c r="H481" s="130">
        <f>ROUND(G481*F481,2)</f>
        <v>0</v>
      </c>
    </row>
    <row r="482" spans="1:8" ht="30" customHeight="1">
      <c r="A482" s="123" t="s">
        <v>274</v>
      </c>
      <c r="B482" s="135" t="s">
        <v>52</v>
      </c>
      <c r="C482" s="125" t="s">
        <v>109</v>
      </c>
      <c r="D482" s="126"/>
      <c r="E482" s="127"/>
      <c r="F482" s="128"/>
      <c r="G482" s="134"/>
      <c r="H482" s="160"/>
    </row>
    <row r="483" spans="1:8" ht="30" customHeight="1">
      <c r="A483" s="123" t="s">
        <v>275</v>
      </c>
      <c r="B483" s="141" t="s">
        <v>206</v>
      </c>
      <c r="C483" s="125" t="s">
        <v>273</v>
      </c>
      <c r="D483" s="126"/>
      <c r="E483" s="127" t="s">
        <v>42</v>
      </c>
      <c r="F483" s="128">
        <v>40</v>
      </c>
      <c r="G483" s="129"/>
      <c r="H483" s="130">
        <f>ROUND(G483*F483,2)</f>
        <v>0</v>
      </c>
    </row>
    <row r="484" spans="1:8" ht="39.75" customHeight="1">
      <c r="A484" s="117"/>
      <c r="B484" s="146"/>
      <c r="C484" s="137" t="s">
        <v>22</v>
      </c>
      <c r="D484" s="120"/>
      <c r="E484" s="163"/>
      <c r="F484" s="121"/>
      <c r="G484" s="117"/>
      <c r="H484" s="122"/>
    </row>
    <row r="485" spans="1:8" ht="30" customHeight="1">
      <c r="A485" s="123" t="s">
        <v>78</v>
      </c>
      <c r="B485" s="124" t="s">
        <v>568</v>
      </c>
      <c r="C485" s="125" t="s">
        <v>79</v>
      </c>
      <c r="D485" s="126" t="s">
        <v>277</v>
      </c>
      <c r="E485" s="127" t="s">
        <v>66</v>
      </c>
      <c r="F485" s="159">
        <v>1100</v>
      </c>
      <c r="G485" s="129"/>
      <c r="H485" s="130">
        <f>ROUND(G485*F485,2)</f>
        <v>0</v>
      </c>
    </row>
    <row r="486" spans="1:8" ht="39.75" customHeight="1">
      <c r="A486" s="117"/>
      <c r="B486" s="146"/>
      <c r="C486" s="137" t="s">
        <v>23</v>
      </c>
      <c r="D486" s="120"/>
      <c r="E486" s="163"/>
      <c r="F486" s="121"/>
      <c r="G486" s="117"/>
      <c r="H486" s="122"/>
    </row>
    <row r="487" spans="1:8" ht="39.75" customHeight="1">
      <c r="A487" s="123" t="s">
        <v>130</v>
      </c>
      <c r="B487" s="124" t="s">
        <v>569</v>
      </c>
      <c r="C487" s="164" t="s">
        <v>292</v>
      </c>
      <c r="D487" s="126" t="s">
        <v>281</v>
      </c>
      <c r="E487" s="127"/>
      <c r="F487" s="159"/>
      <c r="G487" s="134"/>
      <c r="H487" s="160"/>
    </row>
    <row r="488" spans="1:8" ht="39.75" customHeight="1">
      <c r="A488" s="123" t="s">
        <v>132</v>
      </c>
      <c r="B488" s="135" t="s">
        <v>41</v>
      </c>
      <c r="C488" s="125" t="s">
        <v>133</v>
      </c>
      <c r="D488" s="126"/>
      <c r="E488" s="127" t="s">
        <v>47</v>
      </c>
      <c r="F488" s="159">
        <v>3</v>
      </c>
      <c r="G488" s="129"/>
      <c r="H488" s="130">
        <f>ROUND(G488*F488,2)</f>
        <v>0</v>
      </c>
    </row>
    <row r="489" spans="1:8" ht="39.75" customHeight="1">
      <c r="A489" s="123" t="s">
        <v>134</v>
      </c>
      <c r="B489" s="135" t="s">
        <v>52</v>
      </c>
      <c r="C489" s="125" t="s">
        <v>135</v>
      </c>
      <c r="D489" s="126"/>
      <c r="E489" s="127" t="s">
        <v>47</v>
      </c>
      <c r="F489" s="159">
        <v>3</v>
      </c>
      <c r="G489" s="129"/>
      <c r="H489" s="130">
        <f>ROUND(G489*F489,2)</f>
        <v>0</v>
      </c>
    </row>
    <row r="490" spans="1:8" ht="39.75" customHeight="1">
      <c r="A490" s="117"/>
      <c r="B490" s="165"/>
      <c r="C490" s="137" t="s">
        <v>24</v>
      </c>
      <c r="D490" s="120"/>
      <c r="E490" s="163"/>
      <c r="F490" s="121"/>
      <c r="G490" s="117"/>
      <c r="H490" s="122"/>
    </row>
    <row r="491" spans="1:8" ht="39.75" customHeight="1">
      <c r="A491" s="123" t="s">
        <v>83</v>
      </c>
      <c r="B491" s="124" t="s">
        <v>570</v>
      </c>
      <c r="C491" s="125" t="s">
        <v>139</v>
      </c>
      <c r="D491" s="126" t="s">
        <v>314</v>
      </c>
      <c r="E491" s="127" t="s">
        <v>47</v>
      </c>
      <c r="F491" s="159">
        <v>1</v>
      </c>
      <c r="G491" s="129"/>
      <c r="H491" s="130">
        <f>ROUND(G491*F491,2)</f>
        <v>0</v>
      </c>
    </row>
    <row r="492" spans="1:8" ht="30" customHeight="1">
      <c r="A492" s="123" t="s">
        <v>111</v>
      </c>
      <c r="B492" s="124" t="s">
        <v>571</v>
      </c>
      <c r="C492" s="125" t="s">
        <v>141</v>
      </c>
      <c r="D492" s="126" t="s">
        <v>281</v>
      </c>
      <c r="E492" s="127"/>
      <c r="F492" s="159"/>
      <c r="G492" s="130"/>
      <c r="H492" s="160"/>
    </row>
    <row r="493" spans="1:8" ht="30" customHeight="1">
      <c r="A493" s="123" t="s">
        <v>142</v>
      </c>
      <c r="B493" s="135" t="s">
        <v>41</v>
      </c>
      <c r="C493" s="125" t="s">
        <v>316</v>
      </c>
      <c r="D493" s="126"/>
      <c r="E493" s="127" t="s">
        <v>112</v>
      </c>
      <c r="F493" s="159">
        <v>1</v>
      </c>
      <c r="G493" s="129"/>
      <c r="H493" s="130">
        <f>ROUND(G493*F493,2)</f>
        <v>0</v>
      </c>
    </row>
    <row r="494" spans="1:8" ht="30" customHeight="1">
      <c r="A494" s="123" t="s">
        <v>84</v>
      </c>
      <c r="B494" s="124" t="s">
        <v>572</v>
      </c>
      <c r="C494" s="125" t="s">
        <v>144</v>
      </c>
      <c r="D494" s="126" t="s">
        <v>314</v>
      </c>
      <c r="E494" s="127"/>
      <c r="F494" s="159"/>
      <c r="G494" s="134"/>
      <c r="H494" s="160"/>
    </row>
    <row r="495" spans="1:8" ht="30" customHeight="1">
      <c r="A495" s="123" t="s">
        <v>85</v>
      </c>
      <c r="B495" s="135" t="s">
        <v>41</v>
      </c>
      <c r="C495" s="125" t="s">
        <v>318</v>
      </c>
      <c r="D495" s="126"/>
      <c r="E495" s="127" t="s">
        <v>47</v>
      </c>
      <c r="F495" s="159">
        <v>3</v>
      </c>
      <c r="G495" s="129"/>
      <c r="H495" s="130">
        <f>ROUND(G495*F495,2)</f>
        <v>0</v>
      </c>
    </row>
    <row r="496" spans="1:8" ht="30" customHeight="1">
      <c r="A496" s="123" t="s">
        <v>113</v>
      </c>
      <c r="B496" s="124" t="s">
        <v>573</v>
      </c>
      <c r="C496" s="125" t="s">
        <v>146</v>
      </c>
      <c r="D496" s="126" t="s">
        <v>314</v>
      </c>
      <c r="E496" s="127" t="s">
        <v>47</v>
      </c>
      <c r="F496" s="159">
        <v>2</v>
      </c>
      <c r="G496" s="129"/>
      <c r="H496" s="130">
        <f>ROUND(G496*F496,2)</f>
        <v>0</v>
      </c>
    </row>
    <row r="497" spans="1:8" ht="30" customHeight="1">
      <c r="A497" s="123" t="s">
        <v>115</v>
      </c>
      <c r="B497" s="124" t="s">
        <v>574</v>
      </c>
      <c r="C497" s="125" t="s">
        <v>150</v>
      </c>
      <c r="D497" s="126" t="s">
        <v>314</v>
      </c>
      <c r="E497" s="127" t="s">
        <v>47</v>
      </c>
      <c r="F497" s="159">
        <v>5</v>
      </c>
      <c r="G497" s="129"/>
      <c r="H497" s="130">
        <f>ROUND(G497*F497,2)</f>
        <v>0</v>
      </c>
    </row>
    <row r="498" spans="1:8" ht="39.75" customHeight="1">
      <c r="A498" s="117"/>
      <c r="B498" s="118"/>
      <c r="C498" s="137" t="s">
        <v>25</v>
      </c>
      <c r="D498" s="120"/>
      <c r="E498" s="138"/>
      <c r="F498" s="120"/>
      <c r="G498" s="117"/>
      <c r="H498" s="122"/>
    </row>
    <row r="499" spans="1:8" ht="30" customHeight="1">
      <c r="A499" s="140" t="s">
        <v>88</v>
      </c>
      <c r="B499" s="124" t="s">
        <v>575</v>
      </c>
      <c r="C499" s="125" t="s">
        <v>89</v>
      </c>
      <c r="D499" s="126" t="s">
        <v>323</v>
      </c>
      <c r="E499" s="127"/>
      <c r="F499" s="128"/>
      <c r="G499" s="134"/>
      <c r="H499" s="130"/>
    </row>
    <row r="500" spans="1:8" ht="30" customHeight="1">
      <c r="A500" s="140" t="s">
        <v>324</v>
      </c>
      <c r="B500" s="135" t="s">
        <v>41</v>
      </c>
      <c r="C500" s="125" t="s">
        <v>325</v>
      </c>
      <c r="D500" s="126"/>
      <c r="E500" s="127" t="s">
        <v>40</v>
      </c>
      <c r="F500" s="128">
        <v>20</v>
      </c>
      <c r="G500" s="129"/>
      <c r="H500" s="130">
        <f>ROUND(G500*F500,2)</f>
        <v>0</v>
      </c>
    </row>
    <row r="501" spans="1:8" ht="30" customHeight="1">
      <c r="A501" s="140" t="s">
        <v>90</v>
      </c>
      <c r="B501" s="135" t="s">
        <v>52</v>
      </c>
      <c r="C501" s="125" t="s">
        <v>326</v>
      </c>
      <c r="D501" s="126"/>
      <c r="E501" s="127" t="s">
        <v>40</v>
      </c>
      <c r="F501" s="128">
        <v>680</v>
      </c>
      <c r="G501" s="129"/>
      <c r="H501" s="130">
        <f>ROUND(G501*F501,2)</f>
        <v>0</v>
      </c>
    </row>
    <row r="502" spans="1:8" ht="39" customHeight="1" thickBot="1">
      <c r="A502" s="168"/>
      <c r="B502" s="167" t="str">
        <f>B446</f>
        <v>G</v>
      </c>
      <c r="C502" s="363" t="str">
        <f>C446</f>
        <v>WALDEN CRESCENT - BLUE HERON CRESCENT TO VICTORIA AVENUE EAST - REHABILITATION</v>
      </c>
      <c r="D502" s="364"/>
      <c r="E502" s="364"/>
      <c r="F502" s="365"/>
      <c r="G502" s="168" t="s">
        <v>17</v>
      </c>
      <c r="H502" s="168">
        <f>SUM(H446:H501)</f>
        <v>0</v>
      </c>
    </row>
    <row r="503" spans="1:8" ht="39.75" customHeight="1" thickBot="1" thickTop="1">
      <c r="A503" s="203"/>
      <c r="B503" s="204" t="s">
        <v>576</v>
      </c>
      <c r="C503" s="205"/>
      <c r="D503" s="206"/>
      <c r="E503" s="207"/>
      <c r="F503" s="206"/>
      <c r="G503" s="208"/>
      <c r="H503" s="209"/>
    </row>
    <row r="504" spans="1:8" ht="39.75" customHeight="1" thickTop="1">
      <c r="A504" s="210"/>
      <c r="B504" s="211" t="s">
        <v>577</v>
      </c>
      <c r="C504" s="366" t="s">
        <v>578</v>
      </c>
      <c r="D504" s="367"/>
      <c r="E504" s="367"/>
      <c r="F504" s="367"/>
      <c r="G504" s="367"/>
      <c r="H504" s="368"/>
    </row>
    <row r="505" spans="1:8" ht="39.75" customHeight="1">
      <c r="A505" s="109"/>
      <c r="B505" s="212"/>
      <c r="C505" s="369" t="s">
        <v>579</v>
      </c>
      <c r="D505" s="370"/>
      <c r="E505" s="370"/>
      <c r="F505" s="370"/>
      <c r="G505" s="370"/>
      <c r="H505" s="371"/>
    </row>
    <row r="506" spans="1:8" ht="39.75" customHeight="1">
      <c r="A506" s="109"/>
      <c r="B506" s="212"/>
      <c r="C506" s="137" t="s">
        <v>580</v>
      </c>
      <c r="D506" s="213"/>
      <c r="E506" s="192"/>
      <c r="F506" s="192"/>
      <c r="G506" s="196"/>
      <c r="H506" s="196"/>
    </row>
    <row r="507" spans="1:8" ht="69.75" customHeight="1">
      <c r="A507" s="109"/>
      <c r="B507" s="214" t="s">
        <v>581</v>
      </c>
      <c r="C507" s="215" t="s">
        <v>582</v>
      </c>
      <c r="D507" s="216" t="s">
        <v>583</v>
      </c>
      <c r="E507" s="217" t="s">
        <v>47</v>
      </c>
      <c r="F507" s="218">
        <v>6</v>
      </c>
      <c r="G507" s="129"/>
      <c r="H507" s="130">
        <f>#N/A</f>
        <v>0</v>
      </c>
    </row>
    <row r="508" spans="1:8" ht="39.75" customHeight="1">
      <c r="A508" s="109"/>
      <c r="B508" s="214" t="s">
        <v>584</v>
      </c>
      <c r="C508" s="215" t="s">
        <v>585</v>
      </c>
      <c r="D508" s="216" t="s">
        <v>583</v>
      </c>
      <c r="E508" s="217" t="s">
        <v>586</v>
      </c>
      <c r="F508" s="218">
        <v>257</v>
      </c>
      <c r="G508" s="129"/>
      <c r="H508" s="130">
        <f>#N/A</f>
        <v>0</v>
      </c>
    </row>
    <row r="509" spans="1:8" ht="39.75" customHeight="1">
      <c r="A509" s="109"/>
      <c r="B509" s="214" t="s">
        <v>587</v>
      </c>
      <c r="C509" s="215" t="s">
        <v>588</v>
      </c>
      <c r="D509" s="216" t="s">
        <v>583</v>
      </c>
      <c r="E509" s="217" t="s">
        <v>586</v>
      </c>
      <c r="F509" s="218">
        <v>67</v>
      </c>
      <c r="G509" s="129"/>
      <c r="H509" s="130">
        <f>#N/A</f>
        <v>0</v>
      </c>
    </row>
    <row r="510" spans="1:8" ht="49.5" customHeight="1">
      <c r="A510" s="109"/>
      <c r="B510" s="214" t="s">
        <v>589</v>
      </c>
      <c r="C510" s="215" t="s">
        <v>590</v>
      </c>
      <c r="D510" s="216" t="s">
        <v>583</v>
      </c>
      <c r="E510" s="217" t="s">
        <v>47</v>
      </c>
      <c r="F510" s="218">
        <v>6</v>
      </c>
      <c r="G510" s="129"/>
      <c r="H510" s="130">
        <f>#N/A</f>
        <v>0</v>
      </c>
    </row>
    <row r="511" spans="1:8" ht="49.5" customHeight="1">
      <c r="A511" s="109"/>
      <c r="B511" s="214" t="s">
        <v>591</v>
      </c>
      <c r="C511" s="219" t="s">
        <v>592</v>
      </c>
      <c r="D511" s="216" t="s">
        <v>583</v>
      </c>
      <c r="E511" s="217" t="s">
        <v>47</v>
      </c>
      <c r="F511" s="218">
        <v>1</v>
      </c>
      <c r="G511" s="129"/>
      <c r="H511" s="130">
        <f>#N/A</f>
        <v>0</v>
      </c>
    </row>
    <row r="512" spans="1:8" ht="49.5" customHeight="1">
      <c r="A512" s="109"/>
      <c r="B512" s="214" t="s">
        <v>593</v>
      </c>
      <c r="C512" s="219" t="s">
        <v>594</v>
      </c>
      <c r="D512" s="216" t="s">
        <v>583</v>
      </c>
      <c r="E512" s="217" t="s">
        <v>47</v>
      </c>
      <c r="F512" s="218">
        <v>6</v>
      </c>
      <c r="G512" s="129"/>
      <c r="H512" s="130">
        <f>#N/A</f>
        <v>0</v>
      </c>
    </row>
    <row r="513" spans="1:8" ht="39.75" customHeight="1">
      <c r="A513" s="109"/>
      <c r="B513" s="212"/>
      <c r="C513" s="372" t="s">
        <v>595</v>
      </c>
      <c r="D513" s="373"/>
      <c r="E513" s="373"/>
      <c r="F513" s="373"/>
      <c r="G513" s="373"/>
      <c r="H513" s="374"/>
    </row>
    <row r="514" spans="1:8" ht="39.75" customHeight="1">
      <c r="A514" s="220"/>
      <c r="B514" s="212"/>
      <c r="C514" s="137" t="s">
        <v>580</v>
      </c>
      <c r="D514" s="213"/>
      <c r="E514" s="192"/>
      <c r="F514" s="192"/>
      <c r="G514" s="196"/>
      <c r="H514" s="196"/>
    </row>
    <row r="515" spans="1:8" ht="69.75" customHeight="1">
      <c r="A515" s="220"/>
      <c r="B515" s="214" t="s">
        <v>596</v>
      </c>
      <c r="C515" s="215" t="s">
        <v>582</v>
      </c>
      <c r="D515" s="216" t="s">
        <v>583</v>
      </c>
      <c r="E515" s="217" t="s">
        <v>47</v>
      </c>
      <c r="F515" s="218">
        <v>7</v>
      </c>
      <c r="G515" s="129"/>
      <c r="H515" s="130">
        <f>#N/A</f>
        <v>0</v>
      </c>
    </row>
    <row r="516" spans="1:8" ht="39.75" customHeight="1">
      <c r="A516" s="220"/>
      <c r="B516" s="214" t="s">
        <v>597</v>
      </c>
      <c r="C516" s="215" t="s">
        <v>585</v>
      </c>
      <c r="D516" s="216" t="s">
        <v>583</v>
      </c>
      <c r="E516" s="217" t="s">
        <v>586</v>
      </c>
      <c r="F516" s="218">
        <v>225</v>
      </c>
      <c r="G516" s="129"/>
      <c r="H516" s="130">
        <f>#N/A</f>
        <v>0</v>
      </c>
    </row>
    <row r="517" spans="1:8" ht="39.75" customHeight="1">
      <c r="A517" s="220"/>
      <c r="B517" s="214" t="s">
        <v>598</v>
      </c>
      <c r="C517" s="215" t="s">
        <v>588</v>
      </c>
      <c r="D517" s="216" t="s">
        <v>583</v>
      </c>
      <c r="E517" s="217" t="s">
        <v>586</v>
      </c>
      <c r="F517" s="218">
        <v>59</v>
      </c>
      <c r="G517" s="129"/>
      <c r="H517" s="130">
        <f>#N/A</f>
        <v>0</v>
      </c>
    </row>
    <row r="518" spans="1:8" ht="49.5" customHeight="1">
      <c r="A518" s="220"/>
      <c r="B518" s="214" t="s">
        <v>599</v>
      </c>
      <c r="C518" s="215" t="s">
        <v>590</v>
      </c>
      <c r="D518" s="216" t="s">
        <v>583</v>
      </c>
      <c r="E518" s="217" t="s">
        <v>47</v>
      </c>
      <c r="F518" s="218">
        <v>7</v>
      </c>
      <c r="G518" s="129"/>
      <c r="H518" s="130">
        <f>#N/A</f>
        <v>0</v>
      </c>
    </row>
    <row r="519" spans="1:8" ht="82.5" customHeight="1">
      <c r="A519" s="220"/>
      <c r="B519" s="214" t="s">
        <v>600</v>
      </c>
      <c r="C519" s="221" t="s">
        <v>601</v>
      </c>
      <c r="D519" s="216" t="s">
        <v>583</v>
      </c>
      <c r="E519" s="217" t="s">
        <v>47</v>
      </c>
      <c r="F519" s="218">
        <v>1</v>
      </c>
      <c r="G519" s="129"/>
      <c r="H519" s="130">
        <f>#N/A</f>
        <v>0</v>
      </c>
    </row>
    <row r="520" spans="1:8" ht="49.5" customHeight="1">
      <c r="A520" s="220"/>
      <c r="B520" s="214" t="s">
        <v>602</v>
      </c>
      <c r="C520" s="219" t="s">
        <v>592</v>
      </c>
      <c r="D520" s="216" t="s">
        <v>583</v>
      </c>
      <c r="E520" s="217" t="s">
        <v>47</v>
      </c>
      <c r="F520" s="218">
        <v>1</v>
      </c>
      <c r="G520" s="129"/>
      <c r="H520" s="130">
        <f>#N/A</f>
        <v>0</v>
      </c>
    </row>
    <row r="521" spans="2:8" ht="49.5" customHeight="1">
      <c r="B521" s="214" t="s">
        <v>603</v>
      </c>
      <c r="C521" s="219" t="s">
        <v>594</v>
      </c>
      <c r="D521" s="216" t="s">
        <v>583</v>
      </c>
      <c r="E521" s="217" t="s">
        <v>47</v>
      </c>
      <c r="F521" s="218">
        <v>7</v>
      </c>
      <c r="G521" s="129"/>
      <c r="H521" s="130">
        <f>#N/A</f>
        <v>0</v>
      </c>
    </row>
    <row r="522" spans="2:8" ht="39.75" customHeight="1">
      <c r="B522" s="214" t="s">
        <v>604</v>
      </c>
      <c r="C522" s="221" t="s">
        <v>605</v>
      </c>
      <c r="D522" s="216" t="s">
        <v>583</v>
      </c>
      <c r="E522" s="222" t="s">
        <v>47</v>
      </c>
      <c r="F522" s="218">
        <v>7</v>
      </c>
      <c r="G522" s="129"/>
      <c r="H522" s="130">
        <f>#N/A</f>
        <v>0</v>
      </c>
    </row>
    <row r="523" spans="2:8" ht="39.75" customHeight="1">
      <c r="B523" s="212"/>
      <c r="C523" s="372" t="s">
        <v>606</v>
      </c>
      <c r="D523" s="373"/>
      <c r="E523" s="373"/>
      <c r="F523" s="373"/>
      <c r="G523" s="373"/>
      <c r="H523" s="374"/>
    </row>
    <row r="524" spans="2:8" ht="39.75" customHeight="1">
      <c r="B524" s="212"/>
      <c r="C524" s="137" t="s">
        <v>580</v>
      </c>
      <c r="D524" s="213"/>
      <c r="E524" s="192"/>
      <c r="F524" s="192"/>
      <c r="G524" s="196"/>
      <c r="H524" s="196"/>
    </row>
    <row r="525" spans="2:8" ht="69.75" customHeight="1">
      <c r="B525" s="214" t="s">
        <v>607</v>
      </c>
      <c r="C525" s="215" t="s">
        <v>582</v>
      </c>
      <c r="D525" s="216" t="s">
        <v>583</v>
      </c>
      <c r="E525" s="217" t="s">
        <v>47</v>
      </c>
      <c r="F525" s="218">
        <v>6</v>
      </c>
      <c r="G525" s="129"/>
      <c r="H525" s="130">
        <f>#N/A</f>
        <v>0</v>
      </c>
    </row>
    <row r="526" spans="2:8" ht="39.75" customHeight="1">
      <c r="B526" s="214" t="s">
        <v>608</v>
      </c>
      <c r="C526" s="215" t="s">
        <v>585</v>
      </c>
      <c r="D526" s="216" t="s">
        <v>583</v>
      </c>
      <c r="E526" s="217" t="s">
        <v>586</v>
      </c>
      <c r="F526" s="218">
        <v>250</v>
      </c>
      <c r="G526" s="129"/>
      <c r="H526" s="130">
        <f>#N/A</f>
        <v>0</v>
      </c>
    </row>
    <row r="527" spans="2:8" ht="39.75" customHeight="1">
      <c r="B527" s="214" t="s">
        <v>609</v>
      </c>
      <c r="C527" s="215" t="s">
        <v>588</v>
      </c>
      <c r="D527" s="216" t="s">
        <v>583</v>
      </c>
      <c r="E527" s="217" t="s">
        <v>586</v>
      </c>
      <c r="F527" s="218">
        <v>50</v>
      </c>
      <c r="G527" s="129"/>
      <c r="H527" s="130">
        <f>#N/A</f>
        <v>0</v>
      </c>
    </row>
    <row r="528" spans="2:8" ht="49.5" customHeight="1">
      <c r="B528" s="214" t="s">
        <v>610</v>
      </c>
      <c r="C528" s="215" t="s">
        <v>590</v>
      </c>
      <c r="D528" s="216" t="s">
        <v>583</v>
      </c>
      <c r="E528" s="217" t="s">
        <v>47</v>
      </c>
      <c r="F528" s="218">
        <v>6</v>
      </c>
      <c r="G528" s="129"/>
      <c r="H528" s="130">
        <f>#N/A</f>
        <v>0</v>
      </c>
    </row>
    <row r="529" spans="2:8" ht="79.5" customHeight="1">
      <c r="B529" s="214" t="s">
        <v>611</v>
      </c>
      <c r="C529" s="221" t="s">
        <v>601</v>
      </c>
      <c r="D529" s="216" t="s">
        <v>583</v>
      </c>
      <c r="E529" s="217" t="s">
        <v>47</v>
      </c>
      <c r="F529" s="218">
        <v>3</v>
      </c>
      <c r="G529" s="129"/>
      <c r="H529" s="130">
        <f>#N/A</f>
        <v>0</v>
      </c>
    </row>
    <row r="530" spans="2:8" ht="49.5" customHeight="1">
      <c r="B530" s="214" t="s">
        <v>612</v>
      </c>
      <c r="C530" s="219" t="s">
        <v>592</v>
      </c>
      <c r="D530" s="216" t="s">
        <v>583</v>
      </c>
      <c r="E530" s="217" t="s">
        <v>47</v>
      </c>
      <c r="F530" s="218">
        <v>2</v>
      </c>
      <c r="G530" s="129"/>
      <c r="H530" s="130">
        <f>#N/A</f>
        <v>0</v>
      </c>
    </row>
    <row r="531" spans="2:8" ht="49.5" customHeight="1">
      <c r="B531" s="214" t="s">
        <v>613</v>
      </c>
      <c r="C531" s="219" t="s">
        <v>594</v>
      </c>
      <c r="D531" s="216" t="s">
        <v>583</v>
      </c>
      <c r="E531" s="217" t="s">
        <v>47</v>
      </c>
      <c r="F531" s="218">
        <v>7</v>
      </c>
      <c r="G531" s="129"/>
      <c r="H531" s="130">
        <f>#N/A</f>
        <v>0</v>
      </c>
    </row>
    <row r="532" spans="2:8" ht="30" customHeight="1" thickBot="1">
      <c r="B532" s="223" t="s">
        <v>577</v>
      </c>
      <c r="C532" s="353" t="s">
        <v>578</v>
      </c>
      <c r="D532" s="354"/>
      <c r="E532" s="354"/>
      <c r="F532" s="355"/>
      <c r="G532" s="224" t="s">
        <v>614</v>
      </c>
      <c r="H532" s="168">
        <f>SUM(H507:H531)</f>
        <v>0</v>
      </c>
    </row>
    <row r="533" spans="2:8" ht="30" customHeight="1" thickTop="1">
      <c r="B533" s="225"/>
      <c r="C533" s="226" t="s">
        <v>18</v>
      </c>
      <c r="D533" s="227"/>
      <c r="E533" s="228"/>
      <c r="F533" s="228"/>
      <c r="G533" s="229"/>
      <c r="H533" s="230"/>
    </row>
    <row r="534" spans="2:8" ht="30" customHeight="1" thickBot="1">
      <c r="B534" s="163"/>
      <c r="C534" s="231" t="s">
        <v>615</v>
      </c>
      <c r="D534" s="232"/>
      <c r="E534" s="233"/>
      <c r="F534" s="233"/>
      <c r="G534" s="234"/>
      <c r="H534" s="235"/>
    </row>
    <row r="535" spans="2:8" ht="30" customHeight="1" thickBot="1" thickTop="1">
      <c r="B535" s="236" t="str">
        <f>B7</f>
        <v>A</v>
      </c>
      <c r="C535" s="356" t="str">
        <f>C7</f>
        <v>BRAZIER STREET - JAMISON AVENUE TO DONALDA AVENUE - ASPHALT RECONSTRUCTION</v>
      </c>
      <c r="D535" s="357"/>
      <c r="E535" s="357"/>
      <c r="F535" s="358"/>
      <c r="G535" s="237" t="s">
        <v>17</v>
      </c>
      <c r="H535" s="237">
        <f>H88</f>
        <v>0</v>
      </c>
    </row>
    <row r="536" spans="2:8" ht="30" customHeight="1" thickBot="1" thickTop="1">
      <c r="B536" s="167" t="str">
        <f>B89</f>
        <v>B</v>
      </c>
      <c r="C536" s="356" t="str">
        <f>C89</f>
        <v>BURROWS AVENUE (EAST BOUND) - MCPHILLPS STREET TO SGT TOMMY PRINCE - CONCRETE RECONSTRUCTION</v>
      </c>
      <c r="D536" s="357"/>
      <c r="E536" s="357"/>
      <c r="F536" s="358"/>
      <c r="G536" s="198" t="s">
        <v>17</v>
      </c>
      <c r="H536" s="198">
        <f>H154</f>
        <v>0</v>
      </c>
    </row>
    <row r="537" spans="2:8" ht="30" customHeight="1" thickBot="1" thickTop="1">
      <c r="B537" s="167" t="str">
        <f>B155</f>
        <v>C</v>
      </c>
      <c r="C537" s="356" t="str">
        <f>C155</f>
        <v>GRANDVIEW STREET - IRVING PLACE TO HENDERSON HIGHWAY - ASPHALT RECONSTRUCTION / REHABILITATION</v>
      </c>
      <c r="D537" s="357"/>
      <c r="E537" s="357"/>
      <c r="F537" s="358"/>
      <c r="G537" s="198" t="s">
        <v>17</v>
      </c>
      <c r="H537" s="198">
        <f>H237</f>
        <v>0</v>
      </c>
    </row>
    <row r="538" spans="2:8" ht="30" customHeight="1" thickBot="1" thickTop="1">
      <c r="B538" s="167" t="str">
        <f>B238</f>
        <v>D</v>
      </c>
      <c r="C538" s="356" t="str">
        <f>C238</f>
        <v>IRVING PLACE - GRANDVIEW STREET TO HENDERSON HIGHWAY - ASPHALT RECONSTRUCTION</v>
      </c>
      <c r="D538" s="357"/>
      <c r="E538" s="357"/>
      <c r="F538" s="358"/>
      <c r="G538" s="198" t="s">
        <v>17</v>
      </c>
      <c r="H538" s="198">
        <f>H304</f>
        <v>0</v>
      </c>
    </row>
    <row r="539" spans="2:8" ht="30" customHeight="1" thickBot="1" thickTop="1">
      <c r="B539" s="167" t="str">
        <f>B305</f>
        <v>E</v>
      </c>
      <c r="C539" s="356" t="str">
        <f>C305</f>
        <v>MAGNUS STREET - PARR STREET TO MCKENZIE STREET - ASPHALT RECONSTRUCTION</v>
      </c>
      <c r="D539" s="357"/>
      <c r="E539" s="357"/>
      <c r="F539" s="358"/>
      <c r="G539" s="238" t="s">
        <v>17</v>
      </c>
      <c r="H539" s="238">
        <f>H376</f>
        <v>0</v>
      </c>
    </row>
    <row r="540" spans="2:8" ht="30" customHeight="1" thickBot="1" thickTop="1">
      <c r="B540" s="239" t="str">
        <f>B377</f>
        <v>F</v>
      </c>
      <c r="C540" s="341" t="str">
        <f>C377</f>
        <v>MCMEANS AVENUE EAST - REDONDA STREET TO APPROX. 100m SOUTH OF SOUTH LEG CUL-DE-SAC - REHABILITATION</v>
      </c>
      <c r="D540" s="342"/>
      <c r="E540" s="342"/>
      <c r="F540" s="343"/>
      <c r="G540" s="240" t="s">
        <v>17</v>
      </c>
      <c r="H540" s="240">
        <f>H445</f>
        <v>0</v>
      </c>
    </row>
    <row r="541" spans="2:8" ht="30" customHeight="1" thickBot="1" thickTop="1">
      <c r="B541" s="239" t="str">
        <f>B446</f>
        <v>G</v>
      </c>
      <c r="C541" s="344" t="str">
        <f>C446</f>
        <v>WALDEN CRESCENT - BLUE HERON CRESCENT TO VICTORIA AVENUE EAST - REHABILITATION</v>
      </c>
      <c r="D541" s="345"/>
      <c r="E541" s="345"/>
      <c r="F541" s="346"/>
      <c r="G541" s="240" t="s">
        <v>17</v>
      </c>
      <c r="H541" s="240">
        <f>H502</f>
        <v>0</v>
      </c>
    </row>
    <row r="542" spans="2:8" ht="30" customHeight="1" thickTop="1">
      <c r="B542" s="347" t="s">
        <v>616</v>
      </c>
      <c r="C542" s="348"/>
      <c r="D542" s="348"/>
      <c r="E542" s="348"/>
      <c r="F542" s="348"/>
      <c r="G542" s="349">
        <f>SUM(H535:H541)</f>
        <v>0</v>
      </c>
      <c r="H542" s="350"/>
    </row>
    <row r="543" spans="2:8" ht="30" customHeight="1" thickBot="1">
      <c r="B543" s="225"/>
      <c r="C543" s="226" t="s">
        <v>617</v>
      </c>
      <c r="D543" s="227"/>
      <c r="E543" s="228"/>
      <c r="F543" s="228"/>
      <c r="G543" s="229"/>
      <c r="H543" s="235"/>
    </row>
    <row r="544" spans="2:8" ht="30" customHeight="1" thickBot="1" thickTop="1">
      <c r="B544" s="239" t="str">
        <f>B504</f>
        <v>H</v>
      </c>
      <c r="C544" s="344" t="str">
        <f>C504</f>
        <v>STREET LIGHT INSTALLATION</v>
      </c>
      <c r="D544" s="345"/>
      <c r="E544" s="345"/>
      <c r="F544" s="346"/>
      <c r="G544" s="237" t="s">
        <v>17</v>
      </c>
      <c r="H544" s="237">
        <f>H532</f>
        <v>0</v>
      </c>
    </row>
    <row r="545" spans="2:8" ht="30" customHeight="1" thickTop="1">
      <c r="B545" s="347" t="s">
        <v>618</v>
      </c>
      <c r="C545" s="348"/>
      <c r="D545" s="348"/>
      <c r="E545" s="348"/>
      <c r="F545" s="348"/>
      <c r="G545" s="351">
        <f>SUM(H544:H544)</f>
        <v>0</v>
      </c>
      <c r="H545" s="352"/>
    </row>
    <row r="546" spans="2:8" ht="30" customHeight="1">
      <c r="B546" s="337" t="s">
        <v>36</v>
      </c>
      <c r="C546" s="338"/>
      <c r="D546" s="338"/>
      <c r="E546" s="338"/>
      <c r="F546" s="338"/>
      <c r="G546" s="339">
        <f>G542+G545</f>
        <v>0</v>
      </c>
      <c r="H546" s="340"/>
    </row>
  </sheetData>
  <sheetProtection password="CC3D" sheet="1" selectLockedCells="1"/>
  <mergeCells count="33">
    <mergeCell ref="C7:H7"/>
    <mergeCell ref="C88:F88"/>
    <mergeCell ref="C89:H89"/>
    <mergeCell ref="C154:F154"/>
    <mergeCell ref="C155:H155"/>
    <mergeCell ref="C237:F237"/>
    <mergeCell ref="C238:H238"/>
    <mergeCell ref="C304:F304"/>
    <mergeCell ref="C305:H305"/>
    <mergeCell ref="C376:F376"/>
    <mergeCell ref="C377:H377"/>
    <mergeCell ref="C445:F445"/>
    <mergeCell ref="C446:H446"/>
    <mergeCell ref="C502:F502"/>
    <mergeCell ref="C504:H504"/>
    <mergeCell ref="C505:H505"/>
    <mergeCell ref="C513:H513"/>
    <mergeCell ref="C523:H523"/>
    <mergeCell ref="C532:F532"/>
    <mergeCell ref="C535:F535"/>
    <mergeCell ref="C536:F536"/>
    <mergeCell ref="C537:F537"/>
    <mergeCell ref="C538:F538"/>
    <mergeCell ref="C539:F539"/>
    <mergeCell ref="B546:F546"/>
    <mergeCell ref="G546:H546"/>
    <mergeCell ref="C540:F540"/>
    <mergeCell ref="C541:F541"/>
    <mergeCell ref="B542:F542"/>
    <mergeCell ref="G542:H542"/>
    <mergeCell ref="C544:F544"/>
    <mergeCell ref="B545:F545"/>
    <mergeCell ref="G545:H545"/>
  </mergeCells>
  <conditionalFormatting sqref="D121:D122 D115:D116 D198 D453:D455">
    <cfRule type="cellIs" priority="747" dxfId="1430" operator="equal" stopIfTrue="1">
      <formula>"CW 2130-R11"</formula>
    </cfRule>
    <cfRule type="cellIs" priority="748" dxfId="1430" operator="equal" stopIfTrue="1">
      <formula>"CW 3120-R2"</formula>
    </cfRule>
    <cfRule type="cellIs" priority="749" dxfId="1430" operator="equal" stopIfTrue="1">
      <formula>"CW 3240-R7"</formula>
    </cfRule>
  </conditionalFormatting>
  <conditionalFormatting sqref="D293">
    <cfRule type="cellIs" priority="738" dxfId="1430" operator="equal" stopIfTrue="1">
      <formula>"CW 2130-R11"</formula>
    </cfRule>
    <cfRule type="cellIs" priority="739" dxfId="1430" operator="equal" stopIfTrue="1">
      <formula>"CW 3120-R2"</formula>
    </cfRule>
    <cfRule type="cellIs" priority="740" dxfId="1430" operator="equal" stopIfTrue="1">
      <formula>"CW 3240-R7"</formula>
    </cfRule>
  </conditionalFormatting>
  <conditionalFormatting sqref="D301:D303">
    <cfRule type="cellIs" priority="724" dxfId="1430" operator="equal" stopIfTrue="1">
      <formula>"CW 2130-R11"</formula>
    </cfRule>
    <cfRule type="cellIs" priority="725" dxfId="1430" operator="equal" stopIfTrue="1">
      <formula>"CW 3120-R2"</formula>
    </cfRule>
    <cfRule type="cellIs" priority="726" dxfId="1430" operator="equal" stopIfTrue="1">
      <formula>"CW 3240-R7"</formula>
    </cfRule>
  </conditionalFormatting>
  <conditionalFormatting sqref="D138">
    <cfRule type="cellIs" priority="538" dxfId="1430" operator="equal" stopIfTrue="1">
      <formula>"CW 2130-R11"</formula>
    </cfRule>
    <cfRule type="cellIs" priority="539" dxfId="1430" operator="equal" stopIfTrue="1">
      <formula>"CW 3120-R2"</formula>
    </cfRule>
    <cfRule type="cellIs" priority="540" dxfId="1430" operator="equal" stopIfTrue="1">
      <formula>"CW 3240-R7"</formula>
    </cfRule>
  </conditionalFormatting>
  <conditionalFormatting sqref="D147">
    <cfRule type="cellIs" priority="523" dxfId="1430" operator="equal" stopIfTrue="1">
      <formula>"CW 2130-R11"</formula>
    </cfRule>
    <cfRule type="cellIs" priority="524" dxfId="1430" operator="equal" stopIfTrue="1">
      <formula>"CW 3120-R2"</formula>
    </cfRule>
    <cfRule type="cellIs" priority="525" dxfId="1430" operator="equal" stopIfTrue="1">
      <formula>"CW 3240-R7"</formula>
    </cfRule>
  </conditionalFormatting>
  <conditionalFormatting sqref="D144 D146">
    <cfRule type="cellIs" priority="529" dxfId="1430" operator="equal" stopIfTrue="1">
      <formula>"CW 2130-R11"</formula>
    </cfRule>
    <cfRule type="cellIs" priority="530" dxfId="1430" operator="equal" stopIfTrue="1">
      <formula>"CW 3120-R2"</formula>
    </cfRule>
    <cfRule type="cellIs" priority="531" dxfId="1430" operator="equal" stopIfTrue="1">
      <formula>"CW 3240-R7"</formula>
    </cfRule>
  </conditionalFormatting>
  <conditionalFormatting sqref="D143">
    <cfRule type="cellIs" priority="526" dxfId="1430" operator="equal" stopIfTrue="1">
      <formula>"CW 2130-R11"</formula>
    </cfRule>
    <cfRule type="cellIs" priority="527" dxfId="1430" operator="equal" stopIfTrue="1">
      <formula>"CW 3120-R2"</formula>
    </cfRule>
    <cfRule type="cellIs" priority="528" dxfId="1430" operator="equal" stopIfTrue="1">
      <formula>"CW 3240-R7"</formula>
    </cfRule>
  </conditionalFormatting>
  <conditionalFormatting sqref="D379">
    <cfRule type="cellIs" priority="514" dxfId="1430" operator="equal" stopIfTrue="1">
      <formula>"CW 2130-R11"</formula>
    </cfRule>
    <cfRule type="cellIs" priority="515" dxfId="1430" operator="equal" stopIfTrue="1">
      <formula>"CW 3120-R2"</formula>
    </cfRule>
    <cfRule type="cellIs" priority="516" dxfId="1430" operator="equal" stopIfTrue="1">
      <formula>"CW 3240-R7"</formula>
    </cfRule>
  </conditionalFormatting>
  <conditionalFormatting sqref="D145">
    <cfRule type="cellIs" priority="520" dxfId="1430" operator="equal" stopIfTrue="1">
      <formula>"CW 2130-R11"</formula>
    </cfRule>
    <cfRule type="cellIs" priority="521" dxfId="1430" operator="equal" stopIfTrue="1">
      <formula>"CW 3120-R2"</formula>
    </cfRule>
    <cfRule type="cellIs" priority="522" dxfId="1430" operator="equal" stopIfTrue="1">
      <formula>"CW 3240-R7"</formula>
    </cfRule>
  </conditionalFormatting>
  <conditionalFormatting sqref="D150:D151">
    <cfRule type="cellIs" priority="517" dxfId="1430" operator="equal" stopIfTrue="1">
      <formula>"CW 2130-R11"</formula>
    </cfRule>
    <cfRule type="cellIs" priority="518" dxfId="1430" operator="equal" stopIfTrue="1">
      <formula>"CW 3120-R2"</formula>
    </cfRule>
    <cfRule type="cellIs" priority="519" dxfId="1430" operator="equal" stopIfTrue="1">
      <formula>"CW 3240-R7"</formula>
    </cfRule>
  </conditionalFormatting>
  <conditionalFormatting sqref="D380">
    <cfRule type="cellIs" priority="511" dxfId="1430" operator="equal" stopIfTrue="1">
      <formula>"CW 2130-R11"</formula>
    </cfRule>
    <cfRule type="cellIs" priority="512" dxfId="1430" operator="equal" stopIfTrue="1">
      <formula>"CW 3120-R2"</formula>
    </cfRule>
    <cfRule type="cellIs" priority="513" dxfId="1430" operator="equal" stopIfTrue="1">
      <formula>"CW 3240-R7"</formula>
    </cfRule>
  </conditionalFormatting>
  <conditionalFormatting sqref="D389:D390">
    <cfRule type="cellIs" priority="508" dxfId="1430" operator="equal" stopIfTrue="1">
      <formula>"CW 2130-R11"</formula>
    </cfRule>
    <cfRule type="cellIs" priority="509" dxfId="1430" operator="equal" stopIfTrue="1">
      <formula>"CW 3120-R2"</formula>
    </cfRule>
    <cfRule type="cellIs" priority="510" dxfId="1430" operator="equal" stopIfTrue="1">
      <formula>"CW 3240-R7"</formula>
    </cfRule>
  </conditionalFormatting>
  <conditionalFormatting sqref="D391:D392">
    <cfRule type="cellIs" priority="505" dxfId="1430" operator="equal" stopIfTrue="1">
      <formula>"CW 2130-R11"</formula>
    </cfRule>
    <cfRule type="cellIs" priority="506" dxfId="1430" operator="equal" stopIfTrue="1">
      <formula>"CW 3120-R2"</formula>
    </cfRule>
    <cfRule type="cellIs" priority="507" dxfId="1430" operator="equal" stopIfTrue="1">
      <formula>"CW 3240-R7"</formula>
    </cfRule>
  </conditionalFormatting>
  <conditionalFormatting sqref="D393">
    <cfRule type="cellIs" priority="502" dxfId="1430" operator="equal" stopIfTrue="1">
      <formula>"CW 2130-R11"</formula>
    </cfRule>
    <cfRule type="cellIs" priority="503" dxfId="1430" operator="equal" stopIfTrue="1">
      <formula>"CW 3120-R2"</formula>
    </cfRule>
    <cfRule type="cellIs" priority="504" dxfId="1430" operator="equal" stopIfTrue="1">
      <formula>"CW 3240-R7"</formula>
    </cfRule>
  </conditionalFormatting>
  <conditionalFormatting sqref="D394">
    <cfRule type="cellIs" priority="499" dxfId="1430" operator="equal" stopIfTrue="1">
      <formula>"CW 2130-R11"</formula>
    </cfRule>
    <cfRule type="cellIs" priority="500" dxfId="1430" operator="equal" stopIfTrue="1">
      <formula>"CW 3120-R2"</formula>
    </cfRule>
    <cfRule type="cellIs" priority="501" dxfId="1430" operator="equal" stopIfTrue="1">
      <formula>"CW 3240-R7"</formula>
    </cfRule>
  </conditionalFormatting>
  <conditionalFormatting sqref="D395:D396">
    <cfRule type="cellIs" priority="496" dxfId="1430" operator="equal" stopIfTrue="1">
      <formula>"CW 2130-R11"</formula>
    </cfRule>
    <cfRule type="cellIs" priority="497" dxfId="1430" operator="equal" stopIfTrue="1">
      <formula>"CW 3120-R2"</formula>
    </cfRule>
    <cfRule type="cellIs" priority="498" dxfId="1430" operator="equal" stopIfTrue="1">
      <formula>"CW 3240-R7"</formula>
    </cfRule>
  </conditionalFormatting>
  <conditionalFormatting sqref="D399:D401">
    <cfRule type="cellIs" priority="490" dxfId="1430" operator="equal" stopIfTrue="1">
      <formula>"CW 2130-R11"</formula>
    </cfRule>
    <cfRule type="cellIs" priority="491" dxfId="1430" operator="equal" stopIfTrue="1">
      <formula>"CW 3120-R2"</formula>
    </cfRule>
    <cfRule type="cellIs" priority="492" dxfId="1430" operator="equal" stopIfTrue="1">
      <formula>"CW 3240-R7"</formula>
    </cfRule>
  </conditionalFormatting>
  <conditionalFormatting sqref="D408:D409">
    <cfRule type="cellIs" priority="487" dxfId="1430" operator="equal" stopIfTrue="1">
      <formula>"CW 2130-R11"</formula>
    </cfRule>
    <cfRule type="cellIs" priority="488" dxfId="1430" operator="equal" stopIfTrue="1">
      <formula>"CW 3120-R2"</formula>
    </cfRule>
    <cfRule type="cellIs" priority="489" dxfId="1430" operator="equal" stopIfTrue="1">
      <formula>"CW 3240-R7"</formula>
    </cfRule>
  </conditionalFormatting>
  <conditionalFormatting sqref="D434">
    <cfRule type="cellIs" priority="446" dxfId="1430" operator="equal" stopIfTrue="1">
      <formula>"CW 2130-R11"</formula>
    </cfRule>
    <cfRule type="cellIs" priority="447" dxfId="1430" operator="equal" stopIfTrue="1">
      <formula>"CW 3120-R2"</formula>
    </cfRule>
    <cfRule type="cellIs" priority="448" dxfId="1430" operator="equal" stopIfTrue="1">
      <formula>"CW 3240-R7"</formula>
    </cfRule>
  </conditionalFormatting>
  <conditionalFormatting sqref="D435">
    <cfRule type="cellIs" priority="443" dxfId="1430" operator="equal" stopIfTrue="1">
      <formula>"CW 2130-R11"</formula>
    </cfRule>
    <cfRule type="cellIs" priority="444" dxfId="1430" operator="equal" stopIfTrue="1">
      <formula>"CW 3120-R2"</formula>
    </cfRule>
    <cfRule type="cellIs" priority="445" dxfId="1430" operator="equal" stopIfTrue="1">
      <formula>"CW 3240-R7"</formula>
    </cfRule>
  </conditionalFormatting>
  <conditionalFormatting sqref="D436">
    <cfRule type="cellIs" priority="440" dxfId="1430" operator="equal" stopIfTrue="1">
      <formula>"CW 2130-R11"</formula>
    </cfRule>
    <cfRule type="cellIs" priority="441" dxfId="1430" operator="equal" stopIfTrue="1">
      <formula>"CW 3120-R2"</formula>
    </cfRule>
    <cfRule type="cellIs" priority="442" dxfId="1430" operator="equal" stopIfTrue="1">
      <formula>"CW 3240-R7"</formula>
    </cfRule>
  </conditionalFormatting>
  <conditionalFormatting sqref="D437">
    <cfRule type="cellIs" priority="437" dxfId="1430" operator="equal" stopIfTrue="1">
      <formula>"CW 2130-R11"</formula>
    </cfRule>
    <cfRule type="cellIs" priority="438" dxfId="1430" operator="equal" stopIfTrue="1">
      <formula>"CW 3120-R2"</formula>
    </cfRule>
    <cfRule type="cellIs" priority="439" dxfId="1430" operator="equal" stopIfTrue="1">
      <formula>"CW 3240-R7"</formula>
    </cfRule>
  </conditionalFormatting>
  <conditionalFormatting sqref="D439">
    <cfRule type="cellIs" priority="434" dxfId="1430" operator="equal" stopIfTrue="1">
      <formula>"CW 2130-R11"</formula>
    </cfRule>
    <cfRule type="cellIs" priority="435" dxfId="1430" operator="equal" stopIfTrue="1">
      <formula>"CW 3120-R2"</formula>
    </cfRule>
    <cfRule type="cellIs" priority="436" dxfId="1430" operator="equal" stopIfTrue="1">
      <formula>"CW 3240-R7"</formula>
    </cfRule>
  </conditionalFormatting>
  <conditionalFormatting sqref="D9">
    <cfRule type="cellIs" priority="431" dxfId="1430" operator="equal" stopIfTrue="1">
      <formula>"CW 2130-R11"</formula>
    </cfRule>
    <cfRule type="cellIs" priority="432" dxfId="1430" operator="equal" stopIfTrue="1">
      <formula>"CW 3120-R2"</formula>
    </cfRule>
    <cfRule type="cellIs" priority="433" dxfId="1430" operator="equal" stopIfTrue="1">
      <formula>"CW 3240-R7"</formula>
    </cfRule>
  </conditionalFormatting>
  <conditionalFormatting sqref="D10">
    <cfRule type="cellIs" priority="428" dxfId="1430" operator="equal" stopIfTrue="1">
      <formula>"CW 2130-R11"</formula>
    </cfRule>
    <cfRule type="cellIs" priority="429" dxfId="1430" operator="equal" stopIfTrue="1">
      <formula>"CW 3120-R2"</formula>
    </cfRule>
    <cfRule type="cellIs" priority="430" dxfId="1430" operator="equal" stopIfTrue="1">
      <formula>"CW 3240-R7"</formula>
    </cfRule>
  </conditionalFormatting>
  <conditionalFormatting sqref="D11:D12">
    <cfRule type="cellIs" priority="425" dxfId="1430" operator="equal" stopIfTrue="1">
      <formula>"CW 2130-R11"</formula>
    </cfRule>
    <cfRule type="cellIs" priority="426" dxfId="1430" operator="equal" stopIfTrue="1">
      <formula>"CW 3120-R2"</formula>
    </cfRule>
    <cfRule type="cellIs" priority="427" dxfId="1430" operator="equal" stopIfTrue="1">
      <formula>"CW 3240-R7"</formula>
    </cfRule>
  </conditionalFormatting>
  <conditionalFormatting sqref="D13">
    <cfRule type="cellIs" priority="422" dxfId="1430" operator="equal" stopIfTrue="1">
      <formula>"CW 2130-R11"</formula>
    </cfRule>
    <cfRule type="cellIs" priority="423" dxfId="1430" operator="equal" stopIfTrue="1">
      <formula>"CW 3120-R2"</formula>
    </cfRule>
    <cfRule type="cellIs" priority="424" dxfId="1430" operator="equal" stopIfTrue="1">
      <formula>"CW 3240-R7"</formula>
    </cfRule>
  </conditionalFormatting>
  <conditionalFormatting sqref="D14">
    <cfRule type="cellIs" priority="419" dxfId="1430" operator="equal" stopIfTrue="1">
      <formula>"CW 2130-R11"</formula>
    </cfRule>
    <cfRule type="cellIs" priority="420" dxfId="1430" operator="equal" stopIfTrue="1">
      <formula>"CW 3120-R2"</formula>
    </cfRule>
    <cfRule type="cellIs" priority="421" dxfId="1430" operator="equal" stopIfTrue="1">
      <formula>"CW 3240-R7"</formula>
    </cfRule>
  </conditionalFormatting>
  <conditionalFormatting sqref="D15">
    <cfRule type="cellIs" priority="416" dxfId="1430" operator="equal" stopIfTrue="1">
      <formula>"CW 2130-R11"</formula>
    </cfRule>
    <cfRule type="cellIs" priority="417" dxfId="1430" operator="equal" stopIfTrue="1">
      <formula>"CW 3120-R2"</formula>
    </cfRule>
    <cfRule type="cellIs" priority="418" dxfId="1430" operator="equal" stopIfTrue="1">
      <formula>"CW 3240-R7"</formula>
    </cfRule>
  </conditionalFormatting>
  <conditionalFormatting sqref="D18:D19">
    <cfRule type="cellIs" priority="413" dxfId="1430" operator="equal" stopIfTrue="1">
      <formula>"CW 2130-R11"</formula>
    </cfRule>
    <cfRule type="cellIs" priority="414" dxfId="1430" operator="equal" stopIfTrue="1">
      <formula>"CW 3120-R2"</formula>
    </cfRule>
    <cfRule type="cellIs" priority="415" dxfId="1430" operator="equal" stopIfTrue="1">
      <formula>"CW 3240-R7"</formula>
    </cfRule>
  </conditionalFormatting>
  <conditionalFormatting sqref="D20:D21">
    <cfRule type="cellIs" priority="410" dxfId="1430" operator="equal" stopIfTrue="1">
      <formula>"CW 2130-R11"</formula>
    </cfRule>
    <cfRule type="cellIs" priority="411" dxfId="1430" operator="equal" stopIfTrue="1">
      <formula>"CW 3120-R2"</formula>
    </cfRule>
    <cfRule type="cellIs" priority="412" dxfId="1430" operator="equal" stopIfTrue="1">
      <formula>"CW 3240-R7"</formula>
    </cfRule>
  </conditionalFormatting>
  <conditionalFormatting sqref="D22:D23">
    <cfRule type="cellIs" priority="407" dxfId="1430" operator="equal" stopIfTrue="1">
      <formula>"CW 2130-R11"</formula>
    </cfRule>
    <cfRule type="cellIs" priority="408" dxfId="1430" operator="equal" stopIfTrue="1">
      <formula>"CW 3120-R2"</formula>
    </cfRule>
    <cfRule type="cellIs" priority="409" dxfId="1430" operator="equal" stopIfTrue="1">
      <formula>"CW 3240-R7"</formula>
    </cfRule>
  </conditionalFormatting>
  <conditionalFormatting sqref="D42">
    <cfRule type="cellIs" priority="380" dxfId="1430" operator="equal" stopIfTrue="1">
      <formula>"CW 2130-R11"</formula>
    </cfRule>
    <cfRule type="cellIs" priority="381" dxfId="1430" operator="equal" stopIfTrue="1">
      <formula>"CW 3120-R2"</formula>
    </cfRule>
    <cfRule type="cellIs" priority="382" dxfId="1430" operator="equal" stopIfTrue="1">
      <formula>"CW 3240-R7"</formula>
    </cfRule>
  </conditionalFormatting>
  <conditionalFormatting sqref="D24">
    <cfRule type="cellIs" priority="404" dxfId="1430" operator="equal" stopIfTrue="1">
      <formula>"CW 2130-R11"</formula>
    </cfRule>
    <cfRule type="cellIs" priority="405" dxfId="1430" operator="equal" stopIfTrue="1">
      <formula>"CW 3120-R2"</formula>
    </cfRule>
    <cfRule type="cellIs" priority="406" dxfId="1430" operator="equal" stopIfTrue="1">
      <formula>"CW 3240-R7"</formula>
    </cfRule>
  </conditionalFormatting>
  <conditionalFormatting sqref="D25:D26">
    <cfRule type="cellIs" priority="401" dxfId="1430" operator="equal" stopIfTrue="1">
      <formula>"CW 2130-R11"</formula>
    </cfRule>
    <cfRule type="cellIs" priority="402" dxfId="1430" operator="equal" stopIfTrue="1">
      <formula>"CW 3120-R2"</formula>
    </cfRule>
    <cfRule type="cellIs" priority="403" dxfId="1430" operator="equal" stopIfTrue="1">
      <formula>"CW 3240-R7"</formula>
    </cfRule>
  </conditionalFormatting>
  <conditionalFormatting sqref="D35:D36">
    <cfRule type="cellIs" priority="398" dxfId="1430" operator="equal" stopIfTrue="1">
      <formula>"CW 2130-R11"</formula>
    </cfRule>
    <cfRule type="cellIs" priority="399" dxfId="1430" operator="equal" stopIfTrue="1">
      <formula>"CW 3120-R2"</formula>
    </cfRule>
    <cfRule type="cellIs" priority="400" dxfId="1430" operator="equal" stopIfTrue="1">
      <formula>"CW 3240-R7"</formula>
    </cfRule>
  </conditionalFormatting>
  <conditionalFormatting sqref="D27:D28">
    <cfRule type="cellIs" priority="395" dxfId="1430" operator="equal" stopIfTrue="1">
      <formula>"CW 2130-R11"</formula>
    </cfRule>
    <cfRule type="cellIs" priority="396" dxfId="1430" operator="equal" stopIfTrue="1">
      <formula>"CW 3120-R2"</formula>
    </cfRule>
    <cfRule type="cellIs" priority="397" dxfId="1430" operator="equal" stopIfTrue="1">
      <formula>"CW 3240-R7"</formula>
    </cfRule>
  </conditionalFormatting>
  <conditionalFormatting sqref="D29:D30">
    <cfRule type="cellIs" priority="392" dxfId="1430" operator="equal" stopIfTrue="1">
      <formula>"CW 2130-R11"</formula>
    </cfRule>
    <cfRule type="cellIs" priority="393" dxfId="1430" operator="equal" stopIfTrue="1">
      <formula>"CW 3120-R2"</formula>
    </cfRule>
    <cfRule type="cellIs" priority="394" dxfId="1430" operator="equal" stopIfTrue="1">
      <formula>"CW 3240-R7"</formula>
    </cfRule>
  </conditionalFormatting>
  <conditionalFormatting sqref="D33">
    <cfRule type="cellIs" priority="386" dxfId="1430" operator="equal" stopIfTrue="1">
      <formula>"CW 2130-R11"</formula>
    </cfRule>
    <cfRule type="cellIs" priority="387" dxfId="1430" operator="equal" stopIfTrue="1">
      <formula>"CW 3120-R2"</formula>
    </cfRule>
    <cfRule type="cellIs" priority="388" dxfId="1430" operator="equal" stopIfTrue="1">
      <formula>"CW 3240-R7"</formula>
    </cfRule>
  </conditionalFormatting>
  <conditionalFormatting sqref="D45:D46">
    <cfRule type="cellIs" priority="377" dxfId="1430" operator="equal" stopIfTrue="1">
      <formula>"CW 2130-R11"</formula>
    </cfRule>
    <cfRule type="cellIs" priority="378" dxfId="1430" operator="equal" stopIfTrue="1">
      <formula>"CW 3120-R2"</formula>
    </cfRule>
    <cfRule type="cellIs" priority="379" dxfId="1430" operator="equal" stopIfTrue="1">
      <formula>"CW 3240-R7"</formula>
    </cfRule>
  </conditionalFormatting>
  <conditionalFormatting sqref="D50:D52">
    <cfRule type="cellIs" priority="374" dxfId="1430" operator="equal" stopIfTrue="1">
      <formula>"CW 2130-R11"</formula>
    </cfRule>
    <cfRule type="cellIs" priority="375" dxfId="1430" operator="equal" stopIfTrue="1">
      <formula>"CW 3120-R2"</formula>
    </cfRule>
    <cfRule type="cellIs" priority="376" dxfId="1430" operator="equal" stopIfTrue="1">
      <formula>"CW 3240-R7"</formula>
    </cfRule>
  </conditionalFormatting>
  <conditionalFormatting sqref="D53:D54">
    <cfRule type="cellIs" priority="371" dxfId="1430" operator="equal" stopIfTrue="1">
      <formula>"CW 2130-R11"</formula>
    </cfRule>
    <cfRule type="cellIs" priority="372" dxfId="1430" operator="equal" stopIfTrue="1">
      <formula>"CW 3120-R2"</formula>
    </cfRule>
    <cfRule type="cellIs" priority="373" dxfId="1430" operator="equal" stopIfTrue="1">
      <formula>"CW 3240-R7"</formula>
    </cfRule>
  </conditionalFormatting>
  <conditionalFormatting sqref="D49">
    <cfRule type="cellIs" priority="368" dxfId="1430" operator="equal" stopIfTrue="1">
      <formula>"CW 2130-R11"</formula>
    </cfRule>
    <cfRule type="cellIs" priority="369" dxfId="1430" operator="equal" stopIfTrue="1">
      <formula>"CW 3120-R2"</formula>
    </cfRule>
    <cfRule type="cellIs" priority="370" dxfId="1430" operator="equal" stopIfTrue="1">
      <formula>"CW 3240-R7"</formula>
    </cfRule>
  </conditionalFormatting>
  <conditionalFormatting sqref="D67">
    <cfRule type="cellIs" priority="317" dxfId="1430" operator="equal" stopIfTrue="1">
      <formula>"CW 2130-R11"</formula>
    </cfRule>
    <cfRule type="cellIs" priority="318" dxfId="1430" operator="equal" stopIfTrue="1">
      <formula>"CW 3120-R2"</formula>
    </cfRule>
    <cfRule type="cellIs" priority="319" dxfId="1430" operator="equal" stopIfTrue="1">
      <formula>"CW 3240-R7"</formula>
    </cfRule>
  </conditionalFormatting>
  <conditionalFormatting sqref="D48">
    <cfRule type="cellIs" priority="365" dxfId="1430" operator="equal" stopIfTrue="1">
      <formula>"CW 2130-R11"</formula>
    </cfRule>
    <cfRule type="cellIs" priority="366" dxfId="1430" operator="equal" stopIfTrue="1">
      <formula>"CW 3120-R2"</formula>
    </cfRule>
    <cfRule type="cellIs" priority="367" dxfId="1430" operator="equal" stopIfTrue="1">
      <formula>"CW 3240-R7"</formula>
    </cfRule>
  </conditionalFormatting>
  <conditionalFormatting sqref="D47">
    <cfRule type="cellIs" priority="362" dxfId="1430" operator="equal" stopIfTrue="1">
      <formula>"CW 2130-R11"</formula>
    </cfRule>
    <cfRule type="cellIs" priority="363" dxfId="1430" operator="equal" stopIfTrue="1">
      <formula>"CW 3120-R2"</formula>
    </cfRule>
    <cfRule type="cellIs" priority="364" dxfId="1430" operator="equal" stopIfTrue="1">
      <formula>"CW 3240-R7"</formula>
    </cfRule>
  </conditionalFormatting>
  <conditionalFormatting sqref="D43">
    <cfRule type="cellIs" priority="359" dxfId="1430" operator="equal" stopIfTrue="1">
      <formula>"CW 2130-R11"</formula>
    </cfRule>
    <cfRule type="cellIs" priority="360" dxfId="1430" operator="equal" stopIfTrue="1">
      <formula>"CW 3120-R2"</formula>
    </cfRule>
    <cfRule type="cellIs" priority="361" dxfId="1430" operator="equal" stopIfTrue="1">
      <formula>"CW 3240-R7"</formula>
    </cfRule>
  </conditionalFormatting>
  <conditionalFormatting sqref="D44">
    <cfRule type="cellIs" priority="356" dxfId="1430" operator="equal" stopIfTrue="1">
      <formula>"CW 2130-R11"</formula>
    </cfRule>
    <cfRule type="cellIs" priority="357" dxfId="1430" operator="equal" stopIfTrue="1">
      <formula>"CW 3120-R2"</formula>
    </cfRule>
    <cfRule type="cellIs" priority="358" dxfId="1430" operator="equal" stopIfTrue="1">
      <formula>"CW 3240-R7"</formula>
    </cfRule>
  </conditionalFormatting>
  <conditionalFormatting sqref="D56">
    <cfRule type="cellIs" priority="353" dxfId="1430" operator="equal" stopIfTrue="1">
      <formula>"CW 2130-R11"</formula>
    </cfRule>
    <cfRule type="cellIs" priority="354" dxfId="1430" operator="equal" stopIfTrue="1">
      <formula>"CW 3120-R2"</formula>
    </cfRule>
    <cfRule type="cellIs" priority="355" dxfId="1430" operator="equal" stopIfTrue="1">
      <formula>"CW 3240-R7"</formula>
    </cfRule>
  </conditionalFormatting>
  <conditionalFormatting sqref="D85:D87">
    <cfRule type="cellIs" priority="350" dxfId="1430" operator="equal" stopIfTrue="1">
      <formula>"CW 2130-R11"</formula>
    </cfRule>
    <cfRule type="cellIs" priority="351" dxfId="1430" operator="equal" stopIfTrue="1">
      <formula>"CW 3120-R2"</formula>
    </cfRule>
    <cfRule type="cellIs" priority="352" dxfId="1430" operator="equal" stopIfTrue="1">
      <formula>"CW 3240-R7"</formula>
    </cfRule>
  </conditionalFormatting>
  <conditionalFormatting sqref="D81 D83">
    <cfRule type="cellIs" priority="347" dxfId="1430" operator="equal" stopIfTrue="1">
      <formula>"CW 2130-R11"</formula>
    </cfRule>
    <cfRule type="cellIs" priority="348" dxfId="1430" operator="equal" stopIfTrue="1">
      <formula>"CW 3120-R2"</formula>
    </cfRule>
    <cfRule type="cellIs" priority="349" dxfId="1430" operator="equal" stopIfTrue="1">
      <formula>"CW 3240-R7"</formula>
    </cfRule>
  </conditionalFormatting>
  <conditionalFormatting sqref="D78">
    <cfRule type="cellIs" priority="339" dxfId="1430" operator="equal" stopIfTrue="1">
      <formula>"CW 2130-R11"</formula>
    </cfRule>
    <cfRule type="cellIs" priority="340" dxfId="1430" operator="equal" stopIfTrue="1">
      <formula>"CW 3120-R2"</formula>
    </cfRule>
    <cfRule type="cellIs" priority="341" dxfId="1430" operator="equal" stopIfTrue="1">
      <formula>"CW 3240-R7"</formula>
    </cfRule>
  </conditionalFormatting>
  <conditionalFormatting sqref="D79">
    <cfRule type="cellIs" priority="336" dxfId="1430" operator="equal" stopIfTrue="1">
      <formula>"CW 2130-R11"</formula>
    </cfRule>
    <cfRule type="cellIs" priority="337" dxfId="1430" operator="equal" stopIfTrue="1">
      <formula>"CW 3120-R2"</formula>
    </cfRule>
    <cfRule type="cellIs" priority="338" dxfId="1430" operator="equal" stopIfTrue="1">
      <formula>"CW 3240-R7"</formula>
    </cfRule>
  </conditionalFormatting>
  <conditionalFormatting sqref="D82">
    <cfRule type="cellIs" priority="330" dxfId="1430" operator="equal" stopIfTrue="1">
      <formula>"CW 2130-R11"</formula>
    </cfRule>
    <cfRule type="cellIs" priority="331" dxfId="1430" operator="equal" stopIfTrue="1">
      <formula>"CW 3120-R2"</formula>
    </cfRule>
    <cfRule type="cellIs" priority="332" dxfId="1430" operator="equal" stopIfTrue="1">
      <formula>"CW 3240-R7"</formula>
    </cfRule>
  </conditionalFormatting>
  <conditionalFormatting sqref="D64:D65">
    <cfRule type="cellIs" priority="327" dxfId="1430" operator="equal" stopIfTrue="1">
      <formula>"CW 2130-R11"</formula>
    </cfRule>
    <cfRule type="cellIs" priority="328" dxfId="1430" operator="equal" stopIfTrue="1">
      <formula>"CW 3120-R2"</formula>
    </cfRule>
    <cfRule type="cellIs" priority="329" dxfId="1430" operator="equal" stopIfTrue="1">
      <formula>"CW 3240-R7"</formula>
    </cfRule>
  </conditionalFormatting>
  <conditionalFormatting sqref="D69">
    <cfRule type="cellIs" priority="305" dxfId="1430" operator="equal" stopIfTrue="1">
      <formula>"CW 2130-R11"</formula>
    </cfRule>
    <cfRule type="cellIs" priority="306" dxfId="1430" operator="equal" stopIfTrue="1">
      <formula>"CW 3120-R2"</formula>
    </cfRule>
    <cfRule type="cellIs" priority="307" dxfId="1430" operator="equal" stopIfTrue="1">
      <formula>"CW 3240-R7"</formula>
    </cfRule>
  </conditionalFormatting>
  <conditionalFormatting sqref="D70">
    <cfRule type="cellIs" priority="314" dxfId="1430" operator="equal" stopIfTrue="1">
      <formula>"CW 2130-R11"</formula>
    </cfRule>
    <cfRule type="cellIs" priority="315" dxfId="1430" operator="equal" stopIfTrue="1">
      <formula>"CW 3120-R2"</formula>
    </cfRule>
    <cfRule type="cellIs" priority="316" dxfId="1430" operator="equal" stopIfTrue="1">
      <formula>"CW 3240-R7"</formula>
    </cfRule>
  </conditionalFormatting>
  <conditionalFormatting sqref="D59">
    <cfRule type="cellIs" priority="322" dxfId="1430" operator="equal" stopIfTrue="1">
      <formula>"CW 2130-R11"</formula>
    </cfRule>
    <cfRule type="cellIs" priority="323" dxfId="1430" operator="equal" stopIfTrue="1">
      <formula>"CW 3120-R2"</formula>
    </cfRule>
    <cfRule type="cellIs" priority="324" dxfId="1430" operator="equal" stopIfTrue="1">
      <formula>"CW 3240-R7"</formula>
    </cfRule>
  </conditionalFormatting>
  <conditionalFormatting sqref="D58 D60:D62">
    <cfRule type="cellIs" priority="325" dxfId="1430" operator="equal" stopIfTrue="1">
      <formula>"CW 3120-R2"</formula>
    </cfRule>
    <cfRule type="cellIs" priority="326" dxfId="1430" operator="equal" stopIfTrue="1">
      <formula>"CW 3240-R7"</formula>
    </cfRule>
  </conditionalFormatting>
  <conditionalFormatting sqref="D66">
    <cfRule type="cellIs" priority="320" dxfId="1430" operator="equal" stopIfTrue="1">
      <formula>"CW 3120-R2"</formula>
    </cfRule>
    <cfRule type="cellIs" priority="321" dxfId="1430" operator="equal" stopIfTrue="1">
      <formula>"CW 3240-R7"</formula>
    </cfRule>
  </conditionalFormatting>
  <conditionalFormatting sqref="D72">
    <cfRule type="cellIs" priority="312" dxfId="1430" operator="equal" stopIfTrue="1">
      <formula>"CW 3120-R2"</formula>
    </cfRule>
    <cfRule type="cellIs" priority="313" dxfId="1430" operator="equal" stopIfTrue="1">
      <formula>"CW 3240-R7"</formula>
    </cfRule>
  </conditionalFormatting>
  <conditionalFormatting sqref="D73">
    <cfRule type="cellIs" priority="310" dxfId="1430" operator="equal" stopIfTrue="1">
      <formula>"CW 3120-R2"</formula>
    </cfRule>
    <cfRule type="cellIs" priority="311" dxfId="1430" operator="equal" stopIfTrue="1">
      <formula>"CW 3240-R7"</formula>
    </cfRule>
  </conditionalFormatting>
  <conditionalFormatting sqref="D74">
    <cfRule type="cellIs" priority="308" dxfId="1430" operator="equal" stopIfTrue="1">
      <formula>"CW 2130-R11"</formula>
    </cfRule>
    <cfRule type="cellIs" priority="309" dxfId="1430" operator="equal" stopIfTrue="1">
      <formula>"CW 3240-R7"</formula>
    </cfRule>
  </conditionalFormatting>
  <conditionalFormatting sqref="D68">
    <cfRule type="cellIs" priority="302" dxfId="1430" operator="equal" stopIfTrue="1">
      <formula>"CW 2130-R11"</formula>
    </cfRule>
    <cfRule type="cellIs" priority="303" dxfId="1430" operator="equal" stopIfTrue="1">
      <formula>"CW 3120-R2"</formula>
    </cfRule>
    <cfRule type="cellIs" priority="304" dxfId="1430" operator="equal" stopIfTrue="1">
      <formula>"CW 3240-R7"</formula>
    </cfRule>
  </conditionalFormatting>
  <conditionalFormatting sqref="D426">
    <cfRule type="cellIs" priority="300" dxfId="1430" operator="equal" stopIfTrue="1">
      <formula>"CW 3120-R2"</formula>
    </cfRule>
    <cfRule type="cellIs" priority="301" dxfId="1430" operator="equal" stopIfTrue="1">
      <formula>"CW 3240-R7"</formula>
    </cfRule>
  </conditionalFormatting>
  <conditionalFormatting sqref="D63">
    <cfRule type="cellIs" priority="298" dxfId="1430" operator="equal" stopIfTrue="1">
      <formula>"CW 3120-R2"</formula>
    </cfRule>
    <cfRule type="cellIs" priority="299" dxfId="1430" operator="equal" stopIfTrue="1">
      <formula>"CW 3240-R7"</formula>
    </cfRule>
  </conditionalFormatting>
  <conditionalFormatting sqref="D240 D266 D298:D299 D327:D329 D418:D422 D427:D430 D125:D127">
    <cfRule type="cellIs" priority="818" dxfId="1430" operator="equal" stopIfTrue="1">
      <formula>"CW 2130-R11"</formula>
    </cfRule>
    <cfRule type="cellIs" priority="819" dxfId="1430" operator="equal" stopIfTrue="1">
      <formula>"CW 3120-R2"</formula>
    </cfRule>
    <cfRule type="cellIs" priority="820" dxfId="1430" operator="equal" stopIfTrue="1">
      <formula>"CW 3240-R7"</formula>
    </cfRule>
  </conditionalFormatting>
  <conditionalFormatting sqref="D241">
    <cfRule type="cellIs" priority="815" dxfId="1430" operator="equal" stopIfTrue="1">
      <formula>"CW 2130-R11"</formula>
    </cfRule>
    <cfRule type="cellIs" priority="816" dxfId="1430" operator="equal" stopIfTrue="1">
      <formula>"CW 3120-R2"</formula>
    </cfRule>
    <cfRule type="cellIs" priority="817" dxfId="1430" operator="equal" stopIfTrue="1">
      <formula>"CW 3240-R7"</formula>
    </cfRule>
  </conditionalFormatting>
  <conditionalFormatting sqref="D242:D243">
    <cfRule type="cellIs" priority="812" dxfId="1430" operator="equal" stopIfTrue="1">
      <formula>"CW 2130-R11"</formula>
    </cfRule>
    <cfRule type="cellIs" priority="813" dxfId="1430" operator="equal" stopIfTrue="1">
      <formula>"CW 3120-R2"</formula>
    </cfRule>
    <cfRule type="cellIs" priority="814" dxfId="1430" operator="equal" stopIfTrue="1">
      <formula>"CW 3240-R7"</formula>
    </cfRule>
  </conditionalFormatting>
  <conditionalFormatting sqref="D244">
    <cfRule type="cellIs" priority="809" dxfId="1430" operator="equal" stopIfTrue="1">
      <formula>"CW 2130-R11"</formula>
    </cfRule>
    <cfRule type="cellIs" priority="810" dxfId="1430" operator="equal" stopIfTrue="1">
      <formula>"CW 3120-R2"</formula>
    </cfRule>
    <cfRule type="cellIs" priority="811" dxfId="1430" operator="equal" stopIfTrue="1">
      <formula>"CW 3240-R7"</formula>
    </cfRule>
  </conditionalFormatting>
  <conditionalFormatting sqref="D245">
    <cfRule type="cellIs" priority="806" dxfId="1430" operator="equal" stopIfTrue="1">
      <formula>"CW 2130-R11"</formula>
    </cfRule>
    <cfRule type="cellIs" priority="807" dxfId="1430" operator="equal" stopIfTrue="1">
      <formula>"CW 3120-R2"</formula>
    </cfRule>
    <cfRule type="cellIs" priority="808" dxfId="1430" operator="equal" stopIfTrue="1">
      <formula>"CW 3240-R7"</formula>
    </cfRule>
  </conditionalFormatting>
  <conditionalFormatting sqref="D246">
    <cfRule type="cellIs" priority="803" dxfId="1430" operator="equal" stopIfTrue="1">
      <formula>"CW 2130-R11"</formula>
    </cfRule>
    <cfRule type="cellIs" priority="804" dxfId="1430" operator="equal" stopIfTrue="1">
      <formula>"CW 3120-R2"</formula>
    </cfRule>
    <cfRule type="cellIs" priority="805" dxfId="1430" operator="equal" stopIfTrue="1">
      <formula>"CW 3240-R7"</formula>
    </cfRule>
  </conditionalFormatting>
  <conditionalFormatting sqref="D249:D250">
    <cfRule type="cellIs" priority="800" dxfId="1430" operator="equal" stopIfTrue="1">
      <formula>"CW 2130-R11"</formula>
    </cfRule>
    <cfRule type="cellIs" priority="801" dxfId="1430" operator="equal" stopIfTrue="1">
      <formula>"CW 3120-R2"</formula>
    </cfRule>
    <cfRule type="cellIs" priority="802" dxfId="1430" operator="equal" stopIfTrue="1">
      <formula>"CW 3240-R7"</formula>
    </cfRule>
  </conditionalFormatting>
  <conditionalFormatting sqref="D251:D252">
    <cfRule type="cellIs" priority="797" dxfId="1430" operator="equal" stopIfTrue="1">
      <formula>"CW 2130-R11"</formula>
    </cfRule>
    <cfRule type="cellIs" priority="798" dxfId="1430" operator="equal" stopIfTrue="1">
      <formula>"CW 3120-R2"</formula>
    </cfRule>
    <cfRule type="cellIs" priority="799" dxfId="1430" operator="equal" stopIfTrue="1">
      <formula>"CW 3240-R7"</formula>
    </cfRule>
  </conditionalFormatting>
  <conditionalFormatting sqref="D253:D254">
    <cfRule type="cellIs" priority="794" dxfId="1430" operator="equal" stopIfTrue="1">
      <formula>"CW 2130-R11"</formula>
    </cfRule>
    <cfRule type="cellIs" priority="795" dxfId="1430" operator="equal" stopIfTrue="1">
      <formula>"CW 3120-R2"</formula>
    </cfRule>
    <cfRule type="cellIs" priority="796" dxfId="1430" operator="equal" stopIfTrue="1">
      <formula>"CW 3240-R7"</formula>
    </cfRule>
  </conditionalFormatting>
  <conditionalFormatting sqref="D255">
    <cfRule type="cellIs" priority="791" dxfId="1430" operator="equal" stopIfTrue="1">
      <formula>"CW 2130-R11"</formula>
    </cfRule>
    <cfRule type="cellIs" priority="792" dxfId="1430" operator="equal" stopIfTrue="1">
      <formula>"CW 3120-R2"</formula>
    </cfRule>
    <cfRule type="cellIs" priority="793" dxfId="1430" operator="equal" stopIfTrue="1">
      <formula>"CW 3240-R7"</formula>
    </cfRule>
  </conditionalFormatting>
  <conditionalFormatting sqref="D256:D257">
    <cfRule type="cellIs" priority="788" dxfId="1430" operator="equal" stopIfTrue="1">
      <formula>"CW 2130-R11"</formula>
    </cfRule>
    <cfRule type="cellIs" priority="789" dxfId="1430" operator="equal" stopIfTrue="1">
      <formula>"CW 3120-R2"</formula>
    </cfRule>
    <cfRule type="cellIs" priority="790" dxfId="1430" operator="equal" stopIfTrue="1">
      <formula>"CW 3240-R7"</formula>
    </cfRule>
  </conditionalFormatting>
  <conditionalFormatting sqref="D259">
    <cfRule type="cellIs" priority="785" dxfId="1430" operator="equal" stopIfTrue="1">
      <formula>"CW 2130-R11"</formula>
    </cfRule>
    <cfRule type="cellIs" priority="786" dxfId="1430" operator="equal" stopIfTrue="1">
      <formula>"CW 3120-R2"</formula>
    </cfRule>
    <cfRule type="cellIs" priority="787" dxfId="1430" operator="equal" stopIfTrue="1">
      <formula>"CW 3240-R7"</formula>
    </cfRule>
  </conditionalFormatting>
  <conditionalFormatting sqref="D265">
    <cfRule type="cellIs" priority="782" dxfId="1430" operator="equal" stopIfTrue="1">
      <formula>"CW 2130-R11"</formula>
    </cfRule>
    <cfRule type="cellIs" priority="783" dxfId="1430" operator="equal" stopIfTrue="1">
      <formula>"CW 3120-R2"</formula>
    </cfRule>
    <cfRule type="cellIs" priority="784" dxfId="1430" operator="equal" stopIfTrue="1">
      <formula>"CW 3240-R7"</formula>
    </cfRule>
  </conditionalFormatting>
  <conditionalFormatting sqref="D267">
    <cfRule type="cellIs" priority="779" dxfId="1430" operator="equal" stopIfTrue="1">
      <formula>"CW 2130-R11"</formula>
    </cfRule>
    <cfRule type="cellIs" priority="780" dxfId="1430" operator="equal" stopIfTrue="1">
      <formula>"CW 3120-R2"</formula>
    </cfRule>
    <cfRule type="cellIs" priority="781" dxfId="1430" operator="equal" stopIfTrue="1">
      <formula>"CW 3240-R7"</formula>
    </cfRule>
  </conditionalFormatting>
  <conditionalFormatting sqref="D268:D270">
    <cfRule type="cellIs" priority="776" dxfId="1430" operator="equal" stopIfTrue="1">
      <formula>"CW 2130-R11"</formula>
    </cfRule>
    <cfRule type="cellIs" priority="777" dxfId="1430" operator="equal" stopIfTrue="1">
      <formula>"CW 3120-R2"</formula>
    </cfRule>
    <cfRule type="cellIs" priority="778" dxfId="1430" operator="equal" stopIfTrue="1">
      <formula>"CW 3240-R7"</formula>
    </cfRule>
  </conditionalFormatting>
  <conditionalFormatting sqref="D263">
    <cfRule type="cellIs" priority="773" dxfId="1430" operator="equal" stopIfTrue="1">
      <formula>"CW 2130-R11"</formula>
    </cfRule>
    <cfRule type="cellIs" priority="774" dxfId="1430" operator="equal" stopIfTrue="1">
      <formula>"CW 3120-R2"</formula>
    </cfRule>
    <cfRule type="cellIs" priority="775" dxfId="1430" operator="equal" stopIfTrue="1">
      <formula>"CW 3240-R7"</formula>
    </cfRule>
  </conditionalFormatting>
  <conditionalFormatting sqref="D264">
    <cfRule type="cellIs" priority="770" dxfId="1430" operator="equal" stopIfTrue="1">
      <formula>"CW 2130-R11"</formula>
    </cfRule>
    <cfRule type="cellIs" priority="771" dxfId="1430" operator="equal" stopIfTrue="1">
      <formula>"CW 3120-R2"</formula>
    </cfRule>
    <cfRule type="cellIs" priority="772" dxfId="1430" operator="equal" stopIfTrue="1">
      <formula>"CW 3240-R7"</formula>
    </cfRule>
  </conditionalFormatting>
  <conditionalFormatting sqref="D271:D273">
    <cfRule type="cellIs" priority="767" dxfId="1430" operator="equal" stopIfTrue="1">
      <formula>"CW 2130-R11"</formula>
    </cfRule>
    <cfRule type="cellIs" priority="768" dxfId="1430" operator="equal" stopIfTrue="1">
      <formula>"CW 3120-R2"</formula>
    </cfRule>
    <cfRule type="cellIs" priority="769" dxfId="1430" operator="equal" stopIfTrue="1">
      <formula>"CW 3240-R7"</formula>
    </cfRule>
  </conditionalFormatting>
  <conditionalFormatting sqref="D274:D275">
    <cfRule type="cellIs" priority="764" dxfId="1430" operator="equal" stopIfTrue="1">
      <formula>"CW 2130-R11"</formula>
    </cfRule>
    <cfRule type="cellIs" priority="765" dxfId="1430" operator="equal" stopIfTrue="1">
      <formula>"CW 3120-R2"</formula>
    </cfRule>
    <cfRule type="cellIs" priority="766" dxfId="1430" operator="equal" stopIfTrue="1">
      <formula>"CW 3240-R7"</formula>
    </cfRule>
  </conditionalFormatting>
  <conditionalFormatting sqref="D278">
    <cfRule type="cellIs" priority="759" dxfId="1430" operator="equal" stopIfTrue="1">
      <formula>"CW 2130-R11"</formula>
    </cfRule>
    <cfRule type="cellIs" priority="760" dxfId="1430" operator="equal" stopIfTrue="1">
      <formula>"CW 3120-R2"</formula>
    </cfRule>
    <cfRule type="cellIs" priority="761" dxfId="1430" operator="equal" stopIfTrue="1">
      <formula>"CW 3240-R7"</formula>
    </cfRule>
  </conditionalFormatting>
  <conditionalFormatting sqref="D277 D281:D283">
    <cfRule type="cellIs" priority="762" dxfId="1430" operator="equal" stopIfTrue="1">
      <formula>"CW 3120-R2"</formula>
    </cfRule>
    <cfRule type="cellIs" priority="763" dxfId="1430" operator="equal" stopIfTrue="1">
      <formula>"CW 3240-R7"</formula>
    </cfRule>
  </conditionalFormatting>
  <conditionalFormatting sqref="D279:D280">
    <cfRule type="cellIs" priority="757" dxfId="1430" operator="equal" stopIfTrue="1">
      <formula>"CW 3120-R2"</formula>
    </cfRule>
    <cfRule type="cellIs" priority="758" dxfId="1430" operator="equal" stopIfTrue="1">
      <formula>"CW 3240-R7"</formula>
    </cfRule>
  </conditionalFormatting>
  <conditionalFormatting sqref="D284">
    <cfRule type="cellIs" priority="755" dxfId="1430" operator="equal" stopIfTrue="1">
      <formula>"CW 3120-R2"</formula>
    </cfRule>
    <cfRule type="cellIs" priority="756" dxfId="1430" operator="equal" stopIfTrue="1">
      <formula>"CW 3240-R7"</formula>
    </cfRule>
  </conditionalFormatting>
  <conditionalFormatting sqref="D285:D286">
    <cfRule type="cellIs" priority="752" dxfId="1430" operator="equal" stopIfTrue="1">
      <formula>"CW 2130-R11"</formula>
    </cfRule>
    <cfRule type="cellIs" priority="753" dxfId="1430" operator="equal" stopIfTrue="1">
      <formula>"CW 3120-R2"</formula>
    </cfRule>
    <cfRule type="cellIs" priority="754" dxfId="1430" operator="equal" stopIfTrue="1">
      <formula>"CW 3240-R7"</formula>
    </cfRule>
  </conditionalFormatting>
  <conditionalFormatting sqref="D287:D288">
    <cfRule type="cellIs" priority="750" dxfId="1430" operator="equal" stopIfTrue="1">
      <formula>"CW 3120-R2"</formula>
    </cfRule>
    <cfRule type="cellIs" priority="751" dxfId="1430" operator="equal" stopIfTrue="1">
      <formula>"CW 3240-R7"</formula>
    </cfRule>
  </conditionalFormatting>
  <conditionalFormatting sqref="D289">
    <cfRule type="cellIs" priority="745" dxfId="1430" operator="equal" stopIfTrue="1">
      <formula>"CW 3120-R2"</formula>
    </cfRule>
    <cfRule type="cellIs" priority="746" dxfId="1430" operator="equal" stopIfTrue="1">
      <formula>"CW 3240-R7"</formula>
    </cfRule>
  </conditionalFormatting>
  <conditionalFormatting sqref="D290">
    <cfRule type="cellIs" priority="743" dxfId="1430" operator="equal" stopIfTrue="1">
      <formula>"CW 3120-R2"</formula>
    </cfRule>
    <cfRule type="cellIs" priority="744" dxfId="1430" operator="equal" stopIfTrue="1">
      <formula>"CW 3240-R7"</formula>
    </cfRule>
  </conditionalFormatting>
  <conditionalFormatting sqref="D291">
    <cfRule type="cellIs" priority="741" dxfId="1430" operator="equal" stopIfTrue="1">
      <formula>"CW 2130-R11"</formula>
    </cfRule>
    <cfRule type="cellIs" priority="742" dxfId="1430" operator="equal" stopIfTrue="1">
      <formula>"CW 3240-R7"</formula>
    </cfRule>
  </conditionalFormatting>
  <conditionalFormatting sqref="D295">
    <cfRule type="cellIs" priority="733" dxfId="1430" operator="equal" stopIfTrue="1">
      <formula>"CW 2130-R11"</formula>
    </cfRule>
    <cfRule type="cellIs" priority="734" dxfId="1430" operator="equal" stopIfTrue="1">
      <formula>"CW 3120-R2"</formula>
    </cfRule>
    <cfRule type="cellIs" priority="735" dxfId="1430" operator="equal" stopIfTrue="1">
      <formula>"CW 3240-R7"</formula>
    </cfRule>
  </conditionalFormatting>
  <conditionalFormatting sqref="D294">
    <cfRule type="cellIs" priority="736" dxfId="1430" operator="equal" stopIfTrue="1">
      <formula>"CW 3120-R2"</formula>
    </cfRule>
    <cfRule type="cellIs" priority="737" dxfId="1430" operator="equal" stopIfTrue="1">
      <formula>"CW 3240-R7"</formula>
    </cfRule>
  </conditionalFormatting>
  <conditionalFormatting sqref="D296">
    <cfRule type="cellIs" priority="730" dxfId="1430" operator="equal" stopIfTrue="1">
      <formula>"CW 2130-R11"</formula>
    </cfRule>
    <cfRule type="cellIs" priority="731" dxfId="1430" operator="equal" stopIfTrue="1">
      <formula>"CW 3120-R2"</formula>
    </cfRule>
    <cfRule type="cellIs" priority="732" dxfId="1430" operator="equal" stopIfTrue="1">
      <formula>"CW 3240-R7"</formula>
    </cfRule>
  </conditionalFormatting>
  <conditionalFormatting sqref="D297">
    <cfRule type="cellIs" priority="727" dxfId="1430" operator="equal" stopIfTrue="1">
      <formula>"CW 2130-R11"</formula>
    </cfRule>
    <cfRule type="cellIs" priority="728" dxfId="1430" operator="equal" stopIfTrue="1">
      <formula>"CW 3120-R2"</formula>
    </cfRule>
    <cfRule type="cellIs" priority="729" dxfId="1430" operator="equal" stopIfTrue="1">
      <formula>"CW 3240-R7"</formula>
    </cfRule>
  </conditionalFormatting>
  <conditionalFormatting sqref="D307">
    <cfRule type="cellIs" priority="721" dxfId="1430" operator="equal" stopIfTrue="1">
      <formula>"CW 2130-R11"</formula>
    </cfRule>
    <cfRule type="cellIs" priority="722" dxfId="1430" operator="equal" stopIfTrue="1">
      <formula>"CW 3120-R2"</formula>
    </cfRule>
    <cfRule type="cellIs" priority="723" dxfId="1430" operator="equal" stopIfTrue="1">
      <formula>"CW 3240-R7"</formula>
    </cfRule>
  </conditionalFormatting>
  <conditionalFormatting sqref="D308">
    <cfRule type="cellIs" priority="718" dxfId="1430" operator="equal" stopIfTrue="1">
      <formula>"CW 2130-R11"</formula>
    </cfRule>
    <cfRule type="cellIs" priority="719" dxfId="1430" operator="equal" stopIfTrue="1">
      <formula>"CW 3120-R2"</formula>
    </cfRule>
    <cfRule type="cellIs" priority="720" dxfId="1430" operator="equal" stopIfTrue="1">
      <formula>"CW 3240-R7"</formula>
    </cfRule>
  </conditionalFormatting>
  <conditionalFormatting sqref="D309">
    <cfRule type="cellIs" priority="715" dxfId="1430" operator="equal" stopIfTrue="1">
      <formula>"CW 2130-R11"</formula>
    </cfRule>
    <cfRule type="cellIs" priority="716" dxfId="1430" operator="equal" stopIfTrue="1">
      <formula>"CW 3120-R2"</formula>
    </cfRule>
    <cfRule type="cellIs" priority="717" dxfId="1430" operator="equal" stopIfTrue="1">
      <formula>"CW 3240-R7"</formula>
    </cfRule>
  </conditionalFormatting>
  <conditionalFormatting sqref="D311">
    <cfRule type="cellIs" priority="712" dxfId="1430" operator="equal" stopIfTrue="1">
      <formula>"CW 2130-R11"</formula>
    </cfRule>
    <cfRule type="cellIs" priority="713" dxfId="1430" operator="equal" stopIfTrue="1">
      <formula>"CW 3120-R2"</formula>
    </cfRule>
    <cfRule type="cellIs" priority="714" dxfId="1430" operator="equal" stopIfTrue="1">
      <formula>"CW 3240-R7"</formula>
    </cfRule>
  </conditionalFormatting>
  <conditionalFormatting sqref="D312">
    <cfRule type="cellIs" priority="709" dxfId="1430" operator="equal" stopIfTrue="1">
      <formula>"CW 2130-R11"</formula>
    </cfRule>
    <cfRule type="cellIs" priority="710" dxfId="1430" operator="equal" stopIfTrue="1">
      <formula>"CW 3120-R2"</formula>
    </cfRule>
    <cfRule type="cellIs" priority="711" dxfId="1430" operator="equal" stopIfTrue="1">
      <formula>"CW 3240-R7"</formula>
    </cfRule>
  </conditionalFormatting>
  <conditionalFormatting sqref="D313">
    <cfRule type="cellIs" priority="706" dxfId="1430" operator="equal" stopIfTrue="1">
      <formula>"CW 2130-R11"</formula>
    </cfRule>
    <cfRule type="cellIs" priority="707" dxfId="1430" operator="equal" stopIfTrue="1">
      <formula>"CW 3120-R2"</formula>
    </cfRule>
    <cfRule type="cellIs" priority="708" dxfId="1430" operator="equal" stopIfTrue="1">
      <formula>"CW 3240-R7"</formula>
    </cfRule>
  </conditionalFormatting>
  <conditionalFormatting sqref="D316:D317">
    <cfRule type="cellIs" priority="703" dxfId="1430" operator="equal" stopIfTrue="1">
      <formula>"CW 2130-R11"</formula>
    </cfRule>
    <cfRule type="cellIs" priority="704" dxfId="1430" operator="equal" stopIfTrue="1">
      <formula>"CW 3120-R2"</formula>
    </cfRule>
    <cfRule type="cellIs" priority="705" dxfId="1430" operator="equal" stopIfTrue="1">
      <formula>"CW 3240-R7"</formula>
    </cfRule>
  </conditionalFormatting>
  <conditionalFormatting sqref="D318:D319">
    <cfRule type="cellIs" priority="700" dxfId="1430" operator="equal" stopIfTrue="1">
      <formula>"CW 2130-R11"</formula>
    </cfRule>
    <cfRule type="cellIs" priority="701" dxfId="1430" operator="equal" stopIfTrue="1">
      <formula>"CW 3120-R2"</formula>
    </cfRule>
    <cfRule type="cellIs" priority="702" dxfId="1430" operator="equal" stopIfTrue="1">
      <formula>"CW 3240-R7"</formula>
    </cfRule>
  </conditionalFormatting>
  <conditionalFormatting sqref="D320">
    <cfRule type="cellIs" priority="697" dxfId="1430" operator="equal" stopIfTrue="1">
      <formula>"CW 2130-R11"</formula>
    </cfRule>
    <cfRule type="cellIs" priority="698" dxfId="1430" operator="equal" stopIfTrue="1">
      <formula>"CW 3120-R2"</formula>
    </cfRule>
    <cfRule type="cellIs" priority="699" dxfId="1430" operator="equal" stopIfTrue="1">
      <formula>"CW 3240-R7"</formula>
    </cfRule>
  </conditionalFormatting>
  <conditionalFormatting sqref="D321:D322">
    <cfRule type="cellIs" priority="694" dxfId="1430" operator="equal" stopIfTrue="1">
      <formula>"CW 2130-R11"</formula>
    </cfRule>
    <cfRule type="cellIs" priority="695" dxfId="1430" operator="equal" stopIfTrue="1">
      <formula>"CW 3120-R2"</formula>
    </cfRule>
    <cfRule type="cellIs" priority="696" dxfId="1430" operator="equal" stopIfTrue="1">
      <formula>"CW 3240-R7"</formula>
    </cfRule>
  </conditionalFormatting>
  <conditionalFormatting sqref="D326">
    <cfRule type="cellIs" priority="691" dxfId="1430" operator="equal" stopIfTrue="1">
      <formula>"CW 2130-R11"</formula>
    </cfRule>
    <cfRule type="cellIs" priority="692" dxfId="1430" operator="equal" stopIfTrue="1">
      <formula>"CW 3120-R2"</formula>
    </cfRule>
    <cfRule type="cellIs" priority="693" dxfId="1430" operator="equal" stopIfTrue="1">
      <formula>"CW 3240-R7"</formula>
    </cfRule>
  </conditionalFormatting>
  <conditionalFormatting sqref="D323">
    <cfRule type="cellIs" priority="688" dxfId="1430" operator="equal" stopIfTrue="1">
      <formula>"CW 2130-R11"</formula>
    </cfRule>
    <cfRule type="cellIs" priority="689" dxfId="1430" operator="equal" stopIfTrue="1">
      <formula>"CW 3120-R2"</formula>
    </cfRule>
    <cfRule type="cellIs" priority="690" dxfId="1430" operator="equal" stopIfTrue="1">
      <formula>"CW 3240-R7"</formula>
    </cfRule>
  </conditionalFormatting>
  <conditionalFormatting sqref="D324:D325">
    <cfRule type="cellIs" priority="685" dxfId="1430" operator="equal" stopIfTrue="1">
      <formula>"CW 2130-R11"</formula>
    </cfRule>
    <cfRule type="cellIs" priority="686" dxfId="1430" operator="equal" stopIfTrue="1">
      <formula>"CW 3120-R2"</formula>
    </cfRule>
    <cfRule type="cellIs" priority="687" dxfId="1430" operator="equal" stopIfTrue="1">
      <formula>"CW 3240-R7"</formula>
    </cfRule>
  </conditionalFormatting>
  <conditionalFormatting sqref="D330:D331">
    <cfRule type="cellIs" priority="682" dxfId="1430" operator="equal" stopIfTrue="1">
      <formula>"CW 2130-R11"</formula>
    </cfRule>
    <cfRule type="cellIs" priority="683" dxfId="1430" operator="equal" stopIfTrue="1">
      <formula>"CW 3120-R2"</formula>
    </cfRule>
    <cfRule type="cellIs" priority="684" dxfId="1430" operator="equal" stopIfTrue="1">
      <formula>"CW 3240-R7"</formula>
    </cfRule>
  </conditionalFormatting>
  <conditionalFormatting sqref="D334">
    <cfRule type="cellIs" priority="679" dxfId="1430" operator="equal" stopIfTrue="1">
      <formula>"CW 2130-R11"</formula>
    </cfRule>
    <cfRule type="cellIs" priority="680" dxfId="1430" operator="equal" stopIfTrue="1">
      <formula>"CW 3120-R2"</formula>
    </cfRule>
    <cfRule type="cellIs" priority="681" dxfId="1430" operator="equal" stopIfTrue="1">
      <formula>"CW 3240-R7"</formula>
    </cfRule>
  </conditionalFormatting>
  <conditionalFormatting sqref="D333">
    <cfRule type="cellIs" priority="676" dxfId="1430" operator="equal" stopIfTrue="1">
      <formula>"CW 2130-R11"</formula>
    </cfRule>
    <cfRule type="cellIs" priority="677" dxfId="1430" operator="equal" stopIfTrue="1">
      <formula>"CW 3120-R2"</formula>
    </cfRule>
    <cfRule type="cellIs" priority="678" dxfId="1430" operator="equal" stopIfTrue="1">
      <formula>"CW 3240-R7"</formula>
    </cfRule>
  </conditionalFormatting>
  <conditionalFormatting sqref="D335">
    <cfRule type="cellIs" priority="673" dxfId="1430" operator="equal" stopIfTrue="1">
      <formula>"CW 2130-R11"</formula>
    </cfRule>
    <cfRule type="cellIs" priority="674" dxfId="1430" operator="equal" stopIfTrue="1">
      <formula>"CW 3120-R2"</formula>
    </cfRule>
    <cfRule type="cellIs" priority="675" dxfId="1430" operator="equal" stopIfTrue="1">
      <formula>"CW 3240-R7"</formula>
    </cfRule>
  </conditionalFormatting>
  <conditionalFormatting sqref="D336:D337">
    <cfRule type="cellIs" priority="670" dxfId="1430" operator="equal" stopIfTrue="1">
      <formula>"CW 2130-R11"</formula>
    </cfRule>
    <cfRule type="cellIs" priority="671" dxfId="1430" operator="equal" stopIfTrue="1">
      <formula>"CW 3120-R2"</formula>
    </cfRule>
    <cfRule type="cellIs" priority="672" dxfId="1430" operator="equal" stopIfTrue="1">
      <formula>"CW 3240-R7"</formula>
    </cfRule>
  </conditionalFormatting>
  <conditionalFormatting sqref="D340:D342">
    <cfRule type="cellIs" priority="667" dxfId="1430" operator="equal" stopIfTrue="1">
      <formula>"CW 2130-R11"</formula>
    </cfRule>
    <cfRule type="cellIs" priority="668" dxfId="1430" operator="equal" stopIfTrue="1">
      <formula>"CW 3120-R2"</formula>
    </cfRule>
    <cfRule type="cellIs" priority="669" dxfId="1430" operator="equal" stopIfTrue="1">
      <formula>"CW 3240-R7"</formula>
    </cfRule>
  </conditionalFormatting>
  <conditionalFormatting sqref="D343:D344">
    <cfRule type="cellIs" priority="664" dxfId="1430" operator="equal" stopIfTrue="1">
      <formula>"CW 2130-R11"</formula>
    </cfRule>
    <cfRule type="cellIs" priority="665" dxfId="1430" operator="equal" stopIfTrue="1">
      <formula>"CW 3120-R2"</formula>
    </cfRule>
    <cfRule type="cellIs" priority="666" dxfId="1430" operator="equal" stopIfTrue="1">
      <formula>"CW 3240-R7"</formula>
    </cfRule>
  </conditionalFormatting>
  <conditionalFormatting sqref="D357">
    <cfRule type="cellIs" priority="643" dxfId="1430" operator="equal" stopIfTrue="1">
      <formula>"CW 2130-R11"</formula>
    </cfRule>
    <cfRule type="cellIs" priority="644" dxfId="1430" operator="equal" stopIfTrue="1">
      <formula>"CW 3120-R2"</formula>
    </cfRule>
    <cfRule type="cellIs" priority="645" dxfId="1430" operator="equal" stopIfTrue="1">
      <formula>"CW 3240-R7"</formula>
    </cfRule>
  </conditionalFormatting>
  <conditionalFormatting sqref="D338">
    <cfRule type="cellIs" priority="661" dxfId="1430" operator="equal" stopIfTrue="1">
      <formula>"CW 2130-R11"</formula>
    </cfRule>
    <cfRule type="cellIs" priority="662" dxfId="1430" operator="equal" stopIfTrue="1">
      <formula>"CW 3120-R2"</formula>
    </cfRule>
    <cfRule type="cellIs" priority="663" dxfId="1430" operator="equal" stopIfTrue="1">
      <formula>"CW 3240-R7"</formula>
    </cfRule>
  </conditionalFormatting>
  <conditionalFormatting sqref="D358">
    <cfRule type="cellIs" priority="640" dxfId="1430" operator="equal" stopIfTrue="1">
      <formula>"CW 2130-R11"</formula>
    </cfRule>
    <cfRule type="cellIs" priority="641" dxfId="1430" operator="equal" stopIfTrue="1">
      <formula>"CW 3120-R2"</formula>
    </cfRule>
    <cfRule type="cellIs" priority="642" dxfId="1430" operator="equal" stopIfTrue="1">
      <formula>"CW 3240-R7"</formula>
    </cfRule>
  </conditionalFormatting>
  <conditionalFormatting sqref="D346">
    <cfRule type="cellIs" priority="658" dxfId="1430" operator="equal" stopIfTrue="1">
      <formula>"CW 2130-R11"</formula>
    </cfRule>
    <cfRule type="cellIs" priority="659" dxfId="1430" operator="equal" stopIfTrue="1">
      <formula>"CW 3120-R2"</formula>
    </cfRule>
    <cfRule type="cellIs" priority="660" dxfId="1430" operator="equal" stopIfTrue="1">
      <formula>"CW 3240-R7"</formula>
    </cfRule>
  </conditionalFormatting>
  <conditionalFormatting sqref="D349">
    <cfRule type="cellIs" priority="653" dxfId="1430" operator="equal" stopIfTrue="1">
      <formula>"CW 2130-R11"</formula>
    </cfRule>
    <cfRule type="cellIs" priority="654" dxfId="1430" operator="equal" stopIfTrue="1">
      <formula>"CW 3120-R2"</formula>
    </cfRule>
    <cfRule type="cellIs" priority="655" dxfId="1430" operator="equal" stopIfTrue="1">
      <formula>"CW 3240-R7"</formula>
    </cfRule>
  </conditionalFormatting>
  <conditionalFormatting sqref="D348 D350:D352">
    <cfRule type="cellIs" priority="656" dxfId="1430" operator="equal" stopIfTrue="1">
      <formula>"CW 3120-R2"</formula>
    </cfRule>
    <cfRule type="cellIs" priority="657" dxfId="1430" operator="equal" stopIfTrue="1">
      <formula>"CW 3240-R7"</formula>
    </cfRule>
  </conditionalFormatting>
  <conditionalFormatting sqref="D353">
    <cfRule type="cellIs" priority="651" dxfId="1430" operator="equal" stopIfTrue="1">
      <formula>"CW 3120-R2"</formula>
    </cfRule>
    <cfRule type="cellIs" priority="652" dxfId="1430" operator="equal" stopIfTrue="1">
      <formula>"CW 3240-R7"</formula>
    </cfRule>
  </conditionalFormatting>
  <conditionalFormatting sqref="D354:D355">
    <cfRule type="cellIs" priority="648" dxfId="1430" operator="equal" stopIfTrue="1">
      <formula>"CW 2130-R11"</formula>
    </cfRule>
    <cfRule type="cellIs" priority="649" dxfId="1430" operator="equal" stopIfTrue="1">
      <formula>"CW 3120-R2"</formula>
    </cfRule>
    <cfRule type="cellIs" priority="650" dxfId="1430" operator="equal" stopIfTrue="1">
      <formula>"CW 3240-R7"</formula>
    </cfRule>
  </conditionalFormatting>
  <conditionalFormatting sqref="D366">
    <cfRule type="cellIs" priority="620" dxfId="1430" operator="equal" stopIfTrue="1">
      <formula>"CW 2130-R11"</formula>
    </cfRule>
    <cfRule type="cellIs" priority="621" dxfId="1430" operator="equal" stopIfTrue="1">
      <formula>"CW 3120-R2"</formula>
    </cfRule>
    <cfRule type="cellIs" priority="622" dxfId="1430" operator="equal" stopIfTrue="1">
      <formula>"CW 3240-R7"</formula>
    </cfRule>
  </conditionalFormatting>
  <conditionalFormatting sqref="D356">
    <cfRule type="cellIs" priority="646" dxfId="1430" operator="equal" stopIfTrue="1">
      <formula>"CW 3120-R2"</formula>
    </cfRule>
    <cfRule type="cellIs" priority="647" dxfId="1430" operator="equal" stopIfTrue="1">
      <formula>"CW 3240-R7"</formula>
    </cfRule>
  </conditionalFormatting>
  <conditionalFormatting sqref="D360">
    <cfRule type="cellIs" priority="638" dxfId="1430" operator="equal" stopIfTrue="1">
      <formula>"CW 3120-R2"</formula>
    </cfRule>
    <cfRule type="cellIs" priority="639" dxfId="1430" operator="equal" stopIfTrue="1">
      <formula>"CW 3240-R7"</formula>
    </cfRule>
  </conditionalFormatting>
  <conditionalFormatting sqref="D361">
    <cfRule type="cellIs" priority="636" dxfId="1430" operator="equal" stopIfTrue="1">
      <formula>"CW 3120-R2"</formula>
    </cfRule>
    <cfRule type="cellIs" priority="637" dxfId="1430" operator="equal" stopIfTrue="1">
      <formula>"CW 3240-R7"</formula>
    </cfRule>
  </conditionalFormatting>
  <conditionalFormatting sqref="D362">
    <cfRule type="cellIs" priority="634" dxfId="1430" operator="equal" stopIfTrue="1">
      <formula>"CW 2130-R11"</formula>
    </cfRule>
    <cfRule type="cellIs" priority="635" dxfId="1430" operator="equal" stopIfTrue="1">
      <formula>"CW 3240-R7"</formula>
    </cfRule>
  </conditionalFormatting>
  <conditionalFormatting sqref="D359">
    <cfRule type="cellIs" priority="631" dxfId="1430" operator="equal" stopIfTrue="1">
      <formula>"CW 2130-R11"</formula>
    </cfRule>
    <cfRule type="cellIs" priority="632" dxfId="1430" operator="equal" stopIfTrue="1">
      <formula>"CW 3120-R2"</formula>
    </cfRule>
    <cfRule type="cellIs" priority="633" dxfId="1430" operator="equal" stopIfTrue="1">
      <formula>"CW 3240-R7"</formula>
    </cfRule>
  </conditionalFormatting>
  <conditionalFormatting sqref="D364">
    <cfRule type="cellIs" priority="625" dxfId="1430" operator="equal" stopIfTrue="1">
      <formula>"CW 2130-R11"</formula>
    </cfRule>
    <cfRule type="cellIs" priority="626" dxfId="1430" operator="equal" stopIfTrue="1">
      <formula>"CW 3120-R2"</formula>
    </cfRule>
    <cfRule type="cellIs" priority="627" dxfId="1430" operator="equal" stopIfTrue="1">
      <formula>"CW 3240-R7"</formula>
    </cfRule>
  </conditionalFormatting>
  <conditionalFormatting sqref="D369:D370">
    <cfRule type="cellIs" priority="628" dxfId="1430" operator="equal" stopIfTrue="1">
      <formula>"CW 2130-R11"</formula>
    </cfRule>
    <cfRule type="cellIs" priority="629" dxfId="1430" operator="equal" stopIfTrue="1">
      <formula>"CW 3120-R2"</formula>
    </cfRule>
    <cfRule type="cellIs" priority="630" dxfId="1430" operator="equal" stopIfTrue="1">
      <formula>"CW 3240-R7"</formula>
    </cfRule>
  </conditionalFormatting>
  <conditionalFormatting sqref="D367">
    <cfRule type="cellIs" priority="617" dxfId="1430" operator="equal" stopIfTrue="1">
      <formula>"CW 2130-R11"</formula>
    </cfRule>
    <cfRule type="cellIs" priority="618" dxfId="1430" operator="equal" stopIfTrue="1">
      <formula>"CW 3120-R2"</formula>
    </cfRule>
    <cfRule type="cellIs" priority="619" dxfId="1430" operator="equal" stopIfTrue="1">
      <formula>"CW 3240-R7"</formula>
    </cfRule>
  </conditionalFormatting>
  <conditionalFormatting sqref="D365">
    <cfRule type="cellIs" priority="623" dxfId="1430" operator="equal" stopIfTrue="1">
      <formula>"CW 3120-R2"</formula>
    </cfRule>
    <cfRule type="cellIs" priority="624" dxfId="1430" operator="equal" stopIfTrue="1">
      <formula>"CW 3240-R7"</formula>
    </cfRule>
  </conditionalFormatting>
  <conditionalFormatting sqref="D368">
    <cfRule type="cellIs" priority="614" dxfId="1430" operator="equal" stopIfTrue="1">
      <formula>"CW 2130-R11"</formula>
    </cfRule>
    <cfRule type="cellIs" priority="615" dxfId="1430" operator="equal" stopIfTrue="1">
      <formula>"CW 3120-R2"</formula>
    </cfRule>
    <cfRule type="cellIs" priority="616" dxfId="1430" operator="equal" stopIfTrue="1">
      <formula>"CW 3240-R7"</formula>
    </cfRule>
  </conditionalFormatting>
  <conditionalFormatting sqref="D371">
    <cfRule type="cellIs" priority="611" dxfId="1430" operator="equal" stopIfTrue="1">
      <formula>"CW 2130-R11"</formula>
    </cfRule>
    <cfRule type="cellIs" priority="612" dxfId="1430" operator="equal" stopIfTrue="1">
      <formula>"CW 3120-R2"</formula>
    </cfRule>
    <cfRule type="cellIs" priority="613" dxfId="1430" operator="equal" stopIfTrue="1">
      <formula>"CW 3240-R7"</formula>
    </cfRule>
  </conditionalFormatting>
  <conditionalFormatting sqref="D373:D375">
    <cfRule type="cellIs" priority="608" dxfId="1430" operator="equal" stopIfTrue="1">
      <formula>"CW 2130-R11"</formula>
    </cfRule>
    <cfRule type="cellIs" priority="609" dxfId="1430" operator="equal" stopIfTrue="1">
      <formula>"CW 3120-R2"</formula>
    </cfRule>
    <cfRule type="cellIs" priority="610" dxfId="1430" operator="equal" stopIfTrue="1">
      <formula>"CW 3240-R7"</formula>
    </cfRule>
  </conditionalFormatting>
  <conditionalFormatting sqref="D91">
    <cfRule type="cellIs" priority="605" dxfId="1430" operator="equal" stopIfTrue="1">
      <formula>"CW 2130-R11"</formula>
    </cfRule>
    <cfRule type="cellIs" priority="606" dxfId="1430" operator="equal" stopIfTrue="1">
      <formula>"CW 3120-R2"</formula>
    </cfRule>
    <cfRule type="cellIs" priority="607" dxfId="1430" operator="equal" stopIfTrue="1">
      <formula>"CW 3240-R7"</formula>
    </cfRule>
  </conditionalFormatting>
  <conditionalFormatting sqref="D92">
    <cfRule type="cellIs" priority="602" dxfId="1430" operator="equal" stopIfTrue="1">
      <formula>"CW 2130-R11"</formula>
    </cfRule>
    <cfRule type="cellIs" priority="603" dxfId="1430" operator="equal" stopIfTrue="1">
      <formula>"CW 3120-R2"</formula>
    </cfRule>
    <cfRule type="cellIs" priority="604" dxfId="1430" operator="equal" stopIfTrue="1">
      <formula>"CW 3240-R7"</formula>
    </cfRule>
  </conditionalFormatting>
  <conditionalFormatting sqref="D93">
    <cfRule type="cellIs" priority="599" dxfId="1430" operator="equal" stopIfTrue="1">
      <formula>"CW 2130-R11"</formula>
    </cfRule>
    <cfRule type="cellIs" priority="600" dxfId="1430" operator="equal" stopIfTrue="1">
      <formula>"CW 3120-R2"</formula>
    </cfRule>
    <cfRule type="cellIs" priority="601" dxfId="1430" operator="equal" stopIfTrue="1">
      <formula>"CW 3240-R7"</formula>
    </cfRule>
  </conditionalFormatting>
  <conditionalFormatting sqref="D95">
    <cfRule type="cellIs" priority="596" dxfId="1430" operator="equal" stopIfTrue="1">
      <formula>"CW 2130-R11"</formula>
    </cfRule>
    <cfRule type="cellIs" priority="597" dxfId="1430" operator="equal" stopIfTrue="1">
      <formula>"CW 3120-R2"</formula>
    </cfRule>
    <cfRule type="cellIs" priority="598" dxfId="1430" operator="equal" stopIfTrue="1">
      <formula>"CW 3240-R7"</formula>
    </cfRule>
  </conditionalFormatting>
  <conditionalFormatting sqref="D96">
    <cfRule type="cellIs" priority="593" dxfId="1430" operator="equal" stopIfTrue="1">
      <formula>"CW 2130-R11"</formula>
    </cfRule>
    <cfRule type="cellIs" priority="594" dxfId="1430" operator="equal" stopIfTrue="1">
      <formula>"CW 3120-R2"</formula>
    </cfRule>
    <cfRule type="cellIs" priority="595" dxfId="1430" operator="equal" stopIfTrue="1">
      <formula>"CW 3240-R7"</formula>
    </cfRule>
  </conditionalFormatting>
  <conditionalFormatting sqref="D97">
    <cfRule type="cellIs" priority="590" dxfId="1430" operator="equal" stopIfTrue="1">
      <formula>"CW 2130-R11"</formula>
    </cfRule>
    <cfRule type="cellIs" priority="591" dxfId="1430" operator="equal" stopIfTrue="1">
      <formula>"CW 3120-R2"</formula>
    </cfRule>
    <cfRule type="cellIs" priority="592" dxfId="1430" operator="equal" stopIfTrue="1">
      <formula>"CW 3240-R7"</formula>
    </cfRule>
  </conditionalFormatting>
  <conditionalFormatting sqref="D100:D101">
    <cfRule type="cellIs" priority="587" dxfId="1430" operator="equal" stopIfTrue="1">
      <formula>"CW 2130-R11"</formula>
    </cfRule>
    <cfRule type="cellIs" priority="588" dxfId="1430" operator="equal" stopIfTrue="1">
      <formula>"CW 3120-R2"</formula>
    </cfRule>
    <cfRule type="cellIs" priority="589" dxfId="1430" operator="equal" stopIfTrue="1">
      <formula>"CW 3240-R7"</formula>
    </cfRule>
  </conditionalFormatting>
  <conditionalFormatting sqref="D102:D103">
    <cfRule type="cellIs" priority="584" dxfId="1430" operator="equal" stopIfTrue="1">
      <formula>"CW 2130-R11"</formula>
    </cfRule>
    <cfRule type="cellIs" priority="585" dxfId="1430" operator="equal" stopIfTrue="1">
      <formula>"CW 3120-R2"</formula>
    </cfRule>
    <cfRule type="cellIs" priority="586" dxfId="1430" operator="equal" stopIfTrue="1">
      <formula>"CW 3240-R7"</formula>
    </cfRule>
  </conditionalFormatting>
  <conditionalFormatting sqref="D107">
    <cfRule type="cellIs" priority="578" dxfId="1430" operator="equal" stopIfTrue="1">
      <formula>"CW 2130-R11"</formula>
    </cfRule>
    <cfRule type="cellIs" priority="579" dxfId="1430" operator="equal" stopIfTrue="1">
      <formula>"CW 3120-R2"</formula>
    </cfRule>
    <cfRule type="cellIs" priority="580" dxfId="1430" operator="equal" stopIfTrue="1">
      <formula>"CW 3240-R7"</formula>
    </cfRule>
  </conditionalFormatting>
  <conditionalFormatting sqref="D104:D105">
    <cfRule type="cellIs" priority="581" dxfId="1430" operator="equal" stopIfTrue="1">
      <formula>"CW 2130-R11"</formula>
    </cfRule>
    <cfRule type="cellIs" priority="582" dxfId="1430" operator="equal" stopIfTrue="1">
      <formula>"CW 3120-R2"</formula>
    </cfRule>
    <cfRule type="cellIs" priority="583" dxfId="1430" operator="equal" stopIfTrue="1">
      <formula>"CW 3240-R7"</formula>
    </cfRule>
  </conditionalFormatting>
  <conditionalFormatting sqref="D108:D109">
    <cfRule type="cellIs" priority="575" dxfId="1430" operator="equal" stopIfTrue="1">
      <formula>"CW 2130-R11"</formula>
    </cfRule>
    <cfRule type="cellIs" priority="576" dxfId="1430" operator="equal" stopIfTrue="1">
      <formula>"CW 3120-R2"</formula>
    </cfRule>
    <cfRule type="cellIs" priority="577" dxfId="1430" operator="equal" stopIfTrue="1">
      <formula>"CW 3240-R7"</formula>
    </cfRule>
  </conditionalFormatting>
  <conditionalFormatting sqref="D106">
    <cfRule type="cellIs" priority="572" dxfId="1430" operator="equal" stopIfTrue="1">
      <formula>"CW 2130-R11"</formula>
    </cfRule>
    <cfRule type="cellIs" priority="573" dxfId="1430" operator="equal" stopIfTrue="1">
      <formula>"CW 3120-R2"</formula>
    </cfRule>
    <cfRule type="cellIs" priority="574" dxfId="1430" operator="equal" stopIfTrue="1">
      <formula>"CW 3240-R7"</formula>
    </cfRule>
  </conditionalFormatting>
  <conditionalFormatting sqref="D110:D111">
    <cfRule type="cellIs" priority="569" dxfId="1430" operator="equal" stopIfTrue="1">
      <formula>"CW 2130-R11"</formula>
    </cfRule>
    <cfRule type="cellIs" priority="570" dxfId="1430" operator="equal" stopIfTrue="1">
      <formula>"CW 3120-R2"</formula>
    </cfRule>
    <cfRule type="cellIs" priority="571" dxfId="1430" operator="equal" stopIfTrue="1">
      <formula>"CW 3240-R7"</formula>
    </cfRule>
  </conditionalFormatting>
  <conditionalFormatting sqref="D117">
    <cfRule type="cellIs" priority="566" dxfId="1430" operator="equal" stopIfTrue="1">
      <formula>"CW 2130-R11"</formula>
    </cfRule>
    <cfRule type="cellIs" priority="567" dxfId="1430" operator="equal" stopIfTrue="1">
      <formula>"CW 3120-R2"</formula>
    </cfRule>
    <cfRule type="cellIs" priority="568" dxfId="1430" operator="equal" stopIfTrue="1">
      <formula>"CW 3240-R7"</formula>
    </cfRule>
  </conditionalFormatting>
  <conditionalFormatting sqref="D118:D119">
    <cfRule type="cellIs" priority="563" dxfId="1430" operator="equal" stopIfTrue="1">
      <formula>"CW 2130-R11"</formula>
    </cfRule>
    <cfRule type="cellIs" priority="564" dxfId="1430" operator="equal" stopIfTrue="1">
      <formula>"CW 3120-R2"</formula>
    </cfRule>
    <cfRule type="cellIs" priority="565" dxfId="1430" operator="equal" stopIfTrue="1">
      <formula>"CW 3240-R7"</formula>
    </cfRule>
  </conditionalFormatting>
  <conditionalFormatting sqref="D113:D114">
    <cfRule type="cellIs" priority="560" dxfId="1430" operator="equal" stopIfTrue="1">
      <formula>"CW 2130-R11"</formula>
    </cfRule>
    <cfRule type="cellIs" priority="561" dxfId="1430" operator="equal" stopIfTrue="1">
      <formula>"CW 3120-R2"</formula>
    </cfRule>
    <cfRule type="cellIs" priority="562" dxfId="1430" operator="equal" stopIfTrue="1">
      <formula>"CW 3240-R7"</formula>
    </cfRule>
  </conditionalFormatting>
  <conditionalFormatting sqref="D260:D261">
    <cfRule type="cellIs" priority="557" dxfId="1430" operator="equal" stopIfTrue="1">
      <formula>"CW 2130-R11"</formula>
    </cfRule>
    <cfRule type="cellIs" priority="558" dxfId="1430" operator="equal" stopIfTrue="1">
      <formula>"CW 3120-R2"</formula>
    </cfRule>
    <cfRule type="cellIs" priority="559" dxfId="1430" operator="equal" stopIfTrue="1">
      <formula>"CW 3240-R7"</formula>
    </cfRule>
  </conditionalFormatting>
  <conditionalFormatting sqref="D123">
    <cfRule type="cellIs" priority="554" dxfId="1430" operator="equal" stopIfTrue="1">
      <formula>"CW 2130-R11"</formula>
    </cfRule>
    <cfRule type="cellIs" priority="555" dxfId="1430" operator="equal" stopIfTrue="1">
      <formula>"CW 3120-R2"</formula>
    </cfRule>
    <cfRule type="cellIs" priority="556" dxfId="1430" operator="equal" stopIfTrue="1">
      <formula>"CW 3240-R7"</formula>
    </cfRule>
  </conditionalFormatting>
  <conditionalFormatting sqref="D129">
    <cfRule type="cellIs" priority="551" dxfId="1430" operator="equal" stopIfTrue="1">
      <formula>"CW 2130-R11"</formula>
    </cfRule>
    <cfRule type="cellIs" priority="552" dxfId="1430" operator="equal" stopIfTrue="1">
      <formula>"CW 3120-R2"</formula>
    </cfRule>
    <cfRule type="cellIs" priority="553" dxfId="1430" operator="equal" stopIfTrue="1">
      <formula>"CW 3240-R7"</formula>
    </cfRule>
  </conditionalFormatting>
  <conditionalFormatting sqref="D137">
    <cfRule type="cellIs" priority="541" dxfId="1430" operator="equal" stopIfTrue="1">
      <formula>"CW 2130-R11"</formula>
    </cfRule>
    <cfRule type="cellIs" priority="542" dxfId="1430" operator="equal" stopIfTrue="1">
      <formula>"CW 3120-R2"</formula>
    </cfRule>
    <cfRule type="cellIs" priority="543" dxfId="1430" operator="equal" stopIfTrue="1">
      <formula>"CW 3240-R7"</formula>
    </cfRule>
  </conditionalFormatting>
  <conditionalFormatting sqref="D132">
    <cfRule type="cellIs" priority="546" dxfId="1430" operator="equal" stopIfTrue="1">
      <formula>"CW 2130-R11"</formula>
    </cfRule>
    <cfRule type="cellIs" priority="547" dxfId="1430" operator="equal" stopIfTrue="1">
      <formula>"CW 3120-R2"</formula>
    </cfRule>
    <cfRule type="cellIs" priority="548" dxfId="1430" operator="equal" stopIfTrue="1">
      <formula>"CW 3240-R7"</formula>
    </cfRule>
  </conditionalFormatting>
  <conditionalFormatting sqref="D131 D133:D135">
    <cfRule type="cellIs" priority="549" dxfId="1430" operator="equal" stopIfTrue="1">
      <formula>"CW 3120-R2"</formula>
    </cfRule>
    <cfRule type="cellIs" priority="550" dxfId="1430" operator="equal" stopIfTrue="1">
      <formula>"CW 3240-R7"</formula>
    </cfRule>
  </conditionalFormatting>
  <conditionalFormatting sqref="D136">
    <cfRule type="cellIs" priority="544" dxfId="1430" operator="equal" stopIfTrue="1">
      <formula>"CW 3120-R2"</formula>
    </cfRule>
    <cfRule type="cellIs" priority="545" dxfId="1430" operator="equal" stopIfTrue="1">
      <formula>"CW 3240-R7"</formula>
    </cfRule>
  </conditionalFormatting>
  <conditionalFormatting sqref="D139">
    <cfRule type="cellIs" priority="536" dxfId="1430" operator="equal" stopIfTrue="1">
      <formula>"CW 3120-R2"</formula>
    </cfRule>
    <cfRule type="cellIs" priority="537" dxfId="1430" operator="equal" stopIfTrue="1">
      <formula>"CW 3240-R7"</formula>
    </cfRule>
  </conditionalFormatting>
  <conditionalFormatting sqref="D140">
    <cfRule type="cellIs" priority="534" dxfId="1430" operator="equal" stopIfTrue="1">
      <formula>"CW 3120-R2"</formula>
    </cfRule>
    <cfRule type="cellIs" priority="535" dxfId="1430" operator="equal" stopIfTrue="1">
      <formula>"CW 3240-R7"</formula>
    </cfRule>
  </conditionalFormatting>
  <conditionalFormatting sqref="D141">
    <cfRule type="cellIs" priority="532" dxfId="1430" operator="equal" stopIfTrue="1">
      <formula>"CW 2130-R11"</formula>
    </cfRule>
    <cfRule type="cellIs" priority="533" dxfId="1430" operator="equal" stopIfTrue="1">
      <formula>"CW 3240-R7"</formula>
    </cfRule>
  </conditionalFormatting>
  <conditionalFormatting sqref="D397:D398">
    <cfRule type="cellIs" priority="493" dxfId="1430" operator="equal" stopIfTrue="1">
      <formula>"CW 2130-R11"</formula>
    </cfRule>
    <cfRule type="cellIs" priority="494" dxfId="1430" operator="equal" stopIfTrue="1">
      <formula>"CW 3120-R2"</formula>
    </cfRule>
    <cfRule type="cellIs" priority="495" dxfId="1430" operator="equal" stopIfTrue="1">
      <formula>"CW 3240-R7"</formula>
    </cfRule>
  </conditionalFormatting>
  <conditionalFormatting sqref="D402:D403">
    <cfRule type="cellIs" priority="484" dxfId="1430" operator="equal" stopIfTrue="1">
      <formula>"CW 2130-R11"</formula>
    </cfRule>
    <cfRule type="cellIs" priority="485" dxfId="1430" operator="equal" stopIfTrue="1">
      <formula>"CW 3120-R2"</formula>
    </cfRule>
    <cfRule type="cellIs" priority="486" dxfId="1430" operator="equal" stopIfTrue="1">
      <formula>"CW 3240-R7"</formula>
    </cfRule>
  </conditionalFormatting>
  <conditionalFormatting sqref="D410:D412">
    <cfRule type="cellIs" priority="481" dxfId="1430" operator="equal" stopIfTrue="1">
      <formula>"CW 2130-R11"</formula>
    </cfRule>
    <cfRule type="cellIs" priority="482" dxfId="1430" operator="equal" stopIfTrue="1">
      <formula>"CW 3120-R2"</formula>
    </cfRule>
    <cfRule type="cellIs" priority="483" dxfId="1430" operator="equal" stopIfTrue="1">
      <formula>"CW 3240-R7"</formula>
    </cfRule>
  </conditionalFormatting>
  <conditionalFormatting sqref="D405">
    <cfRule type="cellIs" priority="478" dxfId="1430" operator="equal" stopIfTrue="1">
      <formula>"CW 2130-R11"</formula>
    </cfRule>
    <cfRule type="cellIs" priority="479" dxfId="1430" operator="equal" stopIfTrue="1">
      <formula>"CW 3120-R2"</formula>
    </cfRule>
    <cfRule type="cellIs" priority="480" dxfId="1430" operator="equal" stopIfTrue="1">
      <formula>"CW 3240-R7"</formula>
    </cfRule>
  </conditionalFormatting>
  <conditionalFormatting sqref="D407">
    <cfRule type="cellIs" priority="475" dxfId="1430" operator="equal" stopIfTrue="1">
      <formula>"CW 2130-R11"</formula>
    </cfRule>
    <cfRule type="cellIs" priority="476" dxfId="1430" operator="equal" stopIfTrue="1">
      <formula>"CW 3120-R2"</formula>
    </cfRule>
    <cfRule type="cellIs" priority="477" dxfId="1430" operator="equal" stopIfTrue="1">
      <formula>"CW 3240-R7"</formula>
    </cfRule>
  </conditionalFormatting>
  <conditionalFormatting sqref="D413">
    <cfRule type="cellIs" priority="472" dxfId="1430" operator="equal" stopIfTrue="1">
      <formula>"CW 2130-R11"</formula>
    </cfRule>
    <cfRule type="cellIs" priority="473" dxfId="1430" operator="equal" stopIfTrue="1">
      <formula>"CW 3120-R2"</formula>
    </cfRule>
    <cfRule type="cellIs" priority="474" dxfId="1430" operator="equal" stopIfTrue="1">
      <formula>"CW 3240-R7"</formula>
    </cfRule>
  </conditionalFormatting>
  <conditionalFormatting sqref="D414:D415">
    <cfRule type="cellIs" priority="469" dxfId="1430" operator="equal" stopIfTrue="1">
      <formula>"CW 2130-R11"</formula>
    </cfRule>
    <cfRule type="cellIs" priority="470" dxfId="1430" operator="equal" stopIfTrue="1">
      <formula>"CW 3120-R2"</formula>
    </cfRule>
    <cfRule type="cellIs" priority="471" dxfId="1430" operator="equal" stopIfTrue="1">
      <formula>"CW 3240-R7"</formula>
    </cfRule>
  </conditionalFormatting>
  <conditionalFormatting sqref="D417">
    <cfRule type="cellIs" priority="466" dxfId="1430" operator="equal" stopIfTrue="1">
      <formula>"CW 2130-R11"</formula>
    </cfRule>
    <cfRule type="cellIs" priority="467" dxfId="1430" operator="equal" stopIfTrue="1">
      <formula>"CW 3120-R2"</formula>
    </cfRule>
    <cfRule type="cellIs" priority="468" dxfId="1430" operator="equal" stopIfTrue="1">
      <formula>"CW 3240-R7"</formula>
    </cfRule>
  </conditionalFormatting>
  <conditionalFormatting sqref="D424">
    <cfRule type="cellIs" priority="463" dxfId="1430" operator="equal" stopIfTrue="1">
      <formula>"CW 2130-R11"</formula>
    </cfRule>
    <cfRule type="cellIs" priority="464" dxfId="1430" operator="equal" stopIfTrue="1">
      <formula>"CW 3120-R2"</formula>
    </cfRule>
    <cfRule type="cellIs" priority="465" dxfId="1430" operator="equal" stopIfTrue="1">
      <formula>"CW 3240-R7"</formula>
    </cfRule>
  </conditionalFormatting>
  <conditionalFormatting sqref="D442:D444">
    <cfRule type="cellIs" priority="460" dxfId="1430" operator="equal" stopIfTrue="1">
      <formula>"CW 2130-R11"</formula>
    </cfRule>
    <cfRule type="cellIs" priority="461" dxfId="1430" operator="equal" stopIfTrue="1">
      <formula>"CW 3120-R2"</formula>
    </cfRule>
    <cfRule type="cellIs" priority="462" dxfId="1430" operator="equal" stopIfTrue="1">
      <formula>"CW 3240-R7"</formula>
    </cfRule>
  </conditionalFormatting>
  <conditionalFormatting sqref="D149">
    <cfRule type="cellIs" priority="457" dxfId="1430" operator="equal" stopIfTrue="1">
      <formula>"CW 2130-R11"</formula>
    </cfRule>
    <cfRule type="cellIs" priority="458" dxfId="1430" operator="equal" stopIfTrue="1">
      <formula>"CW 3120-R2"</formula>
    </cfRule>
    <cfRule type="cellIs" priority="459" dxfId="1430" operator="equal" stopIfTrue="1">
      <formula>"CW 3240-R7"</formula>
    </cfRule>
  </conditionalFormatting>
  <conditionalFormatting sqref="D438 D440">
    <cfRule type="cellIs" priority="454" dxfId="1430" operator="equal" stopIfTrue="1">
      <formula>"CW 2130-R11"</formula>
    </cfRule>
    <cfRule type="cellIs" priority="455" dxfId="1430" operator="equal" stopIfTrue="1">
      <formula>"CW 3120-R2"</formula>
    </cfRule>
    <cfRule type="cellIs" priority="456" dxfId="1430" operator="equal" stopIfTrue="1">
      <formula>"CW 3240-R7"</formula>
    </cfRule>
  </conditionalFormatting>
  <conditionalFormatting sqref="D432">
    <cfRule type="cellIs" priority="451" dxfId="1430" operator="equal" stopIfTrue="1">
      <formula>"CW 2130-R11"</formula>
    </cfRule>
    <cfRule type="cellIs" priority="452" dxfId="1430" operator="equal" stopIfTrue="1">
      <formula>"CW 3120-R2"</formula>
    </cfRule>
    <cfRule type="cellIs" priority="453" dxfId="1430" operator="equal" stopIfTrue="1">
      <formula>"CW 3240-R7"</formula>
    </cfRule>
  </conditionalFormatting>
  <conditionalFormatting sqref="D433">
    <cfRule type="cellIs" priority="449" dxfId="1430" operator="equal" stopIfTrue="1">
      <formula>"CW 3120-R2"</formula>
    </cfRule>
    <cfRule type="cellIs" priority="450" dxfId="1430" operator="equal" stopIfTrue="1">
      <formula>"CW 3240-R7"</formula>
    </cfRule>
  </conditionalFormatting>
  <conditionalFormatting sqref="D31:D32">
    <cfRule type="cellIs" priority="389" dxfId="1430" operator="equal" stopIfTrue="1">
      <formula>"CW 2130-R11"</formula>
    </cfRule>
    <cfRule type="cellIs" priority="390" dxfId="1430" operator="equal" stopIfTrue="1">
      <formula>"CW 3120-R2"</formula>
    </cfRule>
    <cfRule type="cellIs" priority="391" dxfId="1430" operator="equal" stopIfTrue="1">
      <formula>"CW 3240-R7"</formula>
    </cfRule>
  </conditionalFormatting>
  <conditionalFormatting sqref="D34">
    <cfRule type="cellIs" priority="383" dxfId="1430" operator="equal" stopIfTrue="1">
      <formula>"CW 2130-R11"</formula>
    </cfRule>
    <cfRule type="cellIs" priority="384" dxfId="1430" operator="equal" stopIfTrue="1">
      <formula>"CW 3120-R2"</formula>
    </cfRule>
    <cfRule type="cellIs" priority="385" dxfId="1430" operator="equal" stopIfTrue="1">
      <formula>"CW 3240-R7"</formula>
    </cfRule>
  </conditionalFormatting>
  <conditionalFormatting sqref="D76">
    <cfRule type="cellIs" priority="344" dxfId="1430" operator="equal" stopIfTrue="1">
      <formula>"CW 2130-R11"</formula>
    </cfRule>
    <cfRule type="cellIs" priority="345" dxfId="1430" operator="equal" stopIfTrue="1">
      <formula>"CW 3120-R2"</formula>
    </cfRule>
    <cfRule type="cellIs" priority="346" dxfId="1430" operator="equal" stopIfTrue="1">
      <formula>"CW 3240-R7"</formula>
    </cfRule>
  </conditionalFormatting>
  <conditionalFormatting sqref="D77">
    <cfRule type="cellIs" priority="342" dxfId="1430" operator="equal" stopIfTrue="1">
      <formula>"CW 3120-R2"</formula>
    </cfRule>
    <cfRule type="cellIs" priority="343" dxfId="1430" operator="equal" stopIfTrue="1">
      <formula>"CW 3240-R7"</formula>
    </cfRule>
  </conditionalFormatting>
  <conditionalFormatting sqref="D80">
    <cfRule type="cellIs" priority="333" dxfId="1430" operator="equal" stopIfTrue="1">
      <formula>"CW 2130-R11"</formula>
    </cfRule>
    <cfRule type="cellIs" priority="334" dxfId="1430" operator="equal" stopIfTrue="1">
      <formula>"CW 3120-R2"</formula>
    </cfRule>
    <cfRule type="cellIs" priority="335" dxfId="1430" operator="equal" stopIfTrue="1">
      <formula>"CW 3240-R7"</formula>
    </cfRule>
  </conditionalFormatting>
  <conditionalFormatting sqref="D448">
    <cfRule type="cellIs" priority="292" dxfId="1430" operator="equal" stopIfTrue="1">
      <formula>"CW 2130-R11"</formula>
    </cfRule>
    <cfRule type="cellIs" priority="293" dxfId="1430" operator="equal" stopIfTrue="1">
      <formula>"CW 3120-R2"</formula>
    </cfRule>
    <cfRule type="cellIs" priority="294" dxfId="1430" operator="equal" stopIfTrue="1">
      <formula>"CW 3240-R7"</formula>
    </cfRule>
  </conditionalFormatting>
  <conditionalFormatting sqref="D456:D457">
    <cfRule type="cellIs" priority="289" dxfId="1430" operator="equal" stopIfTrue="1">
      <formula>"CW 2130-R11"</formula>
    </cfRule>
    <cfRule type="cellIs" priority="290" dxfId="1430" operator="equal" stopIfTrue="1">
      <formula>"CW 3120-R2"</formula>
    </cfRule>
    <cfRule type="cellIs" priority="291" dxfId="1430" operator="equal" stopIfTrue="1">
      <formula>"CW 3240-R7"</formula>
    </cfRule>
  </conditionalFormatting>
  <conditionalFormatting sqref="D458:D459">
    <cfRule type="cellIs" priority="286" dxfId="1430" operator="equal" stopIfTrue="1">
      <formula>"CW 2130-R11"</formula>
    </cfRule>
    <cfRule type="cellIs" priority="287" dxfId="1430" operator="equal" stopIfTrue="1">
      <formula>"CW 3120-R2"</formula>
    </cfRule>
    <cfRule type="cellIs" priority="288" dxfId="1430" operator="equal" stopIfTrue="1">
      <formula>"CW 3240-R7"</formula>
    </cfRule>
  </conditionalFormatting>
  <conditionalFormatting sqref="D460">
    <cfRule type="cellIs" priority="283" dxfId="1430" operator="equal" stopIfTrue="1">
      <formula>"CW 2130-R11"</formula>
    </cfRule>
    <cfRule type="cellIs" priority="284" dxfId="1430" operator="equal" stopIfTrue="1">
      <formula>"CW 3120-R2"</formula>
    </cfRule>
    <cfRule type="cellIs" priority="285" dxfId="1430" operator="equal" stopIfTrue="1">
      <formula>"CW 3240-R7"</formula>
    </cfRule>
  </conditionalFormatting>
  <conditionalFormatting sqref="D461">
    <cfRule type="cellIs" priority="280" dxfId="1430" operator="equal" stopIfTrue="1">
      <formula>"CW 2130-R11"</formula>
    </cfRule>
    <cfRule type="cellIs" priority="281" dxfId="1430" operator="equal" stopIfTrue="1">
      <formula>"CW 3120-R2"</formula>
    </cfRule>
    <cfRule type="cellIs" priority="282" dxfId="1430" operator="equal" stopIfTrue="1">
      <formula>"CW 3240-R7"</formula>
    </cfRule>
  </conditionalFormatting>
  <conditionalFormatting sqref="D463">
    <cfRule type="cellIs" priority="274" dxfId="1430" operator="equal" stopIfTrue="1">
      <formula>"CW 2130-R11"</formula>
    </cfRule>
    <cfRule type="cellIs" priority="275" dxfId="1430" operator="equal" stopIfTrue="1">
      <formula>"CW 3120-R2"</formula>
    </cfRule>
    <cfRule type="cellIs" priority="276" dxfId="1430" operator="equal" stopIfTrue="1">
      <formula>"CW 3240-R7"</formula>
    </cfRule>
  </conditionalFormatting>
  <conditionalFormatting sqref="D468:D469">
    <cfRule type="cellIs" priority="271" dxfId="1430" operator="equal" stopIfTrue="1">
      <formula>"CW 2130-R11"</formula>
    </cfRule>
    <cfRule type="cellIs" priority="272" dxfId="1430" operator="equal" stopIfTrue="1">
      <formula>"CW 3120-R2"</formula>
    </cfRule>
    <cfRule type="cellIs" priority="273" dxfId="1430" operator="equal" stopIfTrue="1">
      <formula>"CW 3240-R7"</formula>
    </cfRule>
  </conditionalFormatting>
  <conditionalFormatting sqref="D493">
    <cfRule type="cellIs" priority="236" dxfId="1430" operator="equal" stopIfTrue="1">
      <formula>"CW 2130-R11"</formula>
    </cfRule>
    <cfRule type="cellIs" priority="237" dxfId="1430" operator="equal" stopIfTrue="1">
      <formula>"CW 3120-R2"</formula>
    </cfRule>
    <cfRule type="cellIs" priority="238" dxfId="1430" operator="equal" stopIfTrue="1">
      <formula>"CW 3240-R7"</formula>
    </cfRule>
  </conditionalFormatting>
  <conditionalFormatting sqref="D494">
    <cfRule type="cellIs" priority="233" dxfId="1430" operator="equal" stopIfTrue="1">
      <formula>"CW 2130-R11"</formula>
    </cfRule>
    <cfRule type="cellIs" priority="234" dxfId="1430" operator="equal" stopIfTrue="1">
      <formula>"CW 3120-R2"</formula>
    </cfRule>
    <cfRule type="cellIs" priority="235" dxfId="1430" operator="equal" stopIfTrue="1">
      <formula>"CW 3240-R7"</formula>
    </cfRule>
  </conditionalFormatting>
  <conditionalFormatting sqref="D495">
    <cfRule type="cellIs" priority="230" dxfId="1430" operator="equal" stopIfTrue="1">
      <formula>"CW 2130-R11"</formula>
    </cfRule>
    <cfRule type="cellIs" priority="231" dxfId="1430" operator="equal" stopIfTrue="1">
      <formula>"CW 3120-R2"</formula>
    </cfRule>
    <cfRule type="cellIs" priority="232" dxfId="1430" operator="equal" stopIfTrue="1">
      <formula>"CW 3240-R7"</formula>
    </cfRule>
  </conditionalFormatting>
  <conditionalFormatting sqref="D487">
    <cfRule type="cellIs" priority="228" dxfId="1430" operator="equal" stopIfTrue="1">
      <formula>"CW 3120-R2"</formula>
    </cfRule>
    <cfRule type="cellIs" priority="229" dxfId="1430" operator="equal" stopIfTrue="1">
      <formula>"CW 3240-R7"</formula>
    </cfRule>
  </conditionalFormatting>
  <conditionalFormatting sqref="D479:D483 D488:D489">
    <cfRule type="cellIs" priority="295" dxfId="1430" operator="equal" stopIfTrue="1">
      <formula>"CW 2130-R11"</formula>
    </cfRule>
    <cfRule type="cellIs" priority="296" dxfId="1430" operator="equal" stopIfTrue="1">
      <formula>"CW 3120-R2"</formula>
    </cfRule>
    <cfRule type="cellIs" priority="297" dxfId="1430" operator="equal" stopIfTrue="1">
      <formula>"CW 3240-R7"</formula>
    </cfRule>
  </conditionalFormatting>
  <conditionalFormatting sqref="D462">
    <cfRule type="cellIs" priority="277" dxfId="1430" operator="equal" stopIfTrue="1">
      <formula>"CW 2130-R11"</formula>
    </cfRule>
    <cfRule type="cellIs" priority="278" dxfId="1430" operator="equal" stopIfTrue="1">
      <formula>"CW 3120-R2"</formula>
    </cfRule>
    <cfRule type="cellIs" priority="279" dxfId="1430" operator="equal" stopIfTrue="1">
      <formula>"CW 3240-R7"</formula>
    </cfRule>
  </conditionalFormatting>
  <conditionalFormatting sqref="D464:D465">
    <cfRule type="cellIs" priority="268" dxfId="1430" operator="equal" stopIfTrue="1">
      <formula>"CW 2130-R11"</formula>
    </cfRule>
    <cfRule type="cellIs" priority="269" dxfId="1430" operator="equal" stopIfTrue="1">
      <formula>"CW 3120-R2"</formula>
    </cfRule>
    <cfRule type="cellIs" priority="270" dxfId="1430" operator="equal" stopIfTrue="1">
      <formula>"CW 3240-R7"</formula>
    </cfRule>
  </conditionalFormatting>
  <conditionalFormatting sqref="D470:D471">
    <cfRule type="cellIs" priority="265" dxfId="1430" operator="equal" stopIfTrue="1">
      <formula>"CW 2130-R11"</formula>
    </cfRule>
    <cfRule type="cellIs" priority="266" dxfId="1430" operator="equal" stopIfTrue="1">
      <formula>"CW 3120-R2"</formula>
    </cfRule>
    <cfRule type="cellIs" priority="267" dxfId="1430" operator="equal" stopIfTrue="1">
      <formula>"CW 3240-R7"</formula>
    </cfRule>
  </conditionalFormatting>
  <conditionalFormatting sqref="D466">
    <cfRule type="cellIs" priority="262" dxfId="1430" operator="equal" stopIfTrue="1">
      <formula>"CW 2130-R11"</formula>
    </cfRule>
    <cfRule type="cellIs" priority="263" dxfId="1430" operator="equal" stopIfTrue="1">
      <formula>"CW 3120-R2"</formula>
    </cfRule>
    <cfRule type="cellIs" priority="264" dxfId="1430" operator="equal" stopIfTrue="1">
      <formula>"CW 3240-R7"</formula>
    </cfRule>
  </conditionalFormatting>
  <conditionalFormatting sqref="D467">
    <cfRule type="cellIs" priority="259" dxfId="1430" operator="equal" stopIfTrue="1">
      <formula>"CW 2130-R11"</formula>
    </cfRule>
    <cfRule type="cellIs" priority="260" dxfId="1430" operator="equal" stopIfTrue="1">
      <formula>"CW 3120-R2"</formula>
    </cfRule>
    <cfRule type="cellIs" priority="261" dxfId="1430" operator="equal" stopIfTrue="1">
      <formula>"CW 3240-R7"</formula>
    </cfRule>
  </conditionalFormatting>
  <conditionalFormatting sqref="D475">
    <cfRule type="cellIs" priority="256" dxfId="1430" operator="equal" stopIfTrue="1">
      <formula>"CW 2130-R11"</formula>
    </cfRule>
    <cfRule type="cellIs" priority="257" dxfId="1430" operator="equal" stopIfTrue="1">
      <formula>"CW 3120-R2"</formula>
    </cfRule>
    <cfRule type="cellIs" priority="258" dxfId="1430" operator="equal" stopIfTrue="1">
      <formula>"CW 3240-R7"</formula>
    </cfRule>
  </conditionalFormatting>
  <conditionalFormatting sqref="D476:D477">
    <cfRule type="cellIs" priority="253" dxfId="1430" operator="equal" stopIfTrue="1">
      <formula>"CW 2130-R11"</formula>
    </cfRule>
    <cfRule type="cellIs" priority="254" dxfId="1430" operator="equal" stopIfTrue="1">
      <formula>"CW 3120-R2"</formula>
    </cfRule>
    <cfRule type="cellIs" priority="255" dxfId="1430" operator="equal" stopIfTrue="1">
      <formula>"CW 3240-R7"</formula>
    </cfRule>
  </conditionalFormatting>
  <conditionalFormatting sqref="D485">
    <cfRule type="cellIs" priority="250" dxfId="1430" operator="equal" stopIfTrue="1">
      <formula>"CW 2130-R11"</formula>
    </cfRule>
    <cfRule type="cellIs" priority="251" dxfId="1430" operator="equal" stopIfTrue="1">
      <formula>"CW 3120-R2"</formula>
    </cfRule>
    <cfRule type="cellIs" priority="252" dxfId="1430" operator="equal" stopIfTrue="1">
      <formula>"CW 3240-R7"</formula>
    </cfRule>
  </conditionalFormatting>
  <conditionalFormatting sqref="D499:D501">
    <cfRule type="cellIs" priority="247" dxfId="1430" operator="equal" stopIfTrue="1">
      <formula>"CW 2130-R11"</formula>
    </cfRule>
    <cfRule type="cellIs" priority="248" dxfId="1430" operator="equal" stopIfTrue="1">
      <formula>"CW 3120-R2"</formula>
    </cfRule>
    <cfRule type="cellIs" priority="249" dxfId="1430" operator="equal" stopIfTrue="1">
      <formula>"CW 3240-R7"</formula>
    </cfRule>
  </conditionalFormatting>
  <conditionalFormatting sqref="D496:D497">
    <cfRule type="cellIs" priority="244" dxfId="1430" operator="equal" stopIfTrue="1">
      <formula>"CW 2130-R11"</formula>
    </cfRule>
    <cfRule type="cellIs" priority="245" dxfId="1430" operator="equal" stopIfTrue="1">
      <formula>"CW 3120-R2"</formula>
    </cfRule>
    <cfRule type="cellIs" priority="246" dxfId="1430" operator="equal" stopIfTrue="1">
      <formula>"CW 3240-R7"</formula>
    </cfRule>
  </conditionalFormatting>
  <conditionalFormatting sqref="D491">
    <cfRule type="cellIs" priority="241" dxfId="1430" operator="equal" stopIfTrue="1">
      <formula>"CW 2130-R11"</formula>
    </cfRule>
    <cfRule type="cellIs" priority="242" dxfId="1430" operator="equal" stopIfTrue="1">
      <formula>"CW 3120-R2"</formula>
    </cfRule>
    <cfRule type="cellIs" priority="243" dxfId="1430" operator="equal" stopIfTrue="1">
      <formula>"CW 3240-R7"</formula>
    </cfRule>
  </conditionalFormatting>
  <conditionalFormatting sqref="D492">
    <cfRule type="cellIs" priority="239" dxfId="1430" operator="equal" stopIfTrue="1">
      <formula>"CW 3120-R2"</formula>
    </cfRule>
    <cfRule type="cellIs" priority="240" dxfId="1430" operator="equal" stopIfTrue="1">
      <formula>"CW 3240-R7"</formula>
    </cfRule>
  </conditionalFormatting>
  <conditionalFormatting sqref="D472:D474">
    <cfRule type="cellIs" priority="225" dxfId="1430" operator="equal" stopIfTrue="1">
      <formula>"CW 2130-R11"</formula>
    </cfRule>
    <cfRule type="cellIs" priority="226" dxfId="1430" operator="equal" stopIfTrue="1">
      <formula>"CW 3120-R2"</formula>
    </cfRule>
    <cfRule type="cellIs" priority="227" dxfId="1430" operator="equal" stopIfTrue="1">
      <formula>"CW 3240-R7"</formula>
    </cfRule>
  </conditionalFormatting>
  <conditionalFormatting sqref="D16">
    <cfRule type="cellIs" priority="222" dxfId="1430" operator="equal" stopIfTrue="1">
      <formula>"CW 2130-R11"</formula>
    </cfRule>
    <cfRule type="cellIs" priority="223" dxfId="1430" operator="equal" stopIfTrue="1">
      <formula>"CW 3120-R2"</formula>
    </cfRule>
    <cfRule type="cellIs" priority="224" dxfId="1430" operator="equal" stopIfTrue="1">
      <formula>"CW 3240-R7"</formula>
    </cfRule>
  </conditionalFormatting>
  <conditionalFormatting sqref="D71">
    <cfRule type="cellIs" priority="219" dxfId="1430" operator="equal" stopIfTrue="1">
      <formula>"CW 2130-R11"</formula>
    </cfRule>
    <cfRule type="cellIs" priority="220" dxfId="1430" operator="equal" stopIfTrue="1">
      <formula>"CW 3120-R2"</formula>
    </cfRule>
    <cfRule type="cellIs" priority="221" dxfId="1430" operator="equal" stopIfTrue="1">
      <formula>"CW 3240-R7"</formula>
    </cfRule>
  </conditionalFormatting>
  <conditionalFormatting sqref="D94">
    <cfRule type="cellIs" priority="216" dxfId="1430" operator="equal" stopIfTrue="1">
      <formula>"CW 2130-R11"</formula>
    </cfRule>
    <cfRule type="cellIs" priority="217" dxfId="1430" operator="equal" stopIfTrue="1">
      <formula>"CW 3120-R2"</formula>
    </cfRule>
    <cfRule type="cellIs" priority="218" dxfId="1430" operator="equal" stopIfTrue="1">
      <formula>"CW 3240-R7"</formula>
    </cfRule>
  </conditionalFormatting>
  <conditionalFormatting sqref="D98">
    <cfRule type="cellIs" priority="213" dxfId="1430" operator="equal" stopIfTrue="1">
      <formula>"CW 2130-R11"</formula>
    </cfRule>
    <cfRule type="cellIs" priority="214" dxfId="1430" operator="equal" stopIfTrue="1">
      <formula>"CW 3120-R2"</formula>
    </cfRule>
    <cfRule type="cellIs" priority="215" dxfId="1430" operator="equal" stopIfTrue="1">
      <formula>"CW 3240-R7"</formula>
    </cfRule>
  </conditionalFormatting>
  <conditionalFormatting sqref="D112">
    <cfRule type="cellIs" priority="210" dxfId="1430" operator="equal" stopIfTrue="1">
      <formula>"CW 2130-R11"</formula>
    </cfRule>
    <cfRule type="cellIs" priority="211" dxfId="1430" operator="equal" stopIfTrue="1">
      <formula>"CW 3120-R2"</formula>
    </cfRule>
    <cfRule type="cellIs" priority="212" dxfId="1430" operator="equal" stopIfTrue="1">
      <formula>"CW 3240-R7"</formula>
    </cfRule>
  </conditionalFormatting>
  <conditionalFormatting sqref="D124">
    <cfRule type="cellIs" priority="207" dxfId="1430" operator="equal" stopIfTrue="1">
      <formula>"CW 2130-R11"</formula>
    </cfRule>
    <cfRule type="cellIs" priority="208" dxfId="1430" operator="equal" stopIfTrue="1">
      <formula>"CW 3120-R2"</formula>
    </cfRule>
    <cfRule type="cellIs" priority="209" dxfId="1430" operator="equal" stopIfTrue="1">
      <formula>"CW 3240-R7"</formula>
    </cfRule>
  </conditionalFormatting>
  <conditionalFormatting sqref="D231:D232">
    <cfRule type="cellIs" priority="163" dxfId="1430" operator="equal" stopIfTrue="1">
      <formula>"CW 2130-R11"</formula>
    </cfRule>
    <cfRule type="cellIs" priority="164" dxfId="1430" operator="equal" stopIfTrue="1">
      <formula>"CW 3120-R2"</formula>
    </cfRule>
    <cfRule type="cellIs" priority="165" dxfId="1430" operator="equal" stopIfTrue="1">
      <formula>"CW 3240-R7"</formula>
    </cfRule>
  </conditionalFormatting>
  <conditionalFormatting sqref="D226">
    <cfRule type="cellIs" priority="160" dxfId="1430" operator="equal" stopIfTrue="1">
      <formula>"CW 2130-R11"</formula>
    </cfRule>
    <cfRule type="cellIs" priority="161" dxfId="1430" operator="equal" stopIfTrue="1">
      <formula>"CW 3120-R2"</formula>
    </cfRule>
    <cfRule type="cellIs" priority="162" dxfId="1430" operator="equal" stopIfTrue="1">
      <formula>"CW 3240-R7"</formula>
    </cfRule>
  </conditionalFormatting>
  <conditionalFormatting sqref="D235:D236">
    <cfRule type="cellIs" priority="157" dxfId="1430" operator="equal" stopIfTrue="1">
      <formula>"CW 2130-R11"</formula>
    </cfRule>
    <cfRule type="cellIs" priority="158" dxfId="1430" operator="equal" stopIfTrue="1">
      <formula>"CW 3120-R2"</formula>
    </cfRule>
    <cfRule type="cellIs" priority="159" dxfId="1430" operator="equal" stopIfTrue="1">
      <formula>"CW 3240-R7"</formula>
    </cfRule>
  </conditionalFormatting>
  <conditionalFormatting sqref="D157">
    <cfRule type="cellIs" priority="204" dxfId="1430" operator="equal" stopIfTrue="1">
      <formula>"CW 2130-R11"</formula>
    </cfRule>
    <cfRule type="cellIs" priority="205" dxfId="1430" operator="equal" stopIfTrue="1">
      <formula>"CW 3120-R2"</formula>
    </cfRule>
    <cfRule type="cellIs" priority="206" dxfId="1430" operator="equal" stopIfTrue="1">
      <formula>"CW 3240-R7"</formula>
    </cfRule>
  </conditionalFormatting>
  <conditionalFormatting sqref="D158">
    <cfRule type="cellIs" priority="201" dxfId="1430" operator="equal" stopIfTrue="1">
      <formula>"CW 2130-R11"</formula>
    </cfRule>
    <cfRule type="cellIs" priority="202" dxfId="1430" operator="equal" stopIfTrue="1">
      <formula>"CW 3120-R2"</formula>
    </cfRule>
    <cfRule type="cellIs" priority="203" dxfId="1430" operator="equal" stopIfTrue="1">
      <formula>"CW 3240-R7"</formula>
    </cfRule>
  </conditionalFormatting>
  <conditionalFormatting sqref="D159">
    <cfRule type="cellIs" priority="198" dxfId="1430" operator="equal" stopIfTrue="1">
      <formula>"CW 2130-R11"</formula>
    </cfRule>
    <cfRule type="cellIs" priority="199" dxfId="1430" operator="equal" stopIfTrue="1">
      <formula>"CW 3120-R2"</formula>
    </cfRule>
    <cfRule type="cellIs" priority="200" dxfId="1430" operator="equal" stopIfTrue="1">
      <formula>"CW 3240-R7"</formula>
    </cfRule>
  </conditionalFormatting>
  <conditionalFormatting sqref="D161">
    <cfRule type="cellIs" priority="195" dxfId="1430" operator="equal" stopIfTrue="1">
      <formula>"CW 2130-R11"</formula>
    </cfRule>
    <cfRule type="cellIs" priority="196" dxfId="1430" operator="equal" stopIfTrue="1">
      <formula>"CW 3120-R2"</formula>
    </cfRule>
    <cfRule type="cellIs" priority="197" dxfId="1430" operator="equal" stopIfTrue="1">
      <formula>"CW 3240-R7"</formula>
    </cfRule>
  </conditionalFormatting>
  <conditionalFormatting sqref="D162">
    <cfRule type="cellIs" priority="192" dxfId="1430" operator="equal" stopIfTrue="1">
      <formula>"CW 2130-R11"</formula>
    </cfRule>
    <cfRule type="cellIs" priority="193" dxfId="1430" operator="equal" stopIfTrue="1">
      <formula>"CW 3120-R2"</formula>
    </cfRule>
    <cfRule type="cellIs" priority="194" dxfId="1430" operator="equal" stopIfTrue="1">
      <formula>"CW 3240-R7"</formula>
    </cfRule>
  </conditionalFormatting>
  <conditionalFormatting sqref="D163">
    <cfRule type="cellIs" priority="189" dxfId="1430" operator="equal" stopIfTrue="1">
      <formula>"CW 2130-R11"</formula>
    </cfRule>
    <cfRule type="cellIs" priority="190" dxfId="1430" operator="equal" stopIfTrue="1">
      <formula>"CW 3120-R2"</formula>
    </cfRule>
    <cfRule type="cellIs" priority="191" dxfId="1430" operator="equal" stopIfTrue="1">
      <formula>"CW 3240-R7"</formula>
    </cfRule>
  </conditionalFormatting>
  <conditionalFormatting sqref="D166:D167">
    <cfRule type="cellIs" priority="186" dxfId="1430" operator="equal" stopIfTrue="1">
      <formula>"CW 2130-R11"</formula>
    </cfRule>
    <cfRule type="cellIs" priority="187" dxfId="1430" operator="equal" stopIfTrue="1">
      <formula>"CW 3120-R2"</formula>
    </cfRule>
    <cfRule type="cellIs" priority="188" dxfId="1430" operator="equal" stopIfTrue="1">
      <formula>"CW 3240-R7"</formula>
    </cfRule>
  </conditionalFormatting>
  <conditionalFormatting sqref="D175:D176">
    <cfRule type="cellIs" priority="183" dxfId="1430" operator="equal" stopIfTrue="1">
      <formula>"CW 2130-R11"</formula>
    </cfRule>
    <cfRule type="cellIs" priority="184" dxfId="1430" operator="equal" stopIfTrue="1">
      <formula>"CW 3120-R2"</formula>
    </cfRule>
    <cfRule type="cellIs" priority="185" dxfId="1430" operator="equal" stopIfTrue="1">
      <formula>"CW 3240-R7"</formula>
    </cfRule>
  </conditionalFormatting>
  <conditionalFormatting sqref="D177:D178">
    <cfRule type="cellIs" priority="180" dxfId="1430" operator="equal" stopIfTrue="1">
      <formula>"CW 2130-R11"</formula>
    </cfRule>
    <cfRule type="cellIs" priority="181" dxfId="1430" operator="equal" stopIfTrue="1">
      <formula>"CW 3120-R2"</formula>
    </cfRule>
    <cfRule type="cellIs" priority="182" dxfId="1430" operator="equal" stopIfTrue="1">
      <formula>"CW 3240-R7"</formula>
    </cfRule>
  </conditionalFormatting>
  <conditionalFormatting sqref="D193:D194">
    <cfRule type="cellIs" priority="177" dxfId="1430" operator="equal" stopIfTrue="1">
      <formula>"CW 2130-R11"</formula>
    </cfRule>
    <cfRule type="cellIs" priority="178" dxfId="1430" operator="equal" stopIfTrue="1">
      <formula>"CW 3120-R2"</formula>
    </cfRule>
    <cfRule type="cellIs" priority="179" dxfId="1430" operator="equal" stopIfTrue="1">
      <formula>"CW 3240-R7"</formula>
    </cfRule>
  </conditionalFormatting>
  <conditionalFormatting sqref="D211">
    <cfRule type="cellIs" priority="172" dxfId="1430" operator="equal" stopIfTrue="1">
      <formula>"CW 2130-R11"</formula>
    </cfRule>
    <cfRule type="cellIs" priority="173" dxfId="1430" operator="equal" stopIfTrue="1">
      <formula>"CW 3120-R2"</formula>
    </cfRule>
    <cfRule type="cellIs" priority="174" dxfId="1430" operator="equal" stopIfTrue="1">
      <formula>"CW 3240-R7"</formula>
    </cfRule>
  </conditionalFormatting>
  <conditionalFormatting sqref="D210">
    <cfRule type="cellIs" priority="175" dxfId="1430" operator="equal" stopIfTrue="1">
      <formula>"CW 3120-R2"</formula>
    </cfRule>
    <cfRule type="cellIs" priority="176" dxfId="1430" operator="equal" stopIfTrue="1">
      <formula>"CW 3240-R7"</formula>
    </cfRule>
  </conditionalFormatting>
  <conditionalFormatting sqref="D222">
    <cfRule type="cellIs" priority="170" dxfId="1430" operator="equal" stopIfTrue="1">
      <formula>"CW 3120-R2"</formula>
    </cfRule>
    <cfRule type="cellIs" priority="171" dxfId="1430" operator="equal" stopIfTrue="1">
      <formula>"CW 3240-R7"</formula>
    </cfRule>
  </conditionalFormatting>
  <conditionalFormatting sqref="D223">
    <cfRule type="cellIs" priority="168" dxfId="1430" operator="equal" stopIfTrue="1">
      <formula>"CW 3120-R2"</formula>
    </cfRule>
    <cfRule type="cellIs" priority="169" dxfId="1430" operator="equal" stopIfTrue="1">
      <formula>"CW 3240-R7"</formula>
    </cfRule>
  </conditionalFormatting>
  <conditionalFormatting sqref="D224">
    <cfRule type="cellIs" priority="166" dxfId="1430" operator="equal" stopIfTrue="1">
      <formula>"CW 2130-R11"</formula>
    </cfRule>
    <cfRule type="cellIs" priority="167" dxfId="1430" operator="equal" stopIfTrue="1">
      <formula>"CW 3240-R7"</formula>
    </cfRule>
  </conditionalFormatting>
  <conditionalFormatting sqref="D234">
    <cfRule type="cellIs" priority="154" dxfId="1430" operator="equal" stopIfTrue="1">
      <formula>"CW 2130-R11"</formula>
    </cfRule>
    <cfRule type="cellIs" priority="155" dxfId="1430" operator="equal" stopIfTrue="1">
      <formula>"CW 3120-R2"</formula>
    </cfRule>
    <cfRule type="cellIs" priority="156" dxfId="1430" operator="equal" stopIfTrue="1">
      <formula>"CW 3240-R7"</formula>
    </cfRule>
  </conditionalFormatting>
  <conditionalFormatting sqref="D160">
    <cfRule type="cellIs" priority="151" dxfId="1430" operator="equal" stopIfTrue="1">
      <formula>"CW 2130-R11"</formula>
    </cfRule>
    <cfRule type="cellIs" priority="152" dxfId="1430" operator="equal" stopIfTrue="1">
      <formula>"CW 3120-R2"</formula>
    </cfRule>
    <cfRule type="cellIs" priority="153" dxfId="1430" operator="equal" stopIfTrue="1">
      <formula>"CW 3240-R7"</formula>
    </cfRule>
  </conditionalFormatting>
  <conditionalFormatting sqref="D164">
    <cfRule type="cellIs" priority="148" dxfId="1430" operator="equal" stopIfTrue="1">
      <formula>"CW 2130-R11"</formula>
    </cfRule>
    <cfRule type="cellIs" priority="149" dxfId="1430" operator="equal" stopIfTrue="1">
      <formula>"CW 3120-R2"</formula>
    </cfRule>
    <cfRule type="cellIs" priority="150" dxfId="1430" operator="equal" stopIfTrue="1">
      <formula>"CW 3240-R7"</formula>
    </cfRule>
  </conditionalFormatting>
  <conditionalFormatting sqref="D184">
    <cfRule type="cellIs" priority="145" dxfId="1430" operator="equal" stopIfTrue="1">
      <formula>"CW 2130-R11"</formula>
    </cfRule>
    <cfRule type="cellIs" priority="146" dxfId="1430" operator="equal" stopIfTrue="1">
      <formula>"CW 3120-R2"</formula>
    </cfRule>
    <cfRule type="cellIs" priority="147" dxfId="1430" operator="equal" stopIfTrue="1">
      <formula>"CW 3240-R7"</formula>
    </cfRule>
  </conditionalFormatting>
  <conditionalFormatting sqref="D171:D174">
    <cfRule type="cellIs" priority="142" dxfId="1430" operator="equal" stopIfTrue="1">
      <formula>"CW 2130-R11"</formula>
    </cfRule>
    <cfRule type="cellIs" priority="143" dxfId="1430" operator="equal" stopIfTrue="1">
      <formula>"CW 3120-R2"</formula>
    </cfRule>
    <cfRule type="cellIs" priority="144" dxfId="1430" operator="equal" stopIfTrue="1">
      <formula>"CW 3240-R7"</formula>
    </cfRule>
  </conditionalFormatting>
  <conditionalFormatting sqref="D170">
    <cfRule type="cellIs" priority="139" dxfId="1430" operator="equal" stopIfTrue="1">
      <formula>"CW 2130-R11"</formula>
    </cfRule>
    <cfRule type="cellIs" priority="140" dxfId="1430" operator="equal" stopIfTrue="1">
      <formula>"CW 3120-R2"</formula>
    </cfRule>
    <cfRule type="cellIs" priority="141" dxfId="1430" operator="equal" stopIfTrue="1">
      <formula>"CW 3240-R7"</formula>
    </cfRule>
  </conditionalFormatting>
  <conditionalFormatting sqref="D168">
    <cfRule type="cellIs" priority="136" dxfId="1430" operator="equal" stopIfTrue="1">
      <formula>"CW 2130-R11"</formula>
    </cfRule>
    <cfRule type="cellIs" priority="137" dxfId="1430" operator="equal" stopIfTrue="1">
      <formula>"CW 3120-R2"</formula>
    </cfRule>
    <cfRule type="cellIs" priority="138" dxfId="1430" operator="equal" stopIfTrue="1">
      <formula>"CW 3240-R7"</formula>
    </cfRule>
  </conditionalFormatting>
  <conditionalFormatting sqref="D169">
    <cfRule type="cellIs" priority="133" dxfId="1430" operator="equal" stopIfTrue="1">
      <formula>"CW 2130-R11"</formula>
    </cfRule>
    <cfRule type="cellIs" priority="134" dxfId="1430" operator="equal" stopIfTrue="1">
      <formula>"CW 3120-R2"</formula>
    </cfRule>
    <cfRule type="cellIs" priority="135" dxfId="1430" operator="equal" stopIfTrue="1">
      <formula>"CW 3240-R7"</formula>
    </cfRule>
  </conditionalFormatting>
  <conditionalFormatting sqref="D179">
    <cfRule type="cellIs" priority="130" dxfId="1430" operator="equal" stopIfTrue="1">
      <formula>"CW 2130-R11"</formula>
    </cfRule>
    <cfRule type="cellIs" priority="131" dxfId="1430" operator="equal" stopIfTrue="1">
      <formula>"CW 3120-R2"</formula>
    </cfRule>
    <cfRule type="cellIs" priority="132" dxfId="1430" operator="equal" stopIfTrue="1">
      <formula>"CW 3240-R7"</formula>
    </cfRule>
  </conditionalFormatting>
  <conditionalFormatting sqref="D180">
    <cfRule type="cellIs" priority="127" dxfId="1430" operator="equal" stopIfTrue="1">
      <formula>"CW 2130-R11"</formula>
    </cfRule>
    <cfRule type="cellIs" priority="128" dxfId="1430" operator="equal" stopIfTrue="1">
      <formula>"CW 3120-R2"</formula>
    </cfRule>
    <cfRule type="cellIs" priority="129" dxfId="1430" operator="equal" stopIfTrue="1">
      <formula>"CW 3240-R7"</formula>
    </cfRule>
  </conditionalFormatting>
  <conditionalFormatting sqref="D181">
    <cfRule type="cellIs" priority="124" dxfId="1430" operator="equal" stopIfTrue="1">
      <formula>"CW 2130-R11"</formula>
    </cfRule>
    <cfRule type="cellIs" priority="125" dxfId="1430" operator="equal" stopIfTrue="1">
      <formula>"CW 3120-R2"</formula>
    </cfRule>
    <cfRule type="cellIs" priority="126" dxfId="1430" operator="equal" stopIfTrue="1">
      <formula>"CW 3240-R7"</formula>
    </cfRule>
  </conditionalFormatting>
  <conditionalFormatting sqref="D182">
    <cfRule type="cellIs" priority="121" dxfId="1430" operator="equal" stopIfTrue="1">
      <formula>"CW 2130-R11"</formula>
    </cfRule>
    <cfRule type="cellIs" priority="122" dxfId="1430" operator="equal" stopIfTrue="1">
      <formula>"CW 3120-R2"</formula>
    </cfRule>
    <cfRule type="cellIs" priority="123" dxfId="1430" operator="equal" stopIfTrue="1">
      <formula>"CW 3240-R7"</formula>
    </cfRule>
  </conditionalFormatting>
  <conditionalFormatting sqref="D183">
    <cfRule type="cellIs" priority="118" dxfId="1430" operator="equal" stopIfTrue="1">
      <formula>"CW 2130-R11"</formula>
    </cfRule>
    <cfRule type="cellIs" priority="119" dxfId="1430" operator="equal" stopIfTrue="1">
      <formula>"CW 3120-R2"</formula>
    </cfRule>
    <cfRule type="cellIs" priority="120" dxfId="1430" operator="equal" stopIfTrue="1">
      <formula>"CW 3240-R7"</formula>
    </cfRule>
  </conditionalFormatting>
  <conditionalFormatting sqref="D185:D186">
    <cfRule type="cellIs" priority="115" dxfId="1430" operator="equal" stopIfTrue="1">
      <formula>"CW 2130-R11"</formula>
    </cfRule>
    <cfRule type="cellIs" priority="116" dxfId="1430" operator="equal" stopIfTrue="1">
      <formula>"CW 3120-R2"</formula>
    </cfRule>
    <cfRule type="cellIs" priority="117" dxfId="1430" operator="equal" stopIfTrue="1">
      <formula>"CW 3240-R7"</formula>
    </cfRule>
  </conditionalFormatting>
  <conditionalFormatting sqref="D187:D188">
    <cfRule type="cellIs" priority="112" dxfId="1430" operator="equal" stopIfTrue="1">
      <formula>"CW 2130-R11"</formula>
    </cfRule>
    <cfRule type="cellIs" priority="113" dxfId="1430" operator="equal" stopIfTrue="1">
      <formula>"CW 3120-R2"</formula>
    </cfRule>
    <cfRule type="cellIs" priority="114" dxfId="1430" operator="equal" stopIfTrue="1">
      <formula>"CW 3240-R7"</formula>
    </cfRule>
  </conditionalFormatting>
  <conditionalFormatting sqref="D192">
    <cfRule type="cellIs" priority="106" dxfId="1430" operator="equal" stopIfTrue="1">
      <formula>"CW 2130-R11"</formula>
    </cfRule>
    <cfRule type="cellIs" priority="107" dxfId="1430" operator="equal" stopIfTrue="1">
      <formula>"CW 3120-R2"</formula>
    </cfRule>
    <cfRule type="cellIs" priority="108" dxfId="1430" operator="equal" stopIfTrue="1">
      <formula>"CW 3240-R7"</formula>
    </cfRule>
  </conditionalFormatting>
  <conditionalFormatting sqref="D189:D191">
    <cfRule type="cellIs" priority="109" dxfId="1430" operator="equal" stopIfTrue="1">
      <formula>"CW 2130-R11"</formula>
    </cfRule>
    <cfRule type="cellIs" priority="110" dxfId="1430" operator="equal" stopIfTrue="1">
      <formula>"CW 3120-R2"</formula>
    </cfRule>
    <cfRule type="cellIs" priority="111" dxfId="1430" operator="equal" stopIfTrue="1">
      <formula>"CW 3240-R7"</formula>
    </cfRule>
  </conditionalFormatting>
  <conditionalFormatting sqref="D202:D204">
    <cfRule type="cellIs" priority="103" dxfId="1430" operator="equal" stopIfTrue="1">
      <formula>"CW 2130-R11"</formula>
    </cfRule>
    <cfRule type="cellIs" priority="104" dxfId="1430" operator="equal" stopIfTrue="1">
      <formula>"CW 3120-R2"</formula>
    </cfRule>
    <cfRule type="cellIs" priority="105" dxfId="1430" operator="equal" stopIfTrue="1">
      <formula>"CW 3240-R7"</formula>
    </cfRule>
  </conditionalFormatting>
  <conditionalFormatting sqref="D205:D206">
    <cfRule type="cellIs" priority="100" dxfId="1430" operator="equal" stopIfTrue="1">
      <formula>"CW 2130-R11"</formula>
    </cfRule>
    <cfRule type="cellIs" priority="101" dxfId="1430" operator="equal" stopIfTrue="1">
      <formula>"CW 3120-R2"</formula>
    </cfRule>
    <cfRule type="cellIs" priority="102" dxfId="1430" operator="equal" stopIfTrue="1">
      <formula>"CW 3240-R7"</formula>
    </cfRule>
  </conditionalFormatting>
  <conditionalFormatting sqref="D200">
    <cfRule type="cellIs" priority="97" dxfId="1430" operator="equal" stopIfTrue="1">
      <formula>"CW 2130-R11"</formula>
    </cfRule>
    <cfRule type="cellIs" priority="98" dxfId="1430" operator="equal" stopIfTrue="1">
      <formula>"CW 3120-R2"</formula>
    </cfRule>
    <cfRule type="cellIs" priority="99" dxfId="1430" operator="equal" stopIfTrue="1">
      <formula>"CW 3240-R7"</formula>
    </cfRule>
  </conditionalFormatting>
  <conditionalFormatting sqref="D201">
    <cfRule type="cellIs" priority="94" dxfId="1430" operator="equal" stopIfTrue="1">
      <formula>"CW 2130-R11"</formula>
    </cfRule>
    <cfRule type="cellIs" priority="95" dxfId="1430" operator="equal" stopIfTrue="1">
      <formula>"CW 3120-R2"</formula>
    </cfRule>
    <cfRule type="cellIs" priority="96" dxfId="1430" operator="equal" stopIfTrue="1">
      <formula>"CW 3240-R7"</formula>
    </cfRule>
  </conditionalFormatting>
  <conditionalFormatting sqref="D199">
    <cfRule type="cellIs" priority="91" dxfId="1430" operator="equal" stopIfTrue="1">
      <formula>"CW 2130-R11"</formula>
    </cfRule>
    <cfRule type="cellIs" priority="92" dxfId="1430" operator="equal" stopIfTrue="1">
      <formula>"CW 3120-R2"</formula>
    </cfRule>
    <cfRule type="cellIs" priority="93" dxfId="1430" operator="equal" stopIfTrue="1">
      <formula>"CW 3240-R7"</formula>
    </cfRule>
  </conditionalFormatting>
  <conditionalFormatting sqref="D208">
    <cfRule type="cellIs" priority="88" dxfId="1430" operator="equal" stopIfTrue="1">
      <formula>"CW 2130-R11"</formula>
    </cfRule>
    <cfRule type="cellIs" priority="89" dxfId="1430" operator="equal" stopIfTrue="1">
      <formula>"CW 3120-R2"</formula>
    </cfRule>
    <cfRule type="cellIs" priority="90" dxfId="1430" operator="equal" stopIfTrue="1">
      <formula>"CW 3240-R7"</formula>
    </cfRule>
  </conditionalFormatting>
  <conditionalFormatting sqref="D212:D213">
    <cfRule type="cellIs" priority="86" dxfId="1430" operator="equal" stopIfTrue="1">
      <formula>"CW 3120-R2"</formula>
    </cfRule>
    <cfRule type="cellIs" priority="87" dxfId="1430" operator="equal" stopIfTrue="1">
      <formula>"CW 3240-R7"</formula>
    </cfRule>
  </conditionalFormatting>
  <conditionalFormatting sqref="D220:D221">
    <cfRule type="cellIs" priority="84" dxfId="1430" operator="equal" stopIfTrue="1">
      <formula>"CW 3120-R2"</formula>
    </cfRule>
    <cfRule type="cellIs" priority="85" dxfId="1430" operator="equal" stopIfTrue="1">
      <formula>"CW 3240-R7"</formula>
    </cfRule>
  </conditionalFormatting>
  <conditionalFormatting sqref="D218:D219">
    <cfRule type="cellIs" priority="82" dxfId="1430" operator="equal" stopIfTrue="1">
      <formula>"CW 3120-R2"</formula>
    </cfRule>
    <cfRule type="cellIs" priority="83" dxfId="1430" operator="equal" stopIfTrue="1">
      <formula>"CW 3240-R7"</formula>
    </cfRule>
  </conditionalFormatting>
  <conditionalFormatting sqref="D214">
    <cfRule type="cellIs" priority="80" dxfId="1430" operator="equal" stopIfTrue="1">
      <formula>"CW 3120-R2"</formula>
    </cfRule>
    <cfRule type="cellIs" priority="81" dxfId="1430" operator="equal" stopIfTrue="1">
      <formula>"CW 3240-R7"</formula>
    </cfRule>
  </conditionalFormatting>
  <conditionalFormatting sqref="D215">
    <cfRule type="cellIs" priority="78" dxfId="1430" operator="equal" stopIfTrue="1">
      <formula>"CW 3120-R2"</formula>
    </cfRule>
    <cfRule type="cellIs" priority="79" dxfId="1430" operator="equal" stopIfTrue="1">
      <formula>"CW 3240-R7"</formula>
    </cfRule>
  </conditionalFormatting>
  <conditionalFormatting sqref="D216:D217">
    <cfRule type="cellIs" priority="75" dxfId="1430" operator="equal" stopIfTrue="1">
      <formula>"CW 2130-R11"</formula>
    </cfRule>
    <cfRule type="cellIs" priority="76" dxfId="1430" operator="equal" stopIfTrue="1">
      <formula>"CW 3120-R2"</formula>
    </cfRule>
    <cfRule type="cellIs" priority="77" dxfId="1430" operator="equal" stopIfTrue="1">
      <formula>"CW 3240-R7"</formula>
    </cfRule>
  </conditionalFormatting>
  <conditionalFormatting sqref="D228">
    <cfRule type="cellIs" priority="70" dxfId="1430" operator="equal" stopIfTrue="1">
      <formula>"CW 2130-R11"</formula>
    </cfRule>
    <cfRule type="cellIs" priority="71" dxfId="1430" operator="equal" stopIfTrue="1">
      <formula>"CW 3120-R2"</formula>
    </cfRule>
    <cfRule type="cellIs" priority="72" dxfId="1430" operator="equal" stopIfTrue="1">
      <formula>"CW 3240-R7"</formula>
    </cfRule>
  </conditionalFormatting>
  <conditionalFormatting sqref="D227">
    <cfRule type="cellIs" priority="73" dxfId="1430" operator="equal" stopIfTrue="1">
      <formula>"CW 3120-R2"</formula>
    </cfRule>
    <cfRule type="cellIs" priority="74" dxfId="1430" operator="equal" stopIfTrue="1">
      <formula>"CW 3240-R7"</formula>
    </cfRule>
  </conditionalFormatting>
  <conditionalFormatting sqref="D229">
    <cfRule type="cellIs" priority="67" dxfId="1430" operator="equal" stopIfTrue="1">
      <formula>"CW 2130-R11"</formula>
    </cfRule>
    <cfRule type="cellIs" priority="68" dxfId="1430" operator="equal" stopIfTrue="1">
      <formula>"CW 3120-R2"</formula>
    </cfRule>
    <cfRule type="cellIs" priority="69" dxfId="1430" operator="equal" stopIfTrue="1">
      <formula>"CW 3240-R7"</formula>
    </cfRule>
  </conditionalFormatting>
  <conditionalFormatting sqref="D230">
    <cfRule type="cellIs" priority="64" dxfId="1430" operator="equal" stopIfTrue="1">
      <formula>"CW 2130-R11"</formula>
    </cfRule>
    <cfRule type="cellIs" priority="65" dxfId="1430" operator="equal" stopIfTrue="1">
      <formula>"CW 3120-R2"</formula>
    </cfRule>
    <cfRule type="cellIs" priority="66" dxfId="1430" operator="equal" stopIfTrue="1">
      <formula>"CW 3240-R7"</formula>
    </cfRule>
  </conditionalFormatting>
  <conditionalFormatting sqref="D247">
    <cfRule type="cellIs" priority="61" dxfId="1430" operator="equal" stopIfTrue="1">
      <formula>"CW 2130-R11"</formula>
    </cfRule>
    <cfRule type="cellIs" priority="62" dxfId="1430" operator="equal" stopIfTrue="1">
      <formula>"CW 3120-R2"</formula>
    </cfRule>
    <cfRule type="cellIs" priority="63" dxfId="1430" operator="equal" stopIfTrue="1">
      <formula>"CW 3240-R7"</formula>
    </cfRule>
  </conditionalFormatting>
  <conditionalFormatting sqref="D314">
    <cfRule type="cellIs" priority="58" dxfId="1430" operator="equal" stopIfTrue="1">
      <formula>"CW 2130-R11"</formula>
    </cfRule>
    <cfRule type="cellIs" priority="59" dxfId="1430" operator="equal" stopIfTrue="1">
      <formula>"CW 3120-R2"</formula>
    </cfRule>
    <cfRule type="cellIs" priority="60" dxfId="1430" operator="equal" stopIfTrue="1">
      <formula>"CW 3240-R7"</formula>
    </cfRule>
  </conditionalFormatting>
  <conditionalFormatting sqref="D310">
    <cfRule type="cellIs" priority="55" dxfId="1430" operator="equal" stopIfTrue="1">
      <formula>"CW 2130-R11"</formula>
    </cfRule>
    <cfRule type="cellIs" priority="56" dxfId="1430" operator="equal" stopIfTrue="1">
      <formula>"CW 3120-R2"</formula>
    </cfRule>
    <cfRule type="cellIs" priority="57" dxfId="1430" operator="equal" stopIfTrue="1">
      <formula>"CW 3240-R7"</formula>
    </cfRule>
  </conditionalFormatting>
  <conditionalFormatting sqref="D37:D38">
    <cfRule type="cellIs" priority="52" dxfId="1430" operator="equal" stopIfTrue="1">
      <formula>"CW 2130-R11"</formula>
    </cfRule>
    <cfRule type="cellIs" priority="53" dxfId="1430" operator="equal" stopIfTrue="1">
      <formula>"CW 3120-R2"</formula>
    </cfRule>
    <cfRule type="cellIs" priority="54" dxfId="1430" operator="equal" stopIfTrue="1">
      <formula>"CW 3240-R7"</formula>
    </cfRule>
  </conditionalFormatting>
  <conditionalFormatting sqref="D153">
    <cfRule type="cellIs" priority="49" dxfId="1430" operator="equal" stopIfTrue="1">
      <formula>"CW 2130-R11"</formula>
    </cfRule>
    <cfRule type="cellIs" priority="50" dxfId="1430" operator="equal" stopIfTrue="1">
      <formula>"CW 3120-R2"</formula>
    </cfRule>
    <cfRule type="cellIs" priority="51" dxfId="1430" operator="equal" stopIfTrue="1">
      <formula>"CW 3240-R7"</formula>
    </cfRule>
  </conditionalFormatting>
  <conditionalFormatting sqref="D40">
    <cfRule type="cellIs" priority="46" dxfId="1430" operator="equal" stopIfTrue="1">
      <formula>"CW 2130-R11"</formula>
    </cfRule>
    <cfRule type="cellIs" priority="47" dxfId="1430" operator="equal" stopIfTrue="1">
      <formula>"CW 3120-R2"</formula>
    </cfRule>
    <cfRule type="cellIs" priority="48" dxfId="1430" operator="equal" stopIfTrue="1">
      <formula>"CW 3240-R7"</formula>
    </cfRule>
  </conditionalFormatting>
  <conditionalFormatting sqref="D41">
    <cfRule type="cellIs" priority="43" dxfId="1430" operator="equal" stopIfTrue="1">
      <formula>"CW 2130-R11"</formula>
    </cfRule>
    <cfRule type="cellIs" priority="44" dxfId="1430" operator="equal" stopIfTrue="1">
      <formula>"CW 3120-R2"</formula>
    </cfRule>
    <cfRule type="cellIs" priority="45" dxfId="1430" operator="equal" stopIfTrue="1">
      <formula>"CW 3240-R7"</formula>
    </cfRule>
  </conditionalFormatting>
  <conditionalFormatting sqref="D197">
    <cfRule type="cellIs" priority="40" dxfId="1430" operator="equal" stopIfTrue="1">
      <formula>"CW 2130-R11"</formula>
    </cfRule>
    <cfRule type="cellIs" priority="41" dxfId="1430" operator="equal" stopIfTrue="1">
      <formula>"CW 3120-R2"</formula>
    </cfRule>
    <cfRule type="cellIs" priority="42" dxfId="1430" operator="equal" stopIfTrue="1">
      <formula>"CW 3240-R7"</formula>
    </cfRule>
  </conditionalFormatting>
  <conditionalFormatting sqref="D196">
    <cfRule type="cellIs" priority="37" dxfId="1430" operator="equal" stopIfTrue="1">
      <formula>"CW 2130-R11"</formula>
    </cfRule>
    <cfRule type="cellIs" priority="38" dxfId="1430" operator="equal" stopIfTrue="1">
      <formula>"CW 3120-R2"</formula>
    </cfRule>
    <cfRule type="cellIs" priority="39" dxfId="1430" operator="equal" stopIfTrue="1">
      <formula>"CW 3240-R7"</formula>
    </cfRule>
  </conditionalFormatting>
  <conditionalFormatting sqref="D258">
    <cfRule type="cellIs" priority="34" dxfId="1430" operator="equal" stopIfTrue="1">
      <formula>"CW 2130-R11"</formula>
    </cfRule>
    <cfRule type="cellIs" priority="35" dxfId="1430" operator="equal" stopIfTrue="1">
      <formula>"CW 3120-R2"</formula>
    </cfRule>
    <cfRule type="cellIs" priority="36" dxfId="1430" operator="equal" stopIfTrue="1">
      <formula>"CW 3240-R7"</formula>
    </cfRule>
  </conditionalFormatting>
  <conditionalFormatting sqref="D339">
    <cfRule type="cellIs" priority="31" dxfId="1430" operator="equal" stopIfTrue="1">
      <formula>"CW 2130-R11"</formula>
    </cfRule>
    <cfRule type="cellIs" priority="32" dxfId="1430" operator="equal" stopIfTrue="1">
      <formula>"CW 3120-R2"</formula>
    </cfRule>
    <cfRule type="cellIs" priority="33" dxfId="1430" operator="equal" stopIfTrue="1">
      <formula>"CW 3240-R7"</formula>
    </cfRule>
  </conditionalFormatting>
  <conditionalFormatting sqref="D382">
    <cfRule type="cellIs" priority="28" dxfId="1430" operator="equal" stopIfTrue="1">
      <formula>"CW 2130-R11"</formula>
    </cfRule>
    <cfRule type="cellIs" priority="29" dxfId="1430" operator="equal" stopIfTrue="1">
      <formula>"CW 3120-R2"</formula>
    </cfRule>
    <cfRule type="cellIs" priority="30" dxfId="1430" operator="equal" stopIfTrue="1">
      <formula>"CW 3240-R7"</formula>
    </cfRule>
  </conditionalFormatting>
  <conditionalFormatting sqref="D383">
    <cfRule type="cellIs" priority="25" dxfId="1430" operator="equal" stopIfTrue="1">
      <formula>"CW 2130-R11"</formula>
    </cfRule>
    <cfRule type="cellIs" priority="26" dxfId="1430" operator="equal" stopIfTrue="1">
      <formula>"CW 3120-R2"</formula>
    </cfRule>
    <cfRule type="cellIs" priority="27" dxfId="1430" operator="equal" stopIfTrue="1">
      <formula>"CW 3240-R7"</formula>
    </cfRule>
  </conditionalFormatting>
  <conditionalFormatting sqref="D384">
    <cfRule type="cellIs" priority="22" dxfId="1430" operator="equal" stopIfTrue="1">
      <formula>"CW 2130-R11"</formula>
    </cfRule>
    <cfRule type="cellIs" priority="23" dxfId="1430" operator="equal" stopIfTrue="1">
      <formula>"CW 3120-R2"</formula>
    </cfRule>
    <cfRule type="cellIs" priority="24" dxfId="1430" operator="equal" stopIfTrue="1">
      <formula>"CW 3240-R7"</formula>
    </cfRule>
  </conditionalFormatting>
  <conditionalFormatting sqref="D385:D388">
    <cfRule type="cellIs" priority="19" dxfId="1430" operator="equal" stopIfTrue="1">
      <formula>"CW 2130-R11"</formula>
    </cfRule>
    <cfRule type="cellIs" priority="20" dxfId="1430" operator="equal" stopIfTrue="1">
      <formula>"CW 3120-R2"</formula>
    </cfRule>
    <cfRule type="cellIs" priority="21" dxfId="1430" operator="equal" stopIfTrue="1">
      <formula>"CW 3240-R7"</formula>
    </cfRule>
  </conditionalFormatting>
  <conditionalFormatting sqref="D452">
    <cfRule type="cellIs" priority="16" dxfId="1430" operator="equal" stopIfTrue="1">
      <formula>"CW 2130-R11"</formula>
    </cfRule>
    <cfRule type="cellIs" priority="17" dxfId="1430" operator="equal" stopIfTrue="1">
      <formula>"CW 3120-R2"</formula>
    </cfRule>
    <cfRule type="cellIs" priority="18" dxfId="1430" operator="equal" stopIfTrue="1">
      <formula>"CW 3240-R7"</formula>
    </cfRule>
  </conditionalFormatting>
  <conditionalFormatting sqref="D450">
    <cfRule type="cellIs" priority="13" dxfId="1430" operator="equal" stopIfTrue="1">
      <formula>"CW 2130-R11"</formula>
    </cfRule>
    <cfRule type="cellIs" priority="14" dxfId="1430" operator="equal" stopIfTrue="1">
      <formula>"CW 3120-R2"</formula>
    </cfRule>
    <cfRule type="cellIs" priority="15" dxfId="1430" operator="equal" stopIfTrue="1">
      <formula>"CW 3240-R7"</formula>
    </cfRule>
  </conditionalFormatting>
  <conditionalFormatting sqref="D451">
    <cfRule type="cellIs" priority="10" dxfId="1430" operator="equal" stopIfTrue="1">
      <formula>"CW 2130-R11"</formula>
    </cfRule>
    <cfRule type="cellIs" priority="11" dxfId="1430" operator="equal" stopIfTrue="1">
      <formula>"CW 3120-R2"</formula>
    </cfRule>
    <cfRule type="cellIs" priority="12" dxfId="1430" operator="equal" stopIfTrue="1">
      <formula>"CW 3240-R7"</formula>
    </cfRule>
  </conditionalFormatting>
  <conditionalFormatting sqref="D128">
    <cfRule type="cellIs" priority="7" dxfId="1430" operator="equal" stopIfTrue="1">
      <formula>"CW 2130-R11"</formula>
    </cfRule>
    <cfRule type="cellIs" priority="8" dxfId="1430" operator="equal" stopIfTrue="1">
      <formula>"CW 3120-R2"</formula>
    </cfRule>
    <cfRule type="cellIs" priority="9" dxfId="1430" operator="equal" stopIfTrue="1">
      <formula>"CW 3240-R7"</formula>
    </cfRule>
  </conditionalFormatting>
  <conditionalFormatting sqref="D404">
    <cfRule type="cellIs" priority="4" dxfId="1430" operator="equal" stopIfTrue="1">
      <formula>"CW 2130-R11"</formula>
    </cfRule>
    <cfRule type="cellIs" priority="5" dxfId="1430" operator="equal" stopIfTrue="1">
      <formula>"CW 3120-R2"</formula>
    </cfRule>
    <cfRule type="cellIs" priority="6" dxfId="1430" operator="equal" stopIfTrue="1">
      <formula>"CW 3240-R7"</formula>
    </cfRule>
  </conditionalFormatting>
  <conditionalFormatting sqref="D406">
    <cfRule type="cellIs" priority="1" dxfId="1430" operator="equal" stopIfTrue="1">
      <formula>"CW 2130-R11"</formula>
    </cfRule>
    <cfRule type="cellIs" priority="2" dxfId="1430" operator="equal" stopIfTrue="1">
      <formula>"CW 3120-R2"</formula>
    </cfRule>
    <cfRule type="cellIs" priority="3" dxfId="1430" operator="equal" stopIfTrue="1">
      <formula>"CW 3240-R7"</formula>
    </cfRule>
  </conditionalFormatting>
  <dataValidations count="5">
    <dataValidation type="decimal" operator="greaterThan" allowBlank="1" showErrorMessage="1" prompt="Enter your Unit Bid Price.&#10;You do not need to type in the &quot;$&quot;" errorTitle="Illegal Entry" error="Unit Prices must be greater than 0. " sqref="G294 G365 G433 G77 G492 G472 G189 G227">
      <formula1>0</formula1>
    </dataValidation>
    <dataValidation type="custom" allowBlank="1" showInputMessage="1" showErrorMessage="1" error="If you can enter a Unit  Price in this cell, pLease contact the Contract Administrator immediately!" sqref="G242 G249 G251 G253 G255:G256 G263 G265 G271:G272 G274 G277 G279 G281:G282 G284 G287 G356:G357 G296 G301 G229 G316 G318 G320:G321 G327 G330 G333 G340:G341 G343 G348 G350:G351 G353 G367 G373 G93 G100 G102 G104 G107:G108 G117:G118 G113 G260 G123 G126 G136:G137 G131 G133:G134 G196 G382 G389 G391 G394:G395 G402 G450 G408 G414 G421 G418:G419 G442 G149 G435 G11 G18 G20 G22 G24:G25 G35 G29 G53 G50:G51 G37 G85 G79 G60:G61 G58 G66:G67 G426 G63 G452 G384 G456 G458 G460:G461 G464 G466 G468 G476 G482 G479:G480 G499 G494 G487 G159 G166 G175 G177 G170 G193 G205 G210 G234 G168 G179">
      <formula1>"isblank(G3)"</formula1>
    </dataValidation>
    <dataValidation type="custom" allowBlank="1" showInputMessage="1" showErrorMessage="1" error="If you can enter a Unit  Price in this cell, pLease contact the Contract Administrator immediately!" sqref="G181 G185 G202:G203 G198 G212 G220 G218 G215 G309 G121 G115 G40 G42 G405">
      <formula1>"isblank(G3)"</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240:G241 G230:G232 G250 G252 G254 G124:G125 G264 G266:G270 G273 G275 G278 G280 G283 G285:G286 G293 G295 G297:G299 G302:G303 G307:G308 G243:G247 G317 G319 G322:G326 G329 G331 G344 G342 G257:G259 G346 G349 G352 G354:G355 G358:G362 G364 G366 G368:G371 G374:G375 G91:G92 G68:G74 G101 G103 G105:G106 G119 G94:G98 G197 G261 G109:G112 G451 G132 G135 G138:G141 G143:G147 G38 G379:G380 G390 G392:G393 G403:G404 G396:G401 G127:G129 G410:G413 G415 G422 G420 G417 G424 G310:G314 G12:G16 G443:G444 G432 G434 G436:G440 G9:G10 G495:G497 G19 G21 G23 G116 G26:G28 G31:G34 G54 G52 G43:G49 G56 G86:G87 G76 G78 G80:G83 G59 G427:G430 G62 G64:G65 G385:G388 G457 G459 G467 G465 G462:G463 G477 G483 G481">
      <formula1>IF(G240&gt;=0.01,ROUND(G240,2),0.01)</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485 G500:G501 G491 G493 G488:G489 G448 G470:G471 G473:G475 G194 G157:G158 G176 G169 G160:G164 G190:G192 G208 G216:G217 G235:G236 G171:G174 G167 G178 G180 G182:G184 G187:G188 G204 G199:G201 G206 G211 G288:G291 G221:G224 G219 G213:G214 G226 G228 G122 G114 G36 G150:G151 G153 G41 G334:G339 G383 G453:G455 G406:G407 G507:G512 G515:G522 G525:G531">
      <formula1>IF(G240&gt;=0.01,ROUND(G240,2),0.01)</formula1>
    </dataValidation>
  </dataValidations>
  <printOptions horizontalCentered="1"/>
  <pageMargins left="0.5" right="0.5" top="0.75" bottom="0.75" header="0.25" footer="0.25"/>
  <pageSetup fitToHeight="9" fitToWidth="10" horizontalDpi="600" verticalDpi="600" orientation="portrait" scale="59" r:id="rId1"/>
  <headerFooter alignWithMargins="0">
    <oddHeader>&amp;L&amp;10The City of Winnipeg
Bid Opportunity No. 17-2013
&amp;XTemplate Version: C420120419 - RW&amp;R&amp;10Bid Submission
Page &amp;P+3 of 29</oddHeader>
    <oddFooter xml:space="preserve">&amp;R__________________
Name of Bidder                    </oddFooter>
  </headerFooter>
  <rowBreaks count="12" manualBreakCount="12">
    <brk id="88" min="1" max="7" man="1"/>
    <brk id="154" min="1" max="7" man="1"/>
    <brk id="237" min="1" max="7" man="1"/>
    <brk id="304" min="1" max="7" man="1"/>
    <brk id="376" min="1" max="7" man="1"/>
    <brk id="409" min="1" max="7" man="1"/>
    <brk id="442" min="1" max="7" man="1"/>
    <brk id="445" min="1" max="7" man="1"/>
    <brk id="477" min="1" max="7" man="1"/>
    <brk id="502" max="255" man="1"/>
    <brk id="522" min="1" max="7" man="1"/>
    <brk id="53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C. Heide
Apr. 22, 2014
File Size = 589824
File Size 129,536</dc:description>
  <cp:lastModifiedBy>System Administrator</cp:lastModifiedBy>
  <cp:lastPrinted>2014-05-02T16:13:11Z</cp:lastPrinted>
  <dcterms:created xsi:type="dcterms:W3CDTF">1999-03-31T15:44:33Z</dcterms:created>
  <dcterms:modified xsi:type="dcterms:W3CDTF">2014-05-05T20:28:22Z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ies>
</file>