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68" yWindow="288" windowWidth="12612" windowHeight="11928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PRICES'!$B$6:$H$192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PRICES'!$B$1:$IV$51</definedName>
    <definedName name="XITEMS">'FORM B - PRICES'!$B$6:$IV$51</definedName>
  </definedNames>
  <calcPr fullCalcOnLoad="1" fullPrecision="0"/>
</workbook>
</file>

<file path=xl/sharedStrings.xml><?xml version="1.0" encoding="utf-8"?>
<sst xmlns="http://schemas.openxmlformats.org/spreadsheetml/2006/main" count="731" uniqueCount="284">
  <si>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</si>
  <si>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</si>
  <si>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</si>
  <si>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</si>
  <si>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</si>
  <si>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</si>
  <si>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</si>
  <si>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</si>
  <si>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</si>
  <si>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</si>
  <si>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</si>
  <si>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</si>
  <si>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</si>
  <si>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</si>
  <si>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</si>
  <si>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</si>
  <si>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</si>
  <si>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</si>
  <si>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</si>
  <si>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</si>
  <si>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</si>
  <si>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</si>
  <si>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</si>
  <si>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</si>
  <si>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</si>
  <si>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</si>
  <si>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</si>
  <si>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</si>
  <si>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</si>
  <si>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</si>
  <si>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</si>
  <si>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</si>
  <si>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each</t>
  </si>
  <si>
    <t>B017</t>
  </si>
  <si>
    <t>Partial Slab Patches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</si>
  <si>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</si>
  <si>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</si>
  <si>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</si>
  <si>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</si>
  <si>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</si>
  <si>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</si>
  <si>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</si>
  <si>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</si>
  <si>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</si>
  <si>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</si>
  <si>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</si>
  <si>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</si>
  <si>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</si>
  <si>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</si>
  <si>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B190</t>
  </si>
  <si>
    <t xml:space="preserve">Construction of Asphaltic Concrete Overlay </t>
  </si>
  <si>
    <t>F001</t>
  </si>
  <si>
    <t>G001</t>
  </si>
  <si>
    <t>Sodding</t>
  </si>
  <si>
    <t>B194</t>
  </si>
  <si>
    <t>Tie-ins and Approaches</t>
  </si>
  <si>
    <t>B195</t>
  </si>
  <si>
    <t>F002</t>
  </si>
  <si>
    <t>vert. m</t>
  </si>
  <si>
    <t>F009</t>
  </si>
  <si>
    <t>F018</t>
  </si>
  <si>
    <t>E023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</si>
  <si>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</si>
  <si>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</si>
  <si>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</si>
  <si>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</si>
  <si>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</si>
  <si>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</si>
  <si>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F</t>
  </si>
  <si>
    <t>Adjustment of Catch Basins / Manholes Frames</t>
  </si>
  <si>
    <t>Replacing Existing Risers</t>
  </si>
  <si>
    <t>F002A</t>
  </si>
  <si>
    <t>Adjustment of Valve Boxes</t>
  </si>
  <si>
    <t>Curb Stop Extensions</t>
  </si>
  <si>
    <t>G</t>
  </si>
  <si>
    <t>H</t>
  </si>
  <si>
    <t>I</t>
  </si>
  <si>
    <t>CUSSON ST / COTE ST LANE - BOUNDED BY CUSSON ST, COTE ST, EVANS ST, AND ARCHIBALD ST</t>
  </si>
  <si>
    <t>RUE AUBERT / RUE LA VERENDRYE LANE - BOUNDED BY RUE AUBERT, RUE LAVERENDRYE, RUE ST JOSEPH AND RUE LANGEVIN</t>
  </si>
  <si>
    <t>WESTDALE PL / NORBERRY DR LANE - BOUNDED BY WESTDALE PL, NORBERRY DR, DUNKIRK DR AND ST MARY'S RD</t>
  </si>
  <si>
    <t>CRYSTAL AVE / KINGSWOOD AVE LANE - BOUNDED BY CRYSTAL AVE, KINGSWOOD AVE, ST MARY'S RD AND ST THOMAS RD</t>
  </si>
  <si>
    <t>SUTTON AVE / SPRINGFIELD RD LANE - BOUNDED BY SUTTON AVE, SPRINGFIELD RD, GRADUATE PATH AND ROTHESAY ST</t>
  </si>
  <si>
    <t>WINDERMERE AVE / SOMMERVILLE AVE LANE - BOUNDED BY WINDERMERE AVE, SOMMERVILLE AVE, DANIEL ST AND ROCKMAN ST</t>
  </si>
  <si>
    <t>KINGSTON ROW / ROSEWARNE AVE LANE - BOUNDED BY KINGSTON ROW, ROSEWARNE AVE AND ST MARY'S RD</t>
  </si>
  <si>
    <t>BUCHANAN BLVD / KNOX ST LANE - BOUNDED BY BUCHANAN BLVD, KNOX ST, PORTAGE AVE AND FAIRLANE AVE</t>
  </si>
  <si>
    <t>WOODHAVEN BLVD / GLENDALE BLVD LANE - BOUNDED BY WOODHAVEN BLVD GLENDALE BLVD AND ASSINIBOINE AVE</t>
  </si>
  <si>
    <t>PROVISIONAL ITEMS</t>
  </si>
  <si>
    <t xml:space="preserve">CW 3230-R7
</t>
  </si>
  <si>
    <t>B031</t>
  </si>
  <si>
    <t>150 mm Concrete Pavement (Type B)</t>
  </si>
  <si>
    <t>B114rl</t>
  </si>
  <si>
    <t xml:space="preserve">CW 3235-R9  </t>
  </si>
  <si>
    <t>B118rl</t>
  </si>
  <si>
    <t xml:space="preserve"> i)</t>
  </si>
  <si>
    <t>100 mm Sidewalk</t>
  </si>
  <si>
    <t>B119rl</t>
  </si>
  <si>
    <t>a)</t>
  </si>
  <si>
    <t>Less than 5 sq.m.</t>
  </si>
  <si>
    <t>B154rl</t>
  </si>
  <si>
    <t xml:space="preserve">CW 3240-R9 </t>
  </si>
  <si>
    <t>B155rl</t>
  </si>
  <si>
    <t>Barrier (180 mm reveal ht, Dowelled)</t>
  </si>
  <si>
    <t>SD-205,
SD-206A</t>
  </si>
  <si>
    <t>B156rl</t>
  </si>
  <si>
    <t>Less than 3 m</t>
  </si>
  <si>
    <t>B167rl</t>
  </si>
  <si>
    <t>Modified Barrier (180 mm reveal ht, Dowelled)</t>
  </si>
  <si>
    <t>SD-203B</t>
  </si>
  <si>
    <t>B184rl</t>
  </si>
  <si>
    <t>Curb Ramp (10-15 mm reveal ht, Integral)</t>
  </si>
  <si>
    <t>SD-229C,D</t>
  </si>
  <si>
    <t xml:space="preserve">CW 3410-R9 </t>
  </si>
  <si>
    <t>Type IA</t>
  </si>
  <si>
    <t>E003</t>
  </si>
  <si>
    <t xml:space="preserve">Catch Basin  </t>
  </si>
  <si>
    <t>CW 2130-R12</t>
  </si>
  <si>
    <t>E005</t>
  </si>
  <si>
    <t>SD-025, 1200 mm deep</t>
  </si>
  <si>
    <t>SD-025, 1800 mm deep</t>
  </si>
  <si>
    <t>E012</t>
  </si>
  <si>
    <t>Drainage Connection Pipe</t>
  </si>
  <si>
    <t>Replacing Existing Manhole and Catch Basin  Frames &amp; Covers</t>
  </si>
  <si>
    <t>E032</t>
  </si>
  <si>
    <t>Connecting to Existing Manhole</t>
  </si>
  <si>
    <t>E033</t>
  </si>
  <si>
    <t>250 mm Catch Basin Lead</t>
  </si>
  <si>
    <t>`</t>
  </si>
  <si>
    <t>Corrugated Steel Pipe - Supply</t>
  </si>
  <si>
    <t>CW 3610-R3</t>
  </si>
  <si>
    <t>E057s</t>
  </si>
  <si>
    <t>(300 mm, 1.6 gauge)</t>
  </si>
  <si>
    <t>E057i</t>
  </si>
  <si>
    <t>Corrugated Steel Pipe - Install</t>
  </si>
  <si>
    <t>E062i</t>
  </si>
  <si>
    <t>Catch Basin Apron</t>
  </si>
  <si>
    <t>E.12</t>
  </si>
  <si>
    <t>CW 3210-R7</t>
  </si>
  <si>
    <t>Pre-cast Concrete Risers</t>
  </si>
  <si>
    <t>J</t>
  </si>
  <si>
    <t>CW 3510-R9</t>
  </si>
  <si>
    <t>G002</t>
  </si>
  <si>
    <t xml:space="preserve"> width &lt; 600 mm</t>
  </si>
  <si>
    <t>G004</t>
  </si>
  <si>
    <t>Seeding</t>
  </si>
  <si>
    <t>CW 3520-R7</t>
  </si>
  <si>
    <t>A007</t>
  </si>
  <si>
    <t>Crushed Sub-base Material</t>
  </si>
  <si>
    <t>A035A</t>
  </si>
  <si>
    <t xml:space="preserve">100 mm </t>
  </si>
  <si>
    <t>A022A</t>
  </si>
  <si>
    <t>Supply and Install Geogrid</t>
  </si>
  <si>
    <t>CW 3135-R1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</si>
  <si>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</si>
  <si>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</si>
  <si>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</si>
  <si>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</si>
  <si>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</si>
  <si>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</si>
  <si>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</si>
  <si>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</si>
  <si>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</si>
  <si>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</si>
  <si>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</si>
  <si>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</si>
  <si>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</si>
  <si>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</si>
  <si>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</si>
  <si>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</si>
  <si>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</si>
  <si>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</si>
  <si>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</si>
  <si>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</si>
  <si>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</si>
  <si>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A003</t>
  </si>
  <si>
    <t>A.1</t>
  </si>
  <si>
    <t>Excavation</t>
  </si>
  <si>
    <t>A004</t>
  </si>
  <si>
    <t>A.2</t>
  </si>
  <si>
    <t>Sub-Grade Compaction</t>
  </si>
  <si>
    <t>A.3</t>
  </si>
  <si>
    <t>A007A</t>
  </si>
  <si>
    <t xml:space="preserve">50 mm </t>
  </si>
  <si>
    <t>A.4</t>
  </si>
  <si>
    <t>A012</t>
  </si>
  <si>
    <t>A.5</t>
  </si>
  <si>
    <t>Grading of Boulevards</t>
  </si>
  <si>
    <t>A022</t>
  </si>
  <si>
    <t>A.6</t>
  </si>
  <si>
    <t>Separation Geotextile Fabric</t>
  </si>
  <si>
    <t xml:space="preserve">CW 3130-R4 </t>
  </si>
  <si>
    <t>A024</t>
  </si>
  <si>
    <t>Surfacing Material</t>
  </si>
  <si>
    <t>CW 3150-R4</t>
  </si>
  <si>
    <t>A026</t>
  </si>
  <si>
    <t>Limestone</t>
  </si>
  <si>
    <t>A.8</t>
  </si>
  <si>
    <t>EnviroGrid</t>
  </si>
  <si>
    <t>B.1</t>
  </si>
  <si>
    <t>B.2</t>
  </si>
  <si>
    <t>B.3</t>
  </si>
  <si>
    <t>B.4</t>
  </si>
  <si>
    <t>B.5</t>
  </si>
  <si>
    <t>B.6</t>
  </si>
  <si>
    <t>B.8</t>
  </si>
  <si>
    <t>C.1</t>
  </si>
  <si>
    <t>C.2</t>
  </si>
  <si>
    <t>C.3</t>
  </si>
  <si>
    <t>C.4</t>
  </si>
  <si>
    <t>C.5</t>
  </si>
  <si>
    <t>C.6</t>
  </si>
  <si>
    <t>C.8</t>
  </si>
  <si>
    <t>D.1</t>
  </si>
  <si>
    <t>D.2</t>
  </si>
  <si>
    <t>D.3</t>
  </si>
  <si>
    <t>D.4</t>
  </si>
  <si>
    <t>D.5</t>
  </si>
  <si>
    <t>D.6</t>
  </si>
  <si>
    <t>D.8</t>
  </si>
  <si>
    <t>E.1</t>
  </si>
  <si>
    <t>E.2</t>
  </si>
  <si>
    <t>E.3</t>
  </si>
  <si>
    <t>E.4</t>
  </si>
  <si>
    <t>E.5</t>
  </si>
  <si>
    <t>E.6</t>
  </si>
  <si>
    <t>E.8</t>
  </si>
  <si>
    <t>F.1</t>
  </si>
  <si>
    <t>F.2</t>
  </si>
  <si>
    <t>F.3</t>
  </si>
  <si>
    <t>F.4</t>
  </si>
  <si>
    <t>F.5</t>
  </si>
  <si>
    <t>F.6</t>
  </si>
  <si>
    <t>F.8</t>
  </si>
  <si>
    <t>G.1</t>
  </si>
  <si>
    <t>G.2</t>
  </si>
  <si>
    <t>G.3</t>
  </si>
  <si>
    <t>G.4</t>
  </si>
  <si>
    <t>G.5</t>
  </si>
  <si>
    <t>G.6</t>
  </si>
  <si>
    <t>G.8</t>
  </si>
  <si>
    <t>H.1</t>
  </si>
  <si>
    <t>H.2</t>
  </si>
  <si>
    <t>H.3</t>
  </si>
  <si>
    <t>H.4</t>
  </si>
  <si>
    <t>H.5</t>
  </si>
  <si>
    <t>H.6</t>
  </si>
  <si>
    <t>H.8</t>
  </si>
  <si>
    <t>I.1</t>
  </si>
  <si>
    <t>I.2</t>
  </si>
  <si>
    <t>I.3</t>
  </si>
  <si>
    <t>I.4</t>
  </si>
  <si>
    <t>I.5</t>
  </si>
  <si>
    <t>I.6</t>
  </si>
  <si>
    <t>I.8</t>
  </si>
  <si>
    <t>I.7</t>
  </si>
  <si>
    <t>H.7</t>
  </si>
  <si>
    <t>G.7</t>
  </si>
  <si>
    <t>F.7</t>
  </si>
  <si>
    <t>E.7</t>
  </si>
  <si>
    <t>D.7</t>
  </si>
  <si>
    <t>C.7</t>
  </si>
  <si>
    <t>B.7</t>
  </si>
  <si>
    <t>A.7</t>
  </si>
  <si>
    <t>B001</t>
  </si>
  <si>
    <t>Pavement Removal</t>
  </si>
  <si>
    <t>B003</t>
  </si>
  <si>
    <t>Asphalt Pavement</t>
  </si>
  <si>
    <t>A.9</t>
  </si>
  <si>
    <t>B002</t>
  </si>
  <si>
    <t>Concrete Pavement</t>
  </si>
  <si>
    <t>B004</t>
  </si>
  <si>
    <t>Slab Replacement</t>
  </si>
  <si>
    <t>B014</t>
  </si>
  <si>
    <t>150 mm Concrete Pavement (Reinforced)</t>
  </si>
  <si>
    <t>J.22</t>
  </si>
  <si>
    <t>J.23</t>
  </si>
  <si>
    <t>(SEE B8)</t>
  </si>
  <si>
    <t>A010A</t>
  </si>
  <si>
    <t>CW 3110-R16 E.14</t>
  </si>
  <si>
    <t>CW 3110-R16</t>
  </si>
  <si>
    <t>CW 3110-R16 E.16</t>
  </si>
  <si>
    <t>Supplying and Placing Limestone Base Course Material</t>
  </si>
  <si>
    <t xml:space="preserve">B.9 </t>
  </si>
  <si>
    <t>B.10</t>
  </si>
  <si>
    <t>E.11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</si>
</sst>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4" fillId="28" borderId="5" applyNumberFormat="0" applyAlignment="0" applyProtection="0"/>
    <xf numFmtId="0" fontId="45" fillId="29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1" borderId="5" applyNumberFormat="0" applyAlignment="0" applyProtection="0"/>
    <xf numFmtId="0" fontId="52" fillId="0" borderId="10" applyNumberFormat="0" applyFill="0" applyAlignment="0" applyProtection="0"/>
    <xf numFmtId="0" fontId="53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4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5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6" fillId="0" borderId="14" applyNumberFormat="0" applyFill="0" applyAlignment="0" applyProtection="0"/>
    <xf numFmtId="0" fontId="57" fillId="0" borderId="0" applyNumberFormat="0" applyFill="0" applyBorder="0" applyAlignment="0" applyProtection="0"/>
  </cellStyleXfs>
  <cellXfs count="179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20" xfId="0" applyNumberFormat="1" applyBorder="1" applyAlignment="1">
      <alignment horizontal="right"/>
    </xf>
    <xf numFmtId="166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3" xfId="0" applyNumberFormat="1" applyBorder="1" applyAlignment="1">
      <alignment horizontal="right"/>
    </xf>
    <xf numFmtId="166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166" fontId="0" fillId="2" borderId="27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4" borderId="19" xfId="0" applyNumberFormat="1" applyFont="1" applyFill="1" applyBorder="1" applyAlignment="1" applyProtection="1">
      <alignment horizontal="left" vertical="center"/>
      <protection/>
    </xf>
    <xf numFmtId="172" fontId="2" fillId="34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20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6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166" fontId="0" fillId="2" borderId="28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9" xfId="0" applyNumberFormat="1" applyBorder="1" applyAlignment="1">
      <alignment/>
    </xf>
    <xf numFmtId="0" fontId="0" fillId="2" borderId="24" xfId="0" applyNumberFormat="1" applyBorder="1" applyAlignment="1">
      <alignment horizontal="center"/>
    </xf>
    <xf numFmtId="0" fontId="0" fillId="2" borderId="30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0" fontId="0" fillId="2" borderId="30" xfId="0" applyNumberFormat="1" applyBorder="1" applyAlignment="1">
      <alignment horizontal="right"/>
    </xf>
    <xf numFmtId="0" fontId="0" fillId="2" borderId="31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6" fontId="0" fillId="2" borderId="32" xfId="0" applyNumberFormat="1" applyBorder="1" applyAlignment="1">
      <alignment horizontal="right"/>
    </xf>
    <xf numFmtId="0" fontId="2" fillId="2" borderId="27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/>
    </xf>
    <xf numFmtId="0" fontId="2" fillId="2" borderId="19" xfId="0" applyNumberFormat="1" applyFont="1" applyBorder="1" applyAlignment="1">
      <alignment vertical="top"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0" borderId="33" xfId="0" applyFont="1" applyFill="1" applyBorder="1" applyAlignment="1">
      <alignment vertical="top" wrapText="1"/>
    </xf>
    <xf numFmtId="0" fontId="22" fillId="2" borderId="0" xfId="0" applyFont="1" applyBorder="1" applyAlignment="1" applyProtection="1">
      <alignment vertical="center"/>
      <protection/>
    </xf>
    <xf numFmtId="174" fontId="21" fillId="34" borderId="0" xfId="0" applyNumberFormat="1" applyFont="1" applyFill="1" applyBorder="1" applyAlignment="1" applyProtection="1">
      <alignment vertical="center"/>
      <protection/>
    </xf>
    <xf numFmtId="172" fontId="21" fillId="34" borderId="0" xfId="0" applyNumberFormat="1" applyFont="1" applyFill="1" applyBorder="1" applyAlignment="1" applyProtection="1">
      <alignment horizontal="center" vertical="center"/>
      <protection/>
    </xf>
    <xf numFmtId="0" fontId="22" fillId="2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0" fontId="23" fillId="0" borderId="33" xfId="0" applyFont="1" applyFill="1" applyBorder="1" applyAlignment="1">
      <alignment vertical="top" wrapText="1"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0" fontId="22" fillId="0" borderId="33" xfId="0" applyFont="1" applyFill="1" applyBorder="1" applyAlignment="1">
      <alignment vertical="top" wrapText="1" shrinkToFit="1"/>
    </xf>
    <xf numFmtId="0" fontId="22" fillId="2" borderId="0" xfId="0" applyFont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0" fillId="2" borderId="0" xfId="0" applyNumberFormat="1" applyBorder="1" applyAlignment="1">
      <alignment vertical="center"/>
    </xf>
    <xf numFmtId="0" fontId="22" fillId="0" borderId="0" xfId="0" applyFont="1" applyFill="1" applyAlignment="1">
      <alignment/>
    </xf>
    <xf numFmtId="0" fontId="22" fillId="2" borderId="0" xfId="0" applyFont="1" applyBorder="1" applyAlignment="1" applyProtection="1">
      <alignment vertical="center"/>
      <protection/>
    </xf>
    <xf numFmtId="0" fontId="22" fillId="2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2" fillId="0" borderId="33" xfId="0" applyFont="1" applyFill="1" applyBorder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35" borderId="0" xfId="0" applyFont="1" applyFill="1" applyAlignment="1" applyProtection="1">
      <alignment horizontal="center" vertical="top"/>
      <protection/>
    </xf>
    <xf numFmtId="0" fontId="22" fillId="35" borderId="0" xfId="0" applyFont="1" applyFill="1" applyAlignment="1">
      <alignment/>
    </xf>
    <xf numFmtId="0" fontId="4" fillId="2" borderId="0" xfId="0" applyNumberFormat="1" applyFont="1" applyAlignment="1">
      <alignment horizontal="center" vertical="center"/>
    </xf>
    <xf numFmtId="0" fontId="0" fillId="2" borderId="0" xfId="0" applyNumberFormat="1" applyAlignment="1">
      <alignment horizontal="center" vertical="center"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" fontId="0" fillId="2" borderId="20" xfId="0" applyNumberFormat="1" applyBorder="1" applyAlignment="1">
      <alignment horizontal="right" vertical="top"/>
    </xf>
    <xf numFmtId="0" fontId="0" fillId="2" borderId="20" xfId="0" applyNumberFormat="1" applyBorder="1" applyAlignment="1">
      <alignment horizontal="right" vertical="top"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Alignment="1">
      <alignment horizontal="right" vertical="top"/>
    </xf>
    <xf numFmtId="173" fontId="21" fillId="0" borderId="2" xfId="0" applyNumberFormat="1" applyFont="1" applyFill="1" applyBorder="1" applyAlignment="1" applyProtection="1">
      <alignment horizontal="left" vertical="top" wrapText="1"/>
      <protection/>
    </xf>
    <xf numFmtId="172" fontId="21" fillId="0" borderId="2" xfId="0" applyNumberFormat="1" applyFont="1" applyFill="1" applyBorder="1" applyAlignment="1" applyProtection="1">
      <alignment horizontal="left" vertical="top" wrapText="1"/>
      <protection/>
    </xf>
    <xf numFmtId="172" fontId="21" fillId="0" borderId="2" xfId="0" applyNumberFormat="1" applyFont="1" applyFill="1" applyBorder="1" applyAlignment="1" applyProtection="1">
      <alignment horizontal="center" vertical="top" wrapText="1"/>
      <protection/>
    </xf>
    <xf numFmtId="0" fontId="21" fillId="0" borderId="2" xfId="0" applyNumberFormat="1" applyFont="1" applyFill="1" applyBorder="1" applyAlignment="1" applyProtection="1">
      <alignment horizontal="center" vertical="top" wrapText="1"/>
      <protection/>
    </xf>
    <xf numFmtId="1" fontId="21" fillId="0" borderId="2" xfId="0" applyNumberFormat="1" applyFont="1" applyFill="1" applyBorder="1" applyAlignment="1" applyProtection="1">
      <alignment horizontal="right" vertical="top" wrapText="1"/>
      <protection/>
    </xf>
    <xf numFmtId="174" fontId="21" fillId="0" borderId="2" xfId="0" applyNumberFormat="1" applyFont="1" applyFill="1" applyBorder="1" applyAlignment="1" applyProtection="1">
      <alignment vertical="top"/>
      <protection/>
    </xf>
    <xf numFmtId="0" fontId="2" fillId="2" borderId="34" xfId="0" applyNumberFormat="1" applyFont="1" applyBorder="1" applyAlignment="1">
      <alignment vertical="top"/>
    </xf>
    <xf numFmtId="172" fontId="2" fillId="34" borderId="34" xfId="0" applyNumberFormat="1" applyFont="1" applyFill="1" applyBorder="1" applyAlignment="1" applyProtection="1">
      <alignment horizontal="left" vertical="center" wrapText="1"/>
      <protection/>
    </xf>
    <xf numFmtId="1" fontId="0" fillId="2" borderId="35" xfId="0" applyNumberFormat="1" applyBorder="1" applyAlignment="1">
      <alignment horizontal="center" vertical="top"/>
    </xf>
    <xf numFmtId="1" fontId="0" fillId="2" borderId="35" xfId="0" applyNumberFormat="1" applyBorder="1" applyAlignment="1">
      <alignment vertical="top"/>
    </xf>
    <xf numFmtId="1" fontId="0" fillId="2" borderId="35" xfId="0" applyNumberFormat="1" applyBorder="1" applyAlignment="1">
      <alignment horizontal="right" vertical="top"/>
    </xf>
    <xf numFmtId="166" fontId="0" fillId="2" borderId="34" xfId="0" applyNumberFormat="1" applyBorder="1" applyAlignment="1">
      <alignment horizontal="right"/>
    </xf>
    <xf numFmtId="173" fontId="21" fillId="0" borderId="2" xfId="0" applyNumberFormat="1" applyFont="1" applyFill="1" applyBorder="1" applyAlignment="1" applyProtection="1">
      <alignment horizontal="center" vertical="top" wrapText="1"/>
      <protection/>
    </xf>
    <xf numFmtId="1" fontId="21" fillId="0" borderId="2" xfId="0" applyNumberFormat="1" applyFont="1" applyFill="1" applyBorder="1" applyAlignment="1" applyProtection="1">
      <alignment horizontal="right" vertical="top"/>
      <protection/>
    </xf>
    <xf numFmtId="173" fontId="21" fillId="0" borderId="36" xfId="0" applyNumberFormat="1" applyFont="1" applyFill="1" applyBorder="1" applyAlignment="1" applyProtection="1">
      <alignment horizontal="left" vertical="top" wrapText="1"/>
      <protection/>
    </xf>
    <xf numFmtId="172" fontId="21" fillId="0" borderId="36" xfId="0" applyNumberFormat="1" applyFont="1" applyFill="1" applyBorder="1" applyAlignment="1" applyProtection="1">
      <alignment horizontal="left" vertical="top" wrapText="1"/>
      <protection/>
    </xf>
    <xf numFmtId="172" fontId="21" fillId="0" borderId="36" xfId="0" applyNumberFormat="1" applyFont="1" applyFill="1" applyBorder="1" applyAlignment="1" applyProtection="1">
      <alignment horizontal="center" vertical="top" wrapText="1"/>
      <protection/>
    </xf>
    <xf numFmtId="0" fontId="22" fillId="0" borderId="37" xfId="0" applyFont="1" applyFill="1" applyBorder="1" applyAlignment="1">
      <alignment/>
    </xf>
    <xf numFmtId="1" fontId="21" fillId="0" borderId="36" xfId="0" applyNumberFormat="1" applyFont="1" applyFill="1" applyBorder="1" applyAlignment="1" applyProtection="1">
      <alignment horizontal="right" vertical="top"/>
      <protection/>
    </xf>
    <xf numFmtId="174" fontId="21" fillId="0" borderId="36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2" fillId="2" borderId="0" xfId="0" applyFont="1" applyBorder="1" applyAlignment="1" applyProtection="1">
      <alignment vertical="center"/>
      <protection/>
    </xf>
    <xf numFmtId="0" fontId="22" fillId="2" borderId="0" xfId="0" applyFont="1" applyBorder="1" applyAlignment="1" applyProtection="1">
      <alignment horizontal="center" vertical="center"/>
      <protection/>
    </xf>
    <xf numFmtId="166" fontId="5" fillId="36" borderId="0" xfId="0" applyNumberFormat="1" applyFont="1" applyFill="1" applyAlignment="1">
      <alignment horizontal="centerContinuous" vertical="center"/>
    </xf>
    <xf numFmtId="166" fontId="1" fillId="36" borderId="0" xfId="0" applyNumberFormat="1" applyFont="1" applyFill="1" applyAlignment="1">
      <alignment horizontal="centerContinuous" vertical="center"/>
    </xf>
    <xf numFmtId="166" fontId="0" fillId="36" borderId="0" xfId="0" applyNumberFormat="1" applyFill="1" applyAlignment="1">
      <alignment horizontal="centerContinuous" vertical="center"/>
    </xf>
    <xf numFmtId="166" fontId="0" fillId="36" borderId="18" xfId="0" applyNumberFormat="1" applyFill="1" applyBorder="1" applyAlignment="1">
      <alignment horizontal="right"/>
    </xf>
    <xf numFmtId="166" fontId="0" fillId="36" borderId="30" xfId="0" applyNumberFormat="1" applyFill="1" applyBorder="1" applyAlignment="1">
      <alignment horizontal="right"/>
    </xf>
    <xf numFmtId="166" fontId="0" fillId="36" borderId="20" xfId="0" applyNumberFormat="1" applyFill="1" applyBorder="1" applyAlignment="1">
      <alignment horizontal="right" vertical="center"/>
    </xf>
    <xf numFmtId="166" fontId="0" fillId="36" borderId="20" xfId="0" applyNumberFormat="1" applyFill="1" applyBorder="1" applyAlignment="1">
      <alignment horizontal="right"/>
    </xf>
    <xf numFmtId="174" fontId="21" fillId="36" borderId="1" xfId="0" applyNumberFormat="1" applyFont="1" applyFill="1" applyBorder="1" applyAlignment="1" applyProtection="1">
      <alignment vertical="top"/>
      <protection locked="0"/>
    </xf>
    <xf numFmtId="0" fontId="21" fillId="36" borderId="1" xfId="0" applyNumberFormat="1" applyFont="1" applyFill="1" applyBorder="1" applyAlignment="1" applyProtection="1">
      <alignment vertical="center"/>
      <protection/>
    </xf>
    <xf numFmtId="166" fontId="0" fillId="36" borderId="22" xfId="0" applyNumberFormat="1" applyFill="1" applyBorder="1" applyAlignment="1">
      <alignment horizontal="right"/>
    </xf>
    <xf numFmtId="166" fontId="0" fillId="36" borderId="22" xfId="0" applyNumberFormat="1" applyFill="1" applyBorder="1" applyAlignment="1">
      <alignment horizontal="right" vertical="center"/>
    </xf>
    <xf numFmtId="1" fontId="0" fillId="36" borderId="20" xfId="0" applyNumberFormat="1" applyFill="1" applyBorder="1" applyAlignment="1">
      <alignment horizontal="right" vertical="center"/>
    </xf>
    <xf numFmtId="166" fontId="0" fillId="36" borderId="24" xfId="0" applyNumberFormat="1" applyFill="1" applyBorder="1" applyAlignment="1">
      <alignment horizontal="right" vertical="center"/>
    </xf>
    <xf numFmtId="174" fontId="21" fillId="36" borderId="1" xfId="0" applyNumberFormat="1" applyFont="1" applyFill="1" applyBorder="1" applyAlignment="1" applyProtection="1">
      <alignment vertical="top"/>
      <protection/>
    </xf>
    <xf numFmtId="174" fontId="21" fillId="36" borderId="2" xfId="0" applyNumberFormat="1" applyFont="1" applyFill="1" applyBorder="1" applyAlignment="1" applyProtection="1">
      <alignment vertical="top"/>
      <protection locked="0"/>
    </xf>
    <xf numFmtId="0" fontId="21" fillId="36" borderId="36" xfId="0" applyNumberFormat="1" applyFont="1" applyFill="1" applyBorder="1" applyAlignment="1" applyProtection="1">
      <alignment vertical="center"/>
      <protection/>
    </xf>
    <xf numFmtId="166" fontId="0" fillId="36" borderId="35" xfId="0" applyNumberFormat="1" applyFill="1" applyBorder="1" applyAlignment="1">
      <alignment horizontal="right"/>
    </xf>
    <xf numFmtId="0" fontId="0" fillId="36" borderId="0" xfId="0" applyNumberFormat="1" applyFill="1" applyAlignment="1">
      <alignment horizontal="right"/>
    </xf>
    <xf numFmtId="166" fontId="0" fillId="36" borderId="27" xfId="0" applyNumberFormat="1" applyFill="1" applyBorder="1" applyAlignment="1">
      <alignment horizontal="right"/>
    </xf>
    <xf numFmtId="166" fontId="0" fillId="36" borderId="24" xfId="0" applyNumberFormat="1" applyFill="1" applyBorder="1" applyAlignment="1">
      <alignment horizontal="right"/>
    </xf>
    <xf numFmtId="166" fontId="0" fillId="36" borderId="13" xfId="0" applyNumberFormat="1" applyFill="1" applyBorder="1" applyAlignment="1">
      <alignment horizontal="right"/>
    </xf>
    <xf numFmtId="0" fontId="0" fillId="2" borderId="33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3" xfId="0" applyNumberFormat="1" applyBorder="1" applyAlignment="1" quotePrefix="1">
      <alignment/>
    </xf>
    <xf numFmtId="1" fontId="3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6" fillId="2" borderId="39" xfId="0" applyNumberFormat="1" applyFont="1" applyBorder="1" applyAlignment="1">
      <alignment horizontal="left" vertical="center" wrapText="1"/>
    </xf>
    <xf numFmtId="166" fontId="0" fillId="2" borderId="45" xfId="0" applyNumberFormat="1" applyBorder="1" applyAlignment="1">
      <alignment horizontal="center"/>
    </xf>
    <xf numFmtId="166" fontId="0" fillId="2" borderId="46" xfId="0" applyNumberFormat="1" applyBorder="1" applyAlignment="1">
      <alignment horizontal="center"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9" xfId="0" applyNumberFormat="1" applyBorder="1" applyAlignment="1">
      <alignment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0" fillId="2" borderId="51" xfId="0" applyNumberFormat="1" applyBorder="1" applyAlignment="1">
      <alignment vertical="center" wrapText="1"/>
    </xf>
    <xf numFmtId="0" fontId="0" fillId="2" borderId="52" xfId="0" applyNumberFormat="1" applyBorder="1" applyAlignment="1">
      <alignment vertical="center" wrapText="1"/>
    </xf>
    <xf numFmtId="1" fontId="3" fillId="2" borderId="53" xfId="0" applyNumberFormat="1" applyFont="1" applyBorder="1" applyAlignment="1">
      <alignment horizontal="left" vertical="center" wrapText="1"/>
    </xf>
    <xf numFmtId="0" fontId="0" fillId="2" borderId="54" xfId="0" applyNumberFormat="1" applyBorder="1" applyAlignment="1">
      <alignment vertical="center" wrapText="1"/>
    </xf>
    <xf numFmtId="0" fontId="0" fillId="2" borderId="55" xfId="0" applyNumberFormat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176" fontId="2" fillId="0" borderId="1" xfId="0" applyNumberFormat="1" applyFont="1" applyFill="1" applyBorder="1" applyAlignment="1" applyProtection="1">
      <alignment horizontal="center"/>
      <protection/>
    </xf>
    <xf numFmtId="173" fontId="2" fillId="0" borderId="1" xfId="0" applyNumberFormat="1" applyFont="1" applyFill="1" applyBorder="1" applyAlignment="1" applyProtection="1">
      <alignment horizontal="center" vertical="center" wrapText="1"/>
      <protection/>
    </xf>
    <xf numFmtId="172" fontId="2" fillId="0" borderId="1" xfId="0" applyNumberFormat="1" applyFont="1" applyFill="1" applyBorder="1" applyAlignment="1" applyProtection="1">
      <alignment vertical="center" wrapText="1"/>
      <protection/>
    </xf>
    <xf numFmtId="172" fontId="21" fillId="0" borderId="1" xfId="0" applyNumberFormat="1" applyFont="1" applyFill="1" applyBorder="1" applyAlignment="1" applyProtection="1">
      <alignment horizontal="centerContinuous" wrapText="1"/>
      <protection/>
    </xf>
    <xf numFmtId="0" fontId="21" fillId="0" borderId="1" xfId="0" applyNumberFormat="1" applyFont="1" applyFill="1" applyBorder="1" applyAlignment="1" applyProtection="1">
      <alignment vertical="center"/>
      <protection/>
    </xf>
    <xf numFmtId="177" fontId="21" fillId="0" borderId="1" xfId="0" applyNumberFormat="1" applyFont="1" applyFill="1" applyBorder="1" applyAlignment="1" applyProtection="1">
      <alignment horizontal="centerContinuous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14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showZeros="0" tabSelected="1" showOutlineSymbols="0" view="pageBreakPreview" zoomScale="75" zoomScaleNormal="75" zoomScaleSheetLayoutView="75" zoomScalePageLayoutView="0" workbookViewId="0" topLeftCell="A1">
      <selection activeCell="G8" sqref="G8"/>
    </sheetView>
  </sheetViews>
  <sheetFormatPr defaultColWidth="10.5546875" defaultRowHeight="15"/>
  <cols>
    <col min="1" max="1" width="8.21484375" style="2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25" customWidth="1"/>
    <col min="7" max="7" width="11.77734375" style="143" customWidth="1"/>
    <col min="8" max="8" width="16.77734375" style="21" customWidth="1"/>
    <col min="9" max="9" width="42.6640625" style="0" customWidth="1"/>
  </cols>
  <sheetData>
    <row r="1" spans="1:8" ht="15">
      <c r="A1" s="33"/>
      <c r="B1" s="31" t="s">
        <v>0</v>
      </c>
      <c r="C1" s="32"/>
      <c r="D1" s="32"/>
      <c r="E1" s="32"/>
      <c r="F1" s="95"/>
      <c r="G1" s="126"/>
      <c r="H1" s="32"/>
    </row>
    <row r="2" spans="1:8" ht="15">
      <c r="A2" s="30"/>
      <c r="B2" s="14" t="s">
        <v>275</v>
      </c>
      <c r="C2" s="2"/>
      <c r="D2" s="2"/>
      <c r="E2" s="2"/>
      <c r="F2" s="96"/>
      <c r="G2" s="127"/>
      <c r="H2" s="2"/>
    </row>
    <row r="3" spans="1:8" ht="15">
      <c r="A3" s="18"/>
      <c r="B3" s="13" t="s">
        <v>1</v>
      </c>
      <c r="C3" s="37"/>
      <c r="D3" s="37"/>
      <c r="E3" s="37"/>
      <c r="G3" s="128"/>
      <c r="H3" s="36"/>
    </row>
    <row r="4" spans="1:8" ht="15">
      <c r="A4" s="56" t="s">
        <v>24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29" t="s">
        <v>8</v>
      </c>
      <c r="H4" s="5" t="s">
        <v>9</v>
      </c>
    </row>
    <row r="5" spans="1:8" ht="15" thickBot="1">
      <c r="A5" s="23"/>
      <c r="B5" s="47"/>
      <c r="C5" s="48"/>
      <c r="D5" s="49" t="s">
        <v>10</v>
      </c>
      <c r="E5" s="50"/>
      <c r="F5" s="51" t="s">
        <v>11</v>
      </c>
      <c r="G5" s="130"/>
      <c r="H5" s="52"/>
    </row>
    <row r="6" spans="1:8" s="42" customFormat="1" ht="36" customHeight="1" thickTop="1">
      <c r="A6" s="40"/>
      <c r="B6" s="39" t="s">
        <v>12</v>
      </c>
      <c r="C6" s="154" t="s">
        <v>77</v>
      </c>
      <c r="D6" s="155"/>
      <c r="E6" s="155"/>
      <c r="F6" s="156"/>
      <c r="G6" s="131"/>
      <c r="H6" s="41" t="s">
        <v>2</v>
      </c>
    </row>
    <row r="7" spans="1:8" ht="36" customHeight="1">
      <c r="A7" s="19"/>
      <c r="B7" s="61"/>
      <c r="C7" s="34" t="s">
        <v>19</v>
      </c>
      <c r="D7" s="10"/>
      <c r="E7" s="8" t="s">
        <v>2</v>
      </c>
      <c r="F7" s="8" t="s">
        <v>2</v>
      </c>
      <c r="G7" s="132" t="s">
        <v>2</v>
      </c>
      <c r="H7" s="22"/>
    </row>
    <row r="8" spans="1:16" s="76" customFormat="1" ht="30" customHeight="1">
      <c r="A8" s="79" t="s">
        <v>173</v>
      </c>
      <c r="B8" s="63" t="s">
        <v>174</v>
      </c>
      <c r="C8" s="64" t="s">
        <v>175</v>
      </c>
      <c r="D8" s="65" t="s">
        <v>277</v>
      </c>
      <c r="E8" s="66" t="s">
        <v>28</v>
      </c>
      <c r="F8" s="97">
        <v>455</v>
      </c>
      <c r="G8" s="133"/>
      <c r="H8" s="67">
        <f>ROUND(G8*F8,2)</f>
        <v>0</v>
      </c>
      <c r="I8" s="68"/>
      <c r="J8" s="69"/>
      <c r="K8" s="70"/>
      <c r="L8" s="71"/>
      <c r="M8" s="84"/>
      <c r="N8" s="84"/>
      <c r="O8" s="84"/>
      <c r="P8" s="73"/>
    </row>
    <row r="9" spans="1:16" s="74" customFormat="1" ht="30" customHeight="1">
      <c r="A9" s="92" t="s">
        <v>176</v>
      </c>
      <c r="B9" s="63" t="s">
        <v>177</v>
      </c>
      <c r="C9" s="64" t="s">
        <v>178</v>
      </c>
      <c r="D9" s="65" t="s">
        <v>278</v>
      </c>
      <c r="E9" s="66" t="s">
        <v>29</v>
      </c>
      <c r="F9" s="97">
        <v>1130</v>
      </c>
      <c r="G9" s="133"/>
      <c r="H9" s="67">
        <f>ROUND(G9*F9,2)</f>
        <v>0</v>
      </c>
      <c r="I9" s="68"/>
      <c r="J9" s="69"/>
      <c r="K9" s="70"/>
      <c r="L9" s="71"/>
      <c r="M9" s="84"/>
      <c r="N9" s="84"/>
      <c r="O9" s="84"/>
      <c r="P9" s="73"/>
    </row>
    <row r="10" spans="1:16" s="76" customFormat="1" ht="30" customHeight="1">
      <c r="A10" s="92" t="s">
        <v>145</v>
      </c>
      <c r="B10" s="63" t="s">
        <v>179</v>
      </c>
      <c r="C10" s="64" t="s">
        <v>146</v>
      </c>
      <c r="D10" s="65" t="s">
        <v>279</v>
      </c>
      <c r="E10" s="66"/>
      <c r="F10" s="97"/>
      <c r="G10" s="134"/>
      <c r="H10" s="67"/>
      <c r="I10" s="68"/>
      <c r="J10" s="69"/>
      <c r="K10" s="70"/>
      <c r="L10" s="71"/>
      <c r="M10" s="84"/>
      <c r="N10" s="84"/>
      <c r="O10" s="84"/>
      <c r="P10" s="73"/>
    </row>
    <row r="11" spans="1:16" s="76" customFormat="1" ht="30" customHeight="1">
      <c r="A11" s="92" t="s">
        <v>180</v>
      </c>
      <c r="B11" s="75" t="s">
        <v>30</v>
      </c>
      <c r="C11" s="64" t="s">
        <v>181</v>
      </c>
      <c r="D11" s="65" t="s">
        <v>2</v>
      </c>
      <c r="E11" s="66" t="s">
        <v>28</v>
      </c>
      <c r="F11" s="97">
        <v>230</v>
      </c>
      <c r="G11" s="133"/>
      <c r="H11" s="67">
        <f>ROUND(G11*F11,2)</f>
        <v>0</v>
      </c>
      <c r="I11" s="68"/>
      <c r="J11" s="69"/>
      <c r="K11" s="70"/>
      <c r="L11" s="71"/>
      <c r="M11" s="84"/>
      <c r="N11" s="84"/>
      <c r="O11" s="84"/>
      <c r="P11" s="73"/>
    </row>
    <row r="12" spans="1:16" s="123" customFormat="1" ht="36" customHeight="1">
      <c r="A12" s="92" t="s">
        <v>276</v>
      </c>
      <c r="B12" s="63" t="s">
        <v>182</v>
      </c>
      <c r="C12" s="64" t="s">
        <v>280</v>
      </c>
      <c r="D12" s="65" t="s">
        <v>278</v>
      </c>
      <c r="E12" s="66" t="s">
        <v>28</v>
      </c>
      <c r="F12" s="97">
        <v>145</v>
      </c>
      <c r="G12" s="133"/>
      <c r="H12" s="67">
        <f>ROUND(G12*F12,2)</f>
        <v>0</v>
      </c>
      <c r="I12" s="68"/>
      <c r="J12" s="124"/>
      <c r="K12" s="70"/>
      <c r="L12" s="71"/>
      <c r="M12" s="125"/>
      <c r="N12" s="125"/>
      <c r="O12" s="125"/>
      <c r="P12" s="122"/>
    </row>
    <row r="13" spans="1:16" s="74" customFormat="1" ht="30" customHeight="1">
      <c r="A13" s="79" t="s">
        <v>183</v>
      </c>
      <c r="B13" s="63" t="s">
        <v>184</v>
      </c>
      <c r="C13" s="64" t="s">
        <v>185</v>
      </c>
      <c r="D13" s="65" t="s">
        <v>278</v>
      </c>
      <c r="E13" s="66" t="s">
        <v>29</v>
      </c>
      <c r="F13" s="97">
        <v>675</v>
      </c>
      <c r="G13" s="133"/>
      <c r="H13" s="67">
        <f>ROUND(G13*F13,2)</f>
        <v>0</v>
      </c>
      <c r="I13" s="68"/>
      <c r="J13" s="69"/>
      <c r="K13" s="70"/>
      <c r="L13" s="71"/>
      <c r="M13" s="84"/>
      <c r="N13" s="84"/>
      <c r="O13" s="84"/>
      <c r="P13" s="73"/>
    </row>
    <row r="14" spans="1:16" s="74" customFormat="1" ht="30" customHeight="1">
      <c r="A14" s="92" t="s">
        <v>186</v>
      </c>
      <c r="B14" s="63" t="s">
        <v>187</v>
      </c>
      <c r="C14" s="64" t="s">
        <v>188</v>
      </c>
      <c r="D14" s="65" t="s">
        <v>189</v>
      </c>
      <c r="E14" s="66" t="s">
        <v>29</v>
      </c>
      <c r="F14" s="97">
        <v>1130</v>
      </c>
      <c r="G14" s="133"/>
      <c r="H14" s="67">
        <f>ROUND(G14*F14,2)</f>
        <v>0</v>
      </c>
      <c r="I14" s="68"/>
      <c r="J14" s="69"/>
      <c r="K14" s="70"/>
      <c r="L14" s="71"/>
      <c r="M14" s="84"/>
      <c r="N14" s="84"/>
      <c r="O14" s="84"/>
      <c r="P14" s="73"/>
    </row>
    <row r="15" spans="1:16" s="74" customFormat="1" ht="30" customHeight="1">
      <c r="A15" s="79" t="s">
        <v>190</v>
      </c>
      <c r="B15" s="63" t="s">
        <v>261</v>
      </c>
      <c r="C15" s="64" t="s">
        <v>191</v>
      </c>
      <c r="D15" s="65" t="s">
        <v>192</v>
      </c>
      <c r="E15" s="66"/>
      <c r="F15" s="97"/>
      <c r="G15" s="134"/>
      <c r="H15" s="67"/>
      <c r="I15" s="68"/>
      <c r="J15" s="69"/>
      <c r="K15" s="70"/>
      <c r="L15" s="71"/>
      <c r="M15" s="84"/>
      <c r="N15" s="84"/>
      <c r="O15" s="84"/>
      <c r="P15" s="73"/>
    </row>
    <row r="16" spans="1:16" s="76" customFormat="1" ht="30" customHeight="1">
      <c r="A16" s="79" t="s">
        <v>193</v>
      </c>
      <c r="B16" s="75" t="s">
        <v>30</v>
      </c>
      <c r="C16" s="64" t="s">
        <v>194</v>
      </c>
      <c r="D16" s="65" t="s">
        <v>2</v>
      </c>
      <c r="E16" s="66" t="s">
        <v>31</v>
      </c>
      <c r="F16" s="97">
        <v>155</v>
      </c>
      <c r="G16" s="133"/>
      <c r="H16" s="67">
        <f>ROUND(G16*F16,2)</f>
        <v>0</v>
      </c>
      <c r="I16" s="68"/>
      <c r="J16" s="69"/>
      <c r="K16" s="70"/>
      <c r="L16" s="71"/>
      <c r="M16" s="84"/>
      <c r="N16" s="84"/>
      <c r="O16" s="84"/>
      <c r="P16" s="73"/>
    </row>
    <row r="17" spans="1:16" s="74" customFormat="1" ht="30" customHeight="1">
      <c r="A17" s="79"/>
      <c r="B17" s="63" t="s">
        <v>195</v>
      </c>
      <c r="C17" s="64" t="s">
        <v>196</v>
      </c>
      <c r="D17" s="65" t="s">
        <v>135</v>
      </c>
      <c r="E17" s="66" t="s">
        <v>29</v>
      </c>
      <c r="F17" s="97">
        <v>135</v>
      </c>
      <c r="G17" s="133"/>
      <c r="H17" s="67">
        <f>ROUND(G17*F17,2)</f>
        <v>0</v>
      </c>
      <c r="I17" s="68"/>
      <c r="J17" s="69"/>
      <c r="K17" s="70"/>
      <c r="L17" s="71"/>
      <c r="M17" s="84"/>
      <c r="N17" s="84"/>
      <c r="O17" s="84"/>
      <c r="P17" s="73"/>
    </row>
    <row r="18" spans="1:8" ht="36" customHeight="1">
      <c r="A18" s="19"/>
      <c r="B18" s="61"/>
      <c r="C18" s="34" t="s">
        <v>20</v>
      </c>
      <c r="D18" s="10"/>
      <c r="E18" s="8" t="s">
        <v>2</v>
      </c>
      <c r="F18" s="8" t="s">
        <v>2</v>
      </c>
      <c r="G18" s="132" t="s">
        <v>2</v>
      </c>
      <c r="H18" s="22"/>
    </row>
    <row r="19" spans="1:16" s="76" customFormat="1" ht="30" customHeight="1">
      <c r="A19" s="62" t="s">
        <v>262</v>
      </c>
      <c r="B19" s="63" t="s">
        <v>266</v>
      </c>
      <c r="C19" s="64" t="s">
        <v>263</v>
      </c>
      <c r="D19" s="65" t="s">
        <v>278</v>
      </c>
      <c r="E19" s="66"/>
      <c r="F19" s="97"/>
      <c r="G19" s="134"/>
      <c r="H19" s="67"/>
      <c r="I19" s="68"/>
      <c r="J19" s="69"/>
      <c r="K19" s="70"/>
      <c r="L19" s="71"/>
      <c r="M19" s="72"/>
      <c r="N19" s="72"/>
      <c r="O19" s="72"/>
      <c r="P19" s="73"/>
    </row>
    <row r="20" spans="1:16" s="74" customFormat="1" ht="30" customHeight="1">
      <c r="A20" s="62" t="s">
        <v>264</v>
      </c>
      <c r="B20" s="75" t="s">
        <v>30</v>
      </c>
      <c r="C20" s="64" t="s">
        <v>265</v>
      </c>
      <c r="D20" s="65" t="s">
        <v>2</v>
      </c>
      <c r="E20" s="66" t="s">
        <v>29</v>
      </c>
      <c r="F20" s="97">
        <v>1130</v>
      </c>
      <c r="G20" s="133"/>
      <c r="H20" s="67">
        <f>ROUND(G20*F20,2)</f>
        <v>0</v>
      </c>
      <c r="I20" s="83"/>
      <c r="J20" s="69"/>
      <c r="K20" s="70"/>
      <c r="L20" s="71"/>
      <c r="M20" s="72"/>
      <c r="N20" s="72"/>
      <c r="O20" s="72"/>
      <c r="P20" s="73"/>
    </row>
    <row r="21" spans="1:10" ht="36" customHeight="1" thickBot="1">
      <c r="A21" s="20"/>
      <c r="B21" s="38" t="str">
        <f>B6</f>
        <v>A</v>
      </c>
      <c r="C21" s="157" t="str">
        <f>C6</f>
        <v>CUSSON ST / COTE ST LANE - BOUNDED BY CUSSON ST, COTE ST, EVANS ST, AND ARCHIBALD ST</v>
      </c>
      <c r="D21" s="152"/>
      <c r="E21" s="152"/>
      <c r="F21" s="153"/>
      <c r="G21" s="135" t="s">
        <v>17</v>
      </c>
      <c r="H21" s="20">
        <f>SUM(H6:H20)</f>
        <v>0</v>
      </c>
      <c r="J21" s="60"/>
    </row>
    <row r="22" spans="1:10" s="42" customFormat="1" ht="36" customHeight="1" thickTop="1">
      <c r="A22" s="40"/>
      <c r="B22" s="39" t="s">
        <v>13</v>
      </c>
      <c r="C22" s="162" t="s">
        <v>78</v>
      </c>
      <c r="D22" s="163"/>
      <c r="E22" s="163"/>
      <c r="F22" s="164"/>
      <c r="G22" s="131"/>
      <c r="H22" s="41"/>
      <c r="J22" s="86"/>
    </row>
    <row r="23" spans="1:10" ht="36" customHeight="1">
      <c r="A23" s="19"/>
      <c r="B23" s="61"/>
      <c r="C23" s="34" t="s">
        <v>19</v>
      </c>
      <c r="D23" s="10"/>
      <c r="E23" s="8" t="s">
        <v>2</v>
      </c>
      <c r="F23" s="8" t="s">
        <v>2</v>
      </c>
      <c r="G23" s="132" t="s">
        <v>2</v>
      </c>
      <c r="H23" s="22"/>
      <c r="J23" s="60"/>
    </row>
    <row r="24" spans="1:16" s="76" customFormat="1" ht="30" customHeight="1">
      <c r="A24" s="79" t="s">
        <v>173</v>
      </c>
      <c r="B24" s="63" t="s">
        <v>197</v>
      </c>
      <c r="C24" s="64" t="s">
        <v>175</v>
      </c>
      <c r="D24" s="65" t="s">
        <v>277</v>
      </c>
      <c r="E24" s="66" t="s">
        <v>28</v>
      </c>
      <c r="F24" s="97">
        <v>445</v>
      </c>
      <c r="G24" s="133"/>
      <c r="H24" s="67">
        <f>ROUND(G24*F24,2)</f>
        <v>0</v>
      </c>
      <c r="I24" s="68"/>
      <c r="J24" s="69"/>
      <c r="K24" s="70"/>
      <c r="L24" s="71"/>
      <c r="M24" s="84"/>
      <c r="N24" s="84"/>
      <c r="O24" s="84"/>
      <c r="P24" s="73"/>
    </row>
    <row r="25" spans="1:16" s="74" customFormat="1" ht="30" customHeight="1">
      <c r="A25" s="92" t="s">
        <v>176</v>
      </c>
      <c r="B25" s="63" t="s">
        <v>198</v>
      </c>
      <c r="C25" s="64" t="s">
        <v>178</v>
      </c>
      <c r="D25" s="65" t="s">
        <v>278</v>
      </c>
      <c r="E25" s="66" t="s">
        <v>29</v>
      </c>
      <c r="F25" s="97">
        <v>1110</v>
      </c>
      <c r="G25" s="133"/>
      <c r="H25" s="67">
        <f>ROUND(G25*F25,2)</f>
        <v>0</v>
      </c>
      <c r="I25" s="68"/>
      <c r="J25" s="69"/>
      <c r="K25" s="70"/>
      <c r="L25" s="71"/>
      <c r="M25" s="84"/>
      <c r="N25" s="84"/>
      <c r="O25" s="84"/>
      <c r="P25" s="73"/>
    </row>
    <row r="26" spans="1:16" s="76" customFormat="1" ht="30" customHeight="1">
      <c r="A26" s="92" t="s">
        <v>145</v>
      </c>
      <c r="B26" s="63" t="s">
        <v>199</v>
      </c>
      <c r="C26" s="64" t="s">
        <v>146</v>
      </c>
      <c r="D26" s="65" t="s">
        <v>279</v>
      </c>
      <c r="E26" s="66"/>
      <c r="F26" s="97"/>
      <c r="G26" s="134"/>
      <c r="H26" s="67"/>
      <c r="I26" s="68"/>
      <c r="J26" s="69"/>
      <c r="K26" s="70"/>
      <c r="L26" s="71"/>
      <c r="M26" s="84"/>
      <c r="N26" s="84"/>
      <c r="O26" s="84"/>
      <c r="P26" s="73"/>
    </row>
    <row r="27" spans="1:16" s="76" customFormat="1" ht="30" customHeight="1">
      <c r="A27" s="92" t="s">
        <v>180</v>
      </c>
      <c r="B27" s="75" t="s">
        <v>30</v>
      </c>
      <c r="C27" s="64" t="s">
        <v>181</v>
      </c>
      <c r="D27" s="65" t="s">
        <v>2</v>
      </c>
      <c r="E27" s="66" t="s">
        <v>28</v>
      </c>
      <c r="F27" s="97">
        <v>225</v>
      </c>
      <c r="G27" s="133"/>
      <c r="H27" s="67">
        <f>ROUND(G27*F27,2)</f>
        <v>0</v>
      </c>
      <c r="I27" s="68"/>
      <c r="J27" s="69"/>
      <c r="K27" s="70"/>
      <c r="L27" s="71"/>
      <c r="M27" s="84"/>
      <c r="N27" s="84"/>
      <c r="O27" s="84"/>
      <c r="P27" s="73"/>
    </row>
    <row r="28" spans="1:16" s="123" customFormat="1" ht="36" customHeight="1">
      <c r="A28" s="92" t="s">
        <v>276</v>
      </c>
      <c r="B28" s="63" t="s">
        <v>200</v>
      </c>
      <c r="C28" s="64" t="s">
        <v>280</v>
      </c>
      <c r="D28" s="65" t="s">
        <v>278</v>
      </c>
      <c r="E28" s="66" t="s">
        <v>28</v>
      </c>
      <c r="F28" s="97">
        <v>140</v>
      </c>
      <c r="G28" s="133"/>
      <c r="H28" s="67">
        <f>ROUND(G28*F28,2)</f>
        <v>0</v>
      </c>
      <c r="I28" s="68"/>
      <c r="J28" s="124"/>
      <c r="K28" s="70"/>
      <c r="L28" s="71"/>
      <c r="M28" s="125"/>
      <c r="N28" s="125"/>
      <c r="O28" s="125"/>
      <c r="P28" s="122"/>
    </row>
    <row r="29" spans="1:16" s="74" customFormat="1" ht="30" customHeight="1">
      <c r="A29" s="79" t="s">
        <v>183</v>
      </c>
      <c r="B29" s="63" t="s">
        <v>201</v>
      </c>
      <c r="C29" s="64" t="s">
        <v>185</v>
      </c>
      <c r="D29" s="65" t="s">
        <v>278</v>
      </c>
      <c r="E29" s="66" t="s">
        <v>29</v>
      </c>
      <c r="F29" s="97">
        <v>245</v>
      </c>
      <c r="G29" s="133"/>
      <c r="H29" s="67">
        <f>ROUND(G29*F29,2)</f>
        <v>0</v>
      </c>
      <c r="I29" s="68"/>
      <c r="J29" s="69"/>
      <c r="K29" s="70"/>
      <c r="L29" s="71"/>
      <c r="M29" s="84"/>
      <c r="N29" s="84"/>
      <c r="O29" s="84"/>
      <c r="P29" s="73"/>
    </row>
    <row r="30" spans="1:16" s="74" customFormat="1" ht="30" customHeight="1">
      <c r="A30" s="92" t="s">
        <v>186</v>
      </c>
      <c r="B30" s="63" t="s">
        <v>202</v>
      </c>
      <c r="C30" s="64" t="s">
        <v>188</v>
      </c>
      <c r="D30" s="65" t="s">
        <v>189</v>
      </c>
      <c r="E30" s="66" t="s">
        <v>29</v>
      </c>
      <c r="F30" s="97">
        <v>1110</v>
      </c>
      <c r="G30" s="133"/>
      <c r="H30" s="67">
        <f>ROUND(G30*F30,2)</f>
        <v>0</v>
      </c>
      <c r="I30" s="68"/>
      <c r="J30" s="69"/>
      <c r="K30" s="70"/>
      <c r="L30" s="71"/>
      <c r="M30" s="84"/>
      <c r="N30" s="84"/>
      <c r="O30" s="84"/>
      <c r="P30" s="73"/>
    </row>
    <row r="31" spans="1:16" s="74" customFormat="1" ht="30" customHeight="1">
      <c r="A31" s="79" t="s">
        <v>190</v>
      </c>
      <c r="B31" s="63" t="s">
        <v>260</v>
      </c>
      <c r="C31" s="64" t="s">
        <v>191</v>
      </c>
      <c r="D31" s="65" t="s">
        <v>192</v>
      </c>
      <c r="E31" s="66"/>
      <c r="F31" s="97"/>
      <c r="G31" s="134"/>
      <c r="H31" s="67"/>
      <c r="I31" s="68"/>
      <c r="J31" s="69"/>
      <c r="K31" s="70"/>
      <c r="L31" s="71"/>
      <c r="M31" s="84"/>
      <c r="N31" s="84"/>
      <c r="O31" s="84"/>
      <c r="P31" s="73"/>
    </row>
    <row r="32" spans="1:16" s="76" customFormat="1" ht="30" customHeight="1">
      <c r="A32" s="79" t="s">
        <v>193</v>
      </c>
      <c r="B32" s="75" t="s">
        <v>30</v>
      </c>
      <c r="C32" s="64" t="s">
        <v>194</v>
      </c>
      <c r="D32" s="65" t="s">
        <v>2</v>
      </c>
      <c r="E32" s="66" t="s">
        <v>31</v>
      </c>
      <c r="F32" s="97">
        <v>60</v>
      </c>
      <c r="G32" s="133"/>
      <c r="H32" s="67">
        <f>ROUND(G32*F32,2)</f>
        <v>0</v>
      </c>
      <c r="I32" s="68"/>
      <c r="J32" s="69"/>
      <c r="K32" s="70"/>
      <c r="L32" s="71"/>
      <c r="M32" s="84"/>
      <c r="N32" s="84"/>
      <c r="O32" s="84"/>
      <c r="P32" s="73"/>
    </row>
    <row r="33" spans="1:16" s="74" customFormat="1" ht="30" customHeight="1">
      <c r="A33" s="79"/>
      <c r="B33" s="63" t="s">
        <v>203</v>
      </c>
      <c r="C33" s="64" t="s">
        <v>196</v>
      </c>
      <c r="D33" s="65" t="s">
        <v>135</v>
      </c>
      <c r="E33" s="66" t="s">
        <v>29</v>
      </c>
      <c r="F33" s="97">
        <v>50</v>
      </c>
      <c r="G33" s="133"/>
      <c r="H33" s="67">
        <f>ROUND(G33*F33,2)</f>
        <v>0</v>
      </c>
      <c r="I33" s="68"/>
      <c r="J33" s="69"/>
      <c r="K33" s="70"/>
      <c r="L33" s="71"/>
      <c r="M33" s="84"/>
      <c r="N33" s="84"/>
      <c r="O33" s="84"/>
      <c r="P33" s="73"/>
    </row>
    <row r="34" spans="1:15" s="74" customFormat="1" ht="30" customHeight="1">
      <c r="A34" s="172"/>
      <c r="B34" s="173"/>
      <c r="C34" s="174" t="s">
        <v>21</v>
      </c>
      <c r="D34" s="175"/>
      <c r="E34" s="175"/>
      <c r="F34" s="175"/>
      <c r="G34" s="176"/>
      <c r="H34" s="177"/>
      <c r="I34" s="69"/>
      <c r="J34" s="70"/>
      <c r="K34" s="71"/>
      <c r="L34" s="84"/>
      <c r="M34" s="84"/>
      <c r="N34" s="84"/>
      <c r="O34" s="73"/>
    </row>
    <row r="35" spans="1:16" s="74" customFormat="1" ht="30" customHeight="1">
      <c r="A35" s="79"/>
      <c r="B35" s="63" t="s">
        <v>281</v>
      </c>
      <c r="C35" s="64" t="s">
        <v>134</v>
      </c>
      <c r="D35" s="65" t="s">
        <v>283</v>
      </c>
      <c r="E35" s="66" t="s">
        <v>32</v>
      </c>
      <c r="F35" s="100">
        <v>1</v>
      </c>
      <c r="G35" s="178"/>
      <c r="H35" s="67">
        <f>ROUND(G35*F35,2)</f>
        <v>0</v>
      </c>
      <c r="I35" s="171"/>
      <c r="J35" s="69"/>
      <c r="K35" s="70"/>
      <c r="L35" s="71"/>
      <c r="M35" s="84"/>
      <c r="N35" s="84"/>
      <c r="O35" s="84"/>
      <c r="P35" s="73"/>
    </row>
    <row r="36" spans="1:10" ht="36" customHeight="1">
      <c r="A36" s="19"/>
      <c r="B36" s="12"/>
      <c r="C36" s="35" t="s">
        <v>22</v>
      </c>
      <c r="D36" s="10"/>
      <c r="E36" s="9"/>
      <c r="F36" s="99"/>
      <c r="G36" s="132"/>
      <c r="H36" s="22"/>
      <c r="J36" s="60"/>
    </row>
    <row r="37" spans="1:16" s="74" customFormat="1" ht="36" customHeight="1">
      <c r="A37" s="79" t="s">
        <v>51</v>
      </c>
      <c r="B37" s="63" t="s">
        <v>282</v>
      </c>
      <c r="C37" s="64" t="s">
        <v>69</v>
      </c>
      <c r="D37" s="65" t="s">
        <v>136</v>
      </c>
      <c r="E37" s="66" t="s">
        <v>32</v>
      </c>
      <c r="F37" s="100">
        <v>2</v>
      </c>
      <c r="G37" s="133"/>
      <c r="H37" s="67">
        <f>ROUND(G37*F37,2)</f>
        <v>0</v>
      </c>
      <c r="I37" s="68"/>
      <c r="J37" s="69"/>
      <c r="K37" s="70"/>
      <c r="L37" s="71"/>
      <c r="M37" s="84"/>
      <c r="N37" s="84"/>
      <c r="O37" s="84"/>
      <c r="P37" s="73"/>
    </row>
    <row r="38" spans="1:10" s="42" customFormat="1" ht="36" customHeight="1" thickBot="1">
      <c r="A38" s="43"/>
      <c r="B38" s="38" t="str">
        <f>B22</f>
        <v>B</v>
      </c>
      <c r="C38" s="157" t="str">
        <f>C22</f>
        <v>RUE AUBERT / RUE LA VERENDRYE LANE - BOUNDED BY RUE AUBERT, RUE LAVERENDRYE, RUE ST JOSEPH AND RUE LANGEVIN</v>
      </c>
      <c r="D38" s="152"/>
      <c r="E38" s="152"/>
      <c r="F38" s="153"/>
      <c r="G38" s="136" t="s">
        <v>17</v>
      </c>
      <c r="H38" s="43">
        <f>SUM(H22:H37)</f>
        <v>0</v>
      </c>
      <c r="J38" s="86"/>
    </row>
    <row r="39" spans="1:10" s="42" customFormat="1" ht="36" customHeight="1" thickTop="1">
      <c r="A39" s="40"/>
      <c r="B39" s="39" t="s">
        <v>14</v>
      </c>
      <c r="C39" s="162" t="s">
        <v>79</v>
      </c>
      <c r="D39" s="163"/>
      <c r="E39" s="163"/>
      <c r="F39" s="164"/>
      <c r="G39" s="131"/>
      <c r="H39" s="41"/>
      <c r="J39" s="86"/>
    </row>
    <row r="40" spans="1:16" s="76" customFormat="1" ht="30" customHeight="1">
      <c r="A40" s="79" t="s">
        <v>173</v>
      </c>
      <c r="B40" s="63" t="s">
        <v>204</v>
      </c>
      <c r="C40" s="64" t="s">
        <v>175</v>
      </c>
      <c r="D40" s="65" t="s">
        <v>277</v>
      </c>
      <c r="E40" s="66" t="s">
        <v>28</v>
      </c>
      <c r="F40" s="101">
        <v>465</v>
      </c>
      <c r="G40" s="133"/>
      <c r="H40" s="67">
        <f>ROUND(G40*F40,2)</f>
        <v>0</v>
      </c>
      <c r="I40" s="68"/>
      <c r="J40" s="69"/>
      <c r="K40" s="70"/>
      <c r="L40" s="71"/>
      <c r="M40" s="84"/>
      <c r="N40" s="84"/>
      <c r="O40" s="84"/>
      <c r="P40" s="73"/>
    </row>
    <row r="41" spans="1:16" s="74" customFormat="1" ht="30" customHeight="1">
      <c r="A41" s="92" t="s">
        <v>176</v>
      </c>
      <c r="B41" s="63" t="s">
        <v>205</v>
      </c>
      <c r="C41" s="64" t="s">
        <v>178</v>
      </c>
      <c r="D41" s="65" t="s">
        <v>278</v>
      </c>
      <c r="E41" s="66" t="s">
        <v>29</v>
      </c>
      <c r="F41" s="101">
        <v>1155</v>
      </c>
      <c r="G41" s="133"/>
      <c r="H41" s="67">
        <f>ROUND(G41*F41,2)</f>
        <v>0</v>
      </c>
      <c r="I41" s="68"/>
      <c r="J41" s="69"/>
      <c r="K41" s="70"/>
      <c r="L41" s="71"/>
      <c r="M41" s="84"/>
      <c r="N41" s="84"/>
      <c r="O41" s="84"/>
      <c r="P41" s="73"/>
    </row>
    <row r="42" spans="1:16" s="76" customFormat="1" ht="30" customHeight="1">
      <c r="A42" s="92" t="s">
        <v>145</v>
      </c>
      <c r="B42" s="63" t="s">
        <v>206</v>
      </c>
      <c r="C42" s="64" t="s">
        <v>146</v>
      </c>
      <c r="D42" s="65" t="s">
        <v>279</v>
      </c>
      <c r="E42" s="66"/>
      <c r="F42" s="101"/>
      <c r="G42" s="134"/>
      <c r="H42" s="67"/>
      <c r="I42" s="68"/>
      <c r="J42" s="69"/>
      <c r="K42" s="70"/>
      <c r="L42" s="71"/>
      <c r="M42" s="84"/>
      <c r="N42" s="84"/>
      <c r="O42" s="84"/>
      <c r="P42" s="73"/>
    </row>
    <row r="43" spans="1:16" s="76" customFormat="1" ht="30" customHeight="1">
      <c r="A43" s="92" t="s">
        <v>180</v>
      </c>
      <c r="B43" s="75" t="s">
        <v>30</v>
      </c>
      <c r="C43" s="64" t="s">
        <v>181</v>
      </c>
      <c r="D43" s="65" t="s">
        <v>2</v>
      </c>
      <c r="E43" s="66" t="s">
        <v>28</v>
      </c>
      <c r="F43" s="101">
        <v>235</v>
      </c>
      <c r="G43" s="133"/>
      <c r="H43" s="67">
        <f>ROUND(G43*F43,2)</f>
        <v>0</v>
      </c>
      <c r="I43" s="68"/>
      <c r="J43" s="69"/>
      <c r="K43" s="70"/>
      <c r="L43" s="71"/>
      <c r="M43" s="84"/>
      <c r="N43" s="84"/>
      <c r="O43" s="84"/>
      <c r="P43" s="73"/>
    </row>
    <row r="44" spans="1:16" s="123" customFormat="1" ht="36" customHeight="1">
      <c r="A44" s="92" t="s">
        <v>276</v>
      </c>
      <c r="B44" s="63" t="s">
        <v>207</v>
      </c>
      <c r="C44" s="64" t="s">
        <v>280</v>
      </c>
      <c r="D44" s="65" t="s">
        <v>278</v>
      </c>
      <c r="E44" s="66" t="s">
        <v>28</v>
      </c>
      <c r="F44" s="97">
        <v>145</v>
      </c>
      <c r="G44" s="133"/>
      <c r="H44" s="67">
        <f>ROUND(G44*F44,2)</f>
        <v>0</v>
      </c>
      <c r="I44" s="68"/>
      <c r="J44" s="124"/>
      <c r="K44" s="70"/>
      <c r="L44" s="71"/>
      <c r="M44" s="125"/>
      <c r="N44" s="125"/>
      <c r="O44" s="125"/>
      <c r="P44" s="122"/>
    </row>
    <row r="45" spans="1:16" s="74" customFormat="1" ht="30" customHeight="1">
      <c r="A45" s="79" t="s">
        <v>183</v>
      </c>
      <c r="B45" s="63" t="s">
        <v>208</v>
      </c>
      <c r="C45" s="64" t="s">
        <v>185</v>
      </c>
      <c r="D45" s="65" t="s">
        <v>278</v>
      </c>
      <c r="E45" s="66" t="s">
        <v>29</v>
      </c>
      <c r="F45" s="101">
        <v>290</v>
      </c>
      <c r="G45" s="133"/>
      <c r="H45" s="67">
        <f>ROUND(G45*F45,2)</f>
        <v>0</v>
      </c>
      <c r="I45" s="68"/>
      <c r="J45" s="69"/>
      <c r="K45" s="70"/>
      <c r="L45" s="71"/>
      <c r="M45" s="84"/>
      <c r="N45" s="84"/>
      <c r="O45" s="84"/>
      <c r="P45" s="73"/>
    </row>
    <row r="46" spans="1:16" s="74" customFormat="1" ht="30" customHeight="1">
      <c r="A46" s="92" t="s">
        <v>186</v>
      </c>
      <c r="B46" s="63" t="s">
        <v>209</v>
      </c>
      <c r="C46" s="64" t="s">
        <v>188</v>
      </c>
      <c r="D46" s="65" t="s">
        <v>189</v>
      </c>
      <c r="E46" s="66" t="s">
        <v>29</v>
      </c>
      <c r="F46" s="101">
        <v>1155</v>
      </c>
      <c r="G46" s="133"/>
      <c r="H46" s="67">
        <f>ROUND(G46*F46,2)</f>
        <v>0</v>
      </c>
      <c r="I46" s="68"/>
      <c r="J46" s="69"/>
      <c r="K46" s="70"/>
      <c r="L46" s="71"/>
      <c r="M46" s="84"/>
      <c r="N46" s="84"/>
      <c r="O46" s="84"/>
      <c r="P46" s="73"/>
    </row>
    <row r="47" spans="1:16" s="74" customFormat="1" ht="30" customHeight="1">
      <c r="A47" s="79" t="s">
        <v>190</v>
      </c>
      <c r="B47" s="63" t="s">
        <v>259</v>
      </c>
      <c r="C47" s="64" t="s">
        <v>191</v>
      </c>
      <c r="D47" s="65" t="s">
        <v>192</v>
      </c>
      <c r="E47" s="66"/>
      <c r="F47" s="101"/>
      <c r="G47" s="134"/>
      <c r="H47" s="67"/>
      <c r="I47" s="68"/>
      <c r="J47" s="69"/>
      <c r="K47" s="70"/>
      <c r="L47" s="71"/>
      <c r="M47" s="84"/>
      <c r="N47" s="84"/>
      <c r="O47" s="84"/>
      <c r="P47" s="73"/>
    </row>
    <row r="48" spans="1:16" s="76" customFormat="1" ht="30" customHeight="1">
      <c r="A48" s="79" t="s">
        <v>193</v>
      </c>
      <c r="B48" s="75" t="s">
        <v>30</v>
      </c>
      <c r="C48" s="64" t="s">
        <v>194</v>
      </c>
      <c r="D48" s="65" t="s">
        <v>2</v>
      </c>
      <c r="E48" s="66" t="s">
        <v>28</v>
      </c>
      <c r="F48" s="101">
        <v>70</v>
      </c>
      <c r="G48" s="133"/>
      <c r="H48" s="67">
        <f>ROUND(G48*F48,2)</f>
        <v>0</v>
      </c>
      <c r="I48" s="68"/>
      <c r="J48" s="69"/>
      <c r="K48" s="70"/>
      <c r="L48" s="71"/>
      <c r="M48" s="84"/>
      <c r="N48" s="84"/>
      <c r="O48" s="84"/>
      <c r="P48" s="73"/>
    </row>
    <row r="49" spans="1:16" s="74" customFormat="1" ht="30" customHeight="1">
      <c r="A49" s="79"/>
      <c r="B49" s="63" t="s">
        <v>210</v>
      </c>
      <c r="C49" s="64" t="s">
        <v>196</v>
      </c>
      <c r="D49" s="65" t="s">
        <v>135</v>
      </c>
      <c r="E49" s="66" t="s">
        <v>29</v>
      </c>
      <c r="F49" s="101">
        <v>250</v>
      </c>
      <c r="G49" s="133"/>
      <c r="H49" s="67">
        <f>ROUND(G49*F49,2)</f>
        <v>0</v>
      </c>
      <c r="I49" s="68"/>
      <c r="J49" s="69"/>
      <c r="K49" s="70"/>
      <c r="L49" s="71"/>
      <c r="M49" s="84"/>
      <c r="N49" s="84"/>
      <c r="O49" s="84"/>
      <c r="P49" s="73"/>
    </row>
    <row r="50" spans="1:10" s="42" customFormat="1" ht="36" customHeight="1" thickBot="1">
      <c r="A50" s="43"/>
      <c r="B50" s="38" t="str">
        <f>B39</f>
        <v>C</v>
      </c>
      <c r="C50" s="157" t="str">
        <f>C39</f>
        <v>WESTDALE PL / NORBERRY DR LANE - BOUNDED BY WESTDALE PL, NORBERRY DR, DUNKIRK DR AND ST MARY'S RD</v>
      </c>
      <c r="D50" s="152"/>
      <c r="E50" s="152"/>
      <c r="F50" s="153"/>
      <c r="G50" s="136" t="s">
        <v>17</v>
      </c>
      <c r="H50" s="43">
        <f>SUM(H39:H49)</f>
        <v>0</v>
      </c>
      <c r="J50" s="86"/>
    </row>
    <row r="51" spans="1:10" s="42" customFormat="1" ht="36" customHeight="1" thickTop="1">
      <c r="A51" s="40"/>
      <c r="B51" s="39" t="s">
        <v>15</v>
      </c>
      <c r="C51" s="162" t="s">
        <v>80</v>
      </c>
      <c r="D51" s="163"/>
      <c r="E51" s="163"/>
      <c r="F51" s="164"/>
      <c r="G51" s="131"/>
      <c r="H51" s="41"/>
      <c r="J51" s="86"/>
    </row>
    <row r="52" spans="1:16" s="76" customFormat="1" ht="30" customHeight="1">
      <c r="A52" s="79" t="s">
        <v>173</v>
      </c>
      <c r="B52" s="63" t="s">
        <v>211</v>
      </c>
      <c r="C52" s="64" t="s">
        <v>175</v>
      </c>
      <c r="D52" s="65" t="s">
        <v>277</v>
      </c>
      <c r="E52" s="66" t="s">
        <v>28</v>
      </c>
      <c r="F52" s="101">
        <v>340</v>
      </c>
      <c r="G52" s="133"/>
      <c r="H52" s="67">
        <f>ROUND(G52*F52,2)</f>
        <v>0</v>
      </c>
      <c r="I52" s="68"/>
      <c r="J52" s="69"/>
      <c r="K52" s="70"/>
      <c r="L52" s="71"/>
      <c r="M52" s="84"/>
      <c r="N52" s="84"/>
      <c r="O52" s="84"/>
      <c r="P52" s="73"/>
    </row>
    <row r="53" spans="1:16" s="74" customFormat="1" ht="30" customHeight="1">
      <c r="A53" s="92" t="s">
        <v>176</v>
      </c>
      <c r="B53" s="63" t="s">
        <v>212</v>
      </c>
      <c r="C53" s="64" t="s">
        <v>178</v>
      </c>
      <c r="D53" s="65" t="s">
        <v>278</v>
      </c>
      <c r="E53" s="66" t="s">
        <v>29</v>
      </c>
      <c r="F53" s="101">
        <v>850</v>
      </c>
      <c r="G53" s="133"/>
      <c r="H53" s="67">
        <f>ROUND(G53*F53,2)</f>
        <v>0</v>
      </c>
      <c r="I53" s="68"/>
      <c r="J53" s="69"/>
      <c r="K53" s="70"/>
      <c r="L53" s="71"/>
      <c r="M53" s="84"/>
      <c r="N53" s="84"/>
      <c r="O53" s="84"/>
      <c r="P53" s="73"/>
    </row>
    <row r="54" spans="1:16" s="76" customFormat="1" ht="32.25" customHeight="1">
      <c r="A54" s="92" t="s">
        <v>145</v>
      </c>
      <c r="B54" s="63" t="s">
        <v>213</v>
      </c>
      <c r="C54" s="64" t="s">
        <v>146</v>
      </c>
      <c r="D54" s="65" t="s">
        <v>279</v>
      </c>
      <c r="E54" s="66"/>
      <c r="F54" s="101"/>
      <c r="G54" s="134"/>
      <c r="H54" s="67"/>
      <c r="I54" s="68"/>
      <c r="J54" s="69"/>
      <c r="K54" s="70"/>
      <c r="L54" s="71"/>
      <c r="M54" s="84"/>
      <c r="N54" s="84"/>
      <c r="O54" s="84"/>
      <c r="P54" s="73"/>
    </row>
    <row r="55" spans="1:16" s="76" customFormat="1" ht="30" customHeight="1">
      <c r="A55" s="92" t="s">
        <v>180</v>
      </c>
      <c r="B55" s="75" t="s">
        <v>30</v>
      </c>
      <c r="C55" s="64" t="s">
        <v>181</v>
      </c>
      <c r="D55" s="65" t="s">
        <v>2</v>
      </c>
      <c r="E55" s="66" t="s">
        <v>28</v>
      </c>
      <c r="F55" s="101">
        <v>170</v>
      </c>
      <c r="G55" s="133"/>
      <c r="H55" s="67">
        <f>ROUND(G55*F55,2)</f>
        <v>0</v>
      </c>
      <c r="I55" s="68"/>
      <c r="J55" s="69"/>
      <c r="K55" s="70"/>
      <c r="L55" s="71"/>
      <c r="M55" s="84"/>
      <c r="N55" s="84"/>
      <c r="O55" s="84"/>
      <c r="P55" s="73"/>
    </row>
    <row r="56" spans="1:16" s="123" customFormat="1" ht="36" customHeight="1">
      <c r="A56" s="92" t="s">
        <v>276</v>
      </c>
      <c r="B56" s="63" t="s">
        <v>214</v>
      </c>
      <c r="C56" s="64" t="s">
        <v>280</v>
      </c>
      <c r="D56" s="65" t="s">
        <v>278</v>
      </c>
      <c r="E56" s="66" t="s">
        <v>28</v>
      </c>
      <c r="F56" s="97">
        <v>110</v>
      </c>
      <c r="G56" s="133"/>
      <c r="H56" s="67">
        <f>ROUND(G56*F56,2)</f>
        <v>0</v>
      </c>
      <c r="I56" s="68"/>
      <c r="J56" s="124"/>
      <c r="K56" s="70"/>
      <c r="L56" s="71"/>
      <c r="M56" s="125"/>
      <c r="N56" s="125"/>
      <c r="O56" s="125"/>
      <c r="P56" s="122"/>
    </row>
    <row r="57" spans="1:16" s="74" customFormat="1" ht="30" customHeight="1">
      <c r="A57" s="79" t="s">
        <v>183</v>
      </c>
      <c r="B57" s="63" t="s">
        <v>215</v>
      </c>
      <c r="C57" s="64" t="s">
        <v>185</v>
      </c>
      <c r="D57" s="65" t="s">
        <v>278</v>
      </c>
      <c r="E57" s="66" t="s">
        <v>29</v>
      </c>
      <c r="F57" s="101">
        <v>250</v>
      </c>
      <c r="G57" s="133"/>
      <c r="H57" s="67">
        <f>ROUND(G57*F57,2)</f>
        <v>0</v>
      </c>
      <c r="I57" s="68"/>
      <c r="J57" s="69"/>
      <c r="K57" s="70"/>
      <c r="L57" s="71"/>
      <c r="M57" s="84"/>
      <c r="N57" s="84"/>
      <c r="O57" s="84"/>
      <c r="P57" s="73"/>
    </row>
    <row r="58" spans="1:16" s="74" customFormat="1" ht="43.5" customHeight="1">
      <c r="A58" s="92" t="s">
        <v>186</v>
      </c>
      <c r="B58" s="63" t="s">
        <v>216</v>
      </c>
      <c r="C58" s="64" t="s">
        <v>188</v>
      </c>
      <c r="D58" s="65" t="s">
        <v>189</v>
      </c>
      <c r="E58" s="66" t="s">
        <v>29</v>
      </c>
      <c r="F58" s="101">
        <v>850</v>
      </c>
      <c r="G58" s="133"/>
      <c r="H58" s="67">
        <f>ROUND(G58*F58,2)</f>
        <v>0</v>
      </c>
      <c r="I58" s="68"/>
      <c r="J58" s="69"/>
      <c r="K58" s="70"/>
      <c r="L58" s="71"/>
      <c r="M58" s="84"/>
      <c r="N58" s="84"/>
      <c r="O58" s="84"/>
      <c r="P58" s="73"/>
    </row>
    <row r="59" spans="1:16" s="74" customFormat="1" ht="30" customHeight="1">
      <c r="A59" s="79" t="s">
        <v>190</v>
      </c>
      <c r="B59" s="63" t="s">
        <v>258</v>
      </c>
      <c r="C59" s="64" t="s">
        <v>191</v>
      </c>
      <c r="D59" s="65" t="s">
        <v>192</v>
      </c>
      <c r="E59" s="66"/>
      <c r="F59" s="101"/>
      <c r="G59" s="134"/>
      <c r="H59" s="67"/>
      <c r="I59" s="68"/>
      <c r="J59" s="69"/>
      <c r="K59" s="70"/>
      <c r="L59" s="71"/>
      <c r="M59" s="84"/>
      <c r="N59" s="84"/>
      <c r="O59" s="84"/>
      <c r="P59" s="73"/>
    </row>
    <row r="60" spans="1:16" s="76" customFormat="1" ht="30" customHeight="1">
      <c r="A60" s="79" t="s">
        <v>193</v>
      </c>
      <c r="B60" s="75" t="s">
        <v>30</v>
      </c>
      <c r="C60" s="64" t="s">
        <v>194</v>
      </c>
      <c r="D60" s="65" t="s">
        <v>2</v>
      </c>
      <c r="E60" s="66" t="s">
        <v>31</v>
      </c>
      <c r="F60" s="101">
        <v>60</v>
      </c>
      <c r="G60" s="133"/>
      <c r="H60" s="67">
        <f>ROUND(G60*F60,2)</f>
        <v>0</v>
      </c>
      <c r="I60" s="68"/>
      <c r="J60" s="69"/>
      <c r="K60" s="70"/>
      <c r="L60" s="71"/>
      <c r="M60" s="84"/>
      <c r="N60" s="84"/>
      <c r="O60" s="84"/>
      <c r="P60" s="73"/>
    </row>
    <row r="61" spans="1:16" s="74" customFormat="1" ht="30" customHeight="1">
      <c r="A61" s="79"/>
      <c r="B61" s="63" t="s">
        <v>217</v>
      </c>
      <c r="C61" s="64" t="s">
        <v>196</v>
      </c>
      <c r="D61" s="65" t="s">
        <v>135</v>
      </c>
      <c r="E61" s="66" t="s">
        <v>29</v>
      </c>
      <c r="F61" s="101">
        <v>140</v>
      </c>
      <c r="G61" s="133"/>
      <c r="H61" s="67">
        <f>ROUND(G61*F61,2)</f>
        <v>0</v>
      </c>
      <c r="I61" s="68"/>
      <c r="J61" s="69"/>
      <c r="K61" s="70"/>
      <c r="L61" s="71"/>
      <c r="M61" s="84"/>
      <c r="N61" s="84"/>
      <c r="O61" s="84"/>
      <c r="P61" s="73"/>
    </row>
    <row r="62" spans="1:10" s="42" customFormat="1" ht="36" customHeight="1" thickBot="1">
      <c r="A62" s="43"/>
      <c r="B62" s="38" t="str">
        <f>B51</f>
        <v>D</v>
      </c>
      <c r="C62" s="157" t="str">
        <f>C51</f>
        <v>CRYSTAL AVE / KINGSWOOD AVE LANE - BOUNDED BY CRYSTAL AVE, KINGSWOOD AVE, ST MARY'S RD AND ST THOMAS RD</v>
      </c>
      <c r="D62" s="152"/>
      <c r="E62" s="152"/>
      <c r="F62" s="153"/>
      <c r="G62" s="136" t="s">
        <v>17</v>
      </c>
      <c r="H62" s="43">
        <f>SUM(H51:H61)</f>
        <v>0</v>
      </c>
      <c r="J62" s="86"/>
    </row>
    <row r="63" spans="1:10" s="42" customFormat="1" ht="36" customHeight="1" thickTop="1">
      <c r="A63" s="40"/>
      <c r="B63" s="39" t="s">
        <v>16</v>
      </c>
      <c r="C63" s="154" t="s">
        <v>81</v>
      </c>
      <c r="D63" s="155"/>
      <c r="E63" s="155"/>
      <c r="F63" s="156"/>
      <c r="G63" s="131"/>
      <c r="H63" s="41" t="s">
        <v>2</v>
      </c>
      <c r="J63" s="86"/>
    </row>
    <row r="64" spans="1:16" s="76" customFormat="1" ht="30" customHeight="1">
      <c r="A64" s="79" t="s">
        <v>173</v>
      </c>
      <c r="B64" s="63" t="s">
        <v>218</v>
      </c>
      <c r="C64" s="64" t="s">
        <v>175</v>
      </c>
      <c r="D64" s="65" t="s">
        <v>277</v>
      </c>
      <c r="E64" s="66" t="s">
        <v>28</v>
      </c>
      <c r="F64" s="101">
        <v>565</v>
      </c>
      <c r="G64" s="133"/>
      <c r="H64" s="67">
        <f>ROUND(G64*F64,2)</f>
        <v>0</v>
      </c>
      <c r="I64" s="68"/>
      <c r="J64" s="69"/>
      <c r="K64" s="70"/>
      <c r="L64" s="71"/>
      <c r="M64" s="84"/>
      <c r="N64" s="84"/>
      <c r="O64" s="84"/>
      <c r="P64" s="73"/>
    </row>
    <row r="65" spans="1:16" s="74" customFormat="1" ht="30" customHeight="1">
      <c r="A65" s="92" t="s">
        <v>176</v>
      </c>
      <c r="B65" s="63" t="s">
        <v>219</v>
      </c>
      <c r="C65" s="64" t="s">
        <v>178</v>
      </c>
      <c r="D65" s="65" t="s">
        <v>278</v>
      </c>
      <c r="E65" s="66" t="s">
        <v>29</v>
      </c>
      <c r="F65" s="101">
        <v>1410</v>
      </c>
      <c r="G65" s="133"/>
      <c r="H65" s="67">
        <f>ROUND(G65*F65,2)</f>
        <v>0</v>
      </c>
      <c r="I65" s="68"/>
      <c r="J65" s="69"/>
      <c r="K65" s="70"/>
      <c r="L65" s="71"/>
      <c r="M65" s="84"/>
      <c r="N65" s="84"/>
      <c r="O65" s="84"/>
      <c r="P65" s="73"/>
    </row>
    <row r="66" spans="1:16" s="76" customFormat="1" ht="30" customHeight="1">
      <c r="A66" s="92" t="s">
        <v>145</v>
      </c>
      <c r="B66" s="63" t="s">
        <v>220</v>
      </c>
      <c r="C66" s="64" t="s">
        <v>146</v>
      </c>
      <c r="D66" s="65" t="s">
        <v>279</v>
      </c>
      <c r="E66" s="66"/>
      <c r="F66" s="101"/>
      <c r="G66" s="134"/>
      <c r="H66" s="67"/>
      <c r="I66" s="68"/>
      <c r="J66" s="69"/>
      <c r="K66" s="70"/>
      <c r="L66" s="71"/>
      <c r="M66" s="84"/>
      <c r="N66" s="84"/>
      <c r="O66" s="84"/>
      <c r="P66" s="73"/>
    </row>
    <row r="67" spans="1:16" s="76" customFormat="1" ht="30" customHeight="1">
      <c r="A67" s="92" t="s">
        <v>180</v>
      </c>
      <c r="B67" s="75" t="s">
        <v>30</v>
      </c>
      <c r="C67" s="64" t="s">
        <v>181</v>
      </c>
      <c r="D67" s="65" t="s">
        <v>2</v>
      </c>
      <c r="E67" s="66" t="s">
        <v>28</v>
      </c>
      <c r="F67" s="101">
        <v>285</v>
      </c>
      <c r="G67" s="133"/>
      <c r="H67" s="67">
        <f>ROUND(G67*F67,2)</f>
        <v>0</v>
      </c>
      <c r="I67" s="68"/>
      <c r="J67" s="69"/>
      <c r="K67" s="70"/>
      <c r="L67" s="71"/>
      <c r="M67" s="84"/>
      <c r="N67" s="84"/>
      <c r="O67" s="84"/>
      <c r="P67" s="73"/>
    </row>
    <row r="68" spans="1:16" s="123" customFormat="1" ht="36" customHeight="1">
      <c r="A68" s="92" t="s">
        <v>276</v>
      </c>
      <c r="B68" s="63" t="s">
        <v>221</v>
      </c>
      <c r="C68" s="64" t="s">
        <v>280</v>
      </c>
      <c r="D68" s="65" t="s">
        <v>278</v>
      </c>
      <c r="E68" s="66" t="s">
        <v>28</v>
      </c>
      <c r="F68" s="97">
        <v>180</v>
      </c>
      <c r="G68" s="133"/>
      <c r="H68" s="67">
        <f>ROUND(G68*F68,2)</f>
        <v>0</v>
      </c>
      <c r="I68" s="68"/>
      <c r="J68" s="124"/>
      <c r="K68" s="70"/>
      <c r="L68" s="71"/>
      <c r="M68" s="125"/>
      <c r="N68" s="125"/>
      <c r="O68" s="125"/>
      <c r="P68" s="122"/>
    </row>
    <row r="69" spans="1:16" s="74" customFormat="1" ht="30" customHeight="1">
      <c r="A69" s="79" t="s">
        <v>183</v>
      </c>
      <c r="B69" s="63" t="s">
        <v>222</v>
      </c>
      <c r="C69" s="64" t="s">
        <v>185</v>
      </c>
      <c r="D69" s="65" t="s">
        <v>278</v>
      </c>
      <c r="E69" s="66" t="s">
        <v>29</v>
      </c>
      <c r="F69" s="101">
        <v>320</v>
      </c>
      <c r="G69" s="133"/>
      <c r="H69" s="67">
        <f>ROUND(G69*F69,2)</f>
        <v>0</v>
      </c>
      <c r="I69" s="68"/>
      <c r="J69" s="69"/>
      <c r="K69" s="70"/>
      <c r="L69" s="71"/>
      <c r="M69" s="84"/>
      <c r="N69" s="84"/>
      <c r="O69" s="84"/>
      <c r="P69" s="73"/>
    </row>
    <row r="70" spans="1:16" s="74" customFormat="1" ht="30" customHeight="1">
      <c r="A70" s="92" t="s">
        <v>186</v>
      </c>
      <c r="B70" s="63" t="s">
        <v>223</v>
      </c>
      <c r="C70" s="64" t="s">
        <v>188</v>
      </c>
      <c r="D70" s="65" t="s">
        <v>189</v>
      </c>
      <c r="E70" s="66" t="s">
        <v>29</v>
      </c>
      <c r="F70" s="101">
        <v>1410</v>
      </c>
      <c r="G70" s="133"/>
      <c r="H70" s="67">
        <f>ROUND(G70*F70,2)</f>
        <v>0</v>
      </c>
      <c r="I70" s="68"/>
      <c r="J70" s="69"/>
      <c r="K70" s="70"/>
      <c r="L70" s="71"/>
      <c r="M70" s="84"/>
      <c r="N70" s="84"/>
      <c r="O70" s="84"/>
      <c r="P70" s="73"/>
    </row>
    <row r="71" spans="1:16" s="74" customFormat="1" ht="30" customHeight="1">
      <c r="A71" s="79" t="s">
        <v>190</v>
      </c>
      <c r="B71" s="63" t="s">
        <v>257</v>
      </c>
      <c r="C71" s="64" t="s">
        <v>191</v>
      </c>
      <c r="D71" s="65" t="s">
        <v>192</v>
      </c>
      <c r="E71" s="66"/>
      <c r="F71" s="101"/>
      <c r="G71" s="134"/>
      <c r="H71" s="67"/>
      <c r="I71" s="68"/>
      <c r="J71" s="69"/>
      <c r="K71" s="70"/>
      <c r="L71" s="71"/>
      <c r="M71" s="84"/>
      <c r="N71" s="84"/>
      <c r="O71" s="84"/>
      <c r="P71" s="73"/>
    </row>
    <row r="72" spans="1:16" s="76" customFormat="1" ht="30" customHeight="1">
      <c r="A72" s="79" t="s">
        <v>193</v>
      </c>
      <c r="B72" s="75" t="s">
        <v>30</v>
      </c>
      <c r="C72" s="64" t="s">
        <v>194</v>
      </c>
      <c r="D72" s="65" t="s">
        <v>2</v>
      </c>
      <c r="E72" s="66" t="s">
        <v>31</v>
      </c>
      <c r="F72" s="101">
        <v>75</v>
      </c>
      <c r="G72" s="133"/>
      <c r="H72" s="67">
        <f>ROUND(G72*F72,2)</f>
        <v>0</v>
      </c>
      <c r="I72" s="68"/>
      <c r="J72" s="69"/>
      <c r="K72" s="70"/>
      <c r="L72" s="71"/>
      <c r="M72" s="84"/>
      <c r="N72" s="84"/>
      <c r="O72" s="84"/>
      <c r="P72" s="73"/>
    </row>
    <row r="73" spans="1:16" s="74" customFormat="1" ht="30" customHeight="1">
      <c r="A73" s="79"/>
      <c r="B73" s="63" t="s">
        <v>224</v>
      </c>
      <c r="C73" s="64" t="s">
        <v>196</v>
      </c>
      <c r="D73" s="65" t="s">
        <v>135</v>
      </c>
      <c r="E73" s="66" t="s">
        <v>29</v>
      </c>
      <c r="F73" s="101">
        <v>40</v>
      </c>
      <c r="G73" s="133"/>
      <c r="H73" s="67">
        <f>ROUND(G73*F73,2)</f>
        <v>0</v>
      </c>
      <c r="I73" s="68"/>
      <c r="J73" s="69"/>
      <c r="K73" s="70"/>
      <c r="L73" s="71"/>
      <c r="M73" s="84"/>
      <c r="N73" s="84"/>
      <c r="O73" s="84"/>
      <c r="P73" s="73"/>
    </row>
    <row r="74" spans="1:10" ht="36" customHeight="1" thickBot="1">
      <c r="A74" s="20"/>
      <c r="B74" s="38" t="str">
        <f>B63</f>
        <v>E</v>
      </c>
      <c r="C74" s="157" t="str">
        <f>C63</f>
        <v>SUTTON AVE / SPRINGFIELD RD LANE - BOUNDED BY SUTTON AVE, SPRINGFIELD RD, GRADUATE PATH AND ROTHESAY ST</v>
      </c>
      <c r="D74" s="152"/>
      <c r="E74" s="152"/>
      <c r="F74" s="153"/>
      <c r="G74" s="135" t="s">
        <v>17</v>
      </c>
      <c r="H74" s="20">
        <f>SUM(H63:H73)</f>
        <v>0</v>
      </c>
      <c r="J74" s="60"/>
    </row>
    <row r="75" spans="1:10" s="42" customFormat="1" ht="36" customHeight="1" thickTop="1">
      <c r="A75" s="40"/>
      <c r="B75" s="39" t="s">
        <v>68</v>
      </c>
      <c r="C75" s="154" t="s">
        <v>82</v>
      </c>
      <c r="D75" s="155"/>
      <c r="E75" s="155"/>
      <c r="F75" s="156"/>
      <c r="G75" s="131"/>
      <c r="H75" s="41" t="s">
        <v>2</v>
      </c>
      <c r="J75" s="86"/>
    </row>
    <row r="76" spans="1:16" s="76" customFormat="1" ht="30" customHeight="1">
      <c r="A76" s="79" t="s">
        <v>173</v>
      </c>
      <c r="B76" s="63" t="s">
        <v>225</v>
      </c>
      <c r="C76" s="64" t="s">
        <v>175</v>
      </c>
      <c r="D76" s="65" t="s">
        <v>277</v>
      </c>
      <c r="E76" s="66" t="s">
        <v>28</v>
      </c>
      <c r="F76" s="101">
        <v>425</v>
      </c>
      <c r="G76" s="133"/>
      <c r="H76" s="67">
        <f>ROUND(G76*F76,2)</f>
        <v>0</v>
      </c>
      <c r="I76" s="68"/>
      <c r="J76" s="69"/>
      <c r="K76" s="70"/>
      <c r="L76" s="71"/>
      <c r="M76" s="84"/>
      <c r="N76" s="84"/>
      <c r="O76" s="84"/>
      <c r="P76" s="73"/>
    </row>
    <row r="77" spans="1:16" s="74" customFormat="1" ht="30" customHeight="1">
      <c r="A77" s="92" t="s">
        <v>176</v>
      </c>
      <c r="B77" s="63" t="s">
        <v>226</v>
      </c>
      <c r="C77" s="64" t="s">
        <v>178</v>
      </c>
      <c r="D77" s="65" t="s">
        <v>278</v>
      </c>
      <c r="E77" s="66" t="s">
        <v>29</v>
      </c>
      <c r="F77" s="101">
        <v>1055</v>
      </c>
      <c r="G77" s="133"/>
      <c r="H77" s="67">
        <f>ROUND(G77*F77,2)</f>
        <v>0</v>
      </c>
      <c r="I77" s="68"/>
      <c r="J77" s="69"/>
      <c r="K77" s="70"/>
      <c r="L77" s="71"/>
      <c r="M77" s="84"/>
      <c r="N77" s="84"/>
      <c r="O77" s="84"/>
      <c r="P77" s="73"/>
    </row>
    <row r="78" spans="1:16" s="76" customFormat="1" ht="30" customHeight="1">
      <c r="A78" s="92" t="s">
        <v>145</v>
      </c>
      <c r="B78" s="63" t="s">
        <v>227</v>
      </c>
      <c r="C78" s="64" t="s">
        <v>146</v>
      </c>
      <c r="D78" s="65" t="s">
        <v>279</v>
      </c>
      <c r="E78" s="66"/>
      <c r="F78" s="101"/>
      <c r="G78" s="134"/>
      <c r="H78" s="67"/>
      <c r="I78" s="68"/>
      <c r="J78" s="69"/>
      <c r="K78" s="70"/>
      <c r="L78" s="71"/>
      <c r="M78" s="84"/>
      <c r="N78" s="84"/>
      <c r="O78" s="84"/>
      <c r="P78" s="73"/>
    </row>
    <row r="79" spans="1:16" s="76" customFormat="1" ht="30" customHeight="1">
      <c r="A79" s="92" t="s">
        <v>180</v>
      </c>
      <c r="B79" s="75" t="s">
        <v>30</v>
      </c>
      <c r="C79" s="64" t="s">
        <v>181</v>
      </c>
      <c r="D79" s="65" t="s">
        <v>2</v>
      </c>
      <c r="E79" s="66" t="s">
        <v>28</v>
      </c>
      <c r="F79" s="101">
        <v>215</v>
      </c>
      <c r="G79" s="133"/>
      <c r="H79" s="67">
        <f>ROUND(G79*F79,2)</f>
        <v>0</v>
      </c>
      <c r="I79" s="68"/>
      <c r="J79" s="69"/>
      <c r="K79" s="70"/>
      <c r="L79" s="71"/>
      <c r="M79" s="84"/>
      <c r="N79" s="84"/>
      <c r="O79" s="84"/>
      <c r="P79" s="73"/>
    </row>
    <row r="80" spans="1:16" s="123" customFormat="1" ht="36" customHeight="1">
      <c r="A80" s="92" t="s">
        <v>276</v>
      </c>
      <c r="B80" s="63" t="s">
        <v>228</v>
      </c>
      <c r="C80" s="64" t="s">
        <v>280</v>
      </c>
      <c r="D80" s="65" t="s">
        <v>278</v>
      </c>
      <c r="E80" s="66" t="s">
        <v>28</v>
      </c>
      <c r="F80" s="97">
        <v>135</v>
      </c>
      <c r="G80" s="133"/>
      <c r="H80" s="67">
        <f>ROUND(G80*F80,2)</f>
        <v>0</v>
      </c>
      <c r="I80" s="68"/>
      <c r="J80" s="124"/>
      <c r="K80" s="70"/>
      <c r="L80" s="71"/>
      <c r="M80" s="125"/>
      <c r="N80" s="125"/>
      <c r="O80" s="125"/>
      <c r="P80" s="122"/>
    </row>
    <row r="81" spans="1:16" s="74" customFormat="1" ht="30" customHeight="1">
      <c r="A81" s="79" t="s">
        <v>183</v>
      </c>
      <c r="B81" s="63" t="s">
        <v>229</v>
      </c>
      <c r="C81" s="64" t="s">
        <v>185</v>
      </c>
      <c r="D81" s="65" t="s">
        <v>278</v>
      </c>
      <c r="E81" s="66" t="s">
        <v>29</v>
      </c>
      <c r="F81" s="101">
        <v>305</v>
      </c>
      <c r="G81" s="133"/>
      <c r="H81" s="67">
        <f>ROUND(G81*F81,2)</f>
        <v>0</v>
      </c>
      <c r="I81" s="68"/>
      <c r="J81" s="69"/>
      <c r="K81" s="70"/>
      <c r="L81" s="71"/>
      <c r="M81" s="84"/>
      <c r="N81" s="84"/>
      <c r="O81" s="84"/>
      <c r="P81" s="73"/>
    </row>
    <row r="82" spans="1:16" s="74" customFormat="1" ht="30" customHeight="1">
      <c r="A82" s="92" t="s">
        <v>186</v>
      </c>
      <c r="B82" s="63" t="s">
        <v>230</v>
      </c>
      <c r="C82" s="64" t="s">
        <v>188</v>
      </c>
      <c r="D82" s="65" t="s">
        <v>189</v>
      </c>
      <c r="E82" s="66" t="s">
        <v>29</v>
      </c>
      <c r="F82" s="101">
        <v>1055</v>
      </c>
      <c r="G82" s="133"/>
      <c r="H82" s="67">
        <f>ROUND(G82*F82,2)</f>
        <v>0</v>
      </c>
      <c r="I82" s="68"/>
      <c r="J82" s="69"/>
      <c r="K82" s="70"/>
      <c r="L82" s="71"/>
      <c r="M82" s="84"/>
      <c r="N82" s="84"/>
      <c r="O82" s="84"/>
      <c r="P82" s="73"/>
    </row>
    <row r="83" spans="1:16" s="74" customFormat="1" ht="30" customHeight="1">
      <c r="A83" s="79" t="s">
        <v>190</v>
      </c>
      <c r="B83" s="63" t="s">
        <v>256</v>
      </c>
      <c r="C83" s="64" t="s">
        <v>191</v>
      </c>
      <c r="D83" s="65" t="s">
        <v>192</v>
      </c>
      <c r="E83" s="66"/>
      <c r="F83" s="101"/>
      <c r="G83" s="134"/>
      <c r="H83" s="67"/>
      <c r="I83" s="68"/>
      <c r="J83" s="69"/>
      <c r="K83" s="70"/>
      <c r="L83" s="71"/>
      <c r="M83" s="84"/>
      <c r="N83" s="84"/>
      <c r="O83" s="84"/>
      <c r="P83" s="73"/>
    </row>
    <row r="84" spans="1:16" s="76" customFormat="1" ht="30" customHeight="1">
      <c r="A84" s="79" t="s">
        <v>193</v>
      </c>
      <c r="B84" s="75" t="s">
        <v>30</v>
      </c>
      <c r="C84" s="64" t="s">
        <v>194</v>
      </c>
      <c r="D84" s="65" t="s">
        <v>2</v>
      </c>
      <c r="E84" s="66" t="s">
        <v>31</v>
      </c>
      <c r="F84" s="101">
        <v>75</v>
      </c>
      <c r="G84" s="133"/>
      <c r="H84" s="67">
        <f>ROUND(G84*F84,2)</f>
        <v>0</v>
      </c>
      <c r="I84" s="68"/>
      <c r="J84" s="69"/>
      <c r="K84" s="70"/>
      <c r="L84" s="71"/>
      <c r="M84" s="84"/>
      <c r="N84" s="84"/>
      <c r="O84" s="84"/>
      <c r="P84" s="73"/>
    </row>
    <row r="85" spans="1:16" s="74" customFormat="1" ht="30" customHeight="1">
      <c r="A85" s="79"/>
      <c r="B85" s="63" t="s">
        <v>231</v>
      </c>
      <c r="C85" s="64" t="s">
        <v>196</v>
      </c>
      <c r="D85" s="65" t="s">
        <v>135</v>
      </c>
      <c r="E85" s="66" t="s">
        <v>29</v>
      </c>
      <c r="F85" s="101">
        <v>40</v>
      </c>
      <c r="G85" s="133"/>
      <c r="H85" s="67">
        <f>ROUND(G85*F85,2)</f>
        <v>0</v>
      </c>
      <c r="I85" s="68"/>
      <c r="J85" s="69"/>
      <c r="K85" s="70"/>
      <c r="L85" s="71"/>
      <c r="M85" s="84"/>
      <c r="N85" s="84"/>
      <c r="O85" s="84"/>
      <c r="P85" s="73"/>
    </row>
    <row r="86" spans="1:10" ht="36" customHeight="1" thickBot="1">
      <c r="A86" s="20"/>
      <c r="B86" s="38" t="str">
        <f>B75</f>
        <v>F</v>
      </c>
      <c r="C86" s="157" t="str">
        <f>C75</f>
        <v>WINDERMERE AVE / SOMMERVILLE AVE LANE - BOUNDED BY WINDERMERE AVE, SOMMERVILLE AVE, DANIEL ST AND ROCKMAN ST</v>
      </c>
      <c r="D86" s="152"/>
      <c r="E86" s="152"/>
      <c r="F86" s="153"/>
      <c r="G86" s="135" t="s">
        <v>17</v>
      </c>
      <c r="H86" s="20">
        <f>SUM(H75:H85)</f>
        <v>0</v>
      </c>
      <c r="J86" s="60"/>
    </row>
    <row r="87" spans="1:10" s="42" customFormat="1" ht="36" customHeight="1" thickTop="1">
      <c r="A87" s="40"/>
      <c r="B87" s="39" t="s">
        <v>74</v>
      </c>
      <c r="C87" s="154" t="s">
        <v>83</v>
      </c>
      <c r="D87" s="155"/>
      <c r="E87" s="155"/>
      <c r="F87" s="156"/>
      <c r="G87" s="131"/>
      <c r="H87" s="41" t="s">
        <v>2</v>
      </c>
      <c r="J87" s="86"/>
    </row>
    <row r="88" spans="1:16" s="76" customFormat="1" ht="30" customHeight="1">
      <c r="A88" s="79" t="s">
        <v>173</v>
      </c>
      <c r="B88" s="63" t="s">
        <v>232</v>
      </c>
      <c r="C88" s="64" t="s">
        <v>175</v>
      </c>
      <c r="D88" s="65" t="s">
        <v>277</v>
      </c>
      <c r="E88" s="66" t="s">
        <v>28</v>
      </c>
      <c r="F88" s="101">
        <v>705</v>
      </c>
      <c r="G88" s="133"/>
      <c r="H88" s="67">
        <f>ROUND(G88*F88,2)</f>
        <v>0</v>
      </c>
      <c r="I88" s="68"/>
      <c r="J88" s="69"/>
      <c r="K88" s="70"/>
      <c r="L88" s="71"/>
      <c r="M88" s="84"/>
      <c r="N88" s="84"/>
      <c r="O88" s="84"/>
      <c r="P88" s="73"/>
    </row>
    <row r="89" spans="1:16" s="74" customFormat="1" ht="30" customHeight="1">
      <c r="A89" s="92" t="s">
        <v>176</v>
      </c>
      <c r="B89" s="63" t="s">
        <v>233</v>
      </c>
      <c r="C89" s="64" t="s">
        <v>178</v>
      </c>
      <c r="D89" s="65" t="s">
        <v>278</v>
      </c>
      <c r="E89" s="66" t="s">
        <v>29</v>
      </c>
      <c r="F89" s="101">
        <v>1760</v>
      </c>
      <c r="G89" s="133"/>
      <c r="H89" s="67">
        <f>ROUND(G89*F89,2)</f>
        <v>0</v>
      </c>
      <c r="I89" s="68"/>
      <c r="J89" s="69"/>
      <c r="K89" s="70"/>
      <c r="L89" s="71"/>
      <c r="M89" s="84"/>
      <c r="N89" s="84"/>
      <c r="O89" s="84"/>
      <c r="P89" s="73"/>
    </row>
    <row r="90" spans="1:16" s="76" customFormat="1" ht="30" customHeight="1">
      <c r="A90" s="92" t="s">
        <v>145</v>
      </c>
      <c r="B90" s="63" t="s">
        <v>234</v>
      </c>
      <c r="C90" s="64" t="s">
        <v>146</v>
      </c>
      <c r="D90" s="65" t="s">
        <v>279</v>
      </c>
      <c r="E90" s="66"/>
      <c r="F90" s="101"/>
      <c r="G90" s="134"/>
      <c r="H90" s="67"/>
      <c r="I90" s="68"/>
      <c r="J90" s="69"/>
      <c r="K90" s="70"/>
      <c r="L90" s="71"/>
      <c r="M90" s="84"/>
      <c r="N90" s="84"/>
      <c r="O90" s="84"/>
      <c r="P90" s="73"/>
    </row>
    <row r="91" spans="1:16" s="76" customFormat="1" ht="30" customHeight="1">
      <c r="A91" s="92" t="s">
        <v>180</v>
      </c>
      <c r="B91" s="75" t="s">
        <v>30</v>
      </c>
      <c r="C91" s="64" t="s">
        <v>181</v>
      </c>
      <c r="D91" s="65" t="s">
        <v>2</v>
      </c>
      <c r="E91" s="66" t="s">
        <v>28</v>
      </c>
      <c r="F91" s="101">
        <v>355</v>
      </c>
      <c r="G91" s="133"/>
      <c r="H91" s="67">
        <f>ROUND(G91*F91,2)</f>
        <v>0</v>
      </c>
      <c r="I91" s="68"/>
      <c r="J91" s="69"/>
      <c r="K91" s="70"/>
      <c r="L91" s="71"/>
      <c r="M91" s="84"/>
      <c r="N91" s="84"/>
      <c r="O91" s="84"/>
      <c r="P91" s="73"/>
    </row>
    <row r="92" spans="1:16" s="123" customFormat="1" ht="36" customHeight="1">
      <c r="A92" s="92" t="s">
        <v>276</v>
      </c>
      <c r="B92" s="63" t="s">
        <v>235</v>
      </c>
      <c r="C92" s="64" t="s">
        <v>280</v>
      </c>
      <c r="D92" s="65" t="s">
        <v>278</v>
      </c>
      <c r="E92" s="66" t="s">
        <v>28</v>
      </c>
      <c r="F92" s="97">
        <v>220</v>
      </c>
      <c r="G92" s="133"/>
      <c r="H92" s="67">
        <f>ROUND(G92*F92,2)</f>
        <v>0</v>
      </c>
      <c r="I92" s="68"/>
      <c r="J92" s="124"/>
      <c r="K92" s="70"/>
      <c r="L92" s="71"/>
      <c r="M92" s="125"/>
      <c r="N92" s="125"/>
      <c r="O92" s="125"/>
      <c r="P92" s="122"/>
    </row>
    <row r="93" spans="1:16" s="74" customFormat="1" ht="30" customHeight="1">
      <c r="A93" s="79" t="s">
        <v>183</v>
      </c>
      <c r="B93" s="63" t="s">
        <v>236</v>
      </c>
      <c r="C93" s="64" t="s">
        <v>185</v>
      </c>
      <c r="D93" s="65" t="s">
        <v>278</v>
      </c>
      <c r="E93" s="66" t="s">
        <v>29</v>
      </c>
      <c r="F93" s="101">
        <v>510</v>
      </c>
      <c r="G93" s="133"/>
      <c r="H93" s="67">
        <f>ROUND(G93*F93,2)</f>
        <v>0</v>
      </c>
      <c r="I93" s="68"/>
      <c r="J93" s="69"/>
      <c r="K93" s="70"/>
      <c r="L93" s="71"/>
      <c r="M93" s="84"/>
      <c r="N93" s="84"/>
      <c r="O93" s="84"/>
      <c r="P93" s="73"/>
    </row>
    <row r="94" spans="1:16" s="74" customFormat="1" ht="30" customHeight="1">
      <c r="A94" s="92" t="s">
        <v>186</v>
      </c>
      <c r="B94" s="63" t="s">
        <v>237</v>
      </c>
      <c r="C94" s="64" t="s">
        <v>188</v>
      </c>
      <c r="D94" s="65" t="s">
        <v>189</v>
      </c>
      <c r="E94" s="66" t="s">
        <v>29</v>
      </c>
      <c r="F94" s="101">
        <v>1760</v>
      </c>
      <c r="G94" s="133"/>
      <c r="H94" s="67">
        <f>ROUND(G94*F94,2)</f>
        <v>0</v>
      </c>
      <c r="I94" s="68"/>
      <c r="J94" s="69"/>
      <c r="K94" s="70"/>
      <c r="L94" s="71"/>
      <c r="M94" s="84"/>
      <c r="N94" s="84"/>
      <c r="O94" s="84"/>
      <c r="P94" s="73"/>
    </row>
    <row r="95" spans="1:16" s="74" customFormat="1" ht="30" customHeight="1">
      <c r="A95" s="79" t="s">
        <v>190</v>
      </c>
      <c r="B95" s="63" t="s">
        <v>255</v>
      </c>
      <c r="C95" s="64" t="s">
        <v>191</v>
      </c>
      <c r="D95" s="65" t="s">
        <v>192</v>
      </c>
      <c r="E95" s="66"/>
      <c r="F95" s="101"/>
      <c r="G95" s="134"/>
      <c r="H95" s="67"/>
      <c r="I95" s="68"/>
      <c r="J95" s="69"/>
      <c r="K95" s="70"/>
      <c r="L95" s="71"/>
      <c r="M95" s="84"/>
      <c r="N95" s="84"/>
      <c r="O95" s="84"/>
      <c r="P95" s="73"/>
    </row>
    <row r="96" spans="1:16" s="76" customFormat="1" ht="30" customHeight="1">
      <c r="A96" s="79" t="s">
        <v>193</v>
      </c>
      <c r="B96" s="75" t="s">
        <v>30</v>
      </c>
      <c r="C96" s="64" t="s">
        <v>194</v>
      </c>
      <c r="D96" s="65" t="s">
        <v>2</v>
      </c>
      <c r="E96" s="66" t="s">
        <v>31</v>
      </c>
      <c r="F96" s="101">
        <v>120</v>
      </c>
      <c r="G96" s="133"/>
      <c r="H96" s="67">
        <f>ROUND(G96*F96,2)</f>
        <v>0</v>
      </c>
      <c r="I96" s="68"/>
      <c r="J96" s="69"/>
      <c r="K96" s="70"/>
      <c r="L96" s="71"/>
      <c r="M96" s="84"/>
      <c r="N96" s="84"/>
      <c r="O96" s="84"/>
      <c r="P96" s="73"/>
    </row>
    <row r="97" spans="1:16" s="74" customFormat="1" ht="30" customHeight="1">
      <c r="A97" s="79"/>
      <c r="B97" s="63" t="s">
        <v>238</v>
      </c>
      <c r="C97" s="64" t="s">
        <v>196</v>
      </c>
      <c r="D97" s="65" t="s">
        <v>135</v>
      </c>
      <c r="E97" s="66" t="s">
        <v>29</v>
      </c>
      <c r="F97" s="101">
        <v>220</v>
      </c>
      <c r="G97" s="133"/>
      <c r="H97" s="67">
        <f>ROUND(G97*F97,2)</f>
        <v>0</v>
      </c>
      <c r="I97" s="68"/>
      <c r="J97" s="69"/>
      <c r="K97" s="70"/>
      <c r="L97" s="71"/>
      <c r="M97" s="84"/>
      <c r="N97" s="84"/>
      <c r="O97" s="84"/>
      <c r="P97" s="73"/>
    </row>
    <row r="98" spans="1:10" ht="36" customHeight="1" thickBot="1">
      <c r="A98" s="20"/>
      <c r="B98" s="38" t="str">
        <f>B87</f>
        <v>G</v>
      </c>
      <c r="C98" s="157" t="str">
        <f>C87</f>
        <v>KINGSTON ROW / ROSEWARNE AVE LANE - BOUNDED BY KINGSTON ROW, ROSEWARNE AVE AND ST MARY'S RD</v>
      </c>
      <c r="D98" s="152"/>
      <c r="E98" s="152"/>
      <c r="F98" s="153"/>
      <c r="G98" s="135" t="s">
        <v>17</v>
      </c>
      <c r="H98" s="20">
        <f>SUM(H87:H97)</f>
        <v>0</v>
      </c>
      <c r="J98" s="60"/>
    </row>
    <row r="99" spans="1:10" s="42" customFormat="1" ht="36" customHeight="1" thickTop="1">
      <c r="A99" s="40"/>
      <c r="B99" s="39" t="s">
        <v>75</v>
      </c>
      <c r="C99" s="154" t="s">
        <v>84</v>
      </c>
      <c r="D99" s="155"/>
      <c r="E99" s="155"/>
      <c r="F99" s="156"/>
      <c r="G99" s="131"/>
      <c r="H99" s="41" t="s">
        <v>2</v>
      </c>
      <c r="J99" s="86"/>
    </row>
    <row r="100" spans="1:16" s="76" customFormat="1" ht="30" customHeight="1">
      <c r="A100" s="79" t="s">
        <v>173</v>
      </c>
      <c r="B100" s="63" t="s">
        <v>239</v>
      </c>
      <c r="C100" s="64" t="s">
        <v>175</v>
      </c>
      <c r="D100" s="65" t="s">
        <v>277</v>
      </c>
      <c r="E100" s="66" t="s">
        <v>28</v>
      </c>
      <c r="F100" s="101">
        <v>725</v>
      </c>
      <c r="G100" s="133"/>
      <c r="H100" s="67">
        <f>ROUND(G100*F100,2)</f>
        <v>0</v>
      </c>
      <c r="I100" s="68"/>
      <c r="J100" s="69"/>
      <c r="K100" s="70"/>
      <c r="L100" s="71"/>
      <c r="M100" s="84"/>
      <c r="N100" s="84"/>
      <c r="O100" s="84"/>
      <c r="P100" s="73"/>
    </row>
    <row r="101" spans="1:16" s="74" customFormat="1" ht="30" customHeight="1">
      <c r="A101" s="92" t="s">
        <v>176</v>
      </c>
      <c r="B101" s="63" t="s">
        <v>240</v>
      </c>
      <c r="C101" s="64" t="s">
        <v>178</v>
      </c>
      <c r="D101" s="65" t="s">
        <v>278</v>
      </c>
      <c r="E101" s="66" t="s">
        <v>29</v>
      </c>
      <c r="F101" s="101">
        <v>1805</v>
      </c>
      <c r="G101" s="133"/>
      <c r="H101" s="67">
        <f>ROUND(G101*F101,2)</f>
        <v>0</v>
      </c>
      <c r="I101" s="68"/>
      <c r="J101" s="69"/>
      <c r="K101" s="70"/>
      <c r="L101" s="71"/>
      <c r="M101" s="84"/>
      <c r="N101" s="84"/>
      <c r="O101" s="84"/>
      <c r="P101" s="73"/>
    </row>
    <row r="102" spans="1:16" s="76" customFormat="1" ht="30" customHeight="1">
      <c r="A102" s="92" t="s">
        <v>145</v>
      </c>
      <c r="B102" s="63" t="s">
        <v>241</v>
      </c>
      <c r="C102" s="64" t="s">
        <v>146</v>
      </c>
      <c r="D102" s="65" t="s">
        <v>279</v>
      </c>
      <c r="E102" s="66"/>
      <c r="F102" s="101"/>
      <c r="G102" s="134"/>
      <c r="H102" s="67"/>
      <c r="I102" s="68"/>
      <c r="J102" s="69"/>
      <c r="K102" s="70"/>
      <c r="L102" s="71"/>
      <c r="M102" s="84"/>
      <c r="N102" s="84"/>
      <c r="O102" s="84"/>
      <c r="P102" s="73"/>
    </row>
    <row r="103" spans="1:16" s="76" customFormat="1" ht="30" customHeight="1">
      <c r="A103" s="92" t="s">
        <v>180</v>
      </c>
      <c r="B103" s="75" t="s">
        <v>30</v>
      </c>
      <c r="C103" s="64" t="s">
        <v>181</v>
      </c>
      <c r="D103" s="65" t="s">
        <v>2</v>
      </c>
      <c r="E103" s="66" t="s">
        <v>28</v>
      </c>
      <c r="F103" s="101">
        <v>365</v>
      </c>
      <c r="G103" s="133"/>
      <c r="H103" s="67">
        <f>ROUND(G103*F103,2)</f>
        <v>0</v>
      </c>
      <c r="I103" s="68"/>
      <c r="J103" s="69"/>
      <c r="K103" s="70"/>
      <c r="L103" s="71"/>
      <c r="M103" s="84"/>
      <c r="N103" s="84"/>
      <c r="O103" s="84"/>
      <c r="P103" s="73"/>
    </row>
    <row r="104" spans="1:16" s="123" customFormat="1" ht="36" customHeight="1">
      <c r="A104" s="92" t="s">
        <v>276</v>
      </c>
      <c r="B104" s="63" t="s">
        <v>242</v>
      </c>
      <c r="C104" s="64" t="s">
        <v>280</v>
      </c>
      <c r="D104" s="65" t="s">
        <v>278</v>
      </c>
      <c r="E104" s="66" t="s">
        <v>28</v>
      </c>
      <c r="F104" s="97">
        <v>230</v>
      </c>
      <c r="G104" s="133"/>
      <c r="H104" s="67">
        <f>ROUND(G104*F104,2)</f>
        <v>0</v>
      </c>
      <c r="I104" s="68"/>
      <c r="J104" s="124"/>
      <c r="K104" s="70"/>
      <c r="L104" s="71"/>
      <c r="M104" s="125"/>
      <c r="N104" s="125"/>
      <c r="O104" s="125"/>
      <c r="P104" s="122"/>
    </row>
    <row r="105" spans="1:16" s="74" customFormat="1" ht="30" customHeight="1">
      <c r="A105" s="79" t="s">
        <v>183</v>
      </c>
      <c r="B105" s="63" t="s">
        <v>243</v>
      </c>
      <c r="C105" s="64" t="s">
        <v>185</v>
      </c>
      <c r="D105" s="65" t="s">
        <v>278</v>
      </c>
      <c r="E105" s="66" t="s">
        <v>29</v>
      </c>
      <c r="F105" s="101">
        <v>525</v>
      </c>
      <c r="G105" s="133"/>
      <c r="H105" s="67">
        <f>ROUND(G105*F105,2)</f>
        <v>0</v>
      </c>
      <c r="I105" s="68"/>
      <c r="J105" s="69"/>
      <c r="K105" s="70"/>
      <c r="L105" s="71"/>
      <c r="M105" s="84"/>
      <c r="N105" s="84"/>
      <c r="O105" s="84"/>
      <c r="P105" s="73"/>
    </row>
    <row r="106" spans="1:16" s="74" customFormat="1" ht="30" customHeight="1">
      <c r="A106" s="92" t="s">
        <v>186</v>
      </c>
      <c r="B106" s="63" t="s">
        <v>244</v>
      </c>
      <c r="C106" s="64" t="s">
        <v>188</v>
      </c>
      <c r="D106" s="65" t="s">
        <v>189</v>
      </c>
      <c r="E106" s="66" t="s">
        <v>29</v>
      </c>
      <c r="F106" s="101">
        <v>1805</v>
      </c>
      <c r="G106" s="133"/>
      <c r="H106" s="67">
        <f>ROUND(G106*F106,2)</f>
        <v>0</v>
      </c>
      <c r="I106" s="68"/>
      <c r="J106" s="69"/>
      <c r="K106" s="70"/>
      <c r="L106" s="71"/>
      <c r="M106" s="84"/>
      <c r="N106" s="84"/>
      <c r="O106" s="84"/>
      <c r="P106" s="73"/>
    </row>
    <row r="107" spans="1:16" s="74" customFormat="1" ht="30" customHeight="1">
      <c r="A107" s="79" t="s">
        <v>190</v>
      </c>
      <c r="B107" s="63" t="s">
        <v>254</v>
      </c>
      <c r="C107" s="64" t="s">
        <v>191</v>
      </c>
      <c r="D107" s="65" t="s">
        <v>192</v>
      </c>
      <c r="E107" s="66"/>
      <c r="F107" s="101"/>
      <c r="G107" s="134"/>
      <c r="H107" s="67"/>
      <c r="I107" s="68"/>
      <c r="J107" s="69"/>
      <c r="K107" s="70"/>
      <c r="L107" s="71"/>
      <c r="M107" s="84"/>
      <c r="N107" s="84"/>
      <c r="O107" s="84"/>
      <c r="P107" s="73"/>
    </row>
    <row r="108" spans="1:16" s="76" customFormat="1" ht="30" customHeight="1">
      <c r="A108" s="79" t="s">
        <v>193</v>
      </c>
      <c r="B108" s="75" t="s">
        <v>30</v>
      </c>
      <c r="C108" s="64" t="s">
        <v>194</v>
      </c>
      <c r="D108" s="65" t="s">
        <v>2</v>
      </c>
      <c r="E108" s="66" t="s">
        <v>31</v>
      </c>
      <c r="F108" s="101">
        <v>120</v>
      </c>
      <c r="G108" s="133"/>
      <c r="H108" s="67">
        <f>ROUND(G108*F108,2)</f>
        <v>0</v>
      </c>
      <c r="I108" s="68"/>
      <c r="J108" s="69"/>
      <c r="K108" s="70"/>
      <c r="L108" s="71"/>
      <c r="M108" s="84"/>
      <c r="N108" s="84"/>
      <c r="O108" s="84"/>
      <c r="P108" s="73"/>
    </row>
    <row r="109" spans="1:16" s="74" customFormat="1" ht="30" customHeight="1">
      <c r="A109" s="79"/>
      <c r="B109" s="63" t="s">
        <v>245</v>
      </c>
      <c r="C109" s="64" t="s">
        <v>196</v>
      </c>
      <c r="D109" s="65" t="s">
        <v>135</v>
      </c>
      <c r="E109" s="66" t="s">
        <v>29</v>
      </c>
      <c r="F109" s="101">
        <v>80</v>
      </c>
      <c r="G109" s="133"/>
      <c r="H109" s="67">
        <f>ROUND(G109*F109,2)</f>
        <v>0</v>
      </c>
      <c r="I109" s="68"/>
      <c r="J109" s="69"/>
      <c r="K109" s="70"/>
      <c r="L109" s="71"/>
      <c r="M109" s="84"/>
      <c r="N109" s="84"/>
      <c r="O109" s="84"/>
      <c r="P109" s="73"/>
    </row>
    <row r="110" spans="1:10" ht="36" customHeight="1" thickBot="1">
      <c r="A110" s="20"/>
      <c r="B110" s="38" t="str">
        <f>B99</f>
        <v>H</v>
      </c>
      <c r="C110" s="157" t="str">
        <f>C99</f>
        <v>BUCHANAN BLVD / KNOX ST LANE - BOUNDED BY BUCHANAN BLVD, KNOX ST, PORTAGE AVE AND FAIRLANE AVE</v>
      </c>
      <c r="D110" s="152"/>
      <c r="E110" s="152"/>
      <c r="F110" s="153"/>
      <c r="G110" s="135" t="s">
        <v>17</v>
      </c>
      <c r="H110" s="20">
        <f>SUM(H99:H109)</f>
        <v>0</v>
      </c>
      <c r="J110" s="60"/>
    </row>
    <row r="111" spans="1:10" s="42" customFormat="1" ht="36" customHeight="1" thickTop="1">
      <c r="A111" s="44"/>
      <c r="B111" s="39" t="s">
        <v>76</v>
      </c>
      <c r="C111" s="162" t="s">
        <v>85</v>
      </c>
      <c r="D111" s="163"/>
      <c r="E111" s="163"/>
      <c r="F111" s="164"/>
      <c r="G111" s="137"/>
      <c r="H111" s="45"/>
      <c r="J111" s="86"/>
    </row>
    <row r="112" spans="1:16" s="76" customFormat="1" ht="30" customHeight="1">
      <c r="A112" s="79" t="s">
        <v>173</v>
      </c>
      <c r="B112" s="63" t="s">
        <v>246</v>
      </c>
      <c r="C112" s="64" t="s">
        <v>175</v>
      </c>
      <c r="D112" s="65" t="s">
        <v>277</v>
      </c>
      <c r="E112" s="66" t="s">
        <v>28</v>
      </c>
      <c r="F112" s="101">
        <v>550</v>
      </c>
      <c r="G112" s="133"/>
      <c r="H112" s="67">
        <f>ROUND(G112*F112,2)</f>
        <v>0</v>
      </c>
      <c r="I112" s="68"/>
      <c r="J112" s="69"/>
      <c r="K112" s="70"/>
      <c r="L112" s="71"/>
      <c r="M112" s="84"/>
      <c r="N112" s="84"/>
      <c r="O112" s="84"/>
      <c r="P112" s="73"/>
    </row>
    <row r="113" spans="1:16" s="74" customFormat="1" ht="30" customHeight="1">
      <c r="A113" s="92" t="s">
        <v>176</v>
      </c>
      <c r="B113" s="63" t="s">
        <v>247</v>
      </c>
      <c r="C113" s="64" t="s">
        <v>178</v>
      </c>
      <c r="D113" s="65" t="s">
        <v>278</v>
      </c>
      <c r="E113" s="66" t="s">
        <v>29</v>
      </c>
      <c r="F113" s="101">
        <v>1375</v>
      </c>
      <c r="G113" s="133"/>
      <c r="H113" s="67">
        <f>ROUND(G113*F113,2)</f>
        <v>0</v>
      </c>
      <c r="I113" s="68"/>
      <c r="J113" s="69"/>
      <c r="K113" s="70"/>
      <c r="L113" s="71"/>
      <c r="M113" s="84"/>
      <c r="N113" s="84"/>
      <c r="O113" s="84"/>
      <c r="P113" s="73"/>
    </row>
    <row r="114" spans="1:16" s="76" customFormat="1" ht="30" customHeight="1">
      <c r="A114" s="92" t="s">
        <v>145</v>
      </c>
      <c r="B114" s="63" t="s">
        <v>248</v>
      </c>
      <c r="C114" s="64" t="s">
        <v>146</v>
      </c>
      <c r="D114" s="65" t="s">
        <v>279</v>
      </c>
      <c r="E114" s="66"/>
      <c r="F114" s="101"/>
      <c r="G114" s="134"/>
      <c r="H114" s="67"/>
      <c r="I114" s="68"/>
      <c r="J114" s="69"/>
      <c r="K114" s="70"/>
      <c r="L114" s="71"/>
      <c r="M114" s="84"/>
      <c r="N114" s="84"/>
      <c r="O114" s="84"/>
      <c r="P114" s="73"/>
    </row>
    <row r="115" spans="1:16" s="76" customFormat="1" ht="30" customHeight="1">
      <c r="A115" s="92" t="s">
        <v>180</v>
      </c>
      <c r="B115" s="75" t="s">
        <v>30</v>
      </c>
      <c r="C115" s="64" t="s">
        <v>181</v>
      </c>
      <c r="D115" s="65" t="s">
        <v>2</v>
      </c>
      <c r="E115" s="66" t="s">
        <v>28</v>
      </c>
      <c r="F115" s="101">
        <v>275</v>
      </c>
      <c r="G115" s="133"/>
      <c r="H115" s="67">
        <f>ROUND(G115*F115,2)</f>
        <v>0</v>
      </c>
      <c r="I115" s="68"/>
      <c r="J115" s="69"/>
      <c r="K115" s="70"/>
      <c r="L115" s="71"/>
      <c r="M115" s="84"/>
      <c r="N115" s="84"/>
      <c r="O115" s="84"/>
      <c r="P115" s="73"/>
    </row>
    <row r="116" spans="1:16" s="123" customFormat="1" ht="36" customHeight="1">
      <c r="A116" s="92" t="s">
        <v>276</v>
      </c>
      <c r="B116" s="63" t="s">
        <v>249</v>
      </c>
      <c r="C116" s="64" t="s">
        <v>280</v>
      </c>
      <c r="D116" s="65" t="s">
        <v>278</v>
      </c>
      <c r="E116" s="66" t="s">
        <v>28</v>
      </c>
      <c r="F116" s="97">
        <v>175</v>
      </c>
      <c r="G116" s="133"/>
      <c r="H116" s="67">
        <f>ROUND(G116*F116,2)</f>
        <v>0</v>
      </c>
      <c r="I116" s="68"/>
      <c r="J116" s="124"/>
      <c r="K116" s="70"/>
      <c r="L116" s="71"/>
      <c r="M116" s="125"/>
      <c r="N116" s="125"/>
      <c r="O116" s="125"/>
      <c r="P116" s="122"/>
    </row>
    <row r="117" spans="1:16" s="74" customFormat="1" ht="30" customHeight="1">
      <c r="A117" s="79" t="s">
        <v>183</v>
      </c>
      <c r="B117" s="63" t="s">
        <v>250</v>
      </c>
      <c r="C117" s="64" t="s">
        <v>185</v>
      </c>
      <c r="D117" s="65" t="s">
        <v>278</v>
      </c>
      <c r="E117" s="66" t="s">
        <v>29</v>
      </c>
      <c r="F117" s="101">
        <v>400</v>
      </c>
      <c r="G117" s="133"/>
      <c r="H117" s="67">
        <f>ROUND(G117*F117,2)</f>
        <v>0</v>
      </c>
      <c r="I117" s="68"/>
      <c r="J117" s="69"/>
      <c r="K117" s="70"/>
      <c r="L117" s="71"/>
      <c r="M117" s="84"/>
      <c r="N117" s="84"/>
      <c r="O117" s="84"/>
      <c r="P117" s="73"/>
    </row>
    <row r="118" spans="1:16" s="74" customFormat="1" ht="30" customHeight="1">
      <c r="A118" s="92" t="s">
        <v>186</v>
      </c>
      <c r="B118" s="63" t="s">
        <v>251</v>
      </c>
      <c r="C118" s="64" t="s">
        <v>188</v>
      </c>
      <c r="D118" s="65" t="s">
        <v>189</v>
      </c>
      <c r="E118" s="66" t="s">
        <v>29</v>
      </c>
      <c r="F118" s="101">
        <v>1375</v>
      </c>
      <c r="G118" s="133"/>
      <c r="H118" s="67">
        <f>ROUND(G118*F118,2)</f>
        <v>0</v>
      </c>
      <c r="I118" s="68"/>
      <c r="J118" s="69"/>
      <c r="K118" s="70"/>
      <c r="L118" s="71"/>
      <c r="M118" s="84"/>
      <c r="N118" s="84"/>
      <c r="O118" s="84"/>
      <c r="P118" s="73"/>
    </row>
    <row r="119" spans="1:16" s="74" customFormat="1" ht="30" customHeight="1">
      <c r="A119" s="79" t="s">
        <v>190</v>
      </c>
      <c r="B119" s="63" t="s">
        <v>253</v>
      </c>
      <c r="C119" s="64" t="s">
        <v>191</v>
      </c>
      <c r="D119" s="65" t="s">
        <v>192</v>
      </c>
      <c r="E119" s="66"/>
      <c r="F119" s="101"/>
      <c r="G119" s="134"/>
      <c r="H119" s="67"/>
      <c r="I119" s="68"/>
      <c r="J119" s="69"/>
      <c r="K119" s="70"/>
      <c r="L119" s="71"/>
      <c r="M119" s="84"/>
      <c r="N119" s="84"/>
      <c r="O119" s="84"/>
      <c r="P119" s="73"/>
    </row>
    <row r="120" spans="1:16" s="76" customFormat="1" ht="30" customHeight="1">
      <c r="A120" s="79" t="s">
        <v>193</v>
      </c>
      <c r="B120" s="75" t="s">
        <v>30</v>
      </c>
      <c r="C120" s="64" t="s">
        <v>194</v>
      </c>
      <c r="D120" s="65" t="s">
        <v>2</v>
      </c>
      <c r="E120" s="66" t="s">
        <v>31</v>
      </c>
      <c r="F120" s="101">
        <v>95</v>
      </c>
      <c r="G120" s="133"/>
      <c r="H120" s="67">
        <f>ROUND(G120*F120,2)</f>
        <v>0</v>
      </c>
      <c r="I120" s="68"/>
      <c r="J120" s="69"/>
      <c r="K120" s="70"/>
      <c r="L120" s="71"/>
      <c r="M120" s="84"/>
      <c r="N120" s="84"/>
      <c r="O120" s="84"/>
      <c r="P120" s="73"/>
    </row>
    <row r="121" spans="1:16" s="74" customFormat="1" ht="30" customHeight="1">
      <c r="A121" s="79"/>
      <c r="B121" s="63" t="s">
        <v>252</v>
      </c>
      <c r="C121" s="64" t="s">
        <v>196</v>
      </c>
      <c r="D121" s="65" t="s">
        <v>135</v>
      </c>
      <c r="E121" s="66" t="s">
        <v>29</v>
      </c>
      <c r="F121" s="101">
        <v>80</v>
      </c>
      <c r="G121" s="133"/>
      <c r="H121" s="67">
        <f>ROUND(G121*F121,2)</f>
        <v>0</v>
      </c>
      <c r="I121" s="68"/>
      <c r="J121" s="69"/>
      <c r="K121" s="70"/>
      <c r="L121" s="71"/>
      <c r="M121" s="84"/>
      <c r="N121" s="84"/>
      <c r="O121" s="84"/>
      <c r="P121" s="73"/>
    </row>
    <row r="122" spans="1:10" s="42" customFormat="1" ht="36" customHeight="1" thickBot="1">
      <c r="A122" s="41"/>
      <c r="B122" s="38" t="str">
        <f>B111</f>
        <v>I</v>
      </c>
      <c r="C122" s="157" t="str">
        <f>C111</f>
        <v>WOODHAVEN BLVD / GLENDALE BLVD LANE - BOUNDED BY WOODHAVEN BLVD GLENDALE BLVD AND ASSINIBOINE AVE</v>
      </c>
      <c r="D122" s="152"/>
      <c r="E122" s="152"/>
      <c r="F122" s="153"/>
      <c r="G122" s="138" t="s">
        <v>17</v>
      </c>
      <c r="H122" s="46">
        <f>SUM(H111:H121)</f>
        <v>0</v>
      </c>
      <c r="J122" s="86"/>
    </row>
    <row r="123" spans="1:10" s="42" customFormat="1" ht="36" customHeight="1" thickTop="1">
      <c r="A123" s="44"/>
      <c r="B123" s="39" t="s">
        <v>138</v>
      </c>
      <c r="C123" s="162" t="s">
        <v>86</v>
      </c>
      <c r="D123" s="163"/>
      <c r="E123" s="163"/>
      <c r="F123" s="164"/>
      <c r="G123" s="137"/>
      <c r="H123" s="45"/>
      <c r="J123" s="86"/>
    </row>
    <row r="124" spans="1:10" ht="36" customHeight="1">
      <c r="A124" s="19"/>
      <c r="B124" s="16"/>
      <c r="C124" s="34" t="s">
        <v>19</v>
      </c>
      <c r="D124" s="10"/>
      <c r="E124" s="8" t="s">
        <v>2</v>
      </c>
      <c r="F124" s="8" t="s">
        <v>2</v>
      </c>
      <c r="G124" s="132" t="s">
        <v>2</v>
      </c>
      <c r="H124" s="22"/>
      <c r="J124" s="60"/>
    </row>
    <row r="125" spans="1:16" s="76" customFormat="1" ht="30" customHeight="1">
      <c r="A125" s="92" t="s">
        <v>145</v>
      </c>
      <c r="B125" s="63" t="s">
        <v>152</v>
      </c>
      <c r="C125" s="64" t="s">
        <v>146</v>
      </c>
      <c r="D125" s="65" t="s">
        <v>278</v>
      </c>
      <c r="E125" s="66"/>
      <c r="F125" s="97"/>
      <c r="G125" s="134"/>
      <c r="H125" s="67"/>
      <c r="I125" s="68"/>
      <c r="J125" s="69"/>
      <c r="K125" s="70"/>
      <c r="L125" s="71"/>
      <c r="M125" s="72"/>
      <c r="N125" s="72"/>
      <c r="O125" s="72"/>
      <c r="P125" s="73"/>
    </row>
    <row r="126" spans="1:16" s="76" customFormat="1" ht="30" customHeight="1">
      <c r="A126" s="79" t="s">
        <v>147</v>
      </c>
      <c r="B126" s="75" t="s">
        <v>30</v>
      </c>
      <c r="C126" s="64" t="s">
        <v>148</v>
      </c>
      <c r="D126" s="65" t="s">
        <v>2</v>
      </c>
      <c r="E126" s="66" t="s">
        <v>28</v>
      </c>
      <c r="F126" s="97">
        <v>10</v>
      </c>
      <c r="G126" s="133"/>
      <c r="H126" s="67">
        <f>ROUND(G126*F126,2)</f>
        <v>0</v>
      </c>
      <c r="I126" s="68"/>
      <c r="J126" s="69"/>
      <c r="K126" s="70"/>
      <c r="L126" s="71"/>
      <c r="M126" s="72"/>
      <c r="N126" s="72"/>
      <c r="O126" s="72"/>
      <c r="P126" s="73"/>
    </row>
    <row r="127" spans="1:16" s="94" customFormat="1" ht="30" customHeight="1">
      <c r="A127" s="92" t="s">
        <v>149</v>
      </c>
      <c r="B127" s="63" t="s">
        <v>153</v>
      </c>
      <c r="C127" s="64" t="s">
        <v>150</v>
      </c>
      <c r="D127" s="65" t="s">
        <v>151</v>
      </c>
      <c r="E127" s="66" t="s">
        <v>29</v>
      </c>
      <c r="F127" s="97">
        <v>50</v>
      </c>
      <c r="G127" s="133"/>
      <c r="H127" s="67">
        <f>ROUND(G127*F127,2)</f>
        <v>0</v>
      </c>
      <c r="I127" s="68"/>
      <c r="J127" s="69"/>
      <c r="K127" s="70"/>
      <c r="L127" s="71"/>
      <c r="M127" s="72"/>
      <c r="N127" s="72"/>
      <c r="O127" s="72"/>
      <c r="P127" s="93"/>
    </row>
    <row r="128" spans="1:10" ht="36" customHeight="1">
      <c r="A128" s="19"/>
      <c r="B128" s="61"/>
      <c r="C128" s="35" t="s">
        <v>20</v>
      </c>
      <c r="D128" s="10"/>
      <c r="E128" s="7"/>
      <c r="F128" s="98"/>
      <c r="G128" s="132"/>
      <c r="H128" s="22"/>
      <c r="J128" s="60"/>
    </row>
    <row r="129" spans="1:16" s="76" customFormat="1" ht="30" customHeight="1">
      <c r="A129" s="62" t="s">
        <v>262</v>
      </c>
      <c r="B129" s="63" t="s">
        <v>154</v>
      </c>
      <c r="C129" s="64" t="s">
        <v>263</v>
      </c>
      <c r="D129" s="65" t="s">
        <v>278</v>
      </c>
      <c r="E129" s="66"/>
      <c r="F129" s="97"/>
      <c r="G129" s="134"/>
      <c r="H129" s="67"/>
      <c r="I129" s="68"/>
      <c r="J129" s="69"/>
      <c r="K129" s="70"/>
      <c r="L129" s="71"/>
      <c r="M129" s="72"/>
      <c r="N129" s="72"/>
      <c r="O129" s="72"/>
      <c r="P129" s="73"/>
    </row>
    <row r="130" spans="1:16" s="74" customFormat="1" ht="30" customHeight="1">
      <c r="A130" s="62" t="s">
        <v>267</v>
      </c>
      <c r="B130" s="75" t="s">
        <v>30</v>
      </c>
      <c r="C130" s="64" t="s">
        <v>268</v>
      </c>
      <c r="D130" s="65" t="s">
        <v>2</v>
      </c>
      <c r="E130" s="66" t="s">
        <v>29</v>
      </c>
      <c r="F130" s="97">
        <v>10</v>
      </c>
      <c r="G130" s="133"/>
      <c r="H130" s="67">
        <f>ROUND(G130*F130,2)</f>
        <v>0</v>
      </c>
      <c r="I130" s="68"/>
      <c r="J130" s="69"/>
      <c r="K130" s="70"/>
      <c r="L130" s="71"/>
      <c r="M130" s="72"/>
      <c r="N130" s="72"/>
      <c r="O130" s="72"/>
      <c r="P130" s="73"/>
    </row>
    <row r="131" spans="1:16" s="74" customFormat="1" ht="30" customHeight="1">
      <c r="A131" s="62" t="s">
        <v>264</v>
      </c>
      <c r="B131" s="75" t="s">
        <v>35</v>
      </c>
      <c r="C131" s="64" t="s">
        <v>265</v>
      </c>
      <c r="D131" s="65" t="s">
        <v>2</v>
      </c>
      <c r="E131" s="66" t="s">
        <v>29</v>
      </c>
      <c r="F131" s="97">
        <v>10</v>
      </c>
      <c r="G131" s="133"/>
      <c r="H131" s="67">
        <f>ROUND(G131*F131,2)</f>
        <v>0</v>
      </c>
      <c r="I131" s="83"/>
      <c r="J131" s="69"/>
      <c r="K131" s="70"/>
      <c r="L131" s="71"/>
      <c r="M131" s="72"/>
      <c r="N131" s="72"/>
      <c r="O131" s="72"/>
      <c r="P131" s="73"/>
    </row>
    <row r="132" spans="1:16" s="74" customFormat="1" ht="30" customHeight="1">
      <c r="A132" s="62" t="s">
        <v>269</v>
      </c>
      <c r="B132" s="63" t="s">
        <v>155</v>
      </c>
      <c r="C132" s="64" t="s">
        <v>270</v>
      </c>
      <c r="D132" s="65" t="s">
        <v>87</v>
      </c>
      <c r="E132" s="66"/>
      <c r="F132" s="97"/>
      <c r="G132" s="134"/>
      <c r="H132" s="67"/>
      <c r="I132" s="68"/>
      <c r="J132" s="69"/>
      <c r="K132" s="70"/>
      <c r="L132" s="71"/>
      <c r="M132" s="72"/>
      <c r="N132" s="72"/>
      <c r="O132" s="72"/>
      <c r="P132" s="73"/>
    </row>
    <row r="133" spans="1:16" s="74" customFormat="1" ht="30" customHeight="1">
      <c r="A133" s="62" t="s">
        <v>271</v>
      </c>
      <c r="B133" s="75" t="s">
        <v>30</v>
      </c>
      <c r="C133" s="64" t="s">
        <v>272</v>
      </c>
      <c r="D133" s="65" t="s">
        <v>2</v>
      </c>
      <c r="E133" s="66" t="s">
        <v>29</v>
      </c>
      <c r="F133" s="97">
        <v>10</v>
      </c>
      <c r="G133" s="133"/>
      <c r="H133" s="67">
        <f>ROUND(G133*F133,2)</f>
        <v>0</v>
      </c>
      <c r="I133" s="68"/>
      <c r="J133" s="69"/>
      <c r="K133" s="70"/>
      <c r="L133" s="71"/>
      <c r="M133" s="72"/>
      <c r="N133" s="72"/>
      <c r="O133" s="72"/>
      <c r="P133" s="73"/>
    </row>
    <row r="134" spans="1:16" s="74" customFormat="1" ht="30" customHeight="1">
      <c r="A134" s="62" t="s">
        <v>33</v>
      </c>
      <c r="B134" s="63" t="s">
        <v>156</v>
      </c>
      <c r="C134" s="64" t="s">
        <v>34</v>
      </c>
      <c r="D134" s="65" t="s">
        <v>87</v>
      </c>
      <c r="E134" s="66"/>
      <c r="F134" s="97"/>
      <c r="G134" s="134"/>
      <c r="H134" s="67"/>
      <c r="I134" s="68"/>
      <c r="J134" s="69"/>
      <c r="K134" s="70"/>
      <c r="L134" s="71"/>
      <c r="M134" s="72"/>
      <c r="N134" s="72"/>
      <c r="O134" s="72"/>
      <c r="P134" s="73"/>
    </row>
    <row r="135" spans="1:16" s="74" customFormat="1" ht="30" customHeight="1">
      <c r="A135" s="62" t="s">
        <v>88</v>
      </c>
      <c r="B135" s="75" t="s">
        <v>30</v>
      </c>
      <c r="C135" s="64" t="s">
        <v>89</v>
      </c>
      <c r="D135" s="65" t="s">
        <v>2</v>
      </c>
      <c r="E135" s="66" t="s">
        <v>29</v>
      </c>
      <c r="F135" s="97">
        <v>25</v>
      </c>
      <c r="G135" s="133"/>
      <c r="H135" s="67">
        <f>ROUND(G135*F135,2)</f>
        <v>0</v>
      </c>
      <c r="I135" s="68"/>
      <c r="J135" s="69"/>
      <c r="K135" s="70"/>
      <c r="L135" s="71"/>
      <c r="M135" s="72"/>
      <c r="N135" s="72"/>
      <c r="O135" s="72"/>
      <c r="P135" s="73"/>
    </row>
    <row r="136" spans="1:16" s="74" customFormat="1" ht="30" customHeight="1">
      <c r="A136" s="62" t="s">
        <v>36</v>
      </c>
      <c r="B136" s="63" t="s">
        <v>157</v>
      </c>
      <c r="C136" s="64" t="s">
        <v>37</v>
      </c>
      <c r="D136" s="65" t="s">
        <v>87</v>
      </c>
      <c r="E136" s="66"/>
      <c r="F136" s="97"/>
      <c r="G136" s="134"/>
      <c r="H136" s="67"/>
      <c r="I136" s="68"/>
      <c r="J136" s="69"/>
      <c r="K136" s="70"/>
      <c r="L136" s="71"/>
      <c r="M136" s="72"/>
      <c r="N136" s="72"/>
      <c r="O136" s="72"/>
      <c r="P136" s="73"/>
    </row>
    <row r="137" spans="1:16" s="74" customFormat="1" ht="30" customHeight="1">
      <c r="A137" s="62" t="s">
        <v>38</v>
      </c>
      <c r="B137" s="75" t="s">
        <v>30</v>
      </c>
      <c r="C137" s="64" t="s">
        <v>39</v>
      </c>
      <c r="D137" s="65" t="s">
        <v>2</v>
      </c>
      <c r="E137" s="66" t="s">
        <v>32</v>
      </c>
      <c r="F137" s="97">
        <v>50</v>
      </c>
      <c r="G137" s="133"/>
      <c r="H137" s="67">
        <f>ROUND(G137*F137,2)</f>
        <v>0</v>
      </c>
      <c r="I137" s="68"/>
      <c r="J137" s="69"/>
      <c r="K137" s="70"/>
      <c r="L137" s="71"/>
      <c r="M137" s="72"/>
      <c r="N137" s="72"/>
      <c r="O137" s="72"/>
      <c r="P137" s="73"/>
    </row>
    <row r="138" spans="1:16" s="74" customFormat="1" ht="30" customHeight="1">
      <c r="A138" s="62" t="s">
        <v>40</v>
      </c>
      <c r="B138" s="63" t="s">
        <v>158</v>
      </c>
      <c r="C138" s="64" t="s">
        <v>41</v>
      </c>
      <c r="D138" s="65" t="s">
        <v>87</v>
      </c>
      <c r="E138" s="66"/>
      <c r="F138" s="97"/>
      <c r="G138" s="134"/>
      <c r="H138" s="67"/>
      <c r="I138" s="68"/>
      <c r="J138" s="69"/>
      <c r="K138" s="70"/>
      <c r="L138" s="71"/>
      <c r="M138" s="72"/>
      <c r="N138" s="72"/>
      <c r="O138" s="72"/>
      <c r="P138" s="73"/>
    </row>
    <row r="139" spans="1:16" s="74" customFormat="1" ht="30" customHeight="1">
      <c r="A139" s="62" t="s">
        <v>42</v>
      </c>
      <c r="B139" s="75" t="s">
        <v>30</v>
      </c>
      <c r="C139" s="64" t="s">
        <v>43</v>
      </c>
      <c r="D139" s="65" t="s">
        <v>2</v>
      </c>
      <c r="E139" s="66" t="s">
        <v>32</v>
      </c>
      <c r="F139" s="97">
        <v>55</v>
      </c>
      <c r="G139" s="133"/>
      <c r="H139" s="67">
        <f>ROUND(G139*F139,2)</f>
        <v>0</v>
      </c>
      <c r="I139" s="68"/>
      <c r="J139" s="69"/>
      <c r="K139" s="70"/>
      <c r="L139" s="71"/>
      <c r="M139" s="72"/>
      <c r="N139" s="72"/>
      <c r="O139" s="72"/>
      <c r="P139" s="73"/>
    </row>
    <row r="140" spans="1:16" s="76" customFormat="1" ht="30" customHeight="1">
      <c r="A140" s="62" t="s">
        <v>90</v>
      </c>
      <c r="B140" s="63" t="s">
        <v>159</v>
      </c>
      <c r="C140" s="64" t="s">
        <v>44</v>
      </c>
      <c r="D140" s="65" t="s">
        <v>91</v>
      </c>
      <c r="E140" s="66"/>
      <c r="F140" s="97"/>
      <c r="G140" s="134"/>
      <c r="H140" s="67"/>
      <c r="I140" s="68"/>
      <c r="J140" s="69"/>
      <c r="K140" s="70"/>
      <c r="L140" s="71"/>
      <c r="M140" s="72"/>
      <c r="N140" s="72"/>
      <c r="O140" s="72"/>
      <c r="P140" s="73"/>
    </row>
    <row r="141" spans="1:16" s="74" customFormat="1" ht="30" customHeight="1">
      <c r="A141" s="62" t="s">
        <v>92</v>
      </c>
      <c r="B141" s="75" t="s">
        <v>93</v>
      </c>
      <c r="C141" s="64" t="s">
        <v>94</v>
      </c>
      <c r="D141" s="65" t="s">
        <v>45</v>
      </c>
      <c r="E141" s="66"/>
      <c r="F141" s="97"/>
      <c r="G141" s="134"/>
      <c r="H141" s="67"/>
      <c r="I141" s="68"/>
      <c r="J141" s="69"/>
      <c r="K141" s="70"/>
      <c r="L141" s="71"/>
      <c r="M141" s="72"/>
      <c r="N141" s="72"/>
      <c r="O141" s="72"/>
      <c r="P141" s="73"/>
    </row>
    <row r="142" spans="1:16" s="74" customFormat="1" ht="30" customHeight="1">
      <c r="A142" s="62" t="s">
        <v>95</v>
      </c>
      <c r="B142" s="77" t="s">
        <v>96</v>
      </c>
      <c r="C142" s="64" t="s">
        <v>97</v>
      </c>
      <c r="D142" s="65"/>
      <c r="E142" s="66" t="s">
        <v>29</v>
      </c>
      <c r="F142" s="97">
        <v>10</v>
      </c>
      <c r="G142" s="133"/>
      <c r="H142" s="67">
        <f>ROUND(G142*F142,2)</f>
        <v>0</v>
      </c>
      <c r="I142" s="78"/>
      <c r="J142" s="69"/>
      <c r="K142" s="70"/>
      <c r="L142" s="71"/>
      <c r="M142" s="72"/>
      <c r="N142" s="72"/>
      <c r="O142" s="72"/>
      <c r="P142" s="73"/>
    </row>
    <row r="143" spans="1:16" s="74" customFormat="1" ht="30" customHeight="1">
      <c r="A143" s="62" t="s">
        <v>98</v>
      </c>
      <c r="B143" s="63" t="s">
        <v>160</v>
      </c>
      <c r="C143" s="64" t="s">
        <v>48</v>
      </c>
      <c r="D143" s="65" t="s">
        <v>99</v>
      </c>
      <c r="E143" s="66"/>
      <c r="F143" s="97"/>
      <c r="G143" s="134"/>
      <c r="H143" s="67"/>
      <c r="I143" s="68"/>
      <c r="J143" s="69"/>
      <c r="K143" s="70"/>
      <c r="L143" s="71"/>
      <c r="M143" s="72"/>
      <c r="N143" s="72"/>
      <c r="O143" s="72"/>
      <c r="P143" s="73"/>
    </row>
    <row r="144" spans="1:16" s="74" customFormat="1" ht="30" customHeight="1">
      <c r="A144" s="62" t="s">
        <v>100</v>
      </c>
      <c r="B144" s="75" t="s">
        <v>30</v>
      </c>
      <c r="C144" s="64" t="s">
        <v>101</v>
      </c>
      <c r="D144" s="65" t="s">
        <v>102</v>
      </c>
      <c r="E144" s="66"/>
      <c r="F144" s="97"/>
      <c r="G144" s="139"/>
      <c r="H144" s="67"/>
      <c r="I144" s="68"/>
      <c r="J144" s="69"/>
      <c r="K144" s="70"/>
      <c r="L144" s="71"/>
      <c r="M144" s="72"/>
      <c r="N144" s="72"/>
      <c r="O144" s="72"/>
      <c r="P144" s="73"/>
    </row>
    <row r="145" spans="1:16" s="74" customFormat="1" ht="30" customHeight="1">
      <c r="A145" s="62" t="s">
        <v>103</v>
      </c>
      <c r="B145" s="77" t="s">
        <v>96</v>
      </c>
      <c r="C145" s="64" t="s">
        <v>104</v>
      </c>
      <c r="D145" s="65"/>
      <c r="E145" s="66" t="s">
        <v>46</v>
      </c>
      <c r="F145" s="97">
        <v>15</v>
      </c>
      <c r="G145" s="133"/>
      <c r="H145" s="67">
        <f>ROUND(G145*F145,2)</f>
        <v>0</v>
      </c>
      <c r="I145" s="78"/>
      <c r="J145" s="69"/>
      <c r="K145" s="70"/>
      <c r="L145" s="71"/>
      <c r="M145" s="72"/>
      <c r="N145" s="72"/>
      <c r="O145" s="72"/>
      <c r="P145" s="73"/>
    </row>
    <row r="146" spans="1:16" s="74" customFormat="1" ht="36" customHeight="1">
      <c r="A146" s="62" t="s">
        <v>105</v>
      </c>
      <c r="B146" s="75" t="s">
        <v>35</v>
      </c>
      <c r="C146" s="64" t="s">
        <v>106</v>
      </c>
      <c r="D146" s="65" t="s">
        <v>107</v>
      </c>
      <c r="E146" s="66" t="s">
        <v>46</v>
      </c>
      <c r="F146" s="97">
        <v>10</v>
      </c>
      <c r="G146" s="133"/>
      <c r="H146" s="67">
        <f>ROUND(G146*F146,2)</f>
        <v>0</v>
      </c>
      <c r="I146" s="68"/>
      <c r="J146" s="69"/>
      <c r="K146" s="70"/>
      <c r="L146" s="71"/>
      <c r="M146" s="72"/>
      <c r="N146" s="72"/>
      <c r="O146" s="72"/>
      <c r="P146" s="73"/>
    </row>
    <row r="147" spans="1:16" s="74" customFormat="1" ht="30" customHeight="1">
      <c r="A147" s="62" t="s">
        <v>108</v>
      </c>
      <c r="B147" s="114" t="s">
        <v>47</v>
      </c>
      <c r="C147" s="103" t="s">
        <v>109</v>
      </c>
      <c r="D147" s="104" t="s">
        <v>110</v>
      </c>
      <c r="E147" s="105" t="s">
        <v>46</v>
      </c>
      <c r="F147" s="115">
        <v>6</v>
      </c>
      <c r="G147" s="140"/>
      <c r="H147" s="107">
        <f>ROUND(G147*F147,2)</f>
        <v>0</v>
      </c>
      <c r="I147" s="68"/>
      <c r="J147" s="69"/>
      <c r="K147" s="70"/>
      <c r="L147" s="71"/>
      <c r="M147" s="72"/>
      <c r="N147" s="72"/>
      <c r="O147" s="72"/>
      <c r="P147" s="73"/>
    </row>
    <row r="148" spans="1:16" s="74" customFormat="1" ht="30" customHeight="1">
      <c r="A148" s="62" t="s">
        <v>49</v>
      </c>
      <c r="B148" s="116" t="s">
        <v>161</v>
      </c>
      <c r="C148" s="117" t="s">
        <v>50</v>
      </c>
      <c r="D148" s="118" t="s">
        <v>111</v>
      </c>
      <c r="E148" s="119"/>
      <c r="F148" s="120"/>
      <c r="G148" s="141"/>
      <c r="H148" s="121"/>
      <c r="I148" s="68"/>
      <c r="J148" s="69"/>
      <c r="K148" s="70"/>
      <c r="L148" s="71"/>
      <c r="M148" s="72"/>
      <c r="N148" s="72"/>
      <c r="O148" s="72"/>
      <c r="P148" s="73"/>
    </row>
    <row r="149" spans="1:16" s="74" customFormat="1" ht="30" customHeight="1">
      <c r="A149" s="62" t="s">
        <v>54</v>
      </c>
      <c r="B149" s="75" t="s">
        <v>30</v>
      </c>
      <c r="C149" s="64" t="s">
        <v>55</v>
      </c>
      <c r="D149" s="65"/>
      <c r="E149" s="66"/>
      <c r="F149" s="97"/>
      <c r="G149" s="134"/>
      <c r="H149" s="67"/>
      <c r="I149" s="68"/>
      <c r="J149" s="69"/>
      <c r="K149" s="70"/>
      <c r="L149" s="71"/>
      <c r="M149" s="72"/>
      <c r="N149" s="72"/>
      <c r="O149" s="72"/>
      <c r="P149" s="73"/>
    </row>
    <row r="150" spans="1:16" s="74" customFormat="1" ht="30" customHeight="1">
      <c r="A150" s="62" t="s">
        <v>56</v>
      </c>
      <c r="B150" s="77" t="s">
        <v>96</v>
      </c>
      <c r="C150" s="64" t="s">
        <v>112</v>
      </c>
      <c r="D150" s="65"/>
      <c r="E150" s="66" t="s">
        <v>31</v>
      </c>
      <c r="F150" s="97">
        <v>5</v>
      </c>
      <c r="G150" s="133"/>
      <c r="H150" s="67">
        <f>ROUND(G150*F150,2)</f>
        <v>0</v>
      </c>
      <c r="I150" s="68"/>
      <c r="J150" s="69"/>
      <c r="K150" s="70"/>
      <c r="L150" s="71"/>
      <c r="M150" s="72"/>
      <c r="N150" s="72"/>
      <c r="O150" s="72"/>
      <c r="P150" s="73"/>
    </row>
    <row r="151" spans="1:16" ht="36" customHeight="1">
      <c r="A151" s="19"/>
      <c r="B151" s="6"/>
      <c r="C151" s="35" t="s">
        <v>21</v>
      </c>
      <c r="D151" s="10"/>
      <c r="E151" s="9"/>
      <c r="F151" s="99"/>
      <c r="G151" s="132"/>
      <c r="H151" s="22"/>
      <c r="I151" s="60"/>
      <c r="J151" s="60"/>
      <c r="K151" s="60"/>
      <c r="L151" s="60"/>
      <c r="M151" s="60"/>
      <c r="N151" s="60"/>
      <c r="O151" s="60"/>
      <c r="P151" s="60"/>
    </row>
    <row r="152" spans="1:16" s="76" customFormat="1" ht="30" customHeight="1">
      <c r="A152" s="79" t="s">
        <v>113</v>
      </c>
      <c r="B152" s="63" t="s">
        <v>162</v>
      </c>
      <c r="C152" s="64" t="s">
        <v>114</v>
      </c>
      <c r="D152" s="65" t="s">
        <v>115</v>
      </c>
      <c r="E152" s="66"/>
      <c r="F152" s="100"/>
      <c r="G152" s="134"/>
      <c r="H152" s="80"/>
      <c r="I152" s="68"/>
      <c r="J152" s="69"/>
      <c r="K152" s="70"/>
      <c r="L152" s="71"/>
      <c r="M152" s="72"/>
      <c r="N152" s="72"/>
      <c r="O152" s="72"/>
      <c r="P152" s="73"/>
    </row>
    <row r="153" spans="1:16" s="76" customFormat="1" ht="30" customHeight="1">
      <c r="A153" s="79" t="s">
        <v>116</v>
      </c>
      <c r="B153" s="75" t="s">
        <v>30</v>
      </c>
      <c r="C153" s="64" t="s">
        <v>117</v>
      </c>
      <c r="D153" s="65"/>
      <c r="E153" s="66" t="s">
        <v>32</v>
      </c>
      <c r="F153" s="100">
        <v>1</v>
      </c>
      <c r="G153" s="133"/>
      <c r="H153" s="67">
        <f>ROUND(G153*F153,2)</f>
        <v>0</v>
      </c>
      <c r="I153" s="68"/>
      <c r="J153" s="69"/>
      <c r="K153" s="70"/>
      <c r="L153" s="71"/>
      <c r="M153" s="72"/>
      <c r="N153" s="72"/>
      <c r="O153" s="72"/>
      <c r="P153" s="73"/>
    </row>
    <row r="154" spans="1:16" s="76" customFormat="1" ht="30" customHeight="1">
      <c r="A154" s="79" t="s">
        <v>116</v>
      </c>
      <c r="B154" s="75" t="s">
        <v>35</v>
      </c>
      <c r="C154" s="64" t="s">
        <v>118</v>
      </c>
      <c r="D154" s="65"/>
      <c r="E154" s="66" t="s">
        <v>32</v>
      </c>
      <c r="F154" s="100">
        <v>1</v>
      </c>
      <c r="G154" s="133"/>
      <c r="H154" s="67">
        <f>ROUND(G154*F154,2)</f>
        <v>0</v>
      </c>
      <c r="I154" s="68"/>
      <c r="J154" s="69"/>
      <c r="K154" s="70"/>
      <c r="L154" s="71"/>
      <c r="M154" s="72"/>
      <c r="N154" s="72"/>
      <c r="O154" s="72"/>
      <c r="P154" s="73"/>
    </row>
    <row r="155" spans="1:16" s="74" customFormat="1" ht="30" customHeight="1">
      <c r="A155" s="79" t="s">
        <v>119</v>
      </c>
      <c r="B155" s="63" t="s">
        <v>163</v>
      </c>
      <c r="C155" s="64" t="s">
        <v>120</v>
      </c>
      <c r="D155" s="65" t="s">
        <v>115</v>
      </c>
      <c r="E155" s="66" t="s">
        <v>46</v>
      </c>
      <c r="F155" s="100">
        <v>35</v>
      </c>
      <c r="G155" s="133"/>
      <c r="H155" s="67">
        <f>ROUND(G155*F155,2)</f>
        <v>0</v>
      </c>
      <c r="I155" s="68"/>
      <c r="J155" s="69"/>
      <c r="K155" s="70"/>
      <c r="L155" s="71"/>
      <c r="M155" s="72"/>
      <c r="N155" s="72"/>
      <c r="O155" s="72"/>
      <c r="P155" s="73"/>
    </row>
    <row r="156" spans="1:16" s="82" customFormat="1" ht="36" customHeight="1">
      <c r="A156" s="79" t="s">
        <v>61</v>
      </c>
      <c r="B156" s="63" t="s">
        <v>164</v>
      </c>
      <c r="C156" s="81" t="s">
        <v>121</v>
      </c>
      <c r="D156" s="65" t="s">
        <v>115</v>
      </c>
      <c r="E156" s="66"/>
      <c r="F156" s="100"/>
      <c r="G156" s="134"/>
      <c r="H156" s="80"/>
      <c r="I156" s="68"/>
      <c r="J156" s="69"/>
      <c r="K156" s="70"/>
      <c r="L156" s="71"/>
      <c r="M156" s="72"/>
      <c r="N156" s="72"/>
      <c r="O156" s="72"/>
      <c r="P156" s="73"/>
    </row>
    <row r="157" spans="1:16" s="74" customFormat="1" ht="36" customHeight="1">
      <c r="A157" s="79" t="s">
        <v>62</v>
      </c>
      <c r="B157" s="75" t="s">
        <v>30</v>
      </c>
      <c r="C157" s="64" t="s">
        <v>63</v>
      </c>
      <c r="D157" s="65"/>
      <c r="E157" s="66" t="s">
        <v>32</v>
      </c>
      <c r="F157" s="100">
        <v>1</v>
      </c>
      <c r="G157" s="133"/>
      <c r="H157" s="67">
        <f>ROUND(G157*F157,2)</f>
        <v>0</v>
      </c>
      <c r="I157" s="83"/>
      <c r="J157" s="69"/>
      <c r="K157" s="70"/>
      <c r="L157" s="71"/>
      <c r="M157" s="72"/>
      <c r="N157" s="72"/>
      <c r="O157" s="72"/>
      <c r="P157" s="73"/>
    </row>
    <row r="158" spans="1:16" s="74" customFormat="1" ht="36" customHeight="1">
      <c r="A158" s="79" t="s">
        <v>64</v>
      </c>
      <c r="B158" s="75" t="s">
        <v>35</v>
      </c>
      <c r="C158" s="64" t="s">
        <v>65</v>
      </c>
      <c r="D158" s="65"/>
      <c r="E158" s="66" t="s">
        <v>32</v>
      </c>
      <c r="F158" s="100">
        <v>1</v>
      </c>
      <c r="G158" s="133"/>
      <c r="H158" s="67">
        <f>ROUND(G158*F158,2)</f>
        <v>0</v>
      </c>
      <c r="I158" s="83"/>
      <c r="J158" s="69"/>
      <c r="K158" s="70"/>
      <c r="L158" s="71"/>
      <c r="M158" s="72"/>
      <c r="N158" s="72"/>
      <c r="O158" s="72"/>
      <c r="P158" s="73"/>
    </row>
    <row r="159" spans="1:16" s="74" customFormat="1" ht="36" customHeight="1">
      <c r="A159" s="79" t="s">
        <v>66</v>
      </c>
      <c r="B159" s="75" t="s">
        <v>47</v>
      </c>
      <c r="C159" s="64" t="s">
        <v>67</v>
      </c>
      <c r="D159" s="65"/>
      <c r="E159" s="66" t="s">
        <v>32</v>
      </c>
      <c r="F159" s="100">
        <v>1</v>
      </c>
      <c r="G159" s="133"/>
      <c r="H159" s="67">
        <f>ROUND(G159*F159,2)</f>
        <v>0</v>
      </c>
      <c r="I159" s="83"/>
      <c r="J159" s="69"/>
      <c r="K159" s="70"/>
      <c r="L159" s="71"/>
      <c r="M159" s="72"/>
      <c r="N159" s="72"/>
      <c r="O159" s="72"/>
      <c r="P159" s="73"/>
    </row>
    <row r="160" spans="1:16" s="82" customFormat="1" ht="30" customHeight="1">
      <c r="A160" s="79" t="s">
        <v>122</v>
      </c>
      <c r="B160" s="63" t="s">
        <v>165</v>
      </c>
      <c r="C160" s="81" t="s">
        <v>123</v>
      </c>
      <c r="D160" s="65" t="s">
        <v>115</v>
      </c>
      <c r="E160" s="66"/>
      <c r="F160" s="100"/>
      <c r="G160" s="134"/>
      <c r="H160" s="80"/>
      <c r="I160" s="68"/>
      <c r="J160" s="69"/>
      <c r="K160" s="70"/>
      <c r="L160" s="71"/>
      <c r="M160" s="72"/>
      <c r="N160" s="72"/>
      <c r="O160" s="72"/>
      <c r="P160" s="73"/>
    </row>
    <row r="161" spans="1:16" s="82" customFormat="1" ht="30" customHeight="1">
      <c r="A161" s="79" t="s">
        <v>124</v>
      </c>
      <c r="B161" s="75" t="s">
        <v>30</v>
      </c>
      <c r="C161" s="81" t="s">
        <v>125</v>
      </c>
      <c r="D161" s="65"/>
      <c r="E161" s="66" t="s">
        <v>32</v>
      </c>
      <c r="F161" s="100">
        <v>1</v>
      </c>
      <c r="G161" s="133"/>
      <c r="H161" s="67">
        <f>ROUND(G161*F161,2)</f>
        <v>0</v>
      </c>
      <c r="I161" s="68"/>
      <c r="J161" s="69"/>
      <c r="K161" s="70"/>
      <c r="L161" s="71"/>
      <c r="M161" s="72"/>
      <c r="N161" s="72"/>
      <c r="O161" s="72"/>
      <c r="P161" s="73"/>
    </row>
    <row r="162" spans="1:16" s="82" customFormat="1" ht="30" customHeight="1">
      <c r="A162" s="79" t="s">
        <v>126</v>
      </c>
      <c r="B162" s="63" t="s">
        <v>166</v>
      </c>
      <c r="C162" s="81" t="s">
        <v>127</v>
      </c>
      <c r="D162" s="65" t="s">
        <v>128</v>
      </c>
      <c r="E162" s="66"/>
      <c r="F162" s="100"/>
      <c r="G162" s="134"/>
      <c r="H162" s="80"/>
      <c r="I162" s="68"/>
      <c r="J162" s="69"/>
      <c r="K162" s="70"/>
      <c r="L162" s="71"/>
      <c r="M162" s="72"/>
      <c r="N162" s="72"/>
      <c r="O162" s="72"/>
      <c r="P162" s="73"/>
    </row>
    <row r="163" spans="1:16" s="74" customFormat="1" ht="30" customHeight="1">
      <c r="A163" s="79" t="s">
        <v>129</v>
      </c>
      <c r="B163" s="75" t="s">
        <v>30</v>
      </c>
      <c r="C163" s="64" t="s">
        <v>130</v>
      </c>
      <c r="D163" s="65"/>
      <c r="E163" s="66" t="s">
        <v>46</v>
      </c>
      <c r="F163" s="100">
        <v>10</v>
      </c>
      <c r="G163" s="133"/>
      <c r="H163" s="67">
        <f>ROUND(G163*F163,2)</f>
        <v>0</v>
      </c>
      <c r="I163" s="83"/>
      <c r="J163" s="69"/>
      <c r="K163" s="70"/>
      <c r="L163" s="71"/>
      <c r="M163" s="72"/>
      <c r="N163" s="72"/>
      <c r="O163" s="72"/>
      <c r="P163" s="73"/>
    </row>
    <row r="164" spans="1:16" s="82" customFormat="1" ht="30" customHeight="1">
      <c r="A164" s="79" t="s">
        <v>131</v>
      </c>
      <c r="B164" s="63" t="s">
        <v>167</v>
      </c>
      <c r="C164" s="81" t="s">
        <v>132</v>
      </c>
      <c r="D164" s="65" t="s">
        <v>128</v>
      </c>
      <c r="E164" s="66"/>
      <c r="F164" s="100"/>
      <c r="G164" s="134"/>
      <c r="H164" s="80"/>
      <c r="I164" s="68"/>
      <c r="J164" s="69"/>
      <c r="K164" s="70"/>
      <c r="L164" s="71"/>
      <c r="M164" s="72"/>
      <c r="N164" s="72"/>
      <c r="O164" s="72"/>
      <c r="P164" s="73"/>
    </row>
    <row r="165" spans="1:16" s="74" customFormat="1" ht="30" customHeight="1">
      <c r="A165" s="79" t="s">
        <v>133</v>
      </c>
      <c r="B165" s="75" t="s">
        <v>30</v>
      </c>
      <c r="C165" s="64" t="s">
        <v>130</v>
      </c>
      <c r="D165" s="65"/>
      <c r="E165" s="66" t="s">
        <v>46</v>
      </c>
      <c r="F165" s="100">
        <v>10</v>
      </c>
      <c r="G165" s="133"/>
      <c r="H165" s="67">
        <f>ROUND(G165*F165,2)</f>
        <v>0</v>
      </c>
      <c r="I165" s="83"/>
      <c r="J165" s="69"/>
      <c r="K165" s="70"/>
      <c r="L165" s="71"/>
      <c r="M165" s="84"/>
      <c r="N165" s="84"/>
      <c r="O165" s="84"/>
      <c r="P165" s="73"/>
    </row>
    <row r="166" spans="1:16" s="74" customFormat="1" ht="30" customHeight="1">
      <c r="A166" s="79"/>
      <c r="B166" s="63" t="s">
        <v>168</v>
      </c>
      <c r="C166" s="64" t="s">
        <v>134</v>
      </c>
      <c r="D166" s="65" t="s">
        <v>135</v>
      </c>
      <c r="E166" s="66" t="s">
        <v>32</v>
      </c>
      <c r="F166" s="100">
        <v>1</v>
      </c>
      <c r="G166" s="133"/>
      <c r="H166" s="67">
        <f>ROUND(G166*F166,2)</f>
        <v>0</v>
      </c>
      <c r="I166" s="68"/>
      <c r="J166" s="69"/>
      <c r="K166" s="70"/>
      <c r="L166" s="71"/>
      <c r="M166" s="72"/>
      <c r="N166" s="72"/>
      <c r="O166" s="72"/>
      <c r="P166" s="85"/>
    </row>
    <row r="167" spans="1:16" ht="36" customHeight="1">
      <c r="A167" s="19"/>
      <c r="B167" s="12"/>
      <c r="C167" s="35" t="s">
        <v>22</v>
      </c>
      <c r="D167" s="10"/>
      <c r="E167" s="9"/>
      <c r="F167" s="99"/>
      <c r="G167" s="132"/>
      <c r="H167" s="22"/>
      <c r="I167" s="60"/>
      <c r="J167" s="60"/>
      <c r="K167" s="60"/>
      <c r="L167" s="60"/>
      <c r="M167" s="60"/>
      <c r="N167" s="60"/>
      <c r="O167" s="60"/>
      <c r="P167" s="60"/>
    </row>
    <row r="168" spans="1:16" s="74" customFormat="1" ht="36" customHeight="1">
      <c r="A168" s="79" t="s">
        <v>51</v>
      </c>
      <c r="B168" s="63" t="s">
        <v>169</v>
      </c>
      <c r="C168" s="64" t="s">
        <v>69</v>
      </c>
      <c r="D168" s="65" t="s">
        <v>136</v>
      </c>
      <c r="E168" s="66" t="s">
        <v>32</v>
      </c>
      <c r="F168" s="100">
        <v>1</v>
      </c>
      <c r="G168" s="133"/>
      <c r="H168" s="67">
        <f>ROUND(G168*F168,2)</f>
        <v>0</v>
      </c>
      <c r="I168" s="68"/>
      <c r="J168" s="69"/>
      <c r="K168" s="70"/>
      <c r="L168" s="71"/>
      <c r="M168" s="72"/>
      <c r="N168" s="72"/>
      <c r="O168" s="72"/>
      <c r="P168" s="85"/>
    </row>
    <row r="169" spans="1:16" s="74" customFormat="1" ht="30" customHeight="1">
      <c r="A169" s="79" t="s">
        <v>57</v>
      </c>
      <c r="B169" s="63" t="s">
        <v>170</v>
      </c>
      <c r="C169" s="64" t="s">
        <v>70</v>
      </c>
      <c r="D169" s="65" t="s">
        <v>115</v>
      </c>
      <c r="E169" s="66"/>
      <c r="F169" s="100"/>
      <c r="G169" s="139"/>
      <c r="H169" s="80"/>
      <c r="I169" s="68"/>
      <c r="J169" s="69"/>
      <c r="K169" s="70"/>
      <c r="L169" s="71"/>
      <c r="M169" s="72"/>
      <c r="N169" s="72"/>
      <c r="O169" s="72"/>
      <c r="P169" s="73"/>
    </row>
    <row r="170" spans="1:16" s="74" customFormat="1" ht="30" customHeight="1">
      <c r="A170" s="79" t="s">
        <v>71</v>
      </c>
      <c r="B170" s="75" t="s">
        <v>30</v>
      </c>
      <c r="C170" s="64" t="s">
        <v>137</v>
      </c>
      <c r="D170" s="65"/>
      <c r="E170" s="66" t="s">
        <v>58</v>
      </c>
      <c r="F170" s="100">
        <v>1</v>
      </c>
      <c r="G170" s="133"/>
      <c r="H170" s="67">
        <f>ROUND(G170*F170,2)</f>
        <v>0</v>
      </c>
      <c r="I170" s="68"/>
      <c r="J170" s="69"/>
      <c r="K170" s="70"/>
      <c r="L170" s="71"/>
      <c r="M170" s="72"/>
      <c r="N170" s="72"/>
      <c r="O170" s="72"/>
      <c r="P170" s="73"/>
    </row>
    <row r="171" spans="1:16" s="76" customFormat="1" ht="30" customHeight="1">
      <c r="A171" s="79" t="s">
        <v>59</v>
      </c>
      <c r="B171" s="63" t="s">
        <v>171</v>
      </c>
      <c r="C171" s="64" t="s">
        <v>72</v>
      </c>
      <c r="D171" s="65" t="s">
        <v>136</v>
      </c>
      <c r="E171" s="66" t="s">
        <v>32</v>
      </c>
      <c r="F171" s="100">
        <v>3</v>
      </c>
      <c r="G171" s="133"/>
      <c r="H171" s="67">
        <f>ROUND(G171*F171,2)</f>
        <v>0</v>
      </c>
      <c r="I171" s="68"/>
      <c r="J171" s="69"/>
      <c r="K171" s="70"/>
      <c r="L171" s="71"/>
      <c r="M171" s="72"/>
      <c r="N171" s="72"/>
      <c r="O171" s="72"/>
      <c r="P171" s="73"/>
    </row>
    <row r="172" spans="1:16" s="87" customFormat="1" ht="30" customHeight="1">
      <c r="A172" s="79" t="s">
        <v>60</v>
      </c>
      <c r="B172" s="102" t="s">
        <v>172</v>
      </c>
      <c r="C172" s="103" t="s">
        <v>73</v>
      </c>
      <c r="D172" s="104" t="s">
        <v>136</v>
      </c>
      <c r="E172" s="105" t="s">
        <v>32</v>
      </c>
      <c r="F172" s="106">
        <v>1</v>
      </c>
      <c r="G172" s="140"/>
      <c r="H172" s="107">
        <f>ROUND(G172*F172,2)</f>
        <v>0</v>
      </c>
      <c r="I172" s="68"/>
      <c r="J172" s="88"/>
      <c r="K172" s="70"/>
      <c r="L172" s="71"/>
      <c r="M172" s="89"/>
      <c r="N172" s="89"/>
      <c r="O172" s="89"/>
      <c r="P172" s="90"/>
    </row>
    <row r="173" spans="1:10" ht="36" customHeight="1">
      <c r="A173" s="19"/>
      <c r="B173" s="108"/>
      <c r="C173" s="109" t="s">
        <v>23</v>
      </c>
      <c r="D173" s="110"/>
      <c r="E173" s="111"/>
      <c r="F173" s="112"/>
      <c r="G173" s="142"/>
      <c r="H173" s="113"/>
      <c r="J173" s="60"/>
    </row>
    <row r="174" spans="1:16" s="76" customFormat="1" ht="30" customHeight="1">
      <c r="A174" s="62" t="s">
        <v>52</v>
      </c>
      <c r="B174" s="63" t="s">
        <v>273</v>
      </c>
      <c r="C174" s="64" t="s">
        <v>53</v>
      </c>
      <c r="D174" s="65" t="s">
        <v>139</v>
      </c>
      <c r="E174" s="66"/>
      <c r="F174" s="97"/>
      <c r="G174" s="134"/>
      <c r="H174" s="67"/>
      <c r="I174" s="68"/>
      <c r="J174" s="69"/>
      <c r="K174" s="70"/>
      <c r="L174" s="71"/>
      <c r="M174" s="72"/>
      <c r="N174" s="72"/>
      <c r="O174" s="72"/>
      <c r="P174" s="73"/>
    </row>
    <row r="175" spans="1:16" s="74" customFormat="1" ht="30" customHeight="1">
      <c r="A175" s="62" t="s">
        <v>140</v>
      </c>
      <c r="B175" s="75" t="s">
        <v>30</v>
      </c>
      <c r="C175" s="64" t="s">
        <v>141</v>
      </c>
      <c r="D175" s="65"/>
      <c r="E175" s="66" t="s">
        <v>29</v>
      </c>
      <c r="F175" s="97">
        <v>50</v>
      </c>
      <c r="G175" s="133"/>
      <c r="H175" s="67">
        <f>ROUND(G175*F175,2)</f>
        <v>0</v>
      </c>
      <c r="I175" s="91"/>
      <c r="J175" s="69"/>
      <c r="K175" s="70"/>
      <c r="L175" s="71"/>
      <c r="M175" s="72"/>
      <c r="N175" s="72"/>
      <c r="O175" s="72"/>
      <c r="P175" s="73"/>
    </row>
    <row r="176" spans="1:16" s="74" customFormat="1" ht="30" customHeight="1">
      <c r="A176" s="62" t="s">
        <v>142</v>
      </c>
      <c r="B176" s="63" t="s">
        <v>274</v>
      </c>
      <c r="C176" s="64" t="s">
        <v>143</v>
      </c>
      <c r="D176" s="65" t="s">
        <v>144</v>
      </c>
      <c r="E176" s="66" t="s">
        <v>29</v>
      </c>
      <c r="F176" s="97">
        <v>50</v>
      </c>
      <c r="G176" s="133"/>
      <c r="H176" s="67">
        <f>ROUND(G176*F176,2)</f>
        <v>0</v>
      </c>
      <c r="I176" s="68"/>
      <c r="J176" s="69"/>
      <c r="K176" s="70"/>
      <c r="L176" s="71"/>
      <c r="M176" s="72"/>
      <c r="N176" s="72"/>
      <c r="O176" s="72"/>
      <c r="P176" s="73"/>
    </row>
    <row r="177" spans="1:15" s="42" customFormat="1" ht="36" customHeight="1" thickBot="1">
      <c r="A177" s="41"/>
      <c r="B177" s="38" t="str">
        <f>B123</f>
        <v>J</v>
      </c>
      <c r="C177" s="157" t="str">
        <f>C123</f>
        <v>PROVISIONAL ITEMS</v>
      </c>
      <c r="D177" s="152"/>
      <c r="E177" s="152"/>
      <c r="F177" s="153"/>
      <c r="G177" s="138" t="s">
        <v>17</v>
      </c>
      <c r="H177" s="46">
        <f>SUM(H123:H176)</f>
        <v>0</v>
      </c>
      <c r="I177" s="86"/>
      <c r="J177" s="86"/>
      <c r="K177" s="86"/>
      <c r="L177" s="86"/>
      <c r="M177" s="86"/>
      <c r="N177" s="86"/>
      <c r="O177" s="86"/>
    </row>
    <row r="178" spans="1:8" ht="36" customHeight="1" thickTop="1">
      <c r="A178" s="57"/>
      <c r="B178" s="11"/>
      <c r="C178" s="17" t="s">
        <v>18</v>
      </c>
      <c r="D178" s="26"/>
      <c r="E178" s="1"/>
      <c r="F178" s="26"/>
      <c r="H178" s="27"/>
    </row>
    <row r="179" spans="1:8" ht="36" customHeight="1" thickBot="1">
      <c r="A179" s="20"/>
      <c r="B179" s="38" t="str">
        <f>B6</f>
        <v>A</v>
      </c>
      <c r="C179" s="151" t="str">
        <f>C6</f>
        <v>CUSSON ST / COTE ST LANE - BOUNDED BY CUSSON ST, COTE ST, EVANS ST, AND ARCHIBALD ST</v>
      </c>
      <c r="D179" s="152"/>
      <c r="E179" s="152"/>
      <c r="F179" s="153"/>
      <c r="G179" s="135" t="s">
        <v>17</v>
      </c>
      <c r="H179" s="20">
        <f>H21</f>
        <v>0</v>
      </c>
    </row>
    <row r="180" spans="1:8" ht="36" customHeight="1" thickBot="1" thickTop="1">
      <c r="A180" s="20"/>
      <c r="B180" s="38" t="str">
        <f>B22</f>
        <v>B</v>
      </c>
      <c r="C180" s="165" t="str">
        <f>C22</f>
        <v>RUE AUBERT / RUE LA VERENDRYE LANE - BOUNDED BY RUE AUBERT, RUE LAVERENDRYE, RUE ST JOSEPH AND RUE LANGEVIN</v>
      </c>
      <c r="D180" s="166"/>
      <c r="E180" s="166"/>
      <c r="F180" s="167"/>
      <c r="G180" s="135" t="s">
        <v>17</v>
      </c>
      <c r="H180" s="20">
        <f>H38</f>
        <v>0</v>
      </c>
    </row>
    <row r="181" spans="1:8" ht="36" customHeight="1" thickBot="1" thickTop="1">
      <c r="A181" s="20"/>
      <c r="B181" s="38" t="str">
        <f>B39</f>
        <v>C</v>
      </c>
      <c r="C181" s="165" t="str">
        <f>C39</f>
        <v>WESTDALE PL / NORBERRY DR LANE - BOUNDED BY WESTDALE PL, NORBERRY DR, DUNKIRK DR AND ST MARY'S RD</v>
      </c>
      <c r="D181" s="166"/>
      <c r="E181" s="166"/>
      <c r="F181" s="167"/>
      <c r="G181" s="135" t="s">
        <v>17</v>
      </c>
      <c r="H181" s="20">
        <f>H50</f>
        <v>0</v>
      </c>
    </row>
    <row r="182" spans="1:8" ht="36" customHeight="1" thickBot="1" thickTop="1">
      <c r="A182" s="29"/>
      <c r="B182" s="38" t="str">
        <f>B51</f>
        <v>D</v>
      </c>
      <c r="C182" s="165" t="str">
        <f>C51</f>
        <v>CRYSTAL AVE / KINGSWOOD AVE LANE - BOUNDED BY CRYSTAL AVE, KINGSWOOD AVE, ST MARY'S RD AND ST THOMAS RD</v>
      </c>
      <c r="D182" s="166"/>
      <c r="E182" s="166"/>
      <c r="F182" s="167"/>
      <c r="G182" s="144" t="s">
        <v>17</v>
      </c>
      <c r="H182" s="29">
        <f>H62</f>
        <v>0</v>
      </c>
    </row>
    <row r="183" spans="1:8" ht="36" customHeight="1" thickBot="1" thickTop="1">
      <c r="A183" s="24"/>
      <c r="B183" s="59" t="str">
        <f>B63</f>
        <v>E</v>
      </c>
      <c r="C183" s="168" t="str">
        <f>C63</f>
        <v>SUTTON AVE / SPRINGFIELD RD LANE - BOUNDED BY SUTTON AVE, SPRINGFIELD RD, GRADUATE PATH AND ROTHESAY ST</v>
      </c>
      <c r="D183" s="169"/>
      <c r="E183" s="169"/>
      <c r="F183" s="170"/>
      <c r="G183" s="145" t="s">
        <v>17</v>
      </c>
      <c r="H183" s="24">
        <f>H74</f>
        <v>0</v>
      </c>
    </row>
    <row r="184" spans="1:8" ht="36" customHeight="1" thickBot="1" thickTop="1">
      <c r="A184" s="20"/>
      <c r="B184" s="38" t="str">
        <f>B75</f>
        <v>F</v>
      </c>
      <c r="C184" s="151" t="str">
        <f>C75</f>
        <v>WINDERMERE AVE / SOMMERVILLE AVE LANE - BOUNDED BY WINDERMERE AVE, SOMMERVILLE AVE, DANIEL ST AND ROCKMAN ST</v>
      </c>
      <c r="D184" s="152"/>
      <c r="E184" s="152"/>
      <c r="F184" s="153"/>
      <c r="G184" s="135" t="s">
        <v>17</v>
      </c>
      <c r="H184" s="20">
        <f>H86</f>
        <v>0</v>
      </c>
    </row>
    <row r="185" spans="1:8" ht="36" customHeight="1" thickBot="1" thickTop="1">
      <c r="A185" s="20"/>
      <c r="B185" s="38" t="str">
        <f>B87</f>
        <v>G</v>
      </c>
      <c r="C185" s="151" t="str">
        <f>C87</f>
        <v>KINGSTON ROW / ROSEWARNE AVE LANE - BOUNDED BY KINGSTON ROW, ROSEWARNE AVE AND ST MARY'S RD</v>
      </c>
      <c r="D185" s="152"/>
      <c r="E185" s="152"/>
      <c r="F185" s="153"/>
      <c r="G185" s="135" t="s">
        <v>17</v>
      </c>
      <c r="H185" s="20">
        <f>H98</f>
        <v>0</v>
      </c>
    </row>
    <row r="186" spans="1:8" ht="36" customHeight="1" thickBot="1" thickTop="1">
      <c r="A186" s="20"/>
      <c r="B186" s="38" t="str">
        <f>B99</f>
        <v>H</v>
      </c>
      <c r="C186" s="151" t="str">
        <f>C99</f>
        <v>BUCHANAN BLVD / KNOX ST LANE - BOUNDED BY BUCHANAN BLVD, KNOX ST, PORTAGE AVE AND FAIRLANE AVE</v>
      </c>
      <c r="D186" s="152"/>
      <c r="E186" s="152"/>
      <c r="F186" s="153"/>
      <c r="G186" s="135" t="s">
        <v>17</v>
      </c>
      <c r="H186" s="20">
        <f>H110</f>
        <v>0</v>
      </c>
    </row>
    <row r="187" spans="1:8" ht="36" customHeight="1" thickBot="1" thickTop="1">
      <c r="A187" s="20"/>
      <c r="B187" s="38" t="str">
        <f>B111</f>
        <v>I</v>
      </c>
      <c r="C187" s="151" t="str">
        <f>C111</f>
        <v>WOODHAVEN BLVD / GLENDALE BLVD LANE - BOUNDED BY WOODHAVEN BLVD GLENDALE BLVD AND ASSINIBOINE AVE</v>
      </c>
      <c r="D187" s="152"/>
      <c r="E187" s="152"/>
      <c r="F187" s="153"/>
      <c r="G187" s="135" t="s">
        <v>17</v>
      </c>
      <c r="H187" s="20">
        <f>H122</f>
        <v>0</v>
      </c>
    </row>
    <row r="188" spans="1:8" ht="36" customHeight="1" thickBot="1" thickTop="1">
      <c r="A188" s="20"/>
      <c r="B188" s="38" t="str">
        <f>B123</f>
        <v>J</v>
      </c>
      <c r="C188" s="151" t="str">
        <f>C123</f>
        <v>PROVISIONAL ITEMS</v>
      </c>
      <c r="D188" s="152"/>
      <c r="E188" s="152"/>
      <c r="F188" s="153"/>
      <c r="G188" s="135" t="s">
        <v>17</v>
      </c>
      <c r="H188" s="20">
        <f>H177</f>
        <v>0</v>
      </c>
    </row>
    <row r="189" spans="1:8" s="37" customFormat="1" ht="37.5" customHeight="1" thickTop="1">
      <c r="A189" s="19"/>
      <c r="B189" s="160" t="s">
        <v>27</v>
      </c>
      <c r="C189" s="161"/>
      <c r="D189" s="161"/>
      <c r="E189" s="161"/>
      <c r="F189" s="161"/>
      <c r="G189" s="158">
        <f>SUM(H179:H188)</f>
        <v>0</v>
      </c>
      <c r="H189" s="159"/>
    </row>
    <row r="190" spans="1:8" ht="37.5" customHeight="1">
      <c r="A190" s="19"/>
      <c r="B190" s="147" t="s">
        <v>25</v>
      </c>
      <c r="C190" s="148"/>
      <c r="D190" s="148"/>
      <c r="E190" s="148"/>
      <c r="F190" s="148"/>
      <c r="G190" s="148"/>
      <c r="H190" s="149"/>
    </row>
    <row r="191" spans="1:8" ht="37.5" customHeight="1">
      <c r="A191" s="19"/>
      <c r="B191" s="150" t="s">
        <v>26</v>
      </c>
      <c r="C191" s="148"/>
      <c r="D191" s="148"/>
      <c r="E191" s="148"/>
      <c r="F191" s="148"/>
      <c r="G191" s="148"/>
      <c r="H191" s="149"/>
    </row>
    <row r="192" spans="1:8" ht="15.75" customHeight="1">
      <c r="A192" s="58"/>
      <c r="B192" s="53"/>
      <c r="C192" s="54"/>
      <c r="D192" s="55"/>
      <c r="E192" s="54"/>
      <c r="F192" s="55"/>
      <c r="G192" s="146"/>
      <c r="H192" s="28"/>
    </row>
  </sheetData>
  <sheetProtection password="C59C" sheet="1" objects="1" scenarios="1" selectLockedCells="1"/>
  <mergeCells count="34">
    <mergeCell ref="C187:F187"/>
    <mergeCell ref="C87:F87"/>
    <mergeCell ref="C98:F98"/>
    <mergeCell ref="C179:F179"/>
    <mergeCell ref="C180:F180"/>
    <mergeCell ref="C181:F181"/>
    <mergeCell ref="C182:F182"/>
    <mergeCell ref="C183:F183"/>
    <mergeCell ref="C6:F6"/>
    <mergeCell ref="C50:F50"/>
    <mergeCell ref="C111:F111"/>
    <mergeCell ref="C122:F122"/>
    <mergeCell ref="C51:F51"/>
    <mergeCell ref="C22:F22"/>
    <mergeCell ref="C21:F21"/>
    <mergeCell ref="C38:F38"/>
    <mergeCell ref="C75:F75"/>
    <mergeCell ref="C86:F86"/>
    <mergeCell ref="C39:F39"/>
    <mergeCell ref="C62:F62"/>
    <mergeCell ref="C63:F63"/>
    <mergeCell ref="C74:F74"/>
    <mergeCell ref="C123:F123"/>
    <mergeCell ref="C177:F177"/>
    <mergeCell ref="B190:H190"/>
    <mergeCell ref="B191:H191"/>
    <mergeCell ref="C184:F184"/>
    <mergeCell ref="C99:F99"/>
    <mergeCell ref="C110:F110"/>
    <mergeCell ref="G189:H189"/>
    <mergeCell ref="B189:F189"/>
    <mergeCell ref="C188:F188"/>
    <mergeCell ref="C185:F185"/>
    <mergeCell ref="C186:F186"/>
  </mergeCells>
  <conditionalFormatting sqref="D128 D174:D176 D112:D115 D100:D103 D88:D91 D76:D79 D64:D67 D52:D55 D8:D11 D24:D27 D37 D40:D43 D13:D17 D29:D33 D45:D49 D57:D61 D69:D73 D81:D85 D93:D97 D105:D109 D117:D121">
    <cfRule type="cellIs" priority="165" dxfId="142" operator="equal" stopIfTrue="1">
      <formula>"CW 2130-R11"</formula>
    </cfRule>
    <cfRule type="cellIs" priority="166" dxfId="142" operator="equal" stopIfTrue="1">
      <formula>"CW 3120-R2"</formula>
    </cfRule>
    <cfRule type="cellIs" priority="167" dxfId="142" operator="equal" stopIfTrue="1">
      <formula>"CW 3240-R7"</formula>
    </cfRule>
  </conditionalFormatting>
  <conditionalFormatting sqref="D134">
    <cfRule type="cellIs" priority="157" dxfId="142" operator="equal" stopIfTrue="1">
      <formula>"CW 2130-R11"</formula>
    </cfRule>
    <cfRule type="cellIs" priority="158" dxfId="142" operator="equal" stopIfTrue="1">
      <formula>"CW 3120-R2"</formula>
    </cfRule>
    <cfRule type="cellIs" priority="159" dxfId="142" operator="equal" stopIfTrue="1">
      <formula>"CW 3240-R7"</formula>
    </cfRule>
  </conditionalFormatting>
  <conditionalFormatting sqref="D135">
    <cfRule type="cellIs" priority="154" dxfId="142" operator="equal" stopIfTrue="1">
      <formula>"CW 2130-R11"</formula>
    </cfRule>
    <cfRule type="cellIs" priority="155" dxfId="142" operator="equal" stopIfTrue="1">
      <formula>"CW 3120-R2"</formula>
    </cfRule>
    <cfRule type="cellIs" priority="156" dxfId="142" operator="equal" stopIfTrue="1">
      <formula>"CW 3240-R7"</formula>
    </cfRule>
  </conditionalFormatting>
  <conditionalFormatting sqref="D136:D137">
    <cfRule type="cellIs" priority="151" dxfId="142" operator="equal" stopIfTrue="1">
      <formula>"CW 2130-R11"</formula>
    </cfRule>
    <cfRule type="cellIs" priority="152" dxfId="142" operator="equal" stopIfTrue="1">
      <formula>"CW 3120-R2"</formula>
    </cfRule>
    <cfRule type="cellIs" priority="153" dxfId="142" operator="equal" stopIfTrue="1">
      <formula>"CW 3240-R7"</formula>
    </cfRule>
  </conditionalFormatting>
  <conditionalFormatting sqref="D138:D139">
    <cfRule type="cellIs" priority="148" dxfId="142" operator="equal" stopIfTrue="1">
      <formula>"CW 2130-R11"</formula>
    </cfRule>
    <cfRule type="cellIs" priority="149" dxfId="142" operator="equal" stopIfTrue="1">
      <formula>"CW 3120-R2"</formula>
    </cfRule>
    <cfRule type="cellIs" priority="150" dxfId="142" operator="equal" stopIfTrue="1">
      <formula>"CW 3240-R7"</formula>
    </cfRule>
  </conditionalFormatting>
  <conditionalFormatting sqref="D140">
    <cfRule type="cellIs" priority="145" dxfId="142" operator="equal" stopIfTrue="1">
      <formula>"CW 2130-R11"</formula>
    </cfRule>
    <cfRule type="cellIs" priority="146" dxfId="142" operator="equal" stopIfTrue="1">
      <formula>"CW 3120-R2"</formula>
    </cfRule>
    <cfRule type="cellIs" priority="147" dxfId="142" operator="equal" stopIfTrue="1">
      <formula>"CW 3240-R7"</formula>
    </cfRule>
  </conditionalFormatting>
  <conditionalFormatting sqref="D141:D142">
    <cfRule type="cellIs" priority="142" dxfId="142" operator="equal" stopIfTrue="1">
      <formula>"CW 2130-R11"</formula>
    </cfRule>
    <cfRule type="cellIs" priority="143" dxfId="142" operator="equal" stopIfTrue="1">
      <formula>"CW 3120-R2"</formula>
    </cfRule>
    <cfRule type="cellIs" priority="144" dxfId="142" operator="equal" stopIfTrue="1">
      <formula>"CW 3240-R7"</formula>
    </cfRule>
  </conditionalFormatting>
  <conditionalFormatting sqref="D166">
    <cfRule type="cellIs" priority="163" dxfId="142" operator="equal" stopIfTrue="1">
      <formula>"CW 2130-R11"</formula>
    </cfRule>
    <cfRule type="cellIs" priority="164" dxfId="142" operator="equal" stopIfTrue="1">
      <formula>"CW 3240-R7"</formula>
    </cfRule>
  </conditionalFormatting>
  <conditionalFormatting sqref="D168">
    <cfRule type="cellIs" priority="160" dxfId="142" operator="equal" stopIfTrue="1">
      <formula>"CW 2130-R11"</formula>
    </cfRule>
    <cfRule type="cellIs" priority="161" dxfId="142" operator="equal" stopIfTrue="1">
      <formula>"CW 3120-R2"</formula>
    </cfRule>
    <cfRule type="cellIs" priority="162" dxfId="142" operator="equal" stopIfTrue="1">
      <formula>"CW 3240-R7"</formula>
    </cfRule>
  </conditionalFormatting>
  <conditionalFormatting sqref="D143:D145">
    <cfRule type="cellIs" priority="139" dxfId="142" operator="equal" stopIfTrue="1">
      <formula>"CW 2130-R11"</formula>
    </cfRule>
    <cfRule type="cellIs" priority="140" dxfId="142" operator="equal" stopIfTrue="1">
      <formula>"CW 3120-R2"</formula>
    </cfRule>
    <cfRule type="cellIs" priority="141" dxfId="142" operator="equal" stopIfTrue="1">
      <formula>"CW 3240-R7"</formula>
    </cfRule>
  </conditionalFormatting>
  <conditionalFormatting sqref="D146">
    <cfRule type="cellIs" priority="136" dxfId="142" operator="equal" stopIfTrue="1">
      <formula>"CW 2130-R11"</formula>
    </cfRule>
    <cfRule type="cellIs" priority="137" dxfId="142" operator="equal" stopIfTrue="1">
      <formula>"CW 3120-R2"</formula>
    </cfRule>
    <cfRule type="cellIs" priority="138" dxfId="142" operator="equal" stopIfTrue="1">
      <formula>"CW 3240-R7"</formula>
    </cfRule>
  </conditionalFormatting>
  <conditionalFormatting sqref="D147">
    <cfRule type="cellIs" priority="133" dxfId="142" operator="equal" stopIfTrue="1">
      <formula>"CW 2130-R11"</formula>
    </cfRule>
    <cfRule type="cellIs" priority="134" dxfId="142" operator="equal" stopIfTrue="1">
      <formula>"CW 3120-R2"</formula>
    </cfRule>
    <cfRule type="cellIs" priority="135" dxfId="142" operator="equal" stopIfTrue="1">
      <formula>"CW 3240-R7"</formula>
    </cfRule>
  </conditionalFormatting>
  <conditionalFormatting sqref="D148">
    <cfRule type="cellIs" priority="130" dxfId="142" operator="equal" stopIfTrue="1">
      <formula>"CW 2130-R11"</formula>
    </cfRule>
    <cfRule type="cellIs" priority="131" dxfId="142" operator="equal" stopIfTrue="1">
      <formula>"CW 3120-R2"</formula>
    </cfRule>
    <cfRule type="cellIs" priority="132" dxfId="142" operator="equal" stopIfTrue="1">
      <formula>"CW 3240-R7"</formula>
    </cfRule>
  </conditionalFormatting>
  <conditionalFormatting sqref="D149:D150">
    <cfRule type="cellIs" priority="127" dxfId="142" operator="equal" stopIfTrue="1">
      <formula>"CW 2130-R11"</formula>
    </cfRule>
    <cfRule type="cellIs" priority="128" dxfId="142" operator="equal" stopIfTrue="1">
      <formula>"CW 3120-R2"</formula>
    </cfRule>
    <cfRule type="cellIs" priority="129" dxfId="142" operator="equal" stopIfTrue="1">
      <formula>"CW 3240-R7"</formula>
    </cfRule>
  </conditionalFormatting>
  <conditionalFormatting sqref="D152">
    <cfRule type="cellIs" priority="125" dxfId="142" operator="equal" stopIfTrue="1">
      <formula>"CW 3120-R2"</formula>
    </cfRule>
    <cfRule type="cellIs" priority="126" dxfId="142" operator="equal" stopIfTrue="1">
      <formula>"CW 3240-R7"</formula>
    </cfRule>
  </conditionalFormatting>
  <conditionalFormatting sqref="D154">
    <cfRule type="cellIs" priority="122" dxfId="142" operator="equal" stopIfTrue="1">
      <formula>"CW 2130-R11"</formula>
    </cfRule>
    <cfRule type="cellIs" priority="123" dxfId="142" operator="equal" stopIfTrue="1">
      <formula>"CW 3120-R2"</formula>
    </cfRule>
    <cfRule type="cellIs" priority="124" dxfId="142" operator="equal" stopIfTrue="1">
      <formula>"CW 3240-R7"</formula>
    </cfRule>
  </conditionalFormatting>
  <conditionalFormatting sqref="D155">
    <cfRule type="cellIs" priority="120" dxfId="142" operator="equal" stopIfTrue="1">
      <formula>"CW 3120-R2"</formula>
    </cfRule>
    <cfRule type="cellIs" priority="121" dxfId="142" operator="equal" stopIfTrue="1">
      <formula>"CW 3240-R7"</formula>
    </cfRule>
  </conditionalFormatting>
  <conditionalFormatting sqref="D157:D159">
    <cfRule type="cellIs" priority="115" dxfId="142" operator="equal" stopIfTrue="1">
      <formula>"CW 2130-R11"</formula>
    </cfRule>
    <cfRule type="cellIs" priority="116" dxfId="142" operator="equal" stopIfTrue="1">
      <formula>"CW 3120-R2"</formula>
    </cfRule>
    <cfRule type="cellIs" priority="117" dxfId="142" operator="equal" stopIfTrue="1">
      <formula>"CW 3240-R7"</formula>
    </cfRule>
  </conditionalFormatting>
  <conditionalFormatting sqref="D156">
    <cfRule type="cellIs" priority="118" dxfId="142" operator="equal" stopIfTrue="1">
      <formula>"CW 3120-R2"</formula>
    </cfRule>
    <cfRule type="cellIs" priority="119" dxfId="142" operator="equal" stopIfTrue="1">
      <formula>"CW 3240-R7"</formula>
    </cfRule>
  </conditionalFormatting>
  <conditionalFormatting sqref="D160:D161">
    <cfRule type="cellIs" priority="113" dxfId="142" operator="equal" stopIfTrue="1">
      <formula>"CW 3120-R2"</formula>
    </cfRule>
    <cfRule type="cellIs" priority="114" dxfId="142" operator="equal" stopIfTrue="1">
      <formula>"CW 3240-R7"</formula>
    </cfRule>
  </conditionalFormatting>
  <conditionalFormatting sqref="D162">
    <cfRule type="cellIs" priority="110" dxfId="142" operator="equal" stopIfTrue="1">
      <formula>"CW 2130-R11"</formula>
    </cfRule>
    <cfRule type="cellIs" priority="111" dxfId="142" operator="equal" stopIfTrue="1">
      <formula>"CW 3120-R2"</formula>
    </cfRule>
    <cfRule type="cellIs" priority="112" dxfId="142" operator="equal" stopIfTrue="1">
      <formula>"CW 3240-R7"</formula>
    </cfRule>
  </conditionalFormatting>
  <conditionalFormatting sqref="D164">
    <cfRule type="cellIs" priority="107" dxfId="142" operator="equal" stopIfTrue="1">
      <formula>"CW 2130-R11"</formula>
    </cfRule>
    <cfRule type="cellIs" priority="108" dxfId="142" operator="equal" stopIfTrue="1">
      <formula>"CW 3120-R2"</formula>
    </cfRule>
    <cfRule type="cellIs" priority="109" dxfId="142" operator="equal" stopIfTrue="1">
      <formula>"CW 3240-R7"</formula>
    </cfRule>
  </conditionalFormatting>
  <conditionalFormatting sqref="D170">
    <cfRule type="cellIs" priority="102" dxfId="142" operator="equal" stopIfTrue="1">
      <formula>"CW 2130-R11"</formula>
    </cfRule>
    <cfRule type="cellIs" priority="103" dxfId="142" operator="equal" stopIfTrue="1">
      <formula>"CW 3120-R2"</formula>
    </cfRule>
    <cfRule type="cellIs" priority="104" dxfId="142" operator="equal" stopIfTrue="1">
      <formula>"CW 3240-R7"</formula>
    </cfRule>
  </conditionalFormatting>
  <conditionalFormatting sqref="D169">
    <cfRule type="cellIs" priority="105" dxfId="142" operator="equal" stopIfTrue="1">
      <formula>"CW 3120-R2"</formula>
    </cfRule>
    <cfRule type="cellIs" priority="106" dxfId="142" operator="equal" stopIfTrue="1">
      <formula>"CW 3240-R7"</formula>
    </cfRule>
  </conditionalFormatting>
  <conditionalFormatting sqref="D171">
    <cfRule type="cellIs" priority="99" dxfId="142" operator="equal" stopIfTrue="1">
      <formula>"CW 2130-R11"</formula>
    </cfRule>
    <cfRule type="cellIs" priority="100" dxfId="142" operator="equal" stopIfTrue="1">
      <formula>"CW 3120-R2"</formula>
    </cfRule>
    <cfRule type="cellIs" priority="101" dxfId="142" operator="equal" stopIfTrue="1">
      <formula>"CW 3240-R7"</formula>
    </cfRule>
  </conditionalFormatting>
  <conditionalFormatting sqref="D163">
    <cfRule type="cellIs" priority="96" dxfId="142" operator="equal" stopIfTrue="1">
      <formula>"CW 2130-R11"</formula>
    </cfRule>
    <cfRule type="cellIs" priority="97" dxfId="142" operator="equal" stopIfTrue="1">
      <formula>"CW 3120-R2"</formula>
    </cfRule>
    <cfRule type="cellIs" priority="98" dxfId="142" operator="equal" stopIfTrue="1">
      <formula>"CW 3240-R7"</formula>
    </cfRule>
  </conditionalFormatting>
  <conditionalFormatting sqref="D165">
    <cfRule type="cellIs" priority="93" dxfId="142" operator="equal" stopIfTrue="1">
      <formula>"CW 2130-R11"</formula>
    </cfRule>
    <cfRule type="cellIs" priority="94" dxfId="142" operator="equal" stopIfTrue="1">
      <formula>"CW 3120-R2"</formula>
    </cfRule>
    <cfRule type="cellIs" priority="95" dxfId="142" operator="equal" stopIfTrue="1">
      <formula>"CW 3240-R7"</formula>
    </cfRule>
  </conditionalFormatting>
  <conditionalFormatting sqref="D153">
    <cfRule type="cellIs" priority="90" dxfId="142" operator="equal" stopIfTrue="1">
      <formula>"CW 2130-R11"</formula>
    </cfRule>
    <cfRule type="cellIs" priority="91" dxfId="142" operator="equal" stopIfTrue="1">
      <formula>"CW 3120-R2"</formula>
    </cfRule>
    <cfRule type="cellIs" priority="92" dxfId="142" operator="equal" stopIfTrue="1">
      <formula>"CW 3240-R7"</formula>
    </cfRule>
  </conditionalFormatting>
  <conditionalFormatting sqref="D172">
    <cfRule type="cellIs" priority="87" dxfId="142" operator="equal" stopIfTrue="1">
      <formula>"CW 2130-R11"</formula>
    </cfRule>
    <cfRule type="cellIs" priority="88" dxfId="142" operator="equal" stopIfTrue="1">
      <formula>"CW 3120-R2"</formula>
    </cfRule>
    <cfRule type="cellIs" priority="89" dxfId="142" operator="equal" stopIfTrue="1">
      <formula>"CW 3240-R7"</formula>
    </cfRule>
  </conditionalFormatting>
  <conditionalFormatting sqref="D125">
    <cfRule type="cellIs" priority="81" dxfId="142" operator="equal" stopIfTrue="1">
      <formula>"CW 2130-R11"</formula>
    </cfRule>
    <cfRule type="cellIs" priority="82" dxfId="142" operator="equal" stopIfTrue="1">
      <formula>"CW 3120-R2"</formula>
    </cfRule>
    <cfRule type="cellIs" priority="83" dxfId="142" operator="equal" stopIfTrue="1">
      <formula>"CW 3240-R7"</formula>
    </cfRule>
  </conditionalFormatting>
  <conditionalFormatting sqref="D126">
    <cfRule type="cellIs" priority="78" dxfId="142" operator="equal" stopIfTrue="1">
      <formula>"CW 2130-R11"</formula>
    </cfRule>
    <cfRule type="cellIs" priority="79" dxfId="142" operator="equal" stopIfTrue="1">
      <formula>"CW 3120-R2"</formula>
    </cfRule>
    <cfRule type="cellIs" priority="80" dxfId="142" operator="equal" stopIfTrue="1">
      <formula>"CW 3240-R7"</formula>
    </cfRule>
  </conditionalFormatting>
  <conditionalFormatting sqref="D127">
    <cfRule type="cellIs" priority="75" dxfId="142" operator="equal" stopIfTrue="1">
      <formula>"CW 2130-R11"</formula>
    </cfRule>
    <cfRule type="cellIs" priority="76" dxfId="142" operator="equal" stopIfTrue="1">
      <formula>"CW 3120-R2"</formula>
    </cfRule>
    <cfRule type="cellIs" priority="77" dxfId="142" operator="equal" stopIfTrue="1">
      <formula>"CW 3240-R7"</formula>
    </cfRule>
  </conditionalFormatting>
  <conditionalFormatting sqref="D19">
    <cfRule type="cellIs" priority="45" dxfId="142" operator="equal" stopIfTrue="1">
      <formula>"CW 2130-R11"</formula>
    </cfRule>
    <cfRule type="cellIs" priority="46" dxfId="142" operator="equal" stopIfTrue="1">
      <formula>"CW 3120-R2"</formula>
    </cfRule>
    <cfRule type="cellIs" priority="47" dxfId="142" operator="equal" stopIfTrue="1">
      <formula>"CW 3240-R7"</formula>
    </cfRule>
  </conditionalFormatting>
  <conditionalFormatting sqref="D20">
    <cfRule type="cellIs" priority="42" dxfId="142" operator="equal" stopIfTrue="1">
      <formula>"CW 2130-R11"</formula>
    </cfRule>
    <cfRule type="cellIs" priority="43" dxfId="142" operator="equal" stopIfTrue="1">
      <formula>"CW 3120-R2"</formula>
    </cfRule>
    <cfRule type="cellIs" priority="44" dxfId="142" operator="equal" stopIfTrue="1">
      <formula>"CW 3240-R7"</formula>
    </cfRule>
  </conditionalFormatting>
  <conditionalFormatting sqref="D129:D131">
    <cfRule type="cellIs" priority="39" dxfId="142" operator="equal" stopIfTrue="1">
      <formula>"CW 2130-R11"</formula>
    </cfRule>
    <cfRule type="cellIs" priority="40" dxfId="142" operator="equal" stopIfTrue="1">
      <formula>"CW 3120-R2"</formula>
    </cfRule>
    <cfRule type="cellIs" priority="41" dxfId="142" operator="equal" stopIfTrue="1">
      <formula>"CW 3240-R7"</formula>
    </cfRule>
  </conditionalFormatting>
  <conditionalFormatting sqref="D132">
    <cfRule type="cellIs" priority="36" dxfId="142" operator="equal" stopIfTrue="1">
      <formula>"CW 2130-R11"</formula>
    </cfRule>
    <cfRule type="cellIs" priority="37" dxfId="142" operator="equal" stopIfTrue="1">
      <formula>"CW 3120-R2"</formula>
    </cfRule>
    <cfRule type="cellIs" priority="38" dxfId="142" operator="equal" stopIfTrue="1">
      <formula>"CW 3240-R7"</formula>
    </cfRule>
  </conditionalFormatting>
  <conditionalFormatting sqref="D133">
    <cfRule type="cellIs" priority="33" dxfId="142" operator="equal" stopIfTrue="1">
      <formula>"CW 2130-R11"</formula>
    </cfRule>
    <cfRule type="cellIs" priority="34" dxfId="142" operator="equal" stopIfTrue="1">
      <formula>"CW 3120-R2"</formula>
    </cfRule>
    <cfRule type="cellIs" priority="35" dxfId="142" operator="equal" stopIfTrue="1">
      <formula>"CW 3240-R7"</formula>
    </cfRule>
  </conditionalFormatting>
  <conditionalFormatting sqref="D12">
    <cfRule type="cellIs" priority="30" dxfId="142" operator="equal" stopIfTrue="1">
      <formula>"CW 2130-R11"</formula>
    </cfRule>
    <cfRule type="cellIs" priority="31" dxfId="142" operator="equal" stopIfTrue="1">
      <formula>"CW 3120-R2"</formula>
    </cfRule>
    <cfRule type="cellIs" priority="32" dxfId="142" operator="equal" stopIfTrue="1">
      <formula>"CW 3240-R7"</formula>
    </cfRule>
  </conditionalFormatting>
  <conditionalFormatting sqref="D28">
    <cfRule type="cellIs" priority="27" dxfId="142" operator="equal" stopIfTrue="1">
      <formula>"CW 2130-R11"</formula>
    </cfRule>
    <cfRule type="cellIs" priority="28" dxfId="142" operator="equal" stopIfTrue="1">
      <formula>"CW 3120-R2"</formula>
    </cfRule>
    <cfRule type="cellIs" priority="29" dxfId="142" operator="equal" stopIfTrue="1">
      <formula>"CW 3240-R7"</formula>
    </cfRule>
  </conditionalFormatting>
  <conditionalFormatting sqref="D44">
    <cfRule type="cellIs" priority="24" dxfId="142" operator="equal" stopIfTrue="1">
      <formula>"CW 2130-R11"</formula>
    </cfRule>
    <cfRule type="cellIs" priority="25" dxfId="142" operator="equal" stopIfTrue="1">
      <formula>"CW 3120-R2"</formula>
    </cfRule>
    <cfRule type="cellIs" priority="26" dxfId="142" operator="equal" stopIfTrue="1">
      <formula>"CW 3240-R7"</formula>
    </cfRule>
  </conditionalFormatting>
  <conditionalFormatting sqref="D56">
    <cfRule type="cellIs" priority="21" dxfId="142" operator="equal" stopIfTrue="1">
      <formula>"CW 2130-R11"</formula>
    </cfRule>
    <cfRule type="cellIs" priority="22" dxfId="142" operator="equal" stopIfTrue="1">
      <formula>"CW 3120-R2"</formula>
    </cfRule>
    <cfRule type="cellIs" priority="23" dxfId="142" operator="equal" stopIfTrue="1">
      <formula>"CW 3240-R7"</formula>
    </cfRule>
  </conditionalFormatting>
  <conditionalFormatting sqref="D68">
    <cfRule type="cellIs" priority="18" dxfId="142" operator="equal" stopIfTrue="1">
      <formula>"CW 2130-R11"</formula>
    </cfRule>
    <cfRule type="cellIs" priority="19" dxfId="142" operator="equal" stopIfTrue="1">
      <formula>"CW 3120-R2"</formula>
    </cfRule>
    <cfRule type="cellIs" priority="20" dxfId="142" operator="equal" stopIfTrue="1">
      <formula>"CW 3240-R7"</formula>
    </cfRule>
  </conditionalFormatting>
  <conditionalFormatting sqref="D80">
    <cfRule type="cellIs" priority="15" dxfId="142" operator="equal" stopIfTrue="1">
      <formula>"CW 2130-R11"</formula>
    </cfRule>
    <cfRule type="cellIs" priority="16" dxfId="142" operator="equal" stopIfTrue="1">
      <formula>"CW 3120-R2"</formula>
    </cfRule>
    <cfRule type="cellIs" priority="17" dxfId="142" operator="equal" stopIfTrue="1">
      <formula>"CW 3240-R7"</formula>
    </cfRule>
  </conditionalFormatting>
  <conditionalFormatting sqref="D92">
    <cfRule type="cellIs" priority="12" dxfId="142" operator="equal" stopIfTrue="1">
      <formula>"CW 2130-R11"</formula>
    </cfRule>
    <cfRule type="cellIs" priority="13" dxfId="142" operator="equal" stopIfTrue="1">
      <formula>"CW 3120-R2"</formula>
    </cfRule>
    <cfRule type="cellIs" priority="14" dxfId="142" operator="equal" stopIfTrue="1">
      <formula>"CW 3240-R7"</formula>
    </cfRule>
  </conditionalFormatting>
  <conditionalFormatting sqref="D104">
    <cfRule type="cellIs" priority="9" dxfId="142" operator="equal" stopIfTrue="1">
      <formula>"CW 2130-R11"</formula>
    </cfRule>
    <cfRule type="cellIs" priority="10" dxfId="142" operator="equal" stopIfTrue="1">
      <formula>"CW 3120-R2"</formula>
    </cfRule>
    <cfRule type="cellIs" priority="11" dxfId="142" operator="equal" stopIfTrue="1">
      <formula>"CW 3240-R7"</formula>
    </cfRule>
  </conditionalFormatting>
  <conditionalFormatting sqref="D116">
    <cfRule type="cellIs" priority="6" dxfId="142" operator="equal" stopIfTrue="1">
      <formula>"CW 2130-R11"</formula>
    </cfRule>
    <cfRule type="cellIs" priority="7" dxfId="142" operator="equal" stopIfTrue="1">
      <formula>"CW 3120-R2"</formula>
    </cfRule>
    <cfRule type="cellIs" priority="8" dxfId="142" operator="equal" stopIfTrue="1">
      <formula>"CW 3240-R7"</formula>
    </cfRule>
  </conditionalFormatting>
  <conditionalFormatting sqref="D34">
    <cfRule type="cellIs" priority="3" dxfId="142" operator="equal" stopIfTrue="1">
      <formula>"CW 2130-R11"</formula>
    </cfRule>
    <cfRule type="cellIs" priority="4" dxfId="142" operator="equal" stopIfTrue="1">
      <formula>"CW 3120-R2"</formula>
    </cfRule>
    <cfRule type="cellIs" priority="5" dxfId="142" operator="equal" stopIfTrue="1">
      <formula>"CW 3240-R7"</formula>
    </cfRule>
  </conditionalFormatting>
  <conditionalFormatting sqref="D35">
    <cfRule type="cellIs" priority="1" dxfId="142" operator="equal" stopIfTrue="1">
      <formula>"CW 3120-R2"</formula>
    </cfRule>
    <cfRule type="cellIs" priority="2" dxfId="142" operator="equal" stopIfTrue="1">
      <formula>"CW 3240-R7"</formula>
    </cfRule>
  </conditionalFormatting>
  <dataValidations count="3">
    <dataValidation type="decimal" operator="greaterThan" allowBlank="1" showErrorMessage="1" prompt="Enter your Unit Bid Price.&#10;You do not need to type in the &quot;$&quot;" errorTitle="Illegal Entry" error="Unit Prices must be greater than 0. " sqref="G169">
      <formula1>0</formula1>
    </dataValidation>
    <dataValidation type="custom" allowBlank="1" showInputMessage="1" showErrorMessage="1" error="If you can enter a Unit  Price in this cell, pLease contact the Contract Administrator immediately!" sqref="G129 G136 G138 G140:G141 G143 G148:G149 G164 G156 G160 G162 G152 G174 G125 G102 G107 G90 G95 G78 G83 G66 G71 G54 G59 G42 G47 G26 G31 G15 G10 G114 G119 G19 G132 G134 G34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50 G165:G166 G135 G137 G139 G142 G145:G147 G153:G155 G157:G159 G161 G163 G168 G170:G172 G175:G176 G126:G127 G100:G101 G108:G109 G91:G94 G88:G89 G96:G97 G79:G82 G76:G77 G84:G85 G67:G70 G64:G65 G72:G73 G55:G58 G52:G53 G60:G61 G43:G46 G40:G41 G48:G49 G24:G25 G115:G118 G133 G8:G9 G103:G106 G37 G11:G14 G112:G113 G120:G121 G20 G16:G17 G130:G131 G27:G30 G32:G33 G35">
      <formula1>IF(G150&gt;=0.01,ROUND(G150,2),0.01)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755-2012 
&amp;XTemplate Version: C42011032 - RW&amp;R&amp;10Bid Submission
Page &amp;P+3 of 20</oddHeader>
    <oddFooter xml:space="preserve">&amp;R__________________
Name of Bidder                    </oddFooter>
  </headerFooter>
  <rowBreaks count="12" manualBreakCount="12">
    <brk id="21" min="1" max="7" man="1"/>
    <brk id="38" min="1" max="7" man="1"/>
    <brk id="50" min="1" max="7" man="1"/>
    <brk id="62" min="1" max="7" man="1"/>
    <brk id="74" min="1" max="7" man="1"/>
    <brk id="86" min="1" max="7" man="1"/>
    <brk id="98" min="1" max="7" man="1"/>
    <brk id="110" min="1" max="7" man="1"/>
    <brk id="122" min="1" max="7" man="1"/>
    <brk id="147" min="1" max="7" man="1"/>
    <brk id="172" min="1" max="7" man="1"/>
    <brk id="17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Sept 25
File Size 113664</dc:description>
  <cp:lastModifiedBy>Pheifer, Henly</cp:lastModifiedBy>
  <cp:lastPrinted>2012-09-19T19:39:31Z</cp:lastPrinted>
  <dcterms:created xsi:type="dcterms:W3CDTF">1999-03-31T15:44:33Z</dcterms:created>
  <dcterms:modified xsi:type="dcterms:W3CDTF">2012-09-25T18:49:52Z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