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0530" windowHeight="1156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n">#REF!</definedName>
    <definedName name="PAGE1OF13">'FORM B - PRICES'!#REF!</definedName>
    <definedName name="_xlnm.Print_Area" localSheetId="0">'FORM B - PRICES'!$B$1:$H$362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PRICES'!$B$1:$IV$193</definedName>
    <definedName name="XITEMS">'FORM B - PRICES'!$B$6:$IV$193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I48" authorId="0">
      <text>
        <r>
          <rPr>
            <sz val="8"/>
            <rFont val="Tahoma"/>
            <family val="0"/>
          </rPr>
          <t xml:space="preserve">Differs from CW3330 as incidental edging support where required is not included &amp; 15 mm of bedding sand is specified vs 30mm for limestone base ( CW3330)
</t>
        </r>
      </text>
    </comment>
    <comment ref="I307" authorId="0">
      <text>
        <r>
          <rPr>
            <sz val="8"/>
            <rFont val="Tahoma"/>
            <family val="0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<sst xmlns="http://schemas.openxmlformats.org/spreadsheetml/2006/main" count="1391" uniqueCount="468">
  <si>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</si>
  <si>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</si>
  <si>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</si>
  <si>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</si>
  <si>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</si>
  <si>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</si>
  <si>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</si>
  <si>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</si>
  <si>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</si>
  <si>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</si>
  <si>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</si>
  <si>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</si>
  <si>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</si>
  <si>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</si>
  <si>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</si>
  <si>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</si>
  <si>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</si>
  <si>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</si>
  <si>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</si>
  <si>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</si>
  <si>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</si>
  <si>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</si>
  <si>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</si>
  <si>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</si>
  <si>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</si>
  <si>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</si>
  <si>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</si>
  <si>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</si>
  <si>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</si>
  <si>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</si>
  <si>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</si>
  <si>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</si>
  <si>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</si>
  <si>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</si>
  <si>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A010</t>
  </si>
  <si>
    <t>Supplying and Placing Base Course Material</t>
  </si>
  <si>
    <t>each</t>
  </si>
  <si>
    <t>ii)</t>
  </si>
  <si>
    <t>Partial Slab Patches 
- Early Opening (72 hour)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</si>
  <si>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</si>
  <si>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</si>
  <si>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</si>
  <si>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</si>
  <si>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</si>
  <si>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</si>
  <si>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</si>
  <si>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Concrete Curb Renewal</t>
  </si>
  <si>
    <t>B189</t>
  </si>
  <si>
    <t>Regrading Existing Interlocking Paving Stones</t>
  </si>
  <si>
    <t>C001</t>
  </si>
  <si>
    <t>Concrete Pavements, Median Slabs, Bull-noses, and Safety Medians</t>
  </si>
  <si>
    <t>E028</t>
  </si>
  <si>
    <t>E029</t>
  </si>
  <si>
    <t xml:space="preserve">AP-009 - Barrier Curb and Gutter Inlet Cover </t>
  </si>
  <si>
    <t>iv)</t>
  </si>
  <si>
    <t>G001</t>
  </si>
  <si>
    <t>Sodding</t>
  </si>
  <si>
    <t>G003</t>
  </si>
  <si>
    <t>B.1</t>
  </si>
  <si>
    <t>B001</t>
  </si>
  <si>
    <t>B.7</t>
  </si>
  <si>
    <t>Pavement Removal</t>
  </si>
  <si>
    <t>B002</t>
  </si>
  <si>
    <t>Concrete Pavement</t>
  </si>
  <si>
    <t>B.9</t>
  </si>
  <si>
    <t>B.10</t>
  </si>
  <si>
    <t>B.11</t>
  </si>
  <si>
    <t>B.12</t>
  </si>
  <si>
    <t>C.1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</si>
  <si>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</si>
  <si>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</si>
  <si>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</si>
  <si>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</si>
  <si>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</si>
  <si>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</si>
  <si>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A.9</t>
  </si>
  <si>
    <r>
      <t>CW 3110-</t>
    </r>
    <r>
      <rPr>
        <sz val="12"/>
        <color indexed="10"/>
        <rFont val="Arial"/>
        <family val="2"/>
      </rPr>
      <t>R15</t>
    </r>
  </si>
  <si>
    <t>B077-72</t>
  </si>
  <si>
    <r>
      <t>CW 3230-</t>
    </r>
    <r>
      <rPr>
        <sz val="12"/>
        <color indexed="10"/>
        <rFont val="Arial"/>
        <family val="2"/>
      </rPr>
      <t>R7</t>
    </r>
    <r>
      <rPr>
        <sz val="12"/>
        <rFont val="Arial"/>
        <family val="2"/>
      </rPr>
      <t xml:space="preserve">
</t>
    </r>
  </si>
  <si>
    <t>B087-72</t>
  </si>
  <si>
    <t>200 mm Concrete Pavement (Type B)</t>
  </si>
  <si>
    <t>B100r</t>
  </si>
  <si>
    <t>Miscellaneous Concrete Slab Removal</t>
  </si>
  <si>
    <r>
      <t>CW 3235-</t>
    </r>
    <r>
      <rPr>
        <sz val="12"/>
        <color indexed="10"/>
        <rFont val="Arial"/>
        <family val="2"/>
      </rPr>
      <t xml:space="preserve">R9  </t>
    </r>
  </si>
  <si>
    <t>B102r</t>
  </si>
  <si>
    <t>Monolithic Median Slab</t>
  </si>
  <si>
    <t>B105r</t>
  </si>
  <si>
    <t>Bullnose</t>
  </si>
  <si>
    <t>B107i</t>
  </si>
  <si>
    <t xml:space="preserve">Miscellaneous Concrete Slab Installation </t>
  </si>
  <si>
    <t>B111i</t>
  </si>
  <si>
    <t>100 mm Sidewalk</t>
  </si>
  <si>
    <t>B112i</t>
  </si>
  <si>
    <t>SD-227C</t>
  </si>
  <si>
    <t>Monolithic Curb and Sidewalk</t>
  </si>
  <si>
    <t>B114rl</t>
  </si>
  <si>
    <t>B118rl</t>
  </si>
  <si>
    <t>a)</t>
  </si>
  <si>
    <t>B120rl</t>
  </si>
  <si>
    <t>b)</t>
  </si>
  <si>
    <t>5 sq.m. to 20 sq.m.</t>
  </si>
  <si>
    <t>B122rl</t>
  </si>
  <si>
    <t>B123rl</t>
  </si>
  <si>
    <t>SD-228B</t>
  </si>
  <si>
    <t>B126r</t>
  </si>
  <si>
    <t>B.16</t>
  </si>
  <si>
    <t>Concrete Curb Removal</t>
  </si>
  <si>
    <r>
      <t>CW 3240-</t>
    </r>
    <r>
      <rPr>
        <sz val="12"/>
        <color indexed="10"/>
        <rFont val="Arial"/>
        <family val="2"/>
      </rPr>
      <t>R9</t>
    </r>
    <r>
      <rPr>
        <sz val="12"/>
        <rFont val="Arial"/>
        <family val="2"/>
      </rPr>
      <t xml:space="preserve"> </t>
    </r>
  </si>
  <si>
    <t>B127r</t>
  </si>
  <si>
    <t>B132r</t>
  </si>
  <si>
    <t>Curb Ramp</t>
  </si>
  <si>
    <t>B135i</t>
  </si>
  <si>
    <t>B.17</t>
  </si>
  <si>
    <t>Concrete Curb Installation</t>
  </si>
  <si>
    <t>B184i</t>
  </si>
  <si>
    <r>
      <t xml:space="preserve">Curb Ramp (10-15 mm </t>
    </r>
    <r>
      <rPr>
        <sz val="12"/>
        <color indexed="10"/>
        <rFont val="Arial"/>
        <family val="2"/>
      </rPr>
      <t>reveal</t>
    </r>
    <r>
      <rPr>
        <sz val="12"/>
        <rFont val="Arial"/>
        <family val="2"/>
      </rPr>
      <t xml:space="preserve"> ht, Monolithic)</t>
    </r>
  </si>
  <si>
    <t>SD-229A,B,C</t>
  </si>
  <si>
    <t>B154rl</t>
  </si>
  <si>
    <t>B.18</t>
  </si>
  <si>
    <t>B155rl</t>
  </si>
  <si>
    <t>SD-205,
SD-206A</t>
  </si>
  <si>
    <t>B156rl</t>
  </si>
  <si>
    <t>Less than 3 m</t>
  </si>
  <si>
    <t>B157rl</t>
  </si>
  <si>
    <t>3 m to 30 m</t>
  </si>
  <si>
    <t>B214rl</t>
  </si>
  <si>
    <t>SD-229C,D</t>
  </si>
  <si>
    <r>
      <t>CW 3410-</t>
    </r>
    <r>
      <rPr>
        <sz val="12"/>
        <color indexed="10"/>
        <rFont val="Arial"/>
        <family val="2"/>
      </rPr>
      <t xml:space="preserve">R9 </t>
    </r>
  </si>
  <si>
    <t>B199</t>
  </si>
  <si>
    <t>B.23</t>
  </si>
  <si>
    <t>Construction of Asphalt Patches</t>
  </si>
  <si>
    <t>B200</t>
  </si>
  <si>
    <t>B.24</t>
  </si>
  <si>
    <t>Planing of Pavement</t>
  </si>
  <si>
    <t xml:space="preserve">CW 3450-R5 </t>
  </si>
  <si>
    <t>B201</t>
  </si>
  <si>
    <t>0 - 50 mm Depth (Asphalt)</t>
  </si>
  <si>
    <t>B219</t>
  </si>
  <si>
    <t>Detectable Warning Surface Tiles</t>
  </si>
  <si>
    <t>B220</t>
  </si>
  <si>
    <t xml:space="preserve">300 mm X 300 mm </t>
  </si>
  <si>
    <t>B221</t>
  </si>
  <si>
    <t xml:space="preserve">610 mm X 1220 mm </t>
  </si>
  <si>
    <t>CW 3310-R14</t>
  </si>
  <si>
    <t>C017</t>
  </si>
  <si>
    <t>Construction of Monolithic Curb and Sidewalk</t>
  </si>
  <si>
    <t>C018</t>
  </si>
  <si>
    <t>Construction of Monolithic Concrete Bull-noses</t>
  </si>
  <si>
    <t>C054A</t>
  </si>
  <si>
    <t>C.8</t>
  </si>
  <si>
    <t>Interlocking Paving Stones</t>
  </si>
  <si>
    <t>CW 3335-R1</t>
  </si>
  <si>
    <t>C054</t>
  </si>
  <si>
    <t>C.9</t>
  </si>
  <si>
    <t>Lean Concrete Base</t>
  </si>
  <si>
    <t>E006</t>
  </si>
  <si>
    <t>E.2</t>
  </si>
  <si>
    <t xml:space="preserve">Catch Pit </t>
  </si>
  <si>
    <t>CW 2130-R12</t>
  </si>
  <si>
    <t>E007</t>
  </si>
  <si>
    <t>SD-023</t>
  </si>
  <si>
    <t>E012</t>
  </si>
  <si>
    <t>E.6</t>
  </si>
  <si>
    <t>Drainage Connection Pipe</t>
  </si>
  <si>
    <t>E.10</t>
  </si>
  <si>
    <t>Replacing Existing Manhole and Catch Basin  Frames &amp; Covers</t>
  </si>
  <si>
    <t>E034</t>
  </si>
  <si>
    <t>E.12</t>
  </si>
  <si>
    <t>Connecting to Existing Catch Basin</t>
  </si>
  <si>
    <t>E035</t>
  </si>
  <si>
    <t>E050</t>
  </si>
  <si>
    <t>Abandoning Existing Drainage Inlets</t>
  </si>
  <si>
    <t>CW 3510-R9</t>
  </si>
  <si>
    <t xml:space="preserve"> width &gt; or = 600 mm</t>
  </si>
  <si>
    <t>250 mm Drainage Connection Pipe</t>
  </si>
  <si>
    <t>B.20</t>
  </si>
  <si>
    <t>CW 3330-R5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</si>
  <si>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</si>
  <si>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</si>
  <si>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</si>
  <si>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</si>
  <si>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</si>
  <si>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</si>
  <si>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</si>
  <si>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</si>
  <si>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</si>
  <si>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A007A</t>
  </si>
  <si>
    <t xml:space="preserve">50 mm </t>
  </si>
  <si>
    <t>tonne</t>
  </si>
  <si>
    <t>A012</t>
  </si>
  <si>
    <t>A.12</t>
  </si>
  <si>
    <t>Grading of Boulevards</t>
  </si>
  <si>
    <t>B086-72</t>
  </si>
  <si>
    <t>200 mm Concrete Pavement (Type A)</t>
  </si>
  <si>
    <t>B104r</t>
  </si>
  <si>
    <t>B113i</t>
  </si>
  <si>
    <t>B119rl</t>
  </si>
  <si>
    <t>Less than 5 sq.m.</t>
  </si>
  <si>
    <t>Barrier Separate</t>
  </si>
  <si>
    <t>B150i</t>
  </si>
  <si>
    <r>
      <t xml:space="preserve">Curb Ramp (10-15 mm </t>
    </r>
    <r>
      <rPr>
        <sz val="12"/>
        <color indexed="10"/>
        <rFont val="Arial"/>
        <family val="2"/>
      </rPr>
      <t>reveal</t>
    </r>
    <r>
      <rPr>
        <sz val="12"/>
        <rFont val="Arial"/>
        <family val="2"/>
      </rPr>
      <t xml:space="preserve"> ht, Integral)</t>
    </r>
  </si>
  <si>
    <t>B190</t>
  </si>
  <si>
    <t>B.21</t>
  </si>
  <si>
    <t xml:space="preserve">Construction of Asphaltic Concrete Overlay </t>
  </si>
  <si>
    <t>B191</t>
  </si>
  <si>
    <t>Main Line Paving</t>
  </si>
  <si>
    <t>B193</t>
  </si>
  <si>
    <t>Type IA</t>
  </si>
  <si>
    <t>B194</t>
  </si>
  <si>
    <t>Tie-ins and Approaches</t>
  </si>
  <si>
    <t>B195</t>
  </si>
  <si>
    <t>C026</t>
  </si>
  <si>
    <t>Construction of 200 mm Concrete Pavement for Early Opening (72 hour) (Reinforced)</t>
  </si>
  <si>
    <t>D006</t>
  </si>
  <si>
    <t>D.4</t>
  </si>
  <si>
    <t xml:space="preserve">Reflective Crack Maintenance </t>
  </si>
  <si>
    <t>CW 3250-R7</t>
  </si>
  <si>
    <t>E003</t>
  </si>
  <si>
    <t>E.1</t>
  </si>
  <si>
    <t xml:space="preserve">Catch Basin  </t>
  </si>
  <si>
    <t>E004</t>
  </si>
  <si>
    <t>SD-024, 1200 mm deep</t>
  </si>
  <si>
    <t>E008</t>
  </si>
  <si>
    <t>E.5</t>
  </si>
  <si>
    <t>Sewer Service</t>
  </si>
  <si>
    <t>E009</t>
  </si>
  <si>
    <t>250 mm, PVC</t>
  </si>
  <si>
    <t>E010</t>
  </si>
  <si>
    <t>E042</t>
  </si>
  <si>
    <t>Connecting New Sewer Service to Existing Sewer Service</t>
  </si>
  <si>
    <t>E043</t>
  </si>
  <si>
    <t xml:space="preserve">250 mm </t>
  </si>
  <si>
    <t>E046</t>
  </si>
  <si>
    <t>Removal of Existing Catch Basins</t>
  </si>
  <si>
    <t>F009</t>
  </si>
  <si>
    <t>F.4</t>
  </si>
  <si>
    <t>Adjustment of Valve Boxes</t>
  </si>
  <si>
    <t>CW 3210-R7</t>
  </si>
  <si>
    <t>F010</t>
  </si>
  <si>
    <t>F.5</t>
  </si>
  <si>
    <t>Valve Box Extensions</t>
  </si>
  <si>
    <t>F011</t>
  </si>
  <si>
    <t>F.6</t>
  </si>
  <si>
    <t>Adjustment of Curb Stop Boxes</t>
  </si>
  <si>
    <t>F018</t>
  </si>
  <si>
    <t>Curb Stop Extensions</t>
  </si>
  <si>
    <t>G002</t>
  </si>
  <si>
    <t xml:space="preserve"> width &lt; 600 mm</t>
  </si>
  <si>
    <t>Tree Removal</t>
  </si>
  <si>
    <t>A016</t>
  </si>
  <si>
    <t>A.16</t>
  </si>
  <si>
    <t>Removal of Existing Concrete Bases</t>
  </si>
  <si>
    <t>A017</t>
  </si>
  <si>
    <t>600 mm Diameter or Less</t>
  </si>
  <si>
    <t>B094</t>
  </si>
  <si>
    <t>B.8</t>
  </si>
  <si>
    <t>Drilled Dowels</t>
  </si>
  <si>
    <t>B095</t>
  </si>
  <si>
    <t>19.1 mm Diameter</t>
  </si>
  <si>
    <t>B101r</t>
  </si>
  <si>
    <t>Median Slab</t>
  </si>
  <si>
    <t>B108i</t>
  </si>
  <si>
    <t>SD-227A</t>
  </si>
  <si>
    <t>B109i</t>
  </si>
  <si>
    <t>SD-226A</t>
  </si>
  <si>
    <t>B117rl</t>
  </si>
  <si>
    <t>iii)</t>
  </si>
  <si>
    <t>Safety Median</t>
  </si>
  <si>
    <t>SD-226B</t>
  </si>
  <si>
    <t>B136i</t>
  </si>
  <si>
    <t>SD-205</t>
  </si>
  <si>
    <t>B184rl</t>
  </si>
  <si>
    <t>F001</t>
  </si>
  <si>
    <t>F.1</t>
  </si>
  <si>
    <t>Adjustment of Catch Basins / Manholes Frames</t>
  </si>
  <si>
    <t>F003</t>
  </si>
  <si>
    <t>F.3</t>
  </si>
  <si>
    <t>Lifter Rings</t>
  </si>
  <si>
    <t>F004</t>
  </si>
  <si>
    <t>38 mm</t>
  </si>
  <si>
    <t>F005</t>
  </si>
  <si>
    <t>51 mm</t>
  </si>
  <si>
    <t>F007</t>
  </si>
  <si>
    <t>76 mm</t>
  </si>
  <si>
    <t>G005</t>
  </si>
  <si>
    <t>Salt Tolerant Grass Seeding</t>
  </si>
  <si>
    <t>Inkster Garden Drive &amp; Keewatin Street</t>
  </si>
  <si>
    <t>CW 3110-R15</t>
  </si>
  <si>
    <t xml:space="preserve">CW 3230-R7
</t>
  </si>
  <si>
    <t>15 M Deformed Tie Bar</t>
  </si>
  <si>
    <t>B099</t>
  </si>
  <si>
    <t>25 M Deformed Tie Bar</t>
  </si>
  <si>
    <t>B125A</t>
  </si>
  <si>
    <t>B.15</t>
  </si>
  <si>
    <t>Removal of Precast Sidewalk Blocks</t>
  </si>
  <si>
    <t>C014</t>
  </si>
  <si>
    <t>Construction of Concrete Median Slabs</t>
  </si>
  <si>
    <t>C019</t>
  </si>
  <si>
    <t>C.2</t>
  </si>
  <si>
    <t>Concrete Pavements for Early Opening</t>
  </si>
  <si>
    <t>Construction of 200 mm Concrete Pavement for Early Opening 72 hour (Reinforced)</t>
  </si>
  <si>
    <t>C032</t>
  </si>
  <si>
    <t>C.3</t>
  </si>
  <si>
    <t>Concrete Curbs, Curb and Gutter, and Splash Strips</t>
  </si>
  <si>
    <t>C034</t>
  </si>
  <si>
    <t>Construction of Barrier (180 mm ht, Separate)</t>
  </si>
  <si>
    <t>SD-203A</t>
  </si>
  <si>
    <t>C046</t>
  </si>
  <si>
    <t>Construction of  Curb Ramp (10-15 mm ht, Integral)</t>
  </si>
  <si>
    <t>SD-229C</t>
  </si>
  <si>
    <t>C050</t>
  </si>
  <si>
    <t>C.4</t>
  </si>
  <si>
    <t>Supply and Installation of Dowel Assemblies</t>
  </si>
  <si>
    <t>C051</t>
  </si>
  <si>
    <t>C.5</t>
  </si>
  <si>
    <t>100 mm Concrete Sidewalk</t>
  </si>
  <si>
    <r>
      <t>CW 3325-</t>
    </r>
    <r>
      <rPr>
        <sz val="12"/>
        <color indexed="10"/>
        <rFont val="Arial"/>
        <family val="2"/>
      </rPr>
      <t xml:space="preserve">R5  </t>
    </r>
  </si>
  <si>
    <t>D001</t>
  </si>
  <si>
    <t>D.1</t>
  </si>
  <si>
    <t>Joint Sealing</t>
  </si>
  <si>
    <t>A.25</t>
  </si>
  <si>
    <t>F002</t>
  </si>
  <si>
    <t>F.2</t>
  </si>
  <si>
    <t>Replacing Existing Risers</t>
  </si>
  <si>
    <t>F002A</t>
  </si>
  <si>
    <t>Pre-cast Concrete Risers</t>
  </si>
  <si>
    <t>vert. m</t>
  </si>
  <si>
    <t>In a Trench, Class B Bedding with Sand, Class 3 Backfill</t>
  </si>
  <si>
    <t>F</t>
  </si>
  <si>
    <t>G004</t>
  </si>
  <si>
    <t>Seeding</t>
  </si>
  <si>
    <t>CW 3520-R7</t>
  </si>
  <si>
    <t>New Sidewalk - Henlow Bay (Westside) from Scurfield Boulevard to Fultz Boulevard</t>
  </si>
  <si>
    <t>B047-24</t>
  </si>
  <si>
    <t>B.5</t>
  </si>
  <si>
    <t>Partial Slab Patches - Early Opening (24 hour)</t>
  </si>
  <si>
    <t>B056-24</t>
  </si>
  <si>
    <t>B202</t>
  </si>
  <si>
    <t>50 - 100 mm Depth (Asphalt)</t>
  </si>
  <si>
    <t>Construction of Monolithic Curb and Sidewalk with Block-outs</t>
  </si>
  <si>
    <t>C052</t>
  </si>
  <si>
    <t>C.6</t>
  </si>
  <si>
    <t>B129r</t>
  </si>
  <si>
    <t>Curb and Gutter</t>
  </si>
  <si>
    <t>C033</t>
  </si>
  <si>
    <r>
      <t xml:space="preserve">Barrier (150 mm </t>
    </r>
    <r>
      <rPr>
        <sz val="12"/>
        <color indexed="10"/>
        <rFont val="Arial"/>
        <family val="2"/>
      </rPr>
      <t>reveal</t>
    </r>
    <r>
      <rPr>
        <sz val="12"/>
        <rFont val="Arial"/>
        <family val="2"/>
      </rPr>
      <t xml:space="preserve"> ht, Dowelled)</t>
    </r>
  </si>
  <si>
    <t>SD-024, 2400 mm deep</t>
  </si>
  <si>
    <t>Construction of  Barrier (300 mm ht, Dowelled)</t>
  </si>
  <si>
    <t>C010</t>
  </si>
  <si>
    <t>Construction of 200 mm Concrete Pavement (Plain-Dowelled)</t>
  </si>
  <si>
    <t>St. Mary Avenue from Colony Street to Spence Street</t>
  </si>
  <si>
    <t>St. Mary Avenue &amp; Memorial Boulevard</t>
  </si>
  <si>
    <t>New Regional Sidewalk - McDermot Avenue (Northside) from Ship Street to 100m East of Rorie Street</t>
  </si>
  <si>
    <t>Arlington Street (Westside) from Notre Dame Avenue to 100m South of Notre Dame Avenue</t>
  </si>
  <si>
    <t>A.1</t>
  </si>
  <si>
    <t>A.2</t>
  </si>
  <si>
    <t>A.5</t>
  </si>
  <si>
    <t>A.6</t>
  </si>
  <si>
    <t xml:space="preserve"> i)</t>
  </si>
  <si>
    <t>A.8</t>
  </si>
  <si>
    <t>A.10</t>
  </si>
  <si>
    <t>A.11</t>
  </si>
  <si>
    <t>A.13</t>
  </si>
  <si>
    <t>A.14</t>
  </si>
  <si>
    <t>A.15</t>
  </si>
  <si>
    <t>A.17</t>
  </si>
  <si>
    <t>A.18</t>
  </si>
  <si>
    <t>A.19</t>
  </si>
  <si>
    <t>A.20</t>
  </si>
  <si>
    <t>A.21</t>
  </si>
  <si>
    <t>A.22</t>
  </si>
  <si>
    <t>A.23</t>
  </si>
  <si>
    <t>A.24</t>
  </si>
  <si>
    <t>A.26</t>
  </si>
  <si>
    <t>A.27</t>
  </si>
  <si>
    <t>B.2</t>
  </si>
  <si>
    <t>B.3</t>
  </si>
  <si>
    <t>B.4</t>
  </si>
  <si>
    <t>B.6</t>
  </si>
  <si>
    <t>B.13</t>
  </si>
  <si>
    <t>B.14</t>
  </si>
  <si>
    <t>B.19</t>
  </si>
  <si>
    <t>B.25</t>
  </si>
  <si>
    <t>B.26</t>
  </si>
  <si>
    <t>B.27</t>
  </si>
  <si>
    <t>C.7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</si>
  <si>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</si>
  <si>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</si>
  <si>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</si>
  <si>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</si>
  <si>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</si>
  <si>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</si>
  <si>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</si>
  <si>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</si>
  <si>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</si>
  <si>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</si>
  <si>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</si>
  <si>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</si>
  <si>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</si>
  <si>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</si>
  <si>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</si>
  <si>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</si>
  <si>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</si>
  <si>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</si>
  <si>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</si>
  <si>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</si>
  <si>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</si>
  <si>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</si>
  <si>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</si>
  <si>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</si>
  <si>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</si>
  <si>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</si>
  <si>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</si>
  <si>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</si>
  <si>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</si>
  <si>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</si>
  <si>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</si>
  <si>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</si>
  <si>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</si>
  <si>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</si>
  <si>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</si>
  <si>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</si>
  <si>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</si>
  <si>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</si>
  <si>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</si>
  <si>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E.3</t>
  </si>
  <si>
    <t>E.4</t>
  </si>
  <si>
    <t>E.7</t>
  </si>
  <si>
    <t>E.8</t>
  </si>
  <si>
    <t>E.9</t>
  </si>
  <si>
    <t>E.11</t>
  </si>
  <si>
    <t>E.13</t>
  </si>
  <si>
    <t>E.14</t>
  </si>
  <si>
    <t>E.15</t>
  </si>
  <si>
    <t>F.7</t>
  </si>
  <si>
    <t>F.8</t>
  </si>
  <si>
    <t>F.9</t>
  </si>
  <si>
    <t>F.10</t>
  </si>
  <si>
    <t>F.13</t>
  </si>
  <si>
    <t>F.14</t>
  </si>
  <si>
    <t>F.15</t>
  </si>
  <si>
    <t>F.16</t>
  </si>
  <si>
    <t>F.17</t>
  </si>
  <si>
    <t>F.18</t>
  </si>
  <si>
    <t>F.19</t>
  </si>
  <si>
    <t>F.20</t>
  </si>
  <si>
    <t>(SEE B8)</t>
  </si>
  <si>
    <t>G</t>
  </si>
  <si>
    <t>Salvage Existing Paving Stones</t>
  </si>
  <si>
    <t>Detectable Warning Surface Tile Installations - St. Mary Avenue &amp; Various Locations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</si>
  <si>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</si>
  <si>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</si>
  <si>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</si>
  <si>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</si>
  <si>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</si>
  <si>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</si>
  <si>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</si>
  <si>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</si>
  <si>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</si>
  <si>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</si>
  <si>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</si>
  <si>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E7</t>
  </si>
  <si>
    <t>E8</t>
  </si>
  <si>
    <t>E6</t>
  </si>
  <si>
    <t>E9</t>
  </si>
  <si>
    <t>F.11</t>
  </si>
  <si>
    <t>F.12</t>
  </si>
  <si>
    <t>B.22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</si>
</sst>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m\ d\,\ yyyy"/>
    <numFmt numFmtId="200" formatCode="#,##0.00000"/>
    <numFmt numFmtId="201" formatCode="0.000000"/>
    <numFmt numFmtId="202" formatCode="0.0000"/>
    <numFmt numFmtId="203" formatCode="0.00000"/>
    <numFmt numFmtId="204" formatCode="&quot;$&quot;#,##0.000"/>
    <numFmt numFmtId="205" formatCode="_-&quot;$&quot;* #,##0.000_-;\-&quot;$&quot;* #,##0.000_-;_-&quot;$&quot;* &quot;-&quot;???_-;_-@_-"/>
  </numFmts>
  <fonts count="4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10"/>
      <name val="Arial"/>
      <family val="2"/>
    </font>
    <font>
      <b/>
      <sz val="10"/>
      <name val="MS Sans Serif"/>
      <family val="0"/>
    </font>
    <font>
      <sz val="10"/>
      <color indexed="20"/>
      <name val="MS Sans Serif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0" fontId="30" fillId="21" borderId="5" applyNumberFormat="0" applyAlignment="0" applyProtection="0"/>
    <xf numFmtId="0" fontId="31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0" fillId="2" borderId="0">
      <alignment/>
      <protection/>
    </xf>
    <xf numFmtId="0" fontId="0" fillId="24" borderId="11" applyNumberFormat="0" applyFont="0" applyAlignment="0" applyProtection="0"/>
    <xf numFmtId="191" fontId="12" fillId="0" borderId="3" applyNumberFormat="0" applyFont="0" applyFill="0" applyBorder="0" applyAlignment="0" applyProtection="0"/>
    <xf numFmtId="0" fontId="40" fillId="21" borderId="12" applyNumberFormat="0" applyAlignment="0" applyProtection="0"/>
    <xf numFmtId="9" fontId="7" fillId="0" borderId="0" applyFont="0" applyFill="0" applyBorder="0" applyAlignment="0" applyProtection="0"/>
    <xf numFmtId="0" fontId="18" fillId="0" borderId="0">
      <alignment horizontal="right"/>
      <protection/>
    </xf>
    <xf numFmtId="0" fontId="41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13" applyFill="0">
      <alignment/>
      <protection/>
    </xf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0" fontId="4" fillId="2" borderId="15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166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166" fontId="0" fillId="2" borderId="27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9" xfId="0" applyNumberFormat="1" applyFont="1" applyFill="1" applyBorder="1" applyAlignment="1" applyProtection="1">
      <alignment horizontal="left" vertical="center"/>
      <protection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166" fontId="0" fillId="2" borderId="24" xfId="0" applyNumberFormat="1" applyBorder="1" applyAlignment="1">
      <alignment horizontal="right" vertical="center"/>
    </xf>
    <xf numFmtId="166" fontId="0" fillId="2" borderId="28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9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166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32" xfId="0" applyNumberFormat="1" applyBorder="1" applyAlignment="1">
      <alignment horizontal="right"/>
    </xf>
    <xf numFmtId="0" fontId="2" fillId="2" borderId="27" xfId="0" applyNumberFormat="1" applyFont="1" applyBorder="1" applyAlignment="1">
      <alignment horizontal="center" vertic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>
      <alignment vertical="center" wrapText="1"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4" fontId="0" fillId="25" borderId="0" xfId="0" applyNumberFormat="1" applyFont="1" applyFill="1" applyBorder="1" applyAlignment="1" applyProtection="1">
      <alignment vertical="center"/>
      <protection/>
    </xf>
    <xf numFmtId="172" fontId="0" fillId="25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24" fillId="0" borderId="0" xfId="0" applyFont="1" applyFill="1" applyAlignment="1" applyProtection="1">
      <alignment horizontal="center" vertical="top"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8" fillId="2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top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vertical="top"/>
    </xf>
    <xf numFmtId="174" fontId="23" fillId="25" borderId="0" xfId="0" applyNumberFormat="1" applyFont="1" applyFill="1" applyBorder="1" applyAlignment="1" applyProtection="1">
      <alignment vertical="center"/>
      <protection/>
    </xf>
    <xf numFmtId="0" fontId="44" fillId="2" borderId="0" xfId="0" applyFont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top"/>
      <protection/>
    </xf>
    <xf numFmtId="0" fontId="44" fillId="0" borderId="0" xfId="0" applyFont="1" applyFill="1" applyAlignment="1">
      <alignment/>
    </xf>
    <xf numFmtId="4" fontId="0" fillId="0" borderId="1" xfId="73" applyNumberFormat="1" applyFont="1" applyFill="1" applyBorder="1" applyAlignment="1" applyProtection="1">
      <alignment horizontal="center" vertical="top"/>
      <protection/>
    </xf>
    <xf numFmtId="173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0" fontId="0" fillId="0" borderId="1" xfId="73" applyNumberFormat="1" applyFont="1" applyFill="1" applyBorder="1" applyAlignment="1" applyProtection="1">
      <alignment horizontal="center" vertical="top" wrapText="1"/>
      <protection/>
    </xf>
    <xf numFmtId="1" fontId="0" fillId="0" borderId="1" xfId="73" applyNumberFormat="1" applyFont="1" applyFill="1" applyBorder="1" applyAlignment="1" applyProtection="1">
      <alignment horizontal="right" vertical="top"/>
      <protection/>
    </xf>
    <xf numFmtId="0" fontId="0" fillId="0" borderId="1" xfId="73" applyNumberFormat="1" applyFont="1" applyFill="1" applyBorder="1" applyAlignment="1" applyProtection="1">
      <alignment vertical="center"/>
      <protection/>
    </xf>
    <xf numFmtId="174" fontId="0" fillId="0" borderId="1" xfId="73" applyNumberFormat="1" applyFont="1" applyFill="1" applyBorder="1" applyAlignment="1" applyProtection="1">
      <alignment vertical="top"/>
      <protection/>
    </xf>
    <xf numFmtId="0" fontId="8" fillId="0" borderId="0" xfId="73" applyFont="1" applyFill="1">
      <alignment/>
      <protection/>
    </xf>
    <xf numFmtId="173" fontId="0" fillId="0" borderId="1" xfId="73" applyNumberFormat="1" applyFont="1" applyFill="1" applyBorder="1" applyAlignment="1" applyProtection="1">
      <alignment horizontal="center" vertical="top" wrapText="1"/>
      <protection/>
    </xf>
    <xf numFmtId="174" fontId="0" fillId="0" borderId="1" xfId="73" applyNumberFormat="1" applyFont="1" applyFill="1" applyBorder="1" applyAlignment="1" applyProtection="1">
      <alignment vertical="top"/>
      <protection locked="0"/>
    </xf>
    <xf numFmtId="0" fontId="8" fillId="0" borderId="0" xfId="73" applyFont="1" applyFill="1" applyAlignment="1">
      <alignment/>
      <protection/>
    </xf>
    <xf numFmtId="173" fontId="0" fillId="0" borderId="1" xfId="73" applyNumberFormat="1" applyFont="1" applyFill="1" applyBorder="1" applyAlignment="1" applyProtection="1">
      <alignment horizontal="left" vertical="top"/>
      <protection/>
    </xf>
    <xf numFmtId="4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0" fillId="0" borderId="1" xfId="73" applyNumberFormat="1" applyFont="1" applyFill="1" applyBorder="1" applyAlignment="1" applyProtection="1">
      <alignment vertical="top" wrapText="1"/>
      <protection/>
    </xf>
    <xf numFmtId="1" fontId="0" fillId="0" borderId="1" xfId="73" applyNumberFormat="1" applyFont="1" applyFill="1" applyBorder="1" applyAlignment="1" applyProtection="1">
      <alignment horizontal="right" vertical="top" wrapText="1"/>
      <protection/>
    </xf>
    <xf numFmtId="174" fontId="0" fillId="0" borderId="1" xfId="73" applyNumberFormat="1" applyFont="1" applyFill="1" applyBorder="1" applyAlignment="1" applyProtection="1">
      <alignment vertical="top" wrapText="1"/>
      <protection/>
    </xf>
    <xf numFmtId="0" fontId="8" fillId="0" borderId="0" xfId="73" applyFont="1" applyFill="1" applyAlignment="1">
      <alignment vertical="top"/>
      <protection/>
    </xf>
    <xf numFmtId="179" fontId="0" fillId="0" borderId="1" xfId="0" applyNumberFormat="1" applyFont="1" applyFill="1" applyBorder="1" applyAlignment="1" applyProtection="1">
      <alignment horizontal="right" vertical="top" wrapText="1"/>
      <protection/>
    </xf>
    <xf numFmtId="0" fontId="2" fillId="2" borderId="0" xfId="0" applyNumberFormat="1" applyFont="1" applyBorder="1" applyAlignment="1">
      <alignment horizontal="center" vertical="center"/>
    </xf>
    <xf numFmtId="1" fontId="3" fillId="2" borderId="0" xfId="0" applyNumberFormat="1" applyFont="1" applyBorder="1" applyAlignment="1">
      <alignment horizontal="left" vertical="center" wrapText="1"/>
    </xf>
    <xf numFmtId="166" fontId="0" fillId="2" borderId="0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0" fontId="8" fillId="0" borderId="33" xfId="0" applyFont="1" applyFill="1" applyBorder="1" applyAlignment="1">
      <alignment vertical="top" wrapText="1"/>
    </xf>
    <xf numFmtId="0" fontId="9" fillId="0" borderId="33" xfId="0" applyFont="1" applyFill="1" applyBorder="1" applyAlignment="1">
      <alignment vertical="top" wrapText="1"/>
    </xf>
    <xf numFmtId="0" fontId="8" fillId="0" borderId="33" xfId="0" applyFont="1" applyFill="1" applyBorder="1" applyAlignment="1">
      <alignment vertical="top" wrapText="1" shrinkToFit="1"/>
    </xf>
    <xf numFmtId="0" fontId="8" fillId="0" borderId="33" xfId="0" applyFont="1" applyFill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0" fillId="2" borderId="0" xfId="0" applyBorder="1" applyAlignment="1" applyProtection="1">
      <alignment vertical="center"/>
      <protection/>
    </xf>
    <xf numFmtId="0" fontId="8" fillId="2" borderId="0" xfId="0" applyFont="1" applyBorder="1" applyAlignment="1" applyProtection="1">
      <alignment vertical="center"/>
      <protection/>
    </xf>
    <xf numFmtId="0" fontId="44" fillId="2" borderId="0" xfId="0" applyFont="1" applyBorder="1" applyAlignment="1" applyProtection="1">
      <alignment vertical="center"/>
      <protection/>
    </xf>
    <xf numFmtId="0" fontId="8" fillId="0" borderId="0" xfId="73" applyFont="1" applyFill="1" applyBorder="1">
      <alignment/>
      <protection/>
    </xf>
    <xf numFmtId="0" fontId="8" fillId="0" borderId="0" xfId="73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8" fillId="0" borderId="0" xfId="73" applyFont="1" applyFill="1" applyBorder="1" applyAlignment="1">
      <alignment vertical="top"/>
      <protection/>
    </xf>
    <xf numFmtId="1" fontId="3" fillId="2" borderId="34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  <xf numFmtId="166" fontId="0" fillId="2" borderId="37" xfId="0" applyNumberFormat="1" applyBorder="1" applyAlignment="1">
      <alignment horizontal="center"/>
    </xf>
    <xf numFmtId="0" fontId="0" fillId="2" borderId="38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33" xfId="0" applyNumberFormat="1" applyBorder="1" applyAlignment="1" quotePrefix="1">
      <alignment/>
    </xf>
    <xf numFmtId="1" fontId="3" fillId="2" borderId="40" xfId="0" applyNumberFormat="1" applyFont="1" applyBorder="1" applyAlignment="1">
      <alignment horizontal="left" vertical="center" wrapText="1"/>
    </xf>
    <xf numFmtId="1" fontId="3" fillId="2" borderId="41" xfId="0" applyNumberFormat="1" applyFont="1" applyBorder="1" applyAlignment="1">
      <alignment horizontal="left" vertical="center" wrapText="1"/>
    </xf>
    <xf numFmtId="1" fontId="3" fillId="2" borderId="42" xfId="0" applyNumberFormat="1" applyFont="1" applyBorder="1" applyAlignment="1">
      <alignment horizontal="left" vertical="center" wrapText="1"/>
    </xf>
    <xf numFmtId="1" fontId="6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6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/>
    </xf>
    <xf numFmtId="0" fontId="0" fillId="2" borderId="50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3" fillId="2" borderId="46" xfId="0" applyNumberFormat="1" applyFont="1" applyBorder="1" applyAlignment="1">
      <alignment horizontal="left" vertical="center" wrapText="1"/>
    </xf>
    <xf numFmtId="1" fontId="3" fillId="2" borderId="52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789-2011_Form_B-Excel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showZeros="0" tabSelected="1" showOutlineSymbols="0" view="pageBreakPreview" zoomScale="75" zoomScaleNormal="75" zoomScaleSheetLayoutView="75" workbookViewId="0" topLeftCell="B1">
      <selection activeCell="G46" sqref="G46"/>
    </sheetView>
  </sheetViews>
  <sheetFormatPr defaultColWidth="8.77734375" defaultRowHeight="15"/>
  <cols>
    <col min="1" max="1" width="7.88671875" style="24" hidden="1" customWidth="1"/>
    <col min="2" max="2" width="8.77734375" style="14" customWidth="1"/>
    <col min="3" max="3" width="36.77734375" style="0" customWidth="1"/>
    <col min="4" max="4" width="12.77734375" style="28" customWidth="1"/>
    <col min="5" max="5" width="6.77734375" style="0" customWidth="1"/>
    <col min="6" max="6" width="11.77734375" style="0" customWidth="1"/>
    <col min="7" max="7" width="11.77734375" style="24" customWidth="1"/>
    <col min="8" max="8" width="16.77734375" style="24" customWidth="1"/>
    <col min="9" max="9" width="42.6640625" style="0" customWidth="1"/>
    <col min="10" max="16384" width="10.5546875" style="0" customWidth="1"/>
  </cols>
  <sheetData>
    <row r="1" spans="1:10" ht="15.75">
      <c r="A1" s="37"/>
      <c r="B1" s="35" t="s">
        <v>0</v>
      </c>
      <c r="C1" s="36"/>
      <c r="D1" s="36"/>
      <c r="E1" s="36"/>
      <c r="F1" s="36"/>
      <c r="G1" s="37"/>
      <c r="H1" s="36"/>
      <c r="J1" s="131"/>
    </row>
    <row r="2" spans="1:10" ht="15">
      <c r="A2" s="34"/>
      <c r="B2" s="15" t="s">
        <v>446</v>
      </c>
      <c r="C2" s="2"/>
      <c r="D2" s="2"/>
      <c r="E2" s="2"/>
      <c r="F2" s="2"/>
      <c r="G2" s="34"/>
      <c r="H2" s="2"/>
      <c r="J2" s="131"/>
    </row>
    <row r="3" spans="1:10" ht="15">
      <c r="A3" s="20"/>
      <c r="B3" s="14" t="s">
        <v>1</v>
      </c>
      <c r="C3" s="42"/>
      <c r="D3" s="42"/>
      <c r="E3" s="42"/>
      <c r="F3" s="42"/>
      <c r="G3" s="41"/>
      <c r="H3" s="40"/>
      <c r="J3" s="131"/>
    </row>
    <row r="4" spans="1:10" ht="15">
      <c r="A4" s="63" t="s">
        <v>27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1" t="s">
        <v>8</v>
      </c>
      <c r="H4" s="5" t="s">
        <v>9</v>
      </c>
      <c r="J4" s="131"/>
    </row>
    <row r="5" spans="1:10" ht="15.75" thickBot="1">
      <c r="A5" s="26"/>
      <c r="B5" s="53"/>
      <c r="C5" s="54"/>
      <c r="D5" s="55" t="s">
        <v>10</v>
      </c>
      <c r="E5" s="56"/>
      <c r="F5" s="57" t="s">
        <v>11</v>
      </c>
      <c r="G5" s="58"/>
      <c r="H5" s="59"/>
      <c r="J5" s="131"/>
    </row>
    <row r="6" spans="1:10" s="47" customFormat="1" ht="30" customHeight="1" thickTop="1">
      <c r="A6" s="45"/>
      <c r="B6" s="44" t="s">
        <v>12</v>
      </c>
      <c r="C6" s="152" t="s">
        <v>351</v>
      </c>
      <c r="D6" s="153"/>
      <c r="E6" s="153"/>
      <c r="F6" s="154"/>
      <c r="G6" s="45"/>
      <c r="H6" s="46" t="s">
        <v>2</v>
      </c>
      <c r="J6" s="132"/>
    </row>
    <row r="7" spans="1:10" ht="36" customHeight="1">
      <c r="A7" s="22"/>
      <c r="B7" s="17"/>
      <c r="C7" s="38" t="s">
        <v>19</v>
      </c>
      <c r="D7" s="11"/>
      <c r="E7" s="9" t="s">
        <v>2</v>
      </c>
      <c r="F7" s="9" t="s">
        <v>2</v>
      </c>
      <c r="G7" s="22" t="s">
        <v>2</v>
      </c>
      <c r="H7" s="25"/>
      <c r="J7" s="131"/>
    </row>
    <row r="8" spans="1:16" s="88" customFormat="1" ht="33.75" customHeight="1">
      <c r="A8" s="82" t="s">
        <v>34</v>
      </c>
      <c r="B8" s="83" t="s">
        <v>354</v>
      </c>
      <c r="C8" s="68" t="s">
        <v>35</v>
      </c>
      <c r="D8" s="69" t="s">
        <v>76</v>
      </c>
      <c r="E8" s="70" t="s">
        <v>31</v>
      </c>
      <c r="F8" s="71">
        <v>3</v>
      </c>
      <c r="G8" s="72"/>
      <c r="H8" s="73">
        <f>ROUND(G8*F8,2)</f>
        <v>0</v>
      </c>
      <c r="I8" s="127"/>
      <c r="J8" s="133"/>
      <c r="K8" s="84"/>
      <c r="L8" s="85"/>
      <c r="M8" s="86"/>
      <c r="N8" s="86"/>
      <c r="O8" s="86"/>
      <c r="P8" s="87"/>
    </row>
    <row r="9" spans="1:10" ht="36" customHeight="1">
      <c r="A9" s="22"/>
      <c r="B9" s="17"/>
      <c r="C9" s="39" t="s">
        <v>20</v>
      </c>
      <c r="D9" s="11"/>
      <c r="E9" s="8"/>
      <c r="F9" s="11"/>
      <c r="G9" s="22"/>
      <c r="H9" s="25"/>
      <c r="J9" s="131"/>
    </row>
    <row r="10" spans="1:16" s="88" customFormat="1" ht="30" customHeight="1">
      <c r="A10" s="77" t="s">
        <v>59</v>
      </c>
      <c r="B10" s="83" t="s">
        <v>355</v>
      </c>
      <c r="C10" s="68" t="s">
        <v>61</v>
      </c>
      <c r="D10" s="69" t="s">
        <v>76</v>
      </c>
      <c r="E10" s="70"/>
      <c r="F10" s="71"/>
      <c r="G10" s="89"/>
      <c r="H10" s="73"/>
      <c r="I10" s="127"/>
      <c r="J10" s="133"/>
      <c r="K10" s="84"/>
      <c r="L10" s="85"/>
      <c r="M10" s="86"/>
      <c r="N10" s="86"/>
      <c r="O10" s="86"/>
      <c r="P10" s="87"/>
    </row>
    <row r="11" spans="1:16" s="90" customFormat="1" ht="30" customHeight="1">
      <c r="A11" s="77" t="s">
        <v>62</v>
      </c>
      <c r="B11" s="67" t="s">
        <v>33</v>
      </c>
      <c r="C11" s="68" t="s">
        <v>63</v>
      </c>
      <c r="D11" s="69" t="s">
        <v>2</v>
      </c>
      <c r="E11" s="70" t="s">
        <v>32</v>
      </c>
      <c r="F11" s="71">
        <v>8</v>
      </c>
      <c r="G11" s="72"/>
      <c r="H11" s="73">
        <f>ROUND(G11*F11,2)</f>
        <v>0</v>
      </c>
      <c r="I11" s="127"/>
      <c r="J11" s="133"/>
      <c r="K11" s="84"/>
      <c r="L11" s="85"/>
      <c r="M11" s="86"/>
      <c r="N11" s="86"/>
      <c r="O11" s="86"/>
      <c r="P11" s="87"/>
    </row>
    <row r="12" spans="1:16" s="90" customFormat="1" ht="33.75" customHeight="1">
      <c r="A12" s="77" t="s">
        <v>77</v>
      </c>
      <c r="B12" s="91" t="s">
        <v>178</v>
      </c>
      <c r="C12" s="68" t="s">
        <v>38</v>
      </c>
      <c r="D12" s="69" t="s">
        <v>78</v>
      </c>
      <c r="E12" s="70"/>
      <c r="F12" s="71"/>
      <c r="G12" s="89"/>
      <c r="H12" s="73"/>
      <c r="I12" s="127"/>
      <c r="J12" s="133"/>
      <c r="K12" s="84"/>
      <c r="L12" s="85"/>
      <c r="M12" s="86"/>
      <c r="N12" s="86"/>
      <c r="O12" s="86"/>
      <c r="P12" s="87"/>
    </row>
    <row r="13" spans="1:16" s="90" customFormat="1" ht="43.5" customHeight="1">
      <c r="A13" s="77" t="s">
        <v>79</v>
      </c>
      <c r="B13" s="67" t="s">
        <v>33</v>
      </c>
      <c r="C13" s="68" t="s">
        <v>80</v>
      </c>
      <c r="D13" s="69" t="s">
        <v>2</v>
      </c>
      <c r="E13" s="70" t="s">
        <v>32</v>
      </c>
      <c r="F13" s="71">
        <v>8</v>
      </c>
      <c r="G13" s="72"/>
      <c r="H13" s="73">
        <f>ROUND(G13*F13,2)</f>
        <v>0</v>
      </c>
      <c r="I13" s="127"/>
      <c r="J13" s="133"/>
      <c r="K13" s="84"/>
      <c r="L13" s="85"/>
      <c r="M13" s="86"/>
      <c r="N13" s="86"/>
      <c r="O13" s="86"/>
      <c r="P13" s="87"/>
    </row>
    <row r="14" spans="1:16" s="90" customFormat="1" ht="30" customHeight="1">
      <c r="A14" s="77" t="s">
        <v>39</v>
      </c>
      <c r="B14" s="83" t="s">
        <v>181</v>
      </c>
      <c r="C14" s="68" t="s">
        <v>40</v>
      </c>
      <c r="D14" s="69" t="s">
        <v>78</v>
      </c>
      <c r="E14" s="70"/>
      <c r="F14" s="71"/>
      <c r="G14" s="89"/>
      <c r="H14" s="73"/>
      <c r="I14" s="127"/>
      <c r="J14" s="133"/>
      <c r="K14" s="84"/>
      <c r="L14" s="85"/>
      <c r="M14" s="86"/>
      <c r="N14" s="86"/>
      <c r="O14" s="86"/>
      <c r="P14" s="87"/>
    </row>
    <row r="15" spans="1:16" s="90" customFormat="1" ht="30" customHeight="1">
      <c r="A15" s="77" t="s">
        <v>41</v>
      </c>
      <c r="B15" s="67" t="s">
        <v>33</v>
      </c>
      <c r="C15" s="68" t="s">
        <v>42</v>
      </c>
      <c r="D15" s="69" t="s">
        <v>2</v>
      </c>
      <c r="E15" s="70" t="s">
        <v>36</v>
      </c>
      <c r="F15" s="71">
        <v>82</v>
      </c>
      <c r="G15" s="72"/>
      <c r="H15" s="73">
        <f>ROUND(G15*F15,2)</f>
        <v>0</v>
      </c>
      <c r="I15" s="127"/>
      <c r="J15" s="133"/>
      <c r="K15" s="84"/>
      <c r="L15" s="85"/>
      <c r="M15" s="86"/>
      <c r="N15" s="86"/>
      <c r="O15" s="86"/>
      <c r="P15" s="87"/>
    </row>
    <row r="16" spans="1:16" s="88" customFormat="1" ht="43.5" customHeight="1">
      <c r="A16" s="77" t="s">
        <v>81</v>
      </c>
      <c r="B16" s="83" t="s">
        <v>356</v>
      </c>
      <c r="C16" s="68" t="s">
        <v>82</v>
      </c>
      <c r="D16" s="69" t="s">
        <v>83</v>
      </c>
      <c r="E16" s="70"/>
      <c r="F16" s="71"/>
      <c r="G16" s="89"/>
      <c r="H16" s="73"/>
      <c r="I16" s="127"/>
      <c r="J16" s="133"/>
      <c r="K16" s="84"/>
      <c r="L16" s="85"/>
      <c r="M16" s="86"/>
      <c r="N16" s="86"/>
      <c r="O16" s="86"/>
      <c r="P16" s="87"/>
    </row>
    <row r="17" spans="1:16" s="90" customFormat="1" ht="30" customHeight="1">
      <c r="A17" s="77" t="s">
        <v>84</v>
      </c>
      <c r="B17" s="67" t="s">
        <v>33</v>
      </c>
      <c r="C17" s="68" t="s">
        <v>85</v>
      </c>
      <c r="D17" s="69" t="s">
        <v>2</v>
      </c>
      <c r="E17" s="70" t="s">
        <v>32</v>
      </c>
      <c r="F17" s="71">
        <v>55</v>
      </c>
      <c r="G17" s="72"/>
      <c r="H17" s="73">
        <f>ROUND(G17*F17,2)</f>
        <v>0</v>
      </c>
      <c r="I17" s="127"/>
      <c r="J17" s="133"/>
      <c r="K17" s="84"/>
      <c r="L17" s="85"/>
      <c r="M17" s="86"/>
      <c r="N17" s="86"/>
      <c r="O17" s="86"/>
      <c r="P17" s="87"/>
    </row>
    <row r="18" spans="1:16" s="90" customFormat="1" ht="30" customHeight="1">
      <c r="A18" s="77" t="s">
        <v>86</v>
      </c>
      <c r="B18" s="67" t="s">
        <v>37</v>
      </c>
      <c r="C18" s="68" t="s">
        <v>87</v>
      </c>
      <c r="D18" s="69" t="s">
        <v>2</v>
      </c>
      <c r="E18" s="70" t="s">
        <v>32</v>
      </c>
      <c r="F18" s="71">
        <v>8</v>
      </c>
      <c r="G18" s="72"/>
      <c r="H18" s="73">
        <f>ROUND(G18*F18,2)</f>
        <v>0</v>
      </c>
      <c r="I18" s="127"/>
      <c r="J18" s="133"/>
      <c r="K18" s="84"/>
      <c r="L18" s="85"/>
      <c r="M18" s="86"/>
      <c r="N18" s="86"/>
      <c r="O18" s="86"/>
      <c r="P18" s="87"/>
    </row>
    <row r="19" spans="1:16" s="88" customFormat="1" ht="43.5" customHeight="1">
      <c r="A19" s="77" t="s">
        <v>88</v>
      </c>
      <c r="B19" s="83" t="s">
        <v>357</v>
      </c>
      <c r="C19" s="68" t="s">
        <v>89</v>
      </c>
      <c r="D19" s="69" t="s">
        <v>83</v>
      </c>
      <c r="E19" s="70"/>
      <c r="F19" s="71"/>
      <c r="G19" s="89"/>
      <c r="H19" s="73"/>
      <c r="I19" s="127"/>
      <c r="J19" s="133"/>
      <c r="K19" s="84"/>
      <c r="L19" s="85"/>
      <c r="M19" s="86"/>
      <c r="N19" s="86"/>
      <c r="O19" s="86"/>
      <c r="P19" s="87"/>
    </row>
    <row r="20" spans="1:16" s="90" customFormat="1" ht="30" customHeight="1">
      <c r="A20" s="77" t="s">
        <v>90</v>
      </c>
      <c r="B20" s="67" t="s">
        <v>33</v>
      </c>
      <c r="C20" s="68" t="s">
        <v>91</v>
      </c>
      <c r="D20" s="69" t="s">
        <v>44</v>
      </c>
      <c r="E20" s="70" t="s">
        <v>32</v>
      </c>
      <c r="F20" s="71">
        <v>12</v>
      </c>
      <c r="G20" s="72"/>
      <c r="H20" s="73">
        <f>ROUND(G20*F20,2)</f>
        <v>0</v>
      </c>
      <c r="I20" s="127"/>
      <c r="J20" s="133"/>
      <c r="K20" s="84"/>
      <c r="L20" s="85"/>
      <c r="M20" s="86"/>
      <c r="N20" s="86"/>
      <c r="O20" s="86"/>
      <c r="P20" s="87"/>
    </row>
    <row r="21" spans="1:16" s="90" customFormat="1" ht="30" customHeight="1">
      <c r="A21" s="77" t="s">
        <v>92</v>
      </c>
      <c r="B21" s="67" t="s">
        <v>37</v>
      </c>
      <c r="C21" s="68" t="s">
        <v>87</v>
      </c>
      <c r="D21" s="69" t="s">
        <v>93</v>
      </c>
      <c r="E21" s="70" t="s">
        <v>32</v>
      </c>
      <c r="F21" s="71">
        <v>12</v>
      </c>
      <c r="G21" s="72"/>
      <c r="H21" s="73">
        <f>ROUND(G21*F21,2)</f>
        <v>0</v>
      </c>
      <c r="I21" s="127"/>
      <c r="J21" s="133"/>
      <c r="K21" s="84"/>
      <c r="L21" s="85"/>
      <c r="M21" s="86"/>
      <c r="N21" s="86"/>
      <c r="O21" s="86"/>
      <c r="P21" s="87"/>
    </row>
    <row r="22" spans="1:16" s="88" customFormat="1" ht="43.5" customHeight="1">
      <c r="A22" s="77" t="s">
        <v>95</v>
      </c>
      <c r="B22" s="83" t="s">
        <v>184</v>
      </c>
      <c r="C22" s="68" t="s">
        <v>43</v>
      </c>
      <c r="D22" s="69" t="s">
        <v>83</v>
      </c>
      <c r="E22" s="70"/>
      <c r="F22" s="71"/>
      <c r="G22" s="89"/>
      <c r="H22" s="73"/>
      <c r="I22" s="127"/>
      <c r="J22" s="133"/>
      <c r="K22" s="84"/>
      <c r="L22" s="85"/>
      <c r="M22" s="86"/>
      <c r="N22" s="86"/>
      <c r="O22" s="86"/>
      <c r="P22" s="87"/>
    </row>
    <row r="23" spans="1:16" s="90" customFormat="1" ht="30" customHeight="1">
      <c r="A23" s="77" t="s">
        <v>96</v>
      </c>
      <c r="B23" s="67" t="s">
        <v>358</v>
      </c>
      <c r="C23" s="68" t="s">
        <v>91</v>
      </c>
      <c r="D23" s="69" t="s">
        <v>44</v>
      </c>
      <c r="E23" s="70"/>
      <c r="F23" s="71"/>
      <c r="G23" s="89"/>
      <c r="H23" s="73"/>
      <c r="I23" s="127"/>
      <c r="J23" s="133"/>
      <c r="K23" s="84"/>
      <c r="L23" s="85"/>
      <c r="M23" s="86"/>
      <c r="N23" s="86"/>
      <c r="O23" s="86"/>
      <c r="P23" s="87"/>
    </row>
    <row r="24" spans="1:16" s="90" customFormat="1" ht="30" customHeight="1">
      <c r="A24" s="77" t="s">
        <v>98</v>
      </c>
      <c r="B24" s="74" t="s">
        <v>97</v>
      </c>
      <c r="C24" s="68" t="s">
        <v>100</v>
      </c>
      <c r="D24" s="69"/>
      <c r="E24" s="70" t="s">
        <v>32</v>
      </c>
      <c r="F24" s="71">
        <v>10</v>
      </c>
      <c r="G24" s="72"/>
      <c r="H24" s="73">
        <f>ROUND(G24*F24,2)</f>
        <v>0</v>
      </c>
      <c r="I24" s="127"/>
      <c r="J24" s="133"/>
      <c r="K24" s="84"/>
      <c r="L24" s="85"/>
      <c r="M24" s="86"/>
      <c r="N24" s="86"/>
      <c r="O24" s="86"/>
      <c r="P24" s="87"/>
    </row>
    <row r="25" spans="1:16" s="90" customFormat="1" ht="30" customHeight="1">
      <c r="A25" s="77" t="s">
        <v>101</v>
      </c>
      <c r="B25" s="67" t="s">
        <v>37</v>
      </c>
      <c r="C25" s="68" t="s">
        <v>87</v>
      </c>
      <c r="D25" s="69" t="s">
        <v>93</v>
      </c>
      <c r="E25" s="70" t="s">
        <v>32</v>
      </c>
      <c r="F25" s="71">
        <v>8</v>
      </c>
      <c r="G25" s="72"/>
      <c r="H25" s="73">
        <f>ROUND(G25*F25,2)</f>
        <v>0</v>
      </c>
      <c r="I25" s="127"/>
      <c r="J25" s="133"/>
      <c r="K25" s="84"/>
      <c r="L25" s="85"/>
      <c r="M25" s="86"/>
      <c r="N25" s="86"/>
      <c r="O25" s="86"/>
      <c r="P25" s="87"/>
    </row>
    <row r="26" spans="1:16" s="90" customFormat="1" ht="30" customHeight="1">
      <c r="A26" s="77" t="s">
        <v>102</v>
      </c>
      <c r="B26" s="67" t="s">
        <v>266</v>
      </c>
      <c r="C26" s="68" t="s">
        <v>94</v>
      </c>
      <c r="D26" s="69" t="s">
        <v>103</v>
      </c>
      <c r="E26" s="70" t="s">
        <v>32</v>
      </c>
      <c r="F26" s="71">
        <v>130</v>
      </c>
      <c r="G26" s="72"/>
      <c r="H26" s="73">
        <f>ROUND(G26*F26,2)</f>
        <v>0</v>
      </c>
      <c r="I26" s="127"/>
      <c r="J26" s="133"/>
      <c r="K26" s="84"/>
      <c r="L26" s="85"/>
      <c r="M26" s="86"/>
      <c r="N26" s="86"/>
      <c r="O26" s="86"/>
      <c r="P26" s="87"/>
    </row>
    <row r="27" spans="1:16" s="88" customFormat="1" ht="30" customHeight="1">
      <c r="A27" s="77" t="s">
        <v>104</v>
      </c>
      <c r="B27" s="83" t="s">
        <v>359</v>
      </c>
      <c r="C27" s="68" t="s">
        <v>106</v>
      </c>
      <c r="D27" s="69" t="s">
        <v>107</v>
      </c>
      <c r="E27" s="70"/>
      <c r="F27" s="71"/>
      <c r="G27" s="89"/>
      <c r="H27" s="73"/>
      <c r="I27" s="127"/>
      <c r="J27" s="133"/>
      <c r="K27" s="84"/>
      <c r="L27" s="85"/>
      <c r="M27" s="86"/>
      <c r="N27" s="86"/>
      <c r="O27" s="86"/>
      <c r="P27" s="87"/>
    </row>
    <row r="28" spans="1:16" s="90" customFormat="1" ht="30" customHeight="1">
      <c r="A28" s="77" t="s">
        <v>108</v>
      </c>
      <c r="B28" s="67" t="s">
        <v>33</v>
      </c>
      <c r="C28" s="68" t="s">
        <v>198</v>
      </c>
      <c r="D28" s="69" t="s">
        <v>2</v>
      </c>
      <c r="E28" s="70" t="s">
        <v>45</v>
      </c>
      <c r="F28" s="71">
        <v>30</v>
      </c>
      <c r="G28" s="72"/>
      <c r="H28" s="73">
        <f>ROUND(G28*F28,2)</f>
        <v>0</v>
      </c>
      <c r="I28" s="127"/>
      <c r="J28" s="133"/>
      <c r="K28" s="84"/>
      <c r="L28" s="85"/>
      <c r="M28" s="86"/>
      <c r="N28" s="86"/>
      <c r="O28" s="86"/>
      <c r="P28" s="87"/>
    </row>
    <row r="29" spans="1:16" s="90" customFormat="1" ht="30" customHeight="1">
      <c r="A29" s="77" t="s">
        <v>109</v>
      </c>
      <c r="B29" s="67" t="s">
        <v>37</v>
      </c>
      <c r="C29" s="68" t="s">
        <v>110</v>
      </c>
      <c r="D29" s="69" t="s">
        <v>2</v>
      </c>
      <c r="E29" s="70" t="s">
        <v>45</v>
      </c>
      <c r="F29" s="71">
        <v>12</v>
      </c>
      <c r="G29" s="72"/>
      <c r="H29" s="73">
        <f>ROUND(G29*F29,2)</f>
        <v>0</v>
      </c>
      <c r="I29" s="127"/>
      <c r="J29" s="133"/>
      <c r="K29" s="84"/>
      <c r="L29" s="85"/>
      <c r="M29" s="86"/>
      <c r="N29" s="86"/>
      <c r="O29" s="86"/>
      <c r="P29" s="87"/>
    </row>
    <row r="30" spans="1:16" s="90" customFormat="1" ht="30" customHeight="1">
      <c r="A30" s="77" t="s">
        <v>111</v>
      </c>
      <c r="B30" s="83" t="s">
        <v>75</v>
      </c>
      <c r="C30" s="68" t="s">
        <v>113</v>
      </c>
      <c r="D30" s="69" t="s">
        <v>107</v>
      </c>
      <c r="E30" s="70"/>
      <c r="F30" s="71"/>
      <c r="G30" s="89"/>
      <c r="H30" s="73"/>
      <c r="I30" s="127"/>
      <c r="J30" s="133"/>
      <c r="K30" s="84"/>
      <c r="L30" s="85"/>
      <c r="M30" s="86"/>
      <c r="N30" s="86"/>
      <c r="O30" s="86"/>
      <c r="P30" s="87"/>
    </row>
    <row r="31" spans="1:16" s="93" customFormat="1" ht="30" customHeight="1">
      <c r="A31" s="77" t="s">
        <v>114</v>
      </c>
      <c r="B31" s="67" t="s">
        <v>33</v>
      </c>
      <c r="C31" s="68" t="s">
        <v>115</v>
      </c>
      <c r="D31" s="69" t="s">
        <v>116</v>
      </c>
      <c r="E31" s="70" t="s">
        <v>45</v>
      </c>
      <c r="F31" s="71">
        <v>10</v>
      </c>
      <c r="G31" s="72"/>
      <c r="H31" s="73">
        <f>ROUND(G31*F31,2)</f>
        <v>0</v>
      </c>
      <c r="I31" s="127"/>
      <c r="J31" s="133"/>
      <c r="K31" s="84"/>
      <c r="L31" s="85"/>
      <c r="M31" s="86"/>
      <c r="N31" s="86"/>
      <c r="O31" s="86"/>
      <c r="P31" s="92"/>
    </row>
    <row r="32" spans="1:16" s="90" customFormat="1" ht="30" customHeight="1">
      <c r="A32" s="77" t="s">
        <v>117</v>
      </c>
      <c r="B32" s="83" t="s">
        <v>360</v>
      </c>
      <c r="C32" s="68" t="s">
        <v>46</v>
      </c>
      <c r="D32" s="69" t="s">
        <v>107</v>
      </c>
      <c r="E32" s="70"/>
      <c r="F32" s="71"/>
      <c r="G32" s="89"/>
      <c r="H32" s="73"/>
      <c r="I32" s="127"/>
      <c r="J32" s="133"/>
      <c r="K32" s="84"/>
      <c r="L32" s="85"/>
      <c r="M32" s="86"/>
      <c r="N32" s="86"/>
      <c r="O32" s="86"/>
      <c r="P32" s="87"/>
    </row>
    <row r="33" spans="1:16" s="90" customFormat="1" ht="30" customHeight="1">
      <c r="A33" s="77" t="s">
        <v>119</v>
      </c>
      <c r="B33" s="67" t="s">
        <v>33</v>
      </c>
      <c r="C33" s="68" t="s">
        <v>345</v>
      </c>
      <c r="D33" s="69" t="s">
        <v>120</v>
      </c>
      <c r="E33" s="70"/>
      <c r="F33" s="71">
        <v>0</v>
      </c>
      <c r="G33" s="73"/>
      <c r="H33" s="73"/>
      <c r="I33" s="127"/>
      <c r="J33" s="133"/>
      <c r="K33" s="84"/>
      <c r="L33" s="85"/>
      <c r="M33" s="86"/>
      <c r="N33" s="86"/>
      <c r="O33" s="86"/>
      <c r="P33" s="87"/>
    </row>
    <row r="34" spans="1:16" s="90" customFormat="1" ht="30" customHeight="1">
      <c r="A34" s="77" t="s">
        <v>121</v>
      </c>
      <c r="B34" s="74" t="s">
        <v>97</v>
      </c>
      <c r="C34" s="68" t="s">
        <v>122</v>
      </c>
      <c r="D34" s="69"/>
      <c r="E34" s="70" t="s">
        <v>45</v>
      </c>
      <c r="F34" s="71">
        <v>5</v>
      </c>
      <c r="G34" s="72"/>
      <c r="H34" s="73">
        <f>ROUND(G34*F34,2)</f>
        <v>0</v>
      </c>
      <c r="I34" s="128"/>
      <c r="J34" s="133"/>
      <c r="K34" s="84"/>
      <c r="L34" s="85"/>
      <c r="M34" s="86"/>
      <c r="N34" s="86"/>
      <c r="O34" s="86"/>
      <c r="P34" s="87"/>
    </row>
    <row r="35" spans="1:16" s="90" customFormat="1" ht="30" customHeight="1">
      <c r="A35" s="77" t="s">
        <v>123</v>
      </c>
      <c r="B35" s="74" t="s">
        <v>99</v>
      </c>
      <c r="C35" s="68" t="s">
        <v>124</v>
      </c>
      <c r="D35" s="69"/>
      <c r="E35" s="70" t="s">
        <v>45</v>
      </c>
      <c r="F35" s="71">
        <v>25</v>
      </c>
      <c r="G35" s="72"/>
      <c r="H35" s="73">
        <f>ROUND(G35*F35,2)</f>
        <v>0</v>
      </c>
      <c r="I35" s="127"/>
      <c r="J35" s="133"/>
      <c r="K35" s="84"/>
      <c r="L35" s="85"/>
      <c r="M35" s="86"/>
      <c r="N35" s="86"/>
      <c r="O35" s="86"/>
      <c r="P35" s="87"/>
    </row>
    <row r="36" spans="1:16" s="93" customFormat="1" ht="30" customHeight="1">
      <c r="A36" s="77" t="s">
        <v>125</v>
      </c>
      <c r="B36" s="67" t="s">
        <v>37</v>
      </c>
      <c r="C36" s="68" t="s">
        <v>115</v>
      </c>
      <c r="D36" s="69" t="s">
        <v>126</v>
      </c>
      <c r="E36" s="70" t="s">
        <v>45</v>
      </c>
      <c r="F36" s="71">
        <v>50</v>
      </c>
      <c r="G36" s="72"/>
      <c r="H36" s="73">
        <f>ROUND(G36*F36,2)</f>
        <v>0</v>
      </c>
      <c r="I36" s="127"/>
      <c r="J36" s="133"/>
      <c r="K36" s="84"/>
      <c r="L36" s="85"/>
      <c r="M36" s="86"/>
      <c r="N36" s="86"/>
      <c r="O36" s="86"/>
      <c r="P36" s="92"/>
    </row>
    <row r="37" spans="1:16" s="90" customFormat="1" ht="43.5" customHeight="1">
      <c r="A37" s="77" t="s">
        <v>47</v>
      </c>
      <c r="B37" s="83" t="s">
        <v>361</v>
      </c>
      <c r="C37" s="68" t="s">
        <v>48</v>
      </c>
      <c r="D37" s="69" t="s">
        <v>176</v>
      </c>
      <c r="E37" s="70" t="s">
        <v>32</v>
      </c>
      <c r="F37" s="71">
        <v>4</v>
      </c>
      <c r="G37" s="72"/>
      <c r="H37" s="73">
        <f>ROUND(G37*F37,2)</f>
        <v>0</v>
      </c>
      <c r="I37" s="127"/>
      <c r="J37" s="133"/>
      <c r="K37" s="84"/>
      <c r="L37" s="85"/>
      <c r="M37" s="86"/>
      <c r="N37" s="86"/>
      <c r="O37" s="86"/>
      <c r="P37" s="87"/>
    </row>
    <row r="38" spans="1:16" s="90" customFormat="1" ht="30" customHeight="1">
      <c r="A38" s="77" t="s">
        <v>128</v>
      </c>
      <c r="B38" s="83" t="s">
        <v>190</v>
      </c>
      <c r="C38" s="68" t="s">
        <v>130</v>
      </c>
      <c r="D38" s="69" t="s">
        <v>127</v>
      </c>
      <c r="E38" s="70" t="s">
        <v>32</v>
      </c>
      <c r="F38" s="71">
        <v>30</v>
      </c>
      <c r="G38" s="72"/>
      <c r="H38" s="73">
        <f>ROUND(G38*F38,2)</f>
        <v>0</v>
      </c>
      <c r="I38" s="127"/>
      <c r="J38" s="133"/>
      <c r="K38" s="84"/>
      <c r="L38" s="85"/>
      <c r="M38" s="86"/>
      <c r="N38" s="86"/>
      <c r="O38" s="86"/>
      <c r="P38" s="87"/>
    </row>
    <row r="39" spans="1:16" s="94" customFormat="1" ht="30" customHeight="1">
      <c r="A39" s="77" t="s">
        <v>131</v>
      </c>
      <c r="B39" s="83" t="s">
        <v>362</v>
      </c>
      <c r="C39" s="68" t="s">
        <v>133</v>
      </c>
      <c r="D39" s="69" t="s">
        <v>134</v>
      </c>
      <c r="E39" s="70"/>
      <c r="F39" s="71"/>
      <c r="G39" s="89"/>
      <c r="H39" s="73"/>
      <c r="I39" s="127"/>
      <c r="J39" s="133"/>
      <c r="K39" s="84"/>
      <c r="L39" s="85"/>
      <c r="M39" s="86"/>
      <c r="N39" s="86"/>
      <c r="O39" s="86"/>
      <c r="P39" s="87"/>
    </row>
    <row r="40" spans="1:16" s="95" customFormat="1" ht="30" customHeight="1">
      <c r="A40" s="77" t="s">
        <v>135</v>
      </c>
      <c r="B40" s="67" t="s">
        <v>33</v>
      </c>
      <c r="C40" s="68" t="s">
        <v>136</v>
      </c>
      <c r="D40" s="69" t="s">
        <v>2</v>
      </c>
      <c r="E40" s="70" t="s">
        <v>32</v>
      </c>
      <c r="F40" s="71">
        <v>20</v>
      </c>
      <c r="G40" s="72"/>
      <c r="H40" s="73">
        <f>ROUND(G40*F40,2)</f>
        <v>0</v>
      </c>
      <c r="I40" s="127"/>
      <c r="J40" s="133"/>
      <c r="K40" s="84"/>
      <c r="L40" s="85"/>
      <c r="M40" s="86"/>
      <c r="N40" s="86"/>
      <c r="O40" s="86"/>
      <c r="P40" s="87"/>
    </row>
    <row r="41" spans="1:16" s="76" customFormat="1" ht="30" customHeight="1">
      <c r="A41" s="77" t="s">
        <v>137</v>
      </c>
      <c r="B41" s="83" t="s">
        <v>363</v>
      </c>
      <c r="C41" s="68" t="s">
        <v>138</v>
      </c>
      <c r="D41" s="69" t="s">
        <v>461</v>
      </c>
      <c r="E41" s="70"/>
      <c r="F41" s="75"/>
      <c r="G41" s="73"/>
      <c r="H41" s="73"/>
      <c r="I41" s="127"/>
      <c r="J41" s="134"/>
      <c r="K41" s="84"/>
      <c r="L41" s="85"/>
      <c r="M41" s="96"/>
      <c r="N41" s="96"/>
      <c r="O41" s="96"/>
      <c r="P41" s="97"/>
    </row>
    <row r="42" spans="1:16" s="76" customFormat="1" ht="30" customHeight="1">
      <c r="A42" s="77" t="s">
        <v>139</v>
      </c>
      <c r="B42" s="67" t="s">
        <v>33</v>
      </c>
      <c r="C42" s="68" t="s">
        <v>140</v>
      </c>
      <c r="D42" s="98"/>
      <c r="E42" s="70" t="s">
        <v>36</v>
      </c>
      <c r="F42" s="75">
        <v>16</v>
      </c>
      <c r="G42" s="72"/>
      <c r="H42" s="73">
        <f>ROUND(G42*F42,2)</f>
        <v>0</v>
      </c>
      <c r="I42" s="127"/>
      <c r="J42" s="134"/>
      <c r="K42" s="84"/>
      <c r="L42" s="85"/>
      <c r="M42" s="96"/>
      <c r="N42" s="96"/>
      <c r="O42" s="96"/>
      <c r="P42" s="97"/>
    </row>
    <row r="43" spans="1:16" s="76" customFormat="1" ht="30" customHeight="1">
      <c r="A43" s="77" t="s">
        <v>141</v>
      </c>
      <c r="B43" s="67" t="s">
        <v>37</v>
      </c>
      <c r="C43" s="68" t="s">
        <v>142</v>
      </c>
      <c r="D43" s="98"/>
      <c r="E43" s="70" t="s">
        <v>36</v>
      </c>
      <c r="F43" s="75">
        <v>10</v>
      </c>
      <c r="G43" s="72"/>
      <c r="H43" s="73">
        <f>ROUND(G43*F43,2)</f>
        <v>0</v>
      </c>
      <c r="I43" s="127"/>
      <c r="J43" s="134"/>
      <c r="K43" s="84"/>
      <c r="L43" s="85"/>
      <c r="M43" s="96"/>
      <c r="N43" s="96"/>
      <c r="O43" s="96"/>
      <c r="P43" s="97"/>
    </row>
    <row r="44" spans="1:10" ht="36" customHeight="1">
      <c r="A44" s="22"/>
      <c r="B44" s="7"/>
      <c r="C44" s="39" t="s">
        <v>21</v>
      </c>
      <c r="D44" s="11"/>
      <c r="E44" s="9"/>
      <c r="F44" s="9"/>
      <c r="G44" s="22"/>
      <c r="H44" s="25"/>
      <c r="J44" s="131"/>
    </row>
    <row r="45" spans="1:16" s="88" customFormat="1" ht="43.5" customHeight="1">
      <c r="A45" s="79" t="s">
        <v>49</v>
      </c>
      <c r="B45" s="83" t="s">
        <v>364</v>
      </c>
      <c r="C45" s="68" t="s">
        <v>50</v>
      </c>
      <c r="D45" s="69" t="s">
        <v>143</v>
      </c>
      <c r="E45" s="70"/>
      <c r="F45" s="75"/>
      <c r="G45" s="89"/>
      <c r="H45" s="78"/>
      <c r="I45" s="127"/>
      <c r="J45" s="133"/>
      <c r="K45" s="84"/>
      <c r="L45" s="85"/>
      <c r="M45" s="86"/>
      <c r="N45" s="86"/>
      <c r="O45" s="86"/>
      <c r="P45" s="87"/>
    </row>
    <row r="46" spans="1:16" s="88" customFormat="1" ht="43.5" customHeight="1">
      <c r="A46" s="79" t="s">
        <v>144</v>
      </c>
      <c r="B46" s="67" t="s">
        <v>33</v>
      </c>
      <c r="C46" s="68" t="s">
        <v>145</v>
      </c>
      <c r="D46" s="69" t="s">
        <v>103</v>
      </c>
      <c r="E46" s="70" t="s">
        <v>32</v>
      </c>
      <c r="F46" s="75">
        <v>45</v>
      </c>
      <c r="G46" s="72"/>
      <c r="H46" s="73">
        <f>ROUND(G46*F46,2)</f>
        <v>0</v>
      </c>
      <c r="I46" s="129"/>
      <c r="J46" s="133"/>
      <c r="K46" s="84"/>
      <c r="L46" s="85"/>
      <c r="M46" s="86"/>
      <c r="N46" s="86"/>
      <c r="O46" s="86"/>
      <c r="P46" s="87"/>
    </row>
    <row r="47" spans="1:16" s="88" customFormat="1" ht="43.5" customHeight="1">
      <c r="A47" s="79" t="s">
        <v>146</v>
      </c>
      <c r="B47" s="67" t="s">
        <v>37</v>
      </c>
      <c r="C47" s="68" t="s">
        <v>147</v>
      </c>
      <c r="D47" s="69" t="s">
        <v>93</v>
      </c>
      <c r="E47" s="70" t="s">
        <v>32</v>
      </c>
      <c r="F47" s="75">
        <v>4</v>
      </c>
      <c r="G47" s="72"/>
      <c r="H47" s="73">
        <f>ROUND(G47*F47,2)</f>
        <v>0</v>
      </c>
      <c r="I47" s="129"/>
      <c r="J47" s="133"/>
      <c r="K47" s="84"/>
      <c r="L47" s="85"/>
      <c r="M47" s="86"/>
      <c r="N47" s="86"/>
      <c r="O47" s="86"/>
      <c r="P47" s="87"/>
    </row>
    <row r="48" spans="1:16" s="90" customFormat="1" ht="30" customHeight="1">
      <c r="A48" s="79" t="s">
        <v>148</v>
      </c>
      <c r="B48" s="83" t="s">
        <v>250</v>
      </c>
      <c r="C48" s="68" t="s">
        <v>150</v>
      </c>
      <c r="D48" s="69" t="s">
        <v>151</v>
      </c>
      <c r="E48" s="70" t="s">
        <v>32</v>
      </c>
      <c r="F48" s="75">
        <v>25</v>
      </c>
      <c r="G48" s="72"/>
      <c r="H48" s="73">
        <f>ROUND(G48*F48,2)</f>
        <v>0</v>
      </c>
      <c r="I48" s="127"/>
      <c r="J48" s="133"/>
      <c r="K48" s="84"/>
      <c r="L48" s="85"/>
      <c r="M48" s="86"/>
      <c r="N48" s="86"/>
      <c r="O48" s="86"/>
      <c r="P48" s="87"/>
    </row>
    <row r="49" spans="1:16" s="90" customFormat="1" ht="30" customHeight="1">
      <c r="A49" s="79" t="s">
        <v>152</v>
      </c>
      <c r="B49" s="83" t="s">
        <v>365</v>
      </c>
      <c r="C49" s="68" t="s">
        <v>154</v>
      </c>
      <c r="D49" s="69" t="s">
        <v>151</v>
      </c>
      <c r="E49" s="70" t="s">
        <v>32</v>
      </c>
      <c r="F49" s="75">
        <v>25</v>
      </c>
      <c r="G49" s="72"/>
      <c r="H49" s="73">
        <f>ROUND(G49*F49,2)</f>
        <v>0</v>
      </c>
      <c r="I49" s="129"/>
      <c r="J49" s="133"/>
      <c r="K49" s="84"/>
      <c r="L49" s="85"/>
      <c r="M49" s="86"/>
      <c r="N49" s="86"/>
      <c r="O49" s="86"/>
      <c r="P49" s="87"/>
    </row>
    <row r="50" spans="1:10" ht="48" customHeight="1">
      <c r="A50" s="22"/>
      <c r="B50" s="7"/>
      <c r="C50" s="39" t="s">
        <v>23</v>
      </c>
      <c r="D50" s="11"/>
      <c r="E50" s="10"/>
      <c r="F50" s="9"/>
      <c r="G50" s="22"/>
      <c r="H50" s="25"/>
      <c r="J50" s="131"/>
    </row>
    <row r="51" spans="1:16" s="88" customFormat="1" ht="30" customHeight="1">
      <c r="A51" s="79" t="s">
        <v>155</v>
      </c>
      <c r="B51" s="83" t="s">
        <v>366</v>
      </c>
      <c r="C51" s="68" t="s">
        <v>157</v>
      </c>
      <c r="D51" s="69" t="s">
        <v>158</v>
      </c>
      <c r="E51" s="70"/>
      <c r="F51" s="75"/>
      <c r="G51" s="89"/>
      <c r="H51" s="78"/>
      <c r="I51" s="127"/>
      <c r="J51" s="133"/>
      <c r="K51" s="84"/>
      <c r="L51" s="85"/>
      <c r="M51" s="86"/>
      <c r="N51" s="86"/>
      <c r="O51" s="86"/>
      <c r="P51" s="87"/>
    </row>
    <row r="52" spans="1:16" s="88" customFormat="1" ht="30" customHeight="1">
      <c r="A52" s="79" t="s">
        <v>159</v>
      </c>
      <c r="B52" s="67" t="s">
        <v>33</v>
      </c>
      <c r="C52" s="68" t="s">
        <v>160</v>
      </c>
      <c r="D52" s="69"/>
      <c r="E52" s="70" t="s">
        <v>36</v>
      </c>
      <c r="F52" s="75">
        <v>1</v>
      </c>
      <c r="G52" s="72"/>
      <c r="H52" s="73">
        <f>ROUND(G52*F52,2)</f>
        <v>0</v>
      </c>
      <c r="I52" s="127"/>
      <c r="J52" s="133"/>
      <c r="K52" s="84"/>
      <c r="L52" s="85"/>
      <c r="M52" s="86"/>
      <c r="N52" s="86"/>
      <c r="O52" s="86"/>
      <c r="P52" s="87"/>
    </row>
    <row r="53" spans="1:16" s="95" customFormat="1" ht="30" customHeight="1">
      <c r="A53" s="79" t="s">
        <v>161</v>
      </c>
      <c r="B53" s="83" t="s">
        <v>367</v>
      </c>
      <c r="C53" s="68" t="s">
        <v>163</v>
      </c>
      <c r="D53" s="69" t="s">
        <v>158</v>
      </c>
      <c r="E53" s="70" t="s">
        <v>45</v>
      </c>
      <c r="F53" s="75">
        <v>3</v>
      </c>
      <c r="G53" s="72"/>
      <c r="H53" s="73">
        <f>ROUND(G53*F53,2)</f>
        <v>0</v>
      </c>
      <c r="I53" s="127"/>
      <c r="J53" s="133"/>
      <c r="K53" s="84"/>
      <c r="L53" s="85"/>
      <c r="M53" s="86"/>
      <c r="N53" s="86"/>
      <c r="O53" s="86"/>
      <c r="P53" s="87"/>
    </row>
    <row r="54" spans="1:16" s="99" customFormat="1" ht="43.5" customHeight="1">
      <c r="A54" s="79" t="s">
        <v>69</v>
      </c>
      <c r="B54" s="83" t="s">
        <v>368</v>
      </c>
      <c r="C54" s="80" t="s">
        <v>165</v>
      </c>
      <c r="D54" s="69" t="s">
        <v>158</v>
      </c>
      <c r="E54" s="70"/>
      <c r="F54" s="75"/>
      <c r="G54" s="89"/>
      <c r="H54" s="78"/>
      <c r="I54" s="127"/>
      <c r="J54" s="133"/>
      <c r="K54" s="84"/>
      <c r="L54" s="85"/>
      <c r="M54" s="86"/>
      <c r="N54" s="86"/>
      <c r="O54" s="86"/>
      <c r="P54" s="87"/>
    </row>
    <row r="55" spans="1:16" s="90" customFormat="1" ht="43.5" customHeight="1">
      <c r="A55" s="79" t="s">
        <v>70</v>
      </c>
      <c r="B55" s="67" t="s">
        <v>33</v>
      </c>
      <c r="C55" s="68" t="s">
        <v>71</v>
      </c>
      <c r="D55" s="69"/>
      <c r="E55" s="70" t="s">
        <v>36</v>
      </c>
      <c r="F55" s="75">
        <v>1</v>
      </c>
      <c r="G55" s="72"/>
      <c r="H55" s="73">
        <f>ROUND(G55*F55,2)</f>
        <v>0</v>
      </c>
      <c r="I55" s="129"/>
      <c r="J55" s="133"/>
      <c r="K55" s="84"/>
      <c r="L55" s="85"/>
      <c r="M55" s="86"/>
      <c r="N55" s="86"/>
      <c r="O55" s="86"/>
      <c r="P55" s="87"/>
    </row>
    <row r="56" spans="1:16" s="90" customFormat="1" ht="43.5" customHeight="1">
      <c r="A56" s="79" t="s">
        <v>72</v>
      </c>
      <c r="B56" s="67" t="s">
        <v>37</v>
      </c>
      <c r="C56" s="68" t="s">
        <v>73</v>
      </c>
      <c r="D56" s="69"/>
      <c r="E56" s="70" t="s">
        <v>36</v>
      </c>
      <c r="F56" s="75">
        <v>1</v>
      </c>
      <c r="G56" s="72"/>
      <c r="H56" s="73">
        <f>ROUND(G56*F56,2)</f>
        <v>0</v>
      </c>
      <c r="I56" s="129"/>
      <c r="J56" s="133"/>
      <c r="K56" s="84"/>
      <c r="L56" s="85"/>
      <c r="M56" s="86"/>
      <c r="N56" s="86"/>
      <c r="O56" s="86"/>
      <c r="P56" s="87"/>
    </row>
    <row r="57" spans="1:16" s="90" customFormat="1" ht="43.5" customHeight="1">
      <c r="A57" s="79" t="s">
        <v>51</v>
      </c>
      <c r="B57" s="67" t="s">
        <v>266</v>
      </c>
      <c r="C57" s="68" t="s">
        <v>74</v>
      </c>
      <c r="D57" s="69"/>
      <c r="E57" s="70" t="s">
        <v>36</v>
      </c>
      <c r="F57" s="75">
        <v>1</v>
      </c>
      <c r="G57" s="72"/>
      <c r="H57" s="73">
        <f>ROUND(G57*F57,2)</f>
        <v>0</v>
      </c>
      <c r="I57" s="129"/>
      <c r="J57" s="133"/>
      <c r="K57" s="84"/>
      <c r="L57" s="85"/>
      <c r="M57" s="86"/>
      <c r="N57" s="86"/>
      <c r="O57" s="86"/>
      <c r="P57" s="87"/>
    </row>
    <row r="58" spans="1:16" s="90" customFormat="1" ht="43.5" customHeight="1">
      <c r="A58" s="79" t="s">
        <v>52</v>
      </c>
      <c r="B58" s="67" t="s">
        <v>54</v>
      </c>
      <c r="C58" s="68" t="s">
        <v>53</v>
      </c>
      <c r="D58" s="69"/>
      <c r="E58" s="70" t="s">
        <v>36</v>
      </c>
      <c r="F58" s="75">
        <v>1</v>
      </c>
      <c r="G58" s="72"/>
      <c r="H58" s="73">
        <f>ROUND(G58*F58,2)</f>
        <v>0</v>
      </c>
      <c r="I58" s="129"/>
      <c r="J58" s="133"/>
      <c r="K58" s="84"/>
      <c r="L58" s="85"/>
      <c r="M58" s="86"/>
      <c r="N58" s="86"/>
      <c r="O58" s="86"/>
      <c r="P58" s="87"/>
    </row>
    <row r="59" spans="1:16" s="99" customFormat="1" ht="39.75" customHeight="1">
      <c r="A59" s="79" t="s">
        <v>166</v>
      </c>
      <c r="B59" s="83" t="s">
        <v>369</v>
      </c>
      <c r="C59" s="80" t="s">
        <v>168</v>
      </c>
      <c r="D59" s="69" t="s">
        <v>158</v>
      </c>
      <c r="E59" s="70"/>
      <c r="F59" s="75"/>
      <c r="G59" s="89"/>
      <c r="H59" s="78"/>
      <c r="I59" s="127"/>
      <c r="J59" s="133"/>
      <c r="K59" s="84"/>
      <c r="L59" s="85"/>
      <c r="M59" s="86"/>
      <c r="N59" s="86"/>
      <c r="O59" s="86"/>
      <c r="P59" s="87"/>
    </row>
    <row r="60" spans="1:16" s="99" customFormat="1" ht="30" customHeight="1">
      <c r="A60" s="79" t="s">
        <v>169</v>
      </c>
      <c r="B60" s="67" t="s">
        <v>33</v>
      </c>
      <c r="C60" s="80" t="s">
        <v>174</v>
      </c>
      <c r="D60" s="69"/>
      <c r="E60" s="70" t="s">
        <v>36</v>
      </c>
      <c r="F60" s="75">
        <v>1</v>
      </c>
      <c r="G60" s="72"/>
      <c r="H60" s="73">
        <f>ROUND(G60*F60,2)</f>
        <v>0</v>
      </c>
      <c r="I60" s="127"/>
      <c r="J60" s="133"/>
      <c r="K60" s="84"/>
      <c r="L60" s="85"/>
      <c r="M60" s="86"/>
      <c r="N60" s="86"/>
      <c r="O60" s="86"/>
      <c r="P60" s="87"/>
    </row>
    <row r="61" spans="1:16" s="90" customFormat="1" ht="39.75" customHeight="1">
      <c r="A61" s="79" t="s">
        <v>170</v>
      </c>
      <c r="B61" s="83" t="s">
        <v>370</v>
      </c>
      <c r="C61" s="68" t="s">
        <v>171</v>
      </c>
      <c r="D61" s="69" t="s">
        <v>158</v>
      </c>
      <c r="E61" s="70" t="s">
        <v>36</v>
      </c>
      <c r="F61" s="75">
        <v>1</v>
      </c>
      <c r="G61" s="72"/>
      <c r="H61" s="73">
        <f>ROUND(G61*F61,2)</f>
        <v>0</v>
      </c>
      <c r="I61" s="127"/>
      <c r="J61" s="133"/>
      <c r="K61" s="84"/>
      <c r="L61" s="85"/>
      <c r="M61" s="86"/>
      <c r="N61" s="86"/>
      <c r="O61" s="86"/>
      <c r="P61" s="87"/>
    </row>
    <row r="62" spans="1:10" ht="36" customHeight="1">
      <c r="A62" s="22"/>
      <c r="B62" s="13"/>
      <c r="C62" s="39" t="s">
        <v>24</v>
      </c>
      <c r="D62" s="11"/>
      <c r="E62" s="10"/>
      <c r="F62" s="9"/>
      <c r="G62" s="22"/>
      <c r="H62" s="25"/>
      <c r="J62" s="131"/>
    </row>
    <row r="63" spans="1:16" s="88" customFormat="1" ht="30" customHeight="1">
      <c r="A63" s="79" t="s">
        <v>234</v>
      </c>
      <c r="B63" s="83" t="s">
        <v>371</v>
      </c>
      <c r="C63" s="68" t="s">
        <v>236</v>
      </c>
      <c r="D63" s="69" t="s">
        <v>237</v>
      </c>
      <c r="E63" s="70" t="s">
        <v>36</v>
      </c>
      <c r="F63" s="75">
        <v>3</v>
      </c>
      <c r="G63" s="72"/>
      <c r="H63" s="73">
        <f>ROUND(G63*F63,2)</f>
        <v>0</v>
      </c>
      <c r="I63" s="127"/>
      <c r="J63" s="133"/>
      <c r="K63" s="84"/>
      <c r="L63" s="85"/>
      <c r="M63" s="86"/>
      <c r="N63" s="86"/>
      <c r="O63" s="86"/>
      <c r="P63" s="87"/>
    </row>
    <row r="64" spans="1:16" s="88" customFormat="1" ht="30" customHeight="1">
      <c r="A64" s="79" t="s">
        <v>238</v>
      </c>
      <c r="B64" s="83" t="s">
        <v>372</v>
      </c>
      <c r="C64" s="68" t="s">
        <v>240</v>
      </c>
      <c r="D64" s="69" t="s">
        <v>237</v>
      </c>
      <c r="E64" s="70" t="s">
        <v>36</v>
      </c>
      <c r="F64" s="75">
        <v>1</v>
      </c>
      <c r="G64" s="72"/>
      <c r="H64" s="73">
        <f>ROUND(G64*F64,2)</f>
        <v>0</v>
      </c>
      <c r="I64" s="127"/>
      <c r="J64" s="133"/>
      <c r="K64" s="84"/>
      <c r="L64" s="85"/>
      <c r="M64" s="86"/>
      <c r="N64" s="86"/>
      <c r="O64" s="86"/>
      <c r="P64" s="87"/>
    </row>
    <row r="65" spans="1:16" s="90" customFormat="1" ht="30" customHeight="1">
      <c r="A65" s="79" t="s">
        <v>241</v>
      </c>
      <c r="B65" s="83" t="s">
        <v>320</v>
      </c>
      <c r="C65" s="68" t="s">
        <v>243</v>
      </c>
      <c r="D65" s="69" t="s">
        <v>237</v>
      </c>
      <c r="E65" s="70" t="s">
        <v>36</v>
      </c>
      <c r="F65" s="75">
        <v>3</v>
      </c>
      <c r="G65" s="72"/>
      <c r="H65" s="73">
        <f>ROUND(G65*F65,2)</f>
        <v>0</v>
      </c>
      <c r="I65" s="127"/>
      <c r="J65" s="133"/>
      <c r="K65" s="84"/>
      <c r="L65" s="85"/>
      <c r="M65" s="86"/>
      <c r="N65" s="86"/>
      <c r="O65" s="86"/>
      <c r="P65" s="87"/>
    </row>
    <row r="66" spans="1:16" s="90" customFormat="1" ht="30" customHeight="1">
      <c r="A66" s="79" t="s">
        <v>244</v>
      </c>
      <c r="B66" s="83" t="s">
        <v>373</v>
      </c>
      <c r="C66" s="68" t="s">
        <v>245</v>
      </c>
      <c r="D66" s="69" t="s">
        <v>237</v>
      </c>
      <c r="E66" s="70" t="s">
        <v>36</v>
      </c>
      <c r="F66" s="75">
        <v>1</v>
      </c>
      <c r="G66" s="72"/>
      <c r="H66" s="73">
        <f>ROUND(G66*F66,2)</f>
        <v>0</v>
      </c>
      <c r="I66" s="127"/>
      <c r="J66" s="133"/>
      <c r="K66" s="84"/>
      <c r="L66" s="85"/>
      <c r="M66" s="86"/>
      <c r="N66" s="86"/>
      <c r="O66" s="86"/>
      <c r="P66" s="87"/>
    </row>
    <row r="67" spans="1:10" ht="36" customHeight="1">
      <c r="A67" s="22"/>
      <c r="B67" s="17"/>
      <c r="C67" s="39" t="s">
        <v>25</v>
      </c>
      <c r="D67" s="11"/>
      <c r="E67" s="8"/>
      <c r="F67" s="11"/>
      <c r="G67" s="22"/>
      <c r="H67" s="25"/>
      <c r="J67" s="131"/>
    </row>
    <row r="68" spans="1:16" s="88" customFormat="1" ht="30" customHeight="1">
      <c r="A68" s="77" t="s">
        <v>55</v>
      </c>
      <c r="B68" s="83" t="s">
        <v>374</v>
      </c>
      <c r="C68" s="68" t="s">
        <v>56</v>
      </c>
      <c r="D68" s="69" t="s">
        <v>172</v>
      </c>
      <c r="E68" s="70"/>
      <c r="F68" s="71"/>
      <c r="G68" s="89"/>
      <c r="H68" s="73"/>
      <c r="I68" s="127"/>
      <c r="J68" s="133"/>
      <c r="K68" s="84"/>
      <c r="L68" s="85"/>
      <c r="M68" s="86"/>
      <c r="N68" s="86"/>
      <c r="O68" s="86"/>
      <c r="P68" s="87"/>
    </row>
    <row r="69" spans="1:16" s="90" customFormat="1" ht="30" customHeight="1">
      <c r="A69" s="77" t="s">
        <v>57</v>
      </c>
      <c r="B69" s="67" t="s">
        <v>33</v>
      </c>
      <c r="C69" s="68" t="s">
        <v>173</v>
      </c>
      <c r="D69" s="69"/>
      <c r="E69" s="70" t="s">
        <v>32</v>
      </c>
      <c r="F69" s="71">
        <v>25</v>
      </c>
      <c r="G69" s="72"/>
      <c r="H69" s="73">
        <f>ROUND(G69*F69,2)</f>
        <v>0</v>
      </c>
      <c r="I69" s="127"/>
      <c r="J69" s="133"/>
      <c r="K69" s="84"/>
      <c r="L69" s="85"/>
      <c r="M69" s="86"/>
      <c r="N69" s="86"/>
      <c r="O69" s="86"/>
      <c r="P69" s="87"/>
    </row>
    <row r="70" spans="1:10" ht="30" customHeight="1" thickBot="1">
      <c r="A70" s="23"/>
      <c r="B70" s="43" t="str">
        <f>B6</f>
        <v>A</v>
      </c>
      <c r="C70" s="155" t="str">
        <f>C6</f>
        <v>St. Mary Avenue &amp; Memorial Boulevard</v>
      </c>
      <c r="D70" s="156"/>
      <c r="E70" s="156"/>
      <c r="F70" s="157"/>
      <c r="G70" s="23" t="s">
        <v>17</v>
      </c>
      <c r="H70" s="23">
        <f>SUM(H6:H69)</f>
        <v>0</v>
      </c>
      <c r="J70" s="131"/>
    </row>
    <row r="71" spans="1:10" s="47" customFormat="1" ht="30" customHeight="1" thickTop="1">
      <c r="A71" s="45"/>
      <c r="B71" s="44" t="s">
        <v>13</v>
      </c>
      <c r="C71" s="160" t="s">
        <v>353</v>
      </c>
      <c r="D71" s="161"/>
      <c r="E71" s="161"/>
      <c r="F71" s="162"/>
      <c r="G71" s="45"/>
      <c r="H71" s="46"/>
      <c r="J71" s="132"/>
    </row>
    <row r="72" spans="1:10" ht="36" customHeight="1">
      <c r="A72" s="22"/>
      <c r="B72" s="17"/>
      <c r="C72" s="38" t="s">
        <v>19</v>
      </c>
      <c r="D72" s="11"/>
      <c r="E72" s="9" t="s">
        <v>2</v>
      </c>
      <c r="F72" s="9" t="s">
        <v>2</v>
      </c>
      <c r="G72" s="22" t="s">
        <v>2</v>
      </c>
      <c r="H72" s="25"/>
      <c r="J72" s="131"/>
    </row>
    <row r="73" spans="1:16" s="88" customFormat="1" ht="30" customHeight="1">
      <c r="A73" s="79" t="s">
        <v>177</v>
      </c>
      <c r="B73" s="83" t="s">
        <v>58</v>
      </c>
      <c r="C73" s="68" t="s">
        <v>179</v>
      </c>
      <c r="D73" s="69" t="s">
        <v>76</v>
      </c>
      <c r="E73" s="70" t="s">
        <v>31</v>
      </c>
      <c r="F73" s="71">
        <v>140</v>
      </c>
      <c r="G73" s="72"/>
      <c r="H73" s="73">
        <f>ROUND(G73*F73,2)</f>
        <v>0</v>
      </c>
      <c r="I73" s="127"/>
      <c r="J73" s="133"/>
      <c r="K73" s="84"/>
      <c r="L73" s="85"/>
      <c r="M73" s="86"/>
      <c r="N73" s="86"/>
      <c r="O73" s="86"/>
      <c r="P73" s="87"/>
    </row>
    <row r="74" spans="1:16" s="90" customFormat="1" ht="30" customHeight="1">
      <c r="A74" s="82" t="s">
        <v>180</v>
      </c>
      <c r="B74" s="83" t="s">
        <v>375</v>
      </c>
      <c r="C74" s="68" t="s">
        <v>182</v>
      </c>
      <c r="D74" s="69" t="s">
        <v>76</v>
      </c>
      <c r="E74" s="70" t="s">
        <v>32</v>
      </c>
      <c r="F74" s="71">
        <v>225</v>
      </c>
      <c r="G74" s="72"/>
      <c r="H74" s="73">
        <f>ROUND(G74*F74,2)</f>
        <v>0</v>
      </c>
      <c r="I74" s="127"/>
      <c r="J74" s="133"/>
      <c r="K74" s="84"/>
      <c r="L74" s="85"/>
      <c r="M74" s="86"/>
      <c r="N74" s="86"/>
      <c r="O74" s="86"/>
      <c r="P74" s="87"/>
    </row>
    <row r="75" spans="1:16" s="88" customFormat="1" ht="32.25" customHeight="1">
      <c r="A75" s="82" t="s">
        <v>183</v>
      </c>
      <c r="B75" s="83" t="s">
        <v>376</v>
      </c>
      <c r="C75" s="68" t="s">
        <v>185</v>
      </c>
      <c r="D75" s="69" t="s">
        <v>76</v>
      </c>
      <c r="E75" s="70"/>
      <c r="F75" s="71"/>
      <c r="G75" s="89"/>
      <c r="H75" s="73"/>
      <c r="I75" s="127"/>
      <c r="J75" s="133"/>
      <c r="K75" s="84"/>
      <c r="L75" s="85"/>
      <c r="M75" s="86"/>
      <c r="N75" s="86"/>
      <c r="O75" s="86"/>
      <c r="P75" s="87"/>
    </row>
    <row r="76" spans="1:16" s="103" customFormat="1" ht="30" customHeight="1">
      <c r="A76" s="82" t="s">
        <v>186</v>
      </c>
      <c r="B76" s="67" t="s">
        <v>33</v>
      </c>
      <c r="C76" s="68" t="s">
        <v>187</v>
      </c>
      <c r="D76" s="98" t="s">
        <v>2</v>
      </c>
      <c r="E76" s="70" t="s">
        <v>188</v>
      </c>
      <c r="F76" s="71">
        <v>80</v>
      </c>
      <c r="G76" s="72"/>
      <c r="H76" s="73">
        <f>ROUND(G76*F76,2)</f>
        <v>0</v>
      </c>
      <c r="I76" s="127"/>
      <c r="J76" s="135"/>
      <c r="K76" s="100"/>
      <c r="L76" s="85"/>
      <c r="M76" s="101"/>
      <c r="N76" s="101"/>
      <c r="O76" s="101"/>
      <c r="P76" s="102"/>
    </row>
    <row r="77" spans="1:16" s="88" customFormat="1" ht="63" customHeight="1">
      <c r="A77" s="82" t="s">
        <v>34</v>
      </c>
      <c r="B77" s="83" t="s">
        <v>377</v>
      </c>
      <c r="C77" s="68" t="s">
        <v>35</v>
      </c>
      <c r="D77" s="69" t="s">
        <v>76</v>
      </c>
      <c r="E77" s="70" t="s">
        <v>31</v>
      </c>
      <c r="F77" s="71">
        <v>20</v>
      </c>
      <c r="G77" s="72"/>
      <c r="H77" s="73">
        <f>ROUND(G77*F77,2)</f>
        <v>0</v>
      </c>
      <c r="I77" s="127"/>
      <c r="J77" s="133"/>
      <c r="K77" s="84"/>
      <c r="L77" s="85"/>
      <c r="M77" s="86"/>
      <c r="N77" s="86"/>
      <c r="O77" s="86"/>
      <c r="P77" s="87"/>
    </row>
    <row r="78" spans="1:16" s="90" customFormat="1" ht="30" customHeight="1">
      <c r="A78" s="79" t="s">
        <v>189</v>
      </c>
      <c r="B78" s="83" t="s">
        <v>334</v>
      </c>
      <c r="C78" s="68" t="s">
        <v>191</v>
      </c>
      <c r="D78" s="69" t="s">
        <v>76</v>
      </c>
      <c r="E78" s="70" t="s">
        <v>32</v>
      </c>
      <c r="F78" s="71">
        <v>60</v>
      </c>
      <c r="G78" s="72"/>
      <c r="H78" s="73">
        <f>ROUND(G78*F78,2)</f>
        <v>0</v>
      </c>
      <c r="I78" s="127"/>
      <c r="J78" s="133"/>
      <c r="K78" s="84"/>
      <c r="L78" s="85"/>
      <c r="M78" s="86"/>
      <c r="N78" s="86"/>
      <c r="O78" s="86"/>
      <c r="P78" s="87"/>
    </row>
    <row r="79" spans="1:10" ht="36" customHeight="1">
      <c r="A79" s="22"/>
      <c r="B79" s="17"/>
      <c r="C79" s="39" t="s">
        <v>20</v>
      </c>
      <c r="D79" s="11"/>
      <c r="E79" s="8"/>
      <c r="F79" s="11"/>
      <c r="G79" s="22"/>
      <c r="H79" s="25"/>
      <c r="J79" s="131"/>
    </row>
    <row r="80" spans="1:16" s="88" customFormat="1" ht="30" customHeight="1">
      <c r="A80" s="77" t="s">
        <v>59</v>
      </c>
      <c r="B80" s="83" t="s">
        <v>378</v>
      </c>
      <c r="C80" s="68" t="s">
        <v>61</v>
      </c>
      <c r="D80" s="69" t="s">
        <v>76</v>
      </c>
      <c r="E80" s="70"/>
      <c r="F80" s="71"/>
      <c r="G80" s="89"/>
      <c r="H80" s="73"/>
      <c r="I80" s="127"/>
      <c r="J80" s="133"/>
      <c r="K80" s="84"/>
      <c r="L80" s="85"/>
      <c r="M80" s="86"/>
      <c r="N80" s="86"/>
      <c r="O80" s="86"/>
      <c r="P80" s="87"/>
    </row>
    <row r="81" spans="1:16" s="90" customFormat="1" ht="30" customHeight="1">
      <c r="A81" s="77" t="s">
        <v>62</v>
      </c>
      <c r="B81" s="67" t="s">
        <v>33</v>
      </c>
      <c r="C81" s="68" t="s">
        <v>63</v>
      </c>
      <c r="D81" s="69" t="s">
        <v>2</v>
      </c>
      <c r="E81" s="70" t="s">
        <v>32</v>
      </c>
      <c r="F81" s="71">
        <v>75</v>
      </c>
      <c r="G81" s="72"/>
      <c r="H81" s="73">
        <f>ROUND(G81*F81,2)</f>
        <v>0</v>
      </c>
      <c r="I81" s="127"/>
      <c r="J81" s="133"/>
      <c r="K81" s="84"/>
      <c r="L81" s="85"/>
      <c r="M81" s="86"/>
      <c r="N81" s="86"/>
      <c r="O81" s="86"/>
      <c r="P81" s="87"/>
    </row>
    <row r="82" spans="1:16" s="90" customFormat="1" ht="43.5" customHeight="1">
      <c r="A82" s="77" t="s">
        <v>77</v>
      </c>
      <c r="B82" s="91" t="s">
        <v>60</v>
      </c>
      <c r="C82" s="68" t="s">
        <v>38</v>
      </c>
      <c r="D82" s="69" t="s">
        <v>78</v>
      </c>
      <c r="E82" s="70"/>
      <c r="F82" s="71"/>
      <c r="G82" s="89"/>
      <c r="H82" s="73"/>
      <c r="I82" s="127"/>
      <c r="J82" s="133"/>
      <c r="K82" s="84"/>
      <c r="L82" s="85"/>
      <c r="M82" s="86"/>
      <c r="N82" s="86"/>
      <c r="O82" s="86"/>
      <c r="P82" s="87"/>
    </row>
    <row r="83" spans="1:16" s="90" customFormat="1" ht="43.5" customHeight="1">
      <c r="A83" s="77" t="s">
        <v>192</v>
      </c>
      <c r="B83" s="67" t="s">
        <v>33</v>
      </c>
      <c r="C83" s="68" t="s">
        <v>193</v>
      </c>
      <c r="D83" s="69" t="s">
        <v>2</v>
      </c>
      <c r="E83" s="70" t="s">
        <v>32</v>
      </c>
      <c r="F83" s="71">
        <v>3</v>
      </c>
      <c r="G83" s="72"/>
      <c r="H83" s="73">
        <f>ROUND(G83*F83,2)</f>
        <v>0</v>
      </c>
      <c r="I83" s="127"/>
      <c r="J83" s="133"/>
      <c r="K83" s="84"/>
      <c r="L83" s="85"/>
      <c r="M83" s="86"/>
      <c r="N83" s="86"/>
      <c r="O83" s="86"/>
      <c r="P83" s="87"/>
    </row>
    <row r="84" spans="1:16" s="90" customFormat="1" ht="43.5" customHeight="1">
      <c r="A84" s="77" t="s">
        <v>79</v>
      </c>
      <c r="B84" s="67" t="s">
        <v>37</v>
      </c>
      <c r="C84" s="68" t="s">
        <v>80</v>
      </c>
      <c r="D84" s="69" t="s">
        <v>2</v>
      </c>
      <c r="E84" s="70" t="s">
        <v>32</v>
      </c>
      <c r="F84" s="71">
        <v>5</v>
      </c>
      <c r="G84" s="72"/>
      <c r="H84" s="73">
        <f>ROUND(G84*F84,2)</f>
        <v>0</v>
      </c>
      <c r="I84" s="127"/>
      <c r="J84" s="133"/>
      <c r="K84" s="84"/>
      <c r="L84" s="85"/>
      <c r="M84" s="86"/>
      <c r="N84" s="86"/>
      <c r="O84" s="86"/>
      <c r="P84" s="87"/>
    </row>
    <row r="85" spans="1:16" s="90" customFormat="1" ht="30" customHeight="1">
      <c r="A85" s="77" t="s">
        <v>39</v>
      </c>
      <c r="B85" s="83" t="s">
        <v>255</v>
      </c>
      <c r="C85" s="68" t="s">
        <v>40</v>
      </c>
      <c r="D85" s="69" t="s">
        <v>78</v>
      </c>
      <c r="E85" s="70"/>
      <c r="F85" s="71"/>
      <c r="G85" s="89"/>
      <c r="H85" s="73"/>
      <c r="I85" s="127"/>
      <c r="J85" s="133"/>
      <c r="K85" s="84"/>
      <c r="L85" s="85"/>
      <c r="M85" s="86"/>
      <c r="N85" s="86"/>
      <c r="O85" s="86"/>
      <c r="P85" s="87"/>
    </row>
    <row r="86" spans="1:16" s="90" customFormat="1" ht="30" customHeight="1">
      <c r="A86" s="77" t="s">
        <v>41</v>
      </c>
      <c r="B86" s="67" t="s">
        <v>33</v>
      </c>
      <c r="C86" s="68" t="s">
        <v>42</v>
      </c>
      <c r="D86" s="69" t="s">
        <v>2</v>
      </c>
      <c r="E86" s="70" t="s">
        <v>36</v>
      </c>
      <c r="F86" s="71">
        <v>160</v>
      </c>
      <c r="G86" s="72"/>
      <c r="H86" s="73">
        <f>ROUND(G86*F86,2)</f>
        <v>0</v>
      </c>
      <c r="I86" s="127"/>
      <c r="J86" s="133"/>
      <c r="K86" s="84"/>
      <c r="L86" s="85"/>
      <c r="M86" s="86"/>
      <c r="N86" s="86"/>
      <c r="O86" s="86"/>
      <c r="P86" s="87"/>
    </row>
    <row r="87" spans="1:16" s="88" customFormat="1" ht="43.5" customHeight="1">
      <c r="A87" s="77" t="s">
        <v>81</v>
      </c>
      <c r="B87" s="83" t="s">
        <v>64</v>
      </c>
      <c r="C87" s="68" t="s">
        <v>82</v>
      </c>
      <c r="D87" s="69" t="s">
        <v>83</v>
      </c>
      <c r="E87" s="70"/>
      <c r="F87" s="71"/>
      <c r="G87" s="89"/>
      <c r="H87" s="73"/>
      <c r="I87" s="127"/>
      <c r="J87" s="133"/>
      <c r="K87" s="84"/>
      <c r="L87" s="85"/>
      <c r="M87" s="86"/>
      <c r="N87" s="86"/>
      <c r="O87" s="86"/>
      <c r="P87" s="87"/>
    </row>
    <row r="88" spans="1:16" s="90" customFormat="1" ht="30" customHeight="1">
      <c r="A88" s="77" t="s">
        <v>194</v>
      </c>
      <c r="B88" s="67" t="s">
        <v>33</v>
      </c>
      <c r="C88" s="68" t="s">
        <v>91</v>
      </c>
      <c r="D88" s="69" t="s">
        <v>2</v>
      </c>
      <c r="E88" s="70" t="s">
        <v>32</v>
      </c>
      <c r="F88" s="71">
        <v>170</v>
      </c>
      <c r="G88" s="72"/>
      <c r="H88" s="73">
        <f>ROUND(G88*F88,2)</f>
        <v>0</v>
      </c>
      <c r="I88" s="127"/>
      <c r="J88" s="133"/>
      <c r="K88" s="84"/>
      <c r="L88" s="85"/>
      <c r="M88" s="86"/>
      <c r="N88" s="86"/>
      <c r="O88" s="86"/>
      <c r="P88" s="87"/>
    </row>
    <row r="89" spans="1:16" s="88" customFormat="1" ht="43.5" customHeight="1">
      <c r="A89" s="77" t="s">
        <v>88</v>
      </c>
      <c r="B89" s="83" t="s">
        <v>65</v>
      </c>
      <c r="C89" s="68" t="s">
        <v>89</v>
      </c>
      <c r="D89" s="69" t="s">
        <v>83</v>
      </c>
      <c r="E89" s="70"/>
      <c r="F89" s="71"/>
      <c r="G89" s="89"/>
      <c r="H89" s="73"/>
      <c r="I89" s="127"/>
      <c r="J89" s="133"/>
      <c r="K89" s="84"/>
      <c r="L89" s="85"/>
      <c r="M89" s="86"/>
      <c r="N89" s="86"/>
      <c r="O89" s="86"/>
      <c r="P89" s="87"/>
    </row>
    <row r="90" spans="1:16" s="90" customFormat="1" ht="30" customHeight="1">
      <c r="A90" s="77" t="s">
        <v>195</v>
      </c>
      <c r="B90" s="67" t="s">
        <v>33</v>
      </c>
      <c r="C90" s="68" t="s">
        <v>94</v>
      </c>
      <c r="D90" s="69" t="s">
        <v>103</v>
      </c>
      <c r="E90" s="70" t="s">
        <v>32</v>
      </c>
      <c r="F90" s="71">
        <v>230</v>
      </c>
      <c r="G90" s="72"/>
      <c r="H90" s="73">
        <f>ROUND(G90*F90,2)</f>
        <v>0</v>
      </c>
      <c r="I90" s="127"/>
      <c r="J90" s="133"/>
      <c r="K90" s="84"/>
      <c r="L90" s="85"/>
      <c r="M90" s="86"/>
      <c r="N90" s="86"/>
      <c r="O90" s="86"/>
      <c r="P90" s="87"/>
    </row>
    <row r="91" spans="1:16" s="88" customFormat="1" ht="43.5" customHeight="1">
      <c r="A91" s="77" t="s">
        <v>95</v>
      </c>
      <c r="B91" s="83" t="s">
        <v>66</v>
      </c>
      <c r="C91" s="68" t="s">
        <v>43</v>
      </c>
      <c r="D91" s="69" t="s">
        <v>83</v>
      </c>
      <c r="E91" s="70"/>
      <c r="F91" s="71"/>
      <c r="G91" s="89"/>
      <c r="H91" s="73"/>
      <c r="I91" s="127"/>
      <c r="J91" s="133"/>
      <c r="K91" s="84"/>
      <c r="L91" s="85"/>
      <c r="M91" s="86"/>
      <c r="N91" s="86"/>
      <c r="O91" s="86"/>
      <c r="P91" s="87"/>
    </row>
    <row r="92" spans="1:16" s="90" customFormat="1" ht="30" customHeight="1">
      <c r="A92" s="77" t="s">
        <v>96</v>
      </c>
      <c r="B92" s="67" t="s">
        <v>33</v>
      </c>
      <c r="C92" s="68" t="s">
        <v>91</v>
      </c>
      <c r="D92" s="69" t="s">
        <v>44</v>
      </c>
      <c r="E92" s="70"/>
      <c r="F92" s="71"/>
      <c r="G92" s="89"/>
      <c r="H92" s="73"/>
      <c r="I92" s="127"/>
      <c r="J92" s="133"/>
      <c r="K92" s="84"/>
      <c r="L92" s="85"/>
      <c r="M92" s="86"/>
      <c r="N92" s="86"/>
      <c r="O92" s="86"/>
      <c r="P92" s="87"/>
    </row>
    <row r="93" spans="1:16" s="90" customFormat="1" ht="30" customHeight="1">
      <c r="A93" s="77" t="s">
        <v>196</v>
      </c>
      <c r="B93" s="74" t="s">
        <v>97</v>
      </c>
      <c r="C93" s="68" t="s">
        <v>197</v>
      </c>
      <c r="D93" s="69"/>
      <c r="E93" s="70" t="s">
        <v>32</v>
      </c>
      <c r="F93" s="71">
        <v>5</v>
      </c>
      <c r="G93" s="72"/>
      <c r="H93" s="73">
        <f>ROUND(G93*F93,2)</f>
        <v>0</v>
      </c>
      <c r="I93" s="128"/>
      <c r="J93" s="133"/>
      <c r="K93" s="84"/>
      <c r="L93" s="85"/>
      <c r="M93" s="86"/>
      <c r="N93" s="86"/>
      <c r="O93" s="86"/>
      <c r="P93" s="87"/>
    </row>
    <row r="94" spans="1:16" s="88" customFormat="1" ht="30" customHeight="1">
      <c r="A94" s="77" t="s">
        <v>104</v>
      </c>
      <c r="B94" s="83" t="s">
        <v>67</v>
      </c>
      <c r="C94" s="68" t="s">
        <v>106</v>
      </c>
      <c r="D94" s="69" t="s">
        <v>107</v>
      </c>
      <c r="E94" s="70"/>
      <c r="F94" s="71"/>
      <c r="G94" s="89"/>
      <c r="H94" s="73"/>
      <c r="I94" s="127"/>
      <c r="J94" s="133"/>
      <c r="K94" s="84"/>
      <c r="L94" s="85"/>
      <c r="M94" s="86"/>
      <c r="N94" s="86"/>
      <c r="O94" s="86"/>
      <c r="P94" s="87"/>
    </row>
    <row r="95" spans="1:16" s="90" customFormat="1" ht="30" customHeight="1">
      <c r="A95" s="77" t="s">
        <v>108</v>
      </c>
      <c r="B95" s="67" t="s">
        <v>33</v>
      </c>
      <c r="C95" s="68" t="s">
        <v>198</v>
      </c>
      <c r="D95" s="69" t="s">
        <v>2</v>
      </c>
      <c r="E95" s="70" t="s">
        <v>45</v>
      </c>
      <c r="F95" s="71">
        <v>90</v>
      </c>
      <c r="G95" s="72"/>
      <c r="H95" s="73">
        <f>ROUND(G95*F95,2)</f>
        <v>0</v>
      </c>
      <c r="I95" s="127"/>
      <c r="J95" s="133"/>
      <c r="K95" s="84"/>
      <c r="L95" s="85"/>
      <c r="M95" s="86"/>
      <c r="N95" s="86"/>
      <c r="O95" s="86"/>
      <c r="P95" s="87"/>
    </row>
    <row r="96" spans="1:16" s="90" customFormat="1" ht="30" customHeight="1">
      <c r="A96" s="77" t="s">
        <v>111</v>
      </c>
      <c r="B96" s="83" t="s">
        <v>379</v>
      </c>
      <c r="C96" s="68" t="s">
        <v>113</v>
      </c>
      <c r="D96" s="69" t="s">
        <v>107</v>
      </c>
      <c r="E96" s="70"/>
      <c r="F96" s="71"/>
      <c r="G96" s="89"/>
      <c r="H96" s="73"/>
      <c r="I96" s="127"/>
      <c r="J96" s="133"/>
      <c r="K96" s="84"/>
      <c r="L96" s="85"/>
      <c r="M96" s="86"/>
      <c r="N96" s="86"/>
      <c r="O96" s="86"/>
      <c r="P96" s="87"/>
    </row>
    <row r="97" spans="1:16" s="90" customFormat="1" ht="30" customHeight="1">
      <c r="A97" s="77" t="s">
        <v>199</v>
      </c>
      <c r="B97" s="67" t="s">
        <v>33</v>
      </c>
      <c r="C97" s="68" t="s">
        <v>200</v>
      </c>
      <c r="D97" s="69" t="s">
        <v>116</v>
      </c>
      <c r="E97" s="70" t="s">
        <v>45</v>
      </c>
      <c r="F97" s="71">
        <v>20</v>
      </c>
      <c r="G97" s="72"/>
      <c r="H97" s="73">
        <f>ROUND(G97*F97,2)</f>
        <v>0</v>
      </c>
      <c r="I97" s="127"/>
      <c r="J97" s="133"/>
      <c r="K97" s="84"/>
      <c r="L97" s="85"/>
      <c r="M97" s="86"/>
      <c r="N97" s="86"/>
      <c r="O97" s="86"/>
      <c r="P97" s="87"/>
    </row>
    <row r="98" spans="1:16" s="90" customFormat="1" ht="43.5" customHeight="1">
      <c r="A98" s="77" t="s">
        <v>201</v>
      </c>
      <c r="B98" s="83" t="s">
        <v>380</v>
      </c>
      <c r="C98" s="68" t="s">
        <v>203</v>
      </c>
      <c r="D98" s="69" t="s">
        <v>127</v>
      </c>
      <c r="E98" s="76"/>
      <c r="F98" s="71"/>
      <c r="G98" s="89"/>
      <c r="H98" s="73"/>
      <c r="I98" s="127"/>
      <c r="J98" s="133"/>
      <c r="K98" s="84"/>
      <c r="L98" s="85"/>
      <c r="M98" s="86"/>
      <c r="N98" s="86"/>
      <c r="O98" s="86"/>
      <c r="P98" s="87"/>
    </row>
    <row r="99" spans="1:16" s="90" customFormat="1" ht="30" customHeight="1">
      <c r="A99" s="77" t="s">
        <v>204</v>
      </c>
      <c r="B99" s="67" t="s">
        <v>33</v>
      </c>
      <c r="C99" s="68" t="s">
        <v>205</v>
      </c>
      <c r="D99" s="69"/>
      <c r="E99" s="70"/>
      <c r="F99" s="71"/>
      <c r="G99" s="89"/>
      <c r="H99" s="73"/>
      <c r="I99" s="127"/>
      <c r="J99" s="133"/>
      <c r="K99" s="84"/>
      <c r="L99" s="85"/>
      <c r="M99" s="86"/>
      <c r="N99" s="86"/>
      <c r="O99" s="86"/>
      <c r="P99" s="87"/>
    </row>
    <row r="100" spans="1:16" s="90" customFormat="1" ht="30" customHeight="1">
      <c r="A100" s="77" t="s">
        <v>206</v>
      </c>
      <c r="B100" s="74" t="s">
        <v>97</v>
      </c>
      <c r="C100" s="68" t="s">
        <v>207</v>
      </c>
      <c r="D100" s="69"/>
      <c r="E100" s="70" t="s">
        <v>188</v>
      </c>
      <c r="F100" s="71">
        <v>20</v>
      </c>
      <c r="G100" s="72"/>
      <c r="H100" s="73">
        <f>ROUND(G100*F100,2)</f>
        <v>0</v>
      </c>
      <c r="I100" s="127"/>
      <c r="J100" s="133"/>
      <c r="K100" s="84"/>
      <c r="L100" s="85"/>
      <c r="M100" s="86"/>
      <c r="N100" s="86"/>
      <c r="O100" s="86"/>
      <c r="P100" s="87"/>
    </row>
    <row r="101" spans="1:16" s="90" customFormat="1" ht="30" customHeight="1">
      <c r="A101" s="77" t="s">
        <v>208</v>
      </c>
      <c r="B101" s="67" t="s">
        <v>37</v>
      </c>
      <c r="C101" s="68" t="s">
        <v>209</v>
      </c>
      <c r="D101" s="69"/>
      <c r="E101" s="70"/>
      <c r="F101" s="71"/>
      <c r="G101" s="89"/>
      <c r="H101" s="73"/>
      <c r="I101" s="127"/>
      <c r="J101" s="133"/>
      <c r="K101" s="84"/>
      <c r="L101" s="85"/>
      <c r="M101" s="86"/>
      <c r="N101" s="86"/>
      <c r="O101" s="86"/>
      <c r="P101" s="87"/>
    </row>
    <row r="102" spans="1:16" s="90" customFormat="1" ht="30" customHeight="1">
      <c r="A102" s="77" t="s">
        <v>210</v>
      </c>
      <c r="B102" s="74" t="s">
        <v>97</v>
      </c>
      <c r="C102" s="68" t="s">
        <v>207</v>
      </c>
      <c r="D102" s="69"/>
      <c r="E102" s="70" t="s">
        <v>188</v>
      </c>
      <c r="F102" s="71">
        <v>45</v>
      </c>
      <c r="G102" s="72"/>
      <c r="H102" s="73">
        <f>ROUND(G102*F102,2)</f>
        <v>0</v>
      </c>
      <c r="I102" s="127"/>
      <c r="J102" s="133"/>
      <c r="K102" s="84"/>
      <c r="L102" s="85"/>
      <c r="M102" s="86"/>
      <c r="N102" s="86"/>
      <c r="O102" s="86"/>
      <c r="P102" s="87"/>
    </row>
    <row r="103" spans="1:16" s="94" customFormat="1" ht="30" customHeight="1">
      <c r="A103" s="77" t="s">
        <v>131</v>
      </c>
      <c r="B103" s="83" t="s">
        <v>293</v>
      </c>
      <c r="C103" s="68" t="s">
        <v>133</v>
      </c>
      <c r="D103" s="69" t="s">
        <v>134</v>
      </c>
      <c r="E103" s="70"/>
      <c r="F103" s="71"/>
      <c r="G103" s="89"/>
      <c r="H103" s="73"/>
      <c r="I103" s="127"/>
      <c r="J103" s="133"/>
      <c r="K103" s="84"/>
      <c r="L103" s="85"/>
      <c r="M103" s="86"/>
      <c r="N103" s="86"/>
      <c r="O103" s="86"/>
      <c r="P103" s="87"/>
    </row>
    <row r="104" spans="1:16" s="95" customFormat="1" ht="30" customHeight="1">
      <c r="A104" s="77" t="s">
        <v>135</v>
      </c>
      <c r="B104" s="67" t="s">
        <v>33</v>
      </c>
      <c r="C104" s="68" t="s">
        <v>136</v>
      </c>
      <c r="D104" s="69" t="s">
        <v>2</v>
      </c>
      <c r="E104" s="70" t="s">
        <v>32</v>
      </c>
      <c r="F104" s="71">
        <v>80</v>
      </c>
      <c r="G104" s="72"/>
      <c r="H104" s="73">
        <f>ROUND(G104*F104,2)</f>
        <v>0</v>
      </c>
      <c r="I104" s="127"/>
      <c r="J104" s="133"/>
      <c r="K104" s="84"/>
      <c r="L104" s="85"/>
      <c r="M104" s="86"/>
      <c r="N104" s="86"/>
      <c r="O104" s="86"/>
      <c r="P104" s="87"/>
    </row>
    <row r="105" spans="1:10" ht="36" customHeight="1">
      <c r="A105" s="22"/>
      <c r="B105" s="7"/>
      <c r="C105" s="39" t="s">
        <v>21</v>
      </c>
      <c r="D105" s="11"/>
      <c r="E105" s="9"/>
      <c r="F105" s="9"/>
      <c r="G105" s="22"/>
      <c r="H105" s="25"/>
      <c r="J105" s="131"/>
    </row>
    <row r="106" spans="1:16" s="88" customFormat="1" ht="43.5" customHeight="1">
      <c r="A106" s="79" t="s">
        <v>49</v>
      </c>
      <c r="B106" s="83" t="s">
        <v>105</v>
      </c>
      <c r="C106" s="68" t="s">
        <v>50</v>
      </c>
      <c r="D106" s="69" t="s">
        <v>143</v>
      </c>
      <c r="E106" s="70"/>
      <c r="F106" s="75"/>
      <c r="G106" s="89"/>
      <c r="H106" s="78"/>
      <c r="I106" s="127"/>
      <c r="J106" s="133"/>
      <c r="K106" s="84"/>
      <c r="L106" s="85"/>
      <c r="M106" s="86"/>
      <c r="N106" s="86"/>
      <c r="O106" s="86"/>
      <c r="P106" s="87"/>
    </row>
    <row r="107" spans="1:16" s="88" customFormat="1" ht="54" customHeight="1">
      <c r="A107" s="79" t="s">
        <v>211</v>
      </c>
      <c r="B107" s="67" t="s">
        <v>33</v>
      </c>
      <c r="C107" s="68" t="s">
        <v>212</v>
      </c>
      <c r="D107" s="69"/>
      <c r="E107" s="70" t="s">
        <v>32</v>
      </c>
      <c r="F107" s="75">
        <v>180</v>
      </c>
      <c r="G107" s="72"/>
      <c r="H107" s="73">
        <f>ROUND(G107*F107,2)</f>
        <v>0</v>
      </c>
      <c r="I107" s="129"/>
      <c r="J107" s="133"/>
      <c r="K107" s="84"/>
      <c r="L107" s="85"/>
      <c r="M107" s="86"/>
      <c r="N107" s="86"/>
      <c r="O107" s="86"/>
      <c r="P107" s="87"/>
    </row>
    <row r="108" spans="1:10" ht="36" customHeight="1">
      <c r="A108" s="22"/>
      <c r="B108" s="7"/>
      <c r="C108" s="39" t="s">
        <v>22</v>
      </c>
      <c r="D108" s="11"/>
      <c r="E108" s="10"/>
      <c r="F108" s="9"/>
      <c r="G108" s="22"/>
      <c r="H108" s="25"/>
      <c r="J108" s="131"/>
    </row>
    <row r="109" spans="1:16" s="88" customFormat="1" ht="30" customHeight="1">
      <c r="A109" s="79" t="s">
        <v>213</v>
      </c>
      <c r="B109" s="83" t="s">
        <v>112</v>
      </c>
      <c r="C109" s="68" t="s">
        <v>215</v>
      </c>
      <c r="D109" s="69" t="s">
        <v>216</v>
      </c>
      <c r="E109" s="70" t="s">
        <v>45</v>
      </c>
      <c r="F109" s="75">
        <v>50</v>
      </c>
      <c r="G109" s="72"/>
      <c r="H109" s="73">
        <f>ROUND(G109*F109,2)</f>
        <v>0</v>
      </c>
      <c r="I109" s="127"/>
      <c r="J109" s="133"/>
      <c r="K109" s="84"/>
      <c r="L109" s="85"/>
      <c r="M109" s="86"/>
      <c r="N109" s="86"/>
      <c r="O109" s="86"/>
      <c r="P109" s="87"/>
    </row>
    <row r="110" spans="1:10" ht="48" customHeight="1">
      <c r="A110" s="22"/>
      <c r="B110" s="7"/>
      <c r="C110" s="39" t="s">
        <v>23</v>
      </c>
      <c r="D110" s="11"/>
      <c r="E110" s="10"/>
      <c r="F110" s="9"/>
      <c r="G110" s="22"/>
      <c r="H110" s="25"/>
      <c r="J110" s="131"/>
    </row>
    <row r="111" spans="1:16" s="88" customFormat="1" ht="30" customHeight="1">
      <c r="A111" s="79" t="s">
        <v>217</v>
      </c>
      <c r="B111" s="83" t="s">
        <v>118</v>
      </c>
      <c r="C111" s="68" t="s">
        <v>219</v>
      </c>
      <c r="D111" s="69" t="s">
        <v>158</v>
      </c>
      <c r="E111" s="70"/>
      <c r="F111" s="75"/>
      <c r="G111" s="89"/>
      <c r="H111" s="78"/>
      <c r="I111" s="127"/>
      <c r="J111" s="133"/>
      <c r="K111" s="84"/>
      <c r="L111" s="85"/>
      <c r="M111" s="86"/>
      <c r="N111" s="86"/>
      <c r="O111" s="86"/>
      <c r="P111" s="87"/>
    </row>
    <row r="112" spans="1:16" s="88" customFormat="1" ht="30" customHeight="1">
      <c r="A112" s="79" t="s">
        <v>220</v>
      </c>
      <c r="B112" s="67" t="s">
        <v>33</v>
      </c>
      <c r="C112" s="68" t="s">
        <v>221</v>
      </c>
      <c r="D112" s="69"/>
      <c r="E112" s="70" t="s">
        <v>36</v>
      </c>
      <c r="F112" s="75">
        <v>1</v>
      </c>
      <c r="G112" s="72"/>
      <c r="H112" s="73">
        <f>ROUND(G112*F112,2)</f>
        <v>0</v>
      </c>
      <c r="I112" s="127"/>
      <c r="J112" s="133"/>
      <c r="K112" s="84"/>
      <c r="L112" s="85"/>
      <c r="M112" s="86"/>
      <c r="N112" s="86"/>
      <c r="O112" s="86"/>
      <c r="P112" s="87"/>
    </row>
    <row r="113" spans="1:16" s="95" customFormat="1" ht="30" customHeight="1">
      <c r="A113" s="79" t="s">
        <v>222</v>
      </c>
      <c r="B113" s="83" t="s">
        <v>381</v>
      </c>
      <c r="C113" s="68" t="s">
        <v>224</v>
      </c>
      <c r="D113" s="69" t="s">
        <v>158</v>
      </c>
      <c r="E113" s="70"/>
      <c r="F113" s="75"/>
      <c r="G113" s="89"/>
      <c r="H113" s="78"/>
      <c r="I113" s="127"/>
      <c r="J113" s="133"/>
      <c r="K113" s="84"/>
      <c r="L113" s="85"/>
      <c r="M113" s="86"/>
      <c r="N113" s="86"/>
      <c r="O113" s="86"/>
      <c r="P113" s="87"/>
    </row>
    <row r="114" spans="1:16" s="95" customFormat="1" ht="30" customHeight="1">
      <c r="A114" s="79" t="s">
        <v>225</v>
      </c>
      <c r="B114" s="67" t="s">
        <v>33</v>
      </c>
      <c r="C114" s="68" t="s">
        <v>226</v>
      </c>
      <c r="D114" s="69"/>
      <c r="E114" s="70"/>
      <c r="F114" s="75"/>
      <c r="G114" s="89"/>
      <c r="H114" s="78"/>
      <c r="I114" s="127"/>
      <c r="J114" s="133"/>
      <c r="K114" s="84"/>
      <c r="L114" s="85"/>
      <c r="M114" s="86"/>
      <c r="N114" s="86"/>
      <c r="O114" s="86"/>
      <c r="P114" s="87"/>
    </row>
    <row r="115" spans="1:16" s="95" customFormat="1" ht="43.5" customHeight="1">
      <c r="A115" s="79" t="s">
        <v>227</v>
      </c>
      <c r="B115" s="74" t="s">
        <v>97</v>
      </c>
      <c r="C115" s="68" t="s">
        <v>327</v>
      </c>
      <c r="D115" s="69"/>
      <c r="E115" s="70" t="s">
        <v>45</v>
      </c>
      <c r="F115" s="75">
        <v>2</v>
      </c>
      <c r="G115" s="72"/>
      <c r="H115" s="73">
        <f>ROUND(G115*F115,2)</f>
        <v>0</v>
      </c>
      <c r="I115" s="127"/>
      <c r="J115" s="133"/>
      <c r="K115" s="84"/>
      <c r="L115" s="85"/>
      <c r="M115" s="86"/>
      <c r="N115" s="86"/>
      <c r="O115" s="86"/>
      <c r="P115" s="87"/>
    </row>
    <row r="116" spans="1:16" s="99" customFormat="1" ht="43.5" customHeight="1">
      <c r="A116" s="79" t="s">
        <v>228</v>
      </c>
      <c r="B116" s="83" t="s">
        <v>175</v>
      </c>
      <c r="C116" s="80" t="s">
        <v>229</v>
      </c>
      <c r="D116" s="69" t="s">
        <v>158</v>
      </c>
      <c r="E116" s="70"/>
      <c r="F116" s="75"/>
      <c r="G116" s="89"/>
      <c r="H116" s="78"/>
      <c r="I116" s="127"/>
      <c r="J116" s="133"/>
      <c r="K116" s="84"/>
      <c r="L116" s="85"/>
      <c r="M116" s="86"/>
      <c r="N116" s="86"/>
      <c r="O116" s="86"/>
      <c r="P116" s="87"/>
    </row>
    <row r="117" spans="1:16" s="99" customFormat="1" ht="30" customHeight="1">
      <c r="A117" s="79" t="s">
        <v>230</v>
      </c>
      <c r="B117" s="67" t="s">
        <v>33</v>
      </c>
      <c r="C117" s="80" t="s">
        <v>231</v>
      </c>
      <c r="D117" s="69"/>
      <c r="E117" s="70" t="s">
        <v>36</v>
      </c>
      <c r="F117" s="75">
        <v>1</v>
      </c>
      <c r="G117" s="72"/>
      <c r="H117" s="73">
        <f>ROUND(G117*F117,2)</f>
        <v>0</v>
      </c>
      <c r="I117" s="127"/>
      <c r="J117" s="133"/>
      <c r="K117" s="84"/>
      <c r="L117" s="85"/>
      <c r="M117" s="86"/>
      <c r="N117" s="86"/>
      <c r="O117" s="86"/>
      <c r="P117" s="87"/>
    </row>
    <row r="118" spans="1:16" s="88" customFormat="1" ht="30" customHeight="1">
      <c r="A118" s="79" t="s">
        <v>232</v>
      </c>
      <c r="B118" s="83" t="s">
        <v>202</v>
      </c>
      <c r="C118" s="68" t="s">
        <v>233</v>
      </c>
      <c r="D118" s="69" t="s">
        <v>158</v>
      </c>
      <c r="E118" s="70" t="s">
        <v>36</v>
      </c>
      <c r="F118" s="75">
        <v>1</v>
      </c>
      <c r="G118" s="72"/>
      <c r="H118" s="73">
        <f>ROUND(G118*F118,2)</f>
        <v>0</v>
      </c>
      <c r="I118" s="127"/>
      <c r="J118" s="133"/>
      <c r="K118" s="84"/>
      <c r="L118" s="85"/>
      <c r="M118" s="86"/>
      <c r="N118" s="86"/>
      <c r="O118" s="86"/>
      <c r="P118" s="87"/>
    </row>
    <row r="119" spans="1:10" ht="36" customHeight="1">
      <c r="A119" s="22"/>
      <c r="B119" s="13"/>
      <c r="C119" s="39" t="s">
        <v>24</v>
      </c>
      <c r="D119" s="11"/>
      <c r="E119" s="10"/>
      <c r="F119" s="9"/>
      <c r="G119" s="22"/>
      <c r="H119" s="25"/>
      <c r="J119" s="131"/>
    </row>
    <row r="120" spans="1:16" s="88" customFormat="1" ht="30" customHeight="1">
      <c r="A120" s="79" t="s">
        <v>234</v>
      </c>
      <c r="B120" s="83" t="s">
        <v>467</v>
      </c>
      <c r="C120" s="68" t="s">
        <v>236</v>
      </c>
      <c r="D120" s="69" t="s">
        <v>237</v>
      </c>
      <c r="E120" s="70" t="s">
        <v>36</v>
      </c>
      <c r="F120" s="75">
        <v>1</v>
      </c>
      <c r="G120" s="72"/>
      <c r="H120" s="73">
        <f>ROUND(G120*F120,2)</f>
        <v>0</v>
      </c>
      <c r="I120" s="127"/>
      <c r="J120" s="133"/>
      <c r="K120" s="84"/>
      <c r="L120" s="85"/>
      <c r="M120" s="86"/>
      <c r="N120" s="86"/>
      <c r="O120" s="86"/>
      <c r="P120" s="87"/>
    </row>
    <row r="121" spans="1:16" s="88" customFormat="1" ht="30" customHeight="1">
      <c r="A121" s="79" t="s">
        <v>238</v>
      </c>
      <c r="B121" s="83" t="s">
        <v>129</v>
      </c>
      <c r="C121" s="68" t="s">
        <v>240</v>
      </c>
      <c r="D121" s="69" t="s">
        <v>237</v>
      </c>
      <c r="E121" s="70" t="s">
        <v>36</v>
      </c>
      <c r="F121" s="75">
        <v>1</v>
      </c>
      <c r="G121" s="72"/>
      <c r="H121" s="73">
        <f>ROUND(G121*F121,2)</f>
        <v>0</v>
      </c>
      <c r="I121" s="127"/>
      <c r="J121" s="133"/>
      <c r="K121" s="84"/>
      <c r="L121" s="85"/>
      <c r="M121" s="86"/>
      <c r="N121" s="86"/>
      <c r="O121" s="86"/>
      <c r="P121" s="87"/>
    </row>
    <row r="122" spans="1:16" s="90" customFormat="1" ht="30" customHeight="1">
      <c r="A122" s="79" t="s">
        <v>241</v>
      </c>
      <c r="B122" s="83" t="s">
        <v>132</v>
      </c>
      <c r="C122" s="68" t="s">
        <v>243</v>
      </c>
      <c r="D122" s="69" t="s">
        <v>237</v>
      </c>
      <c r="E122" s="70" t="s">
        <v>36</v>
      </c>
      <c r="F122" s="75">
        <v>3</v>
      </c>
      <c r="G122" s="72"/>
      <c r="H122" s="73">
        <f>ROUND(G122*F122,2)</f>
        <v>0</v>
      </c>
      <c r="I122" s="127"/>
      <c r="J122" s="133"/>
      <c r="K122" s="84"/>
      <c r="L122" s="85"/>
      <c r="M122" s="86"/>
      <c r="N122" s="86"/>
      <c r="O122" s="86"/>
      <c r="P122" s="87"/>
    </row>
    <row r="123" spans="1:16" s="90" customFormat="1" ht="30" customHeight="1">
      <c r="A123" s="79" t="s">
        <v>244</v>
      </c>
      <c r="B123" s="83" t="s">
        <v>382</v>
      </c>
      <c r="C123" s="68" t="s">
        <v>245</v>
      </c>
      <c r="D123" s="69" t="s">
        <v>237</v>
      </c>
      <c r="E123" s="70" t="s">
        <v>36</v>
      </c>
      <c r="F123" s="75">
        <v>1</v>
      </c>
      <c r="G123" s="72"/>
      <c r="H123" s="73">
        <f>ROUND(G123*F123,2)</f>
        <v>0</v>
      </c>
      <c r="I123" s="127"/>
      <c r="J123" s="133"/>
      <c r="K123" s="84"/>
      <c r="L123" s="85"/>
      <c r="M123" s="86"/>
      <c r="N123" s="86"/>
      <c r="O123" s="86"/>
      <c r="P123" s="87"/>
    </row>
    <row r="124" spans="1:10" ht="36" customHeight="1">
      <c r="A124" s="22"/>
      <c r="B124" s="17"/>
      <c r="C124" s="39" t="s">
        <v>25</v>
      </c>
      <c r="D124" s="11"/>
      <c r="E124" s="8"/>
      <c r="F124" s="11"/>
      <c r="G124" s="22"/>
      <c r="H124" s="25"/>
      <c r="J124" s="131"/>
    </row>
    <row r="125" spans="1:16" s="88" customFormat="1" ht="30" customHeight="1">
      <c r="A125" s="77" t="s">
        <v>55</v>
      </c>
      <c r="B125" s="83" t="s">
        <v>383</v>
      </c>
      <c r="C125" s="68" t="s">
        <v>56</v>
      </c>
      <c r="D125" s="69" t="s">
        <v>172</v>
      </c>
      <c r="E125" s="70"/>
      <c r="F125" s="71"/>
      <c r="G125" s="89"/>
      <c r="H125" s="73"/>
      <c r="I125" s="127"/>
      <c r="J125" s="133"/>
      <c r="K125" s="84"/>
      <c r="L125" s="85"/>
      <c r="M125" s="86"/>
      <c r="N125" s="86"/>
      <c r="O125" s="86"/>
      <c r="P125" s="87"/>
    </row>
    <row r="126" spans="1:16" s="90" customFormat="1" ht="30" customHeight="1">
      <c r="A126" s="77" t="s">
        <v>246</v>
      </c>
      <c r="B126" s="67" t="s">
        <v>33</v>
      </c>
      <c r="C126" s="68" t="s">
        <v>247</v>
      </c>
      <c r="D126" s="69"/>
      <c r="E126" s="70" t="s">
        <v>32</v>
      </c>
      <c r="F126" s="71">
        <v>10</v>
      </c>
      <c r="G126" s="72"/>
      <c r="H126" s="73">
        <f>ROUND(G126*F126,2)</f>
        <v>0</v>
      </c>
      <c r="I126" s="130"/>
      <c r="J126" s="133"/>
      <c r="K126" s="84"/>
      <c r="L126" s="85"/>
      <c r="M126" s="86"/>
      <c r="N126" s="86"/>
      <c r="O126" s="86"/>
      <c r="P126" s="87"/>
    </row>
    <row r="127" spans="1:16" s="90" customFormat="1" ht="30" customHeight="1">
      <c r="A127" s="77" t="s">
        <v>57</v>
      </c>
      <c r="B127" s="67" t="s">
        <v>37</v>
      </c>
      <c r="C127" s="68" t="s">
        <v>173</v>
      </c>
      <c r="D127" s="69"/>
      <c r="E127" s="70" t="s">
        <v>32</v>
      </c>
      <c r="F127" s="71">
        <v>50</v>
      </c>
      <c r="G127" s="72"/>
      <c r="H127" s="73">
        <f>ROUND(G127*F127,2)</f>
        <v>0</v>
      </c>
      <c r="I127" s="127"/>
      <c r="J127" s="133"/>
      <c r="K127" s="84"/>
      <c r="L127" s="85"/>
      <c r="M127" s="86"/>
      <c r="N127" s="86"/>
      <c r="O127" s="86"/>
      <c r="P127" s="87"/>
    </row>
    <row r="128" spans="1:10" ht="36" customHeight="1">
      <c r="A128" s="22"/>
      <c r="B128" s="6"/>
      <c r="C128" s="39" t="s">
        <v>26</v>
      </c>
      <c r="D128" s="11"/>
      <c r="E128" s="10"/>
      <c r="F128" s="9"/>
      <c r="G128" s="22"/>
      <c r="H128" s="25"/>
      <c r="J128" s="131"/>
    </row>
    <row r="129" spans="1:16" s="88" customFormat="1" ht="30" customHeight="1">
      <c r="A129" s="77"/>
      <c r="B129" s="91" t="s">
        <v>384</v>
      </c>
      <c r="C129" s="68" t="s">
        <v>248</v>
      </c>
      <c r="D129" s="69" t="s">
        <v>462</v>
      </c>
      <c r="E129" s="70" t="s">
        <v>36</v>
      </c>
      <c r="F129" s="71">
        <v>2</v>
      </c>
      <c r="G129" s="72"/>
      <c r="H129" s="73">
        <f>ROUND(G129*F129,2)</f>
        <v>0</v>
      </c>
      <c r="I129" s="127"/>
      <c r="J129" s="133"/>
      <c r="K129" s="84"/>
      <c r="L129" s="85"/>
      <c r="M129" s="86"/>
      <c r="N129" s="86"/>
      <c r="O129" s="86"/>
      <c r="P129" s="87"/>
    </row>
    <row r="130" spans="1:10" s="47" customFormat="1" ht="30" customHeight="1" thickBot="1">
      <c r="A130" s="48"/>
      <c r="B130" s="43" t="str">
        <f>B71</f>
        <v>B</v>
      </c>
      <c r="C130" s="155" t="str">
        <f>C71</f>
        <v>Arlington Street (Westside) from Notre Dame Avenue to 100m South of Notre Dame Avenue</v>
      </c>
      <c r="D130" s="156"/>
      <c r="E130" s="156"/>
      <c r="F130" s="157"/>
      <c r="G130" s="48" t="s">
        <v>17</v>
      </c>
      <c r="H130" s="48">
        <f>SUM(H72:H129)</f>
        <v>0</v>
      </c>
      <c r="J130" s="132"/>
    </row>
    <row r="131" spans="1:10" s="47" customFormat="1" ht="30" customHeight="1" thickTop="1">
      <c r="A131" s="45"/>
      <c r="B131" s="44" t="s">
        <v>14</v>
      </c>
      <c r="C131" s="160" t="s">
        <v>350</v>
      </c>
      <c r="D131" s="161"/>
      <c r="E131" s="161"/>
      <c r="F131" s="162"/>
      <c r="G131" s="45"/>
      <c r="H131" s="46"/>
      <c r="J131" s="132"/>
    </row>
    <row r="132" spans="1:10" ht="36" customHeight="1">
      <c r="A132" s="22"/>
      <c r="B132" s="17"/>
      <c r="C132" s="38" t="s">
        <v>19</v>
      </c>
      <c r="D132" s="11"/>
      <c r="E132" s="9" t="s">
        <v>2</v>
      </c>
      <c r="F132" s="9" t="s">
        <v>2</v>
      </c>
      <c r="G132" s="22" t="s">
        <v>2</v>
      </c>
      <c r="H132" s="25"/>
      <c r="J132" s="131"/>
    </row>
    <row r="133" spans="1:16" s="88" customFormat="1" ht="30" customHeight="1">
      <c r="A133" s="79" t="s">
        <v>177</v>
      </c>
      <c r="B133" s="83" t="s">
        <v>68</v>
      </c>
      <c r="C133" s="68" t="s">
        <v>179</v>
      </c>
      <c r="D133" s="69" t="s">
        <v>76</v>
      </c>
      <c r="E133" s="70" t="s">
        <v>31</v>
      </c>
      <c r="F133" s="71">
        <v>10</v>
      </c>
      <c r="G133" s="72"/>
      <c r="H133" s="73">
        <f>ROUND(G133*F133,2)</f>
        <v>0</v>
      </c>
      <c r="I133" s="127"/>
      <c r="J133" s="133"/>
      <c r="K133" s="84"/>
      <c r="L133" s="85"/>
      <c r="M133" s="86"/>
      <c r="N133" s="86"/>
      <c r="O133" s="86"/>
      <c r="P133" s="87"/>
    </row>
    <row r="134" spans="1:16" s="90" customFormat="1" ht="30" customHeight="1">
      <c r="A134" s="82" t="s">
        <v>180</v>
      </c>
      <c r="B134" s="83" t="s">
        <v>298</v>
      </c>
      <c r="C134" s="68" t="s">
        <v>182</v>
      </c>
      <c r="D134" s="69" t="s">
        <v>76</v>
      </c>
      <c r="E134" s="70" t="s">
        <v>32</v>
      </c>
      <c r="F134" s="71">
        <v>80</v>
      </c>
      <c r="G134" s="72"/>
      <c r="H134" s="73">
        <f>ROUND(G134*F134,2)</f>
        <v>0</v>
      </c>
      <c r="I134" s="127"/>
      <c r="J134" s="133"/>
      <c r="K134" s="84"/>
      <c r="L134" s="85"/>
      <c r="M134" s="86"/>
      <c r="N134" s="86"/>
      <c r="O134" s="86"/>
      <c r="P134" s="87"/>
    </row>
    <row r="135" spans="1:16" s="88" customFormat="1" ht="63" customHeight="1">
      <c r="A135" s="82" t="s">
        <v>34</v>
      </c>
      <c r="B135" s="83" t="s">
        <v>302</v>
      </c>
      <c r="C135" s="68" t="s">
        <v>35</v>
      </c>
      <c r="D135" s="69" t="s">
        <v>76</v>
      </c>
      <c r="E135" s="70" t="s">
        <v>31</v>
      </c>
      <c r="F135" s="71">
        <v>10</v>
      </c>
      <c r="G135" s="72"/>
      <c r="H135" s="73">
        <f>ROUND(G135*F135,2)</f>
        <v>0</v>
      </c>
      <c r="I135" s="127"/>
      <c r="J135" s="133"/>
      <c r="K135" s="84"/>
      <c r="L135" s="85"/>
      <c r="M135" s="86"/>
      <c r="N135" s="86"/>
      <c r="O135" s="86"/>
      <c r="P135" s="87"/>
    </row>
    <row r="136" spans="1:16" s="90" customFormat="1" ht="30" customHeight="1">
      <c r="A136" s="79" t="s">
        <v>189</v>
      </c>
      <c r="B136" s="83" t="s">
        <v>311</v>
      </c>
      <c r="C136" s="68" t="s">
        <v>191</v>
      </c>
      <c r="D136" s="69" t="s">
        <v>76</v>
      </c>
      <c r="E136" s="70" t="s">
        <v>32</v>
      </c>
      <c r="F136" s="71">
        <v>10</v>
      </c>
      <c r="G136" s="72"/>
      <c r="H136" s="73">
        <f>ROUND(G136*F136,2)</f>
        <v>0</v>
      </c>
      <c r="I136" s="127"/>
      <c r="J136" s="133"/>
      <c r="K136" s="84"/>
      <c r="L136" s="85"/>
      <c r="M136" s="86"/>
      <c r="N136" s="86"/>
      <c r="O136" s="86"/>
      <c r="P136" s="87"/>
    </row>
    <row r="137" spans="1:16" s="88" customFormat="1" ht="30" customHeight="1">
      <c r="A137" s="82" t="s">
        <v>249</v>
      </c>
      <c r="B137" s="83" t="s">
        <v>314</v>
      </c>
      <c r="C137" s="68" t="s">
        <v>251</v>
      </c>
      <c r="D137" s="69" t="s">
        <v>76</v>
      </c>
      <c r="E137" s="70"/>
      <c r="F137" s="71"/>
      <c r="G137" s="89"/>
      <c r="H137" s="73"/>
      <c r="I137" s="127"/>
      <c r="J137" s="133"/>
      <c r="K137" s="84"/>
      <c r="L137" s="85"/>
      <c r="M137" s="86"/>
      <c r="N137" s="86"/>
      <c r="O137" s="86"/>
      <c r="P137" s="87"/>
    </row>
    <row r="138" spans="1:16" s="88" customFormat="1" ht="30" customHeight="1">
      <c r="A138" s="79" t="s">
        <v>252</v>
      </c>
      <c r="B138" s="67" t="s">
        <v>33</v>
      </c>
      <c r="C138" s="68" t="s">
        <v>253</v>
      </c>
      <c r="D138" s="69" t="s">
        <v>2</v>
      </c>
      <c r="E138" s="70" t="s">
        <v>36</v>
      </c>
      <c r="F138" s="71">
        <v>1</v>
      </c>
      <c r="G138" s="72"/>
      <c r="H138" s="73">
        <f>ROUND(G138*F138,2)</f>
        <v>0</v>
      </c>
      <c r="I138" s="127"/>
      <c r="J138" s="133"/>
      <c r="K138" s="84"/>
      <c r="L138" s="85"/>
      <c r="M138" s="86"/>
      <c r="N138" s="86"/>
      <c r="O138" s="86"/>
      <c r="P138" s="87"/>
    </row>
    <row r="139" spans="1:10" ht="36" customHeight="1">
      <c r="A139" s="22"/>
      <c r="B139" s="17"/>
      <c r="C139" s="39" t="s">
        <v>20</v>
      </c>
      <c r="D139" s="11"/>
      <c r="E139" s="8"/>
      <c r="F139" s="11"/>
      <c r="G139" s="22"/>
      <c r="H139" s="25"/>
      <c r="J139" s="131"/>
    </row>
    <row r="140" spans="1:16" s="88" customFormat="1" ht="30" customHeight="1">
      <c r="A140" s="77" t="s">
        <v>59</v>
      </c>
      <c r="B140" s="83" t="s">
        <v>341</v>
      </c>
      <c r="C140" s="68" t="s">
        <v>61</v>
      </c>
      <c r="D140" s="69" t="s">
        <v>76</v>
      </c>
      <c r="E140" s="70"/>
      <c r="F140" s="71"/>
      <c r="G140" s="89"/>
      <c r="H140" s="73"/>
      <c r="I140" s="127"/>
      <c r="J140" s="133"/>
      <c r="K140" s="84"/>
      <c r="L140" s="85"/>
      <c r="M140" s="86"/>
      <c r="N140" s="86"/>
      <c r="O140" s="86"/>
      <c r="P140" s="87"/>
    </row>
    <row r="141" spans="1:16" s="90" customFormat="1" ht="30" customHeight="1">
      <c r="A141" s="77" t="s">
        <v>62</v>
      </c>
      <c r="B141" s="67" t="s">
        <v>33</v>
      </c>
      <c r="C141" s="68" t="s">
        <v>63</v>
      </c>
      <c r="D141" s="69" t="s">
        <v>2</v>
      </c>
      <c r="E141" s="70" t="s">
        <v>32</v>
      </c>
      <c r="F141" s="71">
        <v>15</v>
      </c>
      <c r="G141" s="72"/>
      <c r="H141" s="73">
        <f>ROUND(G141*F141,2)</f>
        <v>0</v>
      </c>
      <c r="I141" s="127"/>
      <c r="J141" s="133"/>
      <c r="K141" s="84"/>
      <c r="L141" s="85"/>
      <c r="M141" s="86"/>
      <c r="N141" s="86"/>
      <c r="O141" s="86"/>
      <c r="P141" s="87"/>
    </row>
    <row r="142" spans="1:16" s="90" customFormat="1" ht="30" customHeight="1">
      <c r="A142" s="77" t="s">
        <v>254</v>
      </c>
      <c r="B142" s="83" t="s">
        <v>385</v>
      </c>
      <c r="C142" s="68" t="s">
        <v>256</v>
      </c>
      <c r="D142" s="69" t="s">
        <v>78</v>
      </c>
      <c r="E142" s="70"/>
      <c r="F142" s="71"/>
      <c r="G142" s="89"/>
      <c r="H142" s="73"/>
      <c r="I142" s="127"/>
      <c r="J142" s="133"/>
      <c r="K142" s="84"/>
      <c r="L142" s="85"/>
      <c r="M142" s="86"/>
      <c r="N142" s="86"/>
      <c r="O142" s="86"/>
      <c r="P142" s="87"/>
    </row>
    <row r="143" spans="1:16" s="90" customFormat="1" ht="30" customHeight="1">
      <c r="A143" s="77" t="s">
        <v>257</v>
      </c>
      <c r="B143" s="67" t="s">
        <v>33</v>
      </c>
      <c r="C143" s="68" t="s">
        <v>258</v>
      </c>
      <c r="D143" s="69" t="s">
        <v>2</v>
      </c>
      <c r="E143" s="70" t="s">
        <v>36</v>
      </c>
      <c r="F143" s="71">
        <v>10</v>
      </c>
      <c r="G143" s="72"/>
      <c r="H143" s="73">
        <f>ROUND(G143*F143,2)</f>
        <v>0</v>
      </c>
      <c r="I143" s="127"/>
      <c r="J143" s="133"/>
      <c r="K143" s="84"/>
      <c r="L143" s="85"/>
      <c r="M143" s="86"/>
      <c r="N143" s="86"/>
      <c r="O143" s="86"/>
      <c r="P143" s="87"/>
    </row>
    <row r="144" spans="1:16" s="90" customFormat="1" ht="30" customHeight="1">
      <c r="A144" s="77" t="s">
        <v>39</v>
      </c>
      <c r="B144" s="83" t="s">
        <v>149</v>
      </c>
      <c r="C144" s="68" t="s">
        <v>40</v>
      </c>
      <c r="D144" s="69" t="s">
        <v>78</v>
      </c>
      <c r="E144" s="70"/>
      <c r="F144" s="71"/>
      <c r="G144" s="89"/>
      <c r="H144" s="73"/>
      <c r="I144" s="127"/>
      <c r="J144" s="133"/>
      <c r="K144" s="84"/>
      <c r="L144" s="85"/>
      <c r="M144" s="86"/>
      <c r="N144" s="86"/>
      <c r="O144" s="86"/>
      <c r="P144" s="87"/>
    </row>
    <row r="145" spans="1:16" s="90" customFormat="1" ht="30" customHeight="1">
      <c r="A145" s="77" t="s">
        <v>41</v>
      </c>
      <c r="B145" s="67" t="s">
        <v>33</v>
      </c>
      <c r="C145" s="68" t="s">
        <v>42</v>
      </c>
      <c r="D145" s="69" t="s">
        <v>2</v>
      </c>
      <c r="E145" s="70" t="s">
        <v>36</v>
      </c>
      <c r="F145" s="71">
        <v>120</v>
      </c>
      <c r="G145" s="72"/>
      <c r="H145" s="73">
        <f>ROUND(G145*F145,2)</f>
        <v>0</v>
      </c>
      <c r="I145" s="127"/>
      <c r="J145" s="133"/>
      <c r="K145" s="84"/>
      <c r="L145" s="85"/>
      <c r="M145" s="86"/>
      <c r="N145" s="86"/>
      <c r="O145" s="86"/>
      <c r="P145" s="87"/>
    </row>
    <row r="146" spans="1:16" s="88" customFormat="1" ht="43.5" customHeight="1">
      <c r="A146" s="77" t="s">
        <v>81</v>
      </c>
      <c r="B146" s="83" t="s">
        <v>153</v>
      </c>
      <c r="C146" s="68" t="s">
        <v>82</v>
      </c>
      <c r="D146" s="69" t="s">
        <v>83</v>
      </c>
      <c r="E146" s="70"/>
      <c r="F146" s="71"/>
      <c r="G146" s="89"/>
      <c r="H146" s="73"/>
      <c r="I146" s="127"/>
      <c r="J146" s="133"/>
      <c r="K146" s="84"/>
      <c r="L146" s="85"/>
      <c r="M146" s="86"/>
      <c r="N146" s="86"/>
      <c r="O146" s="86"/>
      <c r="P146" s="87"/>
    </row>
    <row r="147" spans="1:16" s="90" customFormat="1" ht="30" customHeight="1">
      <c r="A147" s="77" t="s">
        <v>259</v>
      </c>
      <c r="B147" s="67" t="s">
        <v>33</v>
      </c>
      <c r="C147" s="68" t="s">
        <v>260</v>
      </c>
      <c r="D147" s="69" t="s">
        <v>2</v>
      </c>
      <c r="E147" s="70" t="s">
        <v>32</v>
      </c>
      <c r="F147" s="71">
        <v>96</v>
      </c>
      <c r="G147" s="72"/>
      <c r="H147" s="73">
        <f>ROUND(G147*F147,2)</f>
        <v>0</v>
      </c>
      <c r="I147" s="127"/>
      <c r="J147" s="133"/>
      <c r="K147" s="84"/>
      <c r="L147" s="85"/>
      <c r="M147" s="86"/>
      <c r="N147" s="86"/>
      <c r="O147" s="86"/>
      <c r="P147" s="87"/>
    </row>
    <row r="148" spans="1:16" s="90" customFormat="1" ht="30" customHeight="1">
      <c r="A148" s="77" t="s">
        <v>84</v>
      </c>
      <c r="B148" s="67" t="s">
        <v>37</v>
      </c>
      <c r="C148" s="68" t="s">
        <v>85</v>
      </c>
      <c r="D148" s="69" t="s">
        <v>2</v>
      </c>
      <c r="E148" s="70" t="s">
        <v>32</v>
      </c>
      <c r="F148" s="71">
        <v>32</v>
      </c>
      <c r="G148" s="72"/>
      <c r="H148" s="73">
        <f>ROUND(G148*F148,2)</f>
        <v>0</v>
      </c>
      <c r="I148" s="127"/>
      <c r="J148" s="133"/>
      <c r="K148" s="84"/>
      <c r="L148" s="85"/>
      <c r="M148" s="86"/>
      <c r="N148" s="86"/>
      <c r="O148" s="86"/>
      <c r="P148" s="87"/>
    </row>
    <row r="149" spans="1:16" s="90" customFormat="1" ht="30" customHeight="1">
      <c r="A149" s="77" t="s">
        <v>86</v>
      </c>
      <c r="B149" s="67" t="s">
        <v>266</v>
      </c>
      <c r="C149" s="68" t="s">
        <v>87</v>
      </c>
      <c r="D149" s="69" t="s">
        <v>2</v>
      </c>
      <c r="E149" s="70" t="s">
        <v>32</v>
      </c>
      <c r="F149" s="71">
        <v>2</v>
      </c>
      <c r="G149" s="72"/>
      <c r="H149" s="73">
        <f>ROUND(G149*F149,2)</f>
        <v>0</v>
      </c>
      <c r="I149" s="127"/>
      <c r="J149" s="133"/>
      <c r="K149" s="84"/>
      <c r="L149" s="85"/>
      <c r="M149" s="86"/>
      <c r="N149" s="86"/>
      <c r="O149" s="86"/>
      <c r="P149" s="87"/>
    </row>
    <row r="150" spans="1:16" s="88" customFormat="1" ht="43.5" customHeight="1">
      <c r="A150" s="77" t="s">
        <v>88</v>
      </c>
      <c r="B150" s="83" t="s">
        <v>386</v>
      </c>
      <c r="C150" s="68" t="s">
        <v>89</v>
      </c>
      <c r="D150" s="69" t="s">
        <v>83</v>
      </c>
      <c r="E150" s="70"/>
      <c r="F150" s="71"/>
      <c r="G150" s="89"/>
      <c r="H150" s="73"/>
      <c r="I150" s="127"/>
      <c r="J150" s="133"/>
      <c r="K150" s="84"/>
      <c r="L150" s="85"/>
      <c r="M150" s="86"/>
      <c r="N150" s="86"/>
      <c r="O150" s="86"/>
      <c r="P150" s="87"/>
    </row>
    <row r="151" spans="1:16" s="90" customFormat="1" ht="30" customHeight="1">
      <c r="A151" s="77" t="s">
        <v>261</v>
      </c>
      <c r="B151" s="67" t="s">
        <v>33</v>
      </c>
      <c r="C151" s="68" t="s">
        <v>260</v>
      </c>
      <c r="D151" s="69" t="s">
        <v>262</v>
      </c>
      <c r="E151" s="70" t="s">
        <v>32</v>
      </c>
      <c r="F151" s="71">
        <v>70</v>
      </c>
      <c r="G151" s="72"/>
      <c r="H151" s="73">
        <f>ROUND(G151*F151,2)</f>
        <v>0</v>
      </c>
      <c r="I151" s="127"/>
      <c r="J151" s="133"/>
      <c r="K151" s="84"/>
      <c r="L151" s="85"/>
      <c r="M151" s="86"/>
      <c r="N151" s="86"/>
      <c r="O151" s="86"/>
      <c r="P151" s="87"/>
    </row>
    <row r="152" spans="1:16" s="90" customFormat="1" ht="30" customHeight="1">
      <c r="A152" s="77" t="s">
        <v>263</v>
      </c>
      <c r="B152" s="67" t="s">
        <v>37</v>
      </c>
      <c r="C152" s="68" t="s">
        <v>85</v>
      </c>
      <c r="D152" s="69" t="s">
        <v>264</v>
      </c>
      <c r="E152" s="70" t="s">
        <v>32</v>
      </c>
      <c r="F152" s="71">
        <v>21</v>
      </c>
      <c r="G152" s="72"/>
      <c r="H152" s="73">
        <f>ROUND(G152*F152,2)</f>
        <v>0</v>
      </c>
      <c r="I152" s="127"/>
      <c r="J152" s="133"/>
      <c r="K152" s="84"/>
      <c r="L152" s="85"/>
      <c r="M152" s="86"/>
      <c r="N152" s="86"/>
      <c r="O152" s="86"/>
      <c r="P152" s="87"/>
    </row>
    <row r="153" spans="1:16" s="90" customFormat="1" ht="30" customHeight="1">
      <c r="A153" s="77" t="s">
        <v>92</v>
      </c>
      <c r="B153" s="67" t="s">
        <v>266</v>
      </c>
      <c r="C153" s="68" t="s">
        <v>87</v>
      </c>
      <c r="D153" s="69" t="s">
        <v>93</v>
      </c>
      <c r="E153" s="70" t="s">
        <v>32</v>
      </c>
      <c r="F153" s="71">
        <v>2</v>
      </c>
      <c r="G153" s="72"/>
      <c r="H153" s="73">
        <f>ROUND(G153*F153,2)</f>
        <v>0</v>
      </c>
      <c r="I153" s="127"/>
      <c r="J153" s="133"/>
      <c r="K153" s="84"/>
      <c r="L153" s="85"/>
      <c r="M153" s="86"/>
      <c r="N153" s="86"/>
      <c r="O153" s="86"/>
      <c r="P153" s="87"/>
    </row>
    <row r="154" spans="1:16" s="88" customFormat="1" ht="43.5" customHeight="1">
      <c r="A154" s="77" t="s">
        <v>95</v>
      </c>
      <c r="B154" s="83" t="s">
        <v>387</v>
      </c>
      <c r="C154" s="68" t="s">
        <v>43</v>
      </c>
      <c r="D154" s="69" t="s">
        <v>83</v>
      </c>
      <c r="E154" s="70"/>
      <c r="F154" s="71"/>
      <c r="G154" s="89"/>
      <c r="H154" s="73"/>
      <c r="I154" s="127"/>
      <c r="J154" s="133"/>
      <c r="K154" s="84"/>
      <c r="L154" s="85"/>
      <c r="M154" s="86"/>
      <c r="N154" s="86"/>
      <c r="O154" s="86"/>
      <c r="P154" s="87"/>
    </row>
    <row r="155" spans="1:16" s="90" customFormat="1" ht="30" customHeight="1">
      <c r="A155" s="77" t="s">
        <v>265</v>
      </c>
      <c r="B155" s="67" t="s">
        <v>33</v>
      </c>
      <c r="C155" s="68" t="s">
        <v>267</v>
      </c>
      <c r="D155" s="69" t="s">
        <v>268</v>
      </c>
      <c r="E155" s="70" t="s">
        <v>32</v>
      </c>
      <c r="F155" s="71">
        <v>17</v>
      </c>
      <c r="G155" s="72"/>
      <c r="H155" s="73">
        <f>ROUND(G155*F155,2)</f>
        <v>0</v>
      </c>
      <c r="I155" s="127"/>
      <c r="J155" s="133"/>
      <c r="K155" s="84"/>
      <c r="L155" s="85"/>
      <c r="M155" s="86"/>
      <c r="N155" s="86"/>
      <c r="O155" s="86"/>
      <c r="P155" s="87"/>
    </row>
    <row r="156" spans="1:16" s="90" customFormat="1" ht="30" customHeight="1">
      <c r="A156" s="77" t="s">
        <v>96</v>
      </c>
      <c r="B156" s="67" t="s">
        <v>37</v>
      </c>
      <c r="C156" s="68" t="s">
        <v>91</v>
      </c>
      <c r="D156" s="69" t="s">
        <v>44</v>
      </c>
      <c r="E156" s="70"/>
      <c r="F156" s="71"/>
      <c r="G156" s="89"/>
      <c r="H156" s="73"/>
      <c r="I156" s="127"/>
      <c r="J156" s="133"/>
      <c r="K156" s="84"/>
      <c r="L156" s="85"/>
      <c r="M156" s="86"/>
      <c r="N156" s="86"/>
      <c r="O156" s="86"/>
      <c r="P156" s="87"/>
    </row>
    <row r="157" spans="1:16" s="90" customFormat="1" ht="30" customHeight="1">
      <c r="A157" s="77" t="s">
        <v>196</v>
      </c>
      <c r="B157" s="74" t="s">
        <v>97</v>
      </c>
      <c r="C157" s="68" t="s">
        <v>197</v>
      </c>
      <c r="D157" s="69"/>
      <c r="E157" s="70" t="s">
        <v>32</v>
      </c>
      <c r="F157" s="71">
        <v>5</v>
      </c>
      <c r="G157" s="72"/>
      <c r="H157" s="73">
        <f>ROUND(G157*F157,2)</f>
        <v>0</v>
      </c>
      <c r="I157" s="128"/>
      <c r="J157" s="133"/>
      <c r="K157" s="84"/>
      <c r="L157" s="85"/>
      <c r="M157" s="86"/>
      <c r="N157" s="86"/>
      <c r="O157" s="86"/>
      <c r="P157" s="87"/>
    </row>
    <row r="158" spans="1:16" s="90" customFormat="1" ht="30" customHeight="1">
      <c r="A158" s="77" t="s">
        <v>98</v>
      </c>
      <c r="B158" s="74" t="s">
        <v>99</v>
      </c>
      <c r="C158" s="68" t="s">
        <v>100</v>
      </c>
      <c r="D158" s="69"/>
      <c r="E158" s="70" t="s">
        <v>32</v>
      </c>
      <c r="F158" s="71">
        <v>25</v>
      </c>
      <c r="G158" s="72"/>
      <c r="H158" s="73">
        <f>ROUND(G158*F158,2)</f>
        <v>0</v>
      </c>
      <c r="I158" s="127"/>
      <c r="J158" s="133"/>
      <c r="K158" s="84"/>
      <c r="L158" s="85"/>
      <c r="M158" s="86"/>
      <c r="N158" s="86"/>
      <c r="O158" s="86"/>
      <c r="P158" s="87"/>
    </row>
    <row r="159" spans="1:16" s="90" customFormat="1" ht="30" customHeight="1">
      <c r="A159" s="77" t="s">
        <v>101</v>
      </c>
      <c r="B159" s="67" t="s">
        <v>266</v>
      </c>
      <c r="C159" s="68" t="s">
        <v>87</v>
      </c>
      <c r="D159" s="69" t="s">
        <v>93</v>
      </c>
      <c r="E159" s="70" t="s">
        <v>32</v>
      </c>
      <c r="F159" s="71">
        <v>1</v>
      </c>
      <c r="G159" s="72"/>
      <c r="H159" s="73">
        <f>ROUND(G159*F159,2)</f>
        <v>0</v>
      </c>
      <c r="I159" s="127"/>
      <c r="J159" s="133"/>
      <c r="K159" s="84"/>
      <c r="L159" s="85"/>
      <c r="M159" s="86"/>
      <c r="N159" s="86"/>
      <c r="O159" s="86"/>
      <c r="P159" s="87"/>
    </row>
    <row r="160" spans="1:16" s="88" customFormat="1" ht="30" customHeight="1">
      <c r="A160" s="77" t="s">
        <v>104</v>
      </c>
      <c r="B160" s="83" t="s">
        <v>388</v>
      </c>
      <c r="C160" s="68" t="s">
        <v>106</v>
      </c>
      <c r="D160" s="69" t="s">
        <v>107</v>
      </c>
      <c r="E160" s="70"/>
      <c r="F160" s="71"/>
      <c r="G160" s="89"/>
      <c r="H160" s="73"/>
      <c r="I160" s="127"/>
      <c r="J160" s="133"/>
      <c r="K160" s="84"/>
      <c r="L160" s="85"/>
      <c r="M160" s="86"/>
      <c r="N160" s="86"/>
      <c r="O160" s="86"/>
      <c r="P160" s="87"/>
    </row>
    <row r="161" spans="1:16" s="90" customFormat="1" ht="30" customHeight="1">
      <c r="A161" s="77" t="s">
        <v>108</v>
      </c>
      <c r="B161" s="67" t="s">
        <v>33</v>
      </c>
      <c r="C161" s="68" t="s">
        <v>198</v>
      </c>
      <c r="D161" s="69" t="s">
        <v>2</v>
      </c>
      <c r="E161" s="70" t="s">
        <v>45</v>
      </c>
      <c r="F161" s="71">
        <v>40</v>
      </c>
      <c r="G161" s="72"/>
      <c r="H161" s="73">
        <f>ROUND(G161*F161,2)</f>
        <v>0</v>
      </c>
      <c r="I161" s="127"/>
      <c r="J161" s="133"/>
      <c r="K161" s="84"/>
      <c r="L161" s="85"/>
      <c r="M161" s="86"/>
      <c r="N161" s="86"/>
      <c r="O161" s="86"/>
      <c r="P161" s="87"/>
    </row>
    <row r="162" spans="1:16" s="90" customFormat="1" ht="30" customHeight="1">
      <c r="A162" s="77" t="s">
        <v>111</v>
      </c>
      <c r="B162" s="83" t="s">
        <v>389</v>
      </c>
      <c r="C162" s="68" t="s">
        <v>113</v>
      </c>
      <c r="D162" s="69" t="s">
        <v>107</v>
      </c>
      <c r="E162" s="70"/>
      <c r="F162" s="71"/>
      <c r="G162" s="89"/>
      <c r="H162" s="73"/>
      <c r="I162" s="127"/>
      <c r="J162" s="133"/>
      <c r="K162" s="84"/>
      <c r="L162" s="85"/>
      <c r="M162" s="86"/>
      <c r="N162" s="86"/>
      <c r="O162" s="86"/>
      <c r="P162" s="87"/>
    </row>
    <row r="163" spans="1:16" s="90" customFormat="1" ht="30" customHeight="1">
      <c r="A163" s="77" t="s">
        <v>269</v>
      </c>
      <c r="B163" s="67" t="s">
        <v>33</v>
      </c>
      <c r="C163" s="68" t="s">
        <v>345</v>
      </c>
      <c r="D163" s="69" t="s">
        <v>270</v>
      </c>
      <c r="E163" s="70" t="s">
        <v>45</v>
      </c>
      <c r="F163" s="71">
        <v>40</v>
      </c>
      <c r="G163" s="72"/>
      <c r="H163" s="73">
        <f>ROUND(G163*F163,2)</f>
        <v>0</v>
      </c>
      <c r="I163" s="127"/>
      <c r="J163" s="133"/>
      <c r="K163" s="84"/>
      <c r="L163" s="85"/>
      <c r="M163" s="86"/>
      <c r="N163" s="86"/>
      <c r="O163" s="86"/>
      <c r="P163" s="87"/>
    </row>
    <row r="164" spans="1:16" s="90" customFormat="1" ht="30" customHeight="1">
      <c r="A164" s="77" t="s">
        <v>117</v>
      </c>
      <c r="B164" s="83" t="s">
        <v>390</v>
      </c>
      <c r="C164" s="68" t="s">
        <v>46</v>
      </c>
      <c r="D164" s="69" t="s">
        <v>107</v>
      </c>
      <c r="E164" s="70"/>
      <c r="F164" s="71"/>
      <c r="G164" s="89"/>
      <c r="H164" s="73"/>
      <c r="I164" s="127"/>
      <c r="J164" s="133"/>
      <c r="K164" s="84"/>
      <c r="L164" s="85"/>
      <c r="M164" s="86"/>
      <c r="N164" s="86"/>
      <c r="O164" s="86"/>
      <c r="P164" s="87"/>
    </row>
    <row r="165" spans="1:16" s="90" customFormat="1" ht="30" customHeight="1">
      <c r="A165" s="77" t="s">
        <v>119</v>
      </c>
      <c r="B165" s="67" t="s">
        <v>33</v>
      </c>
      <c r="C165" s="68" t="s">
        <v>345</v>
      </c>
      <c r="D165" s="69" t="s">
        <v>120</v>
      </c>
      <c r="E165" s="70"/>
      <c r="F165" s="71"/>
      <c r="G165" s="73"/>
      <c r="H165" s="73"/>
      <c r="I165" s="127"/>
      <c r="J165" s="133"/>
      <c r="K165" s="84"/>
      <c r="L165" s="85"/>
      <c r="M165" s="86"/>
      <c r="N165" s="86"/>
      <c r="O165" s="86"/>
      <c r="P165" s="87"/>
    </row>
    <row r="166" spans="1:16" s="90" customFormat="1" ht="30" customHeight="1">
      <c r="A166" s="77" t="s">
        <v>121</v>
      </c>
      <c r="B166" s="74" t="s">
        <v>97</v>
      </c>
      <c r="C166" s="68" t="s">
        <v>122</v>
      </c>
      <c r="D166" s="69"/>
      <c r="E166" s="70" t="s">
        <v>45</v>
      </c>
      <c r="F166" s="71">
        <v>5</v>
      </c>
      <c r="G166" s="72"/>
      <c r="H166" s="73">
        <f>ROUND(G166*F166,2)</f>
        <v>0</v>
      </c>
      <c r="I166" s="128"/>
      <c r="J166" s="133"/>
      <c r="K166" s="84"/>
      <c r="L166" s="85"/>
      <c r="M166" s="86"/>
      <c r="N166" s="86"/>
      <c r="O166" s="86"/>
      <c r="P166" s="87"/>
    </row>
    <row r="167" spans="1:16" s="90" customFormat="1" ht="30" customHeight="1">
      <c r="A167" s="77" t="s">
        <v>271</v>
      </c>
      <c r="B167" s="67" t="s">
        <v>37</v>
      </c>
      <c r="C167" s="68" t="s">
        <v>200</v>
      </c>
      <c r="D167" s="69" t="s">
        <v>126</v>
      </c>
      <c r="E167" s="70" t="s">
        <v>45</v>
      </c>
      <c r="F167" s="71">
        <v>20</v>
      </c>
      <c r="G167" s="72"/>
      <c r="H167" s="73">
        <f>ROUND(G167*F167,2)</f>
        <v>0</v>
      </c>
      <c r="I167" s="127"/>
      <c r="J167" s="133"/>
      <c r="K167" s="84"/>
      <c r="L167" s="85"/>
      <c r="M167" s="86"/>
      <c r="N167" s="86"/>
      <c r="O167" s="86"/>
      <c r="P167" s="87"/>
    </row>
    <row r="168" spans="1:16" s="90" customFormat="1" ht="43.5" customHeight="1">
      <c r="A168" s="77" t="s">
        <v>201</v>
      </c>
      <c r="B168" s="83" t="s">
        <v>391</v>
      </c>
      <c r="C168" s="68" t="s">
        <v>203</v>
      </c>
      <c r="D168" s="69" t="s">
        <v>127</v>
      </c>
      <c r="E168" s="76"/>
      <c r="F168" s="71"/>
      <c r="G168" s="89"/>
      <c r="H168" s="73"/>
      <c r="I168" s="127"/>
      <c r="J168" s="133"/>
      <c r="K168" s="84"/>
      <c r="L168" s="85"/>
      <c r="M168" s="86"/>
      <c r="N168" s="86"/>
      <c r="O168" s="86"/>
      <c r="P168" s="87"/>
    </row>
    <row r="169" spans="1:16" s="90" customFormat="1" ht="30" customHeight="1">
      <c r="A169" s="77" t="s">
        <v>204</v>
      </c>
      <c r="B169" s="67" t="s">
        <v>33</v>
      </c>
      <c r="C169" s="68" t="s">
        <v>205</v>
      </c>
      <c r="D169" s="69"/>
      <c r="E169" s="70"/>
      <c r="F169" s="71"/>
      <c r="G169" s="89"/>
      <c r="H169" s="73"/>
      <c r="I169" s="127"/>
      <c r="J169" s="133"/>
      <c r="K169" s="84"/>
      <c r="L169" s="85"/>
      <c r="M169" s="86"/>
      <c r="N169" s="86"/>
      <c r="O169" s="86"/>
      <c r="P169" s="87"/>
    </row>
    <row r="170" spans="1:16" s="90" customFormat="1" ht="30" customHeight="1">
      <c r="A170" s="77" t="s">
        <v>206</v>
      </c>
      <c r="B170" s="74" t="s">
        <v>97</v>
      </c>
      <c r="C170" s="68" t="s">
        <v>207</v>
      </c>
      <c r="D170" s="69"/>
      <c r="E170" s="70" t="s">
        <v>188</v>
      </c>
      <c r="F170" s="71">
        <v>40</v>
      </c>
      <c r="G170" s="72"/>
      <c r="H170" s="73">
        <f>ROUND(G170*F170,2)</f>
        <v>0</v>
      </c>
      <c r="I170" s="127"/>
      <c r="J170" s="133"/>
      <c r="K170" s="84"/>
      <c r="L170" s="85"/>
      <c r="M170" s="86"/>
      <c r="N170" s="86"/>
      <c r="O170" s="86"/>
      <c r="P170" s="87"/>
    </row>
    <row r="171" spans="1:16" s="90" customFormat="1" ht="30" customHeight="1">
      <c r="A171" s="77" t="s">
        <v>208</v>
      </c>
      <c r="B171" s="67" t="s">
        <v>37</v>
      </c>
      <c r="C171" s="68" t="s">
        <v>209</v>
      </c>
      <c r="D171" s="69"/>
      <c r="E171" s="70"/>
      <c r="F171" s="71"/>
      <c r="G171" s="89"/>
      <c r="H171" s="73"/>
      <c r="I171" s="127"/>
      <c r="J171" s="133"/>
      <c r="K171" s="84"/>
      <c r="L171" s="85"/>
      <c r="M171" s="86"/>
      <c r="N171" s="86"/>
      <c r="O171" s="86"/>
      <c r="P171" s="87"/>
    </row>
    <row r="172" spans="1:16" s="90" customFormat="1" ht="30" customHeight="1">
      <c r="A172" s="77" t="s">
        <v>210</v>
      </c>
      <c r="B172" s="74" t="s">
        <v>97</v>
      </c>
      <c r="C172" s="68" t="s">
        <v>207</v>
      </c>
      <c r="D172" s="69"/>
      <c r="E172" s="70" t="s">
        <v>188</v>
      </c>
      <c r="F172" s="71">
        <v>65</v>
      </c>
      <c r="G172" s="72"/>
      <c r="H172" s="73">
        <f>ROUND(G172*F172,2)</f>
        <v>0</v>
      </c>
      <c r="I172" s="127"/>
      <c r="J172" s="133"/>
      <c r="K172" s="84"/>
      <c r="L172" s="85"/>
      <c r="M172" s="86"/>
      <c r="N172" s="86"/>
      <c r="O172" s="86"/>
      <c r="P172" s="87"/>
    </row>
    <row r="173" spans="1:16" s="94" customFormat="1" ht="30" customHeight="1">
      <c r="A173" s="77" t="s">
        <v>131</v>
      </c>
      <c r="B173" s="83" t="s">
        <v>392</v>
      </c>
      <c r="C173" s="68" t="s">
        <v>133</v>
      </c>
      <c r="D173" s="69" t="s">
        <v>134</v>
      </c>
      <c r="E173" s="70"/>
      <c r="F173" s="71"/>
      <c r="G173" s="89"/>
      <c r="H173" s="73"/>
      <c r="I173" s="127"/>
      <c r="J173" s="133"/>
      <c r="K173" s="84"/>
      <c r="L173" s="85"/>
      <c r="M173" s="86"/>
      <c r="N173" s="86"/>
      <c r="O173" s="86"/>
      <c r="P173" s="87"/>
    </row>
    <row r="174" spans="1:16" s="95" customFormat="1" ht="30" customHeight="1">
      <c r="A174" s="77" t="s">
        <v>135</v>
      </c>
      <c r="B174" s="67" t="s">
        <v>33</v>
      </c>
      <c r="C174" s="68" t="s">
        <v>136</v>
      </c>
      <c r="D174" s="69" t="s">
        <v>2</v>
      </c>
      <c r="E174" s="70" t="s">
        <v>32</v>
      </c>
      <c r="F174" s="71">
        <v>250</v>
      </c>
      <c r="G174" s="72"/>
      <c r="H174" s="73">
        <f>ROUND(G174*F174,2)</f>
        <v>0</v>
      </c>
      <c r="I174" s="127"/>
      <c r="J174" s="133"/>
      <c r="K174" s="84"/>
      <c r="L174" s="85"/>
      <c r="M174" s="86"/>
      <c r="N174" s="86"/>
      <c r="O174" s="86"/>
      <c r="P174" s="87"/>
    </row>
    <row r="175" spans="1:16" s="76" customFormat="1" ht="30" customHeight="1">
      <c r="A175" s="77" t="s">
        <v>137</v>
      </c>
      <c r="B175" s="83" t="s">
        <v>393</v>
      </c>
      <c r="C175" s="68" t="s">
        <v>138</v>
      </c>
      <c r="D175" s="69" t="s">
        <v>461</v>
      </c>
      <c r="E175" s="70"/>
      <c r="F175" s="75"/>
      <c r="G175" s="73"/>
      <c r="H175" s="73"/>
      <c r="I175" s="127"/>
      <c r="J175" s="134"/>
      <c r="K175" s="84"/>
      <c r="L175" s="85"/>
      <c r="M175" s="96"/>
      <c r="N175" s="96"/>
      <c r="O175" s="96"/>
      <c r="P175" s="97"/>
    </row>
    <row r="176" spans="1:16" s="76" customFormat="1" ht="30" customHeight="1">
      <c r="A176" s="77" t="s">
        <v>139</v>
      </c>
      <c r="B176" s="67" t="s">
        <v>33</v>
      </c>
      <c r="C176" s="68" t="s">
        <v>140</v>
      </c>
      <c r="D176" s="98"/>
      <c r="E176" s="70" t="s">
        <v>36</v>
      </c>
      <c r="F176" s="75">
        <v>12</v>
      </c>
      <c r="G176" s="72"/>
      <c r="H176" s="73">
        <f>ROUND(G176*F176,2)</f>
        <v>0</v>
      </c>
      <c r="I176" s="127"/>
      <c r="J176" s="134"/>
      <c r="K176" s="84"/>
      <c r="L176" s="85"/>
      <c r="M176" s="96"/>
      <c r="N176" s="96"/>
      <c r="O176" s="96"/>
      <c r="P176" s="97"/>
    </row>
    <row r="177" spans="1:16" s="76" customFormat="1" ht="30" customHeight="1">
      <c r="A177" s="77" t="s">
        <v>141</v>
      </c>
      <c r="B177" s="67" t="s">
        <v>37</v>
      </c>
      <c r="C177" s="68" t="s">
        <v>142</v>
      </c>
      <c r="D177" s="98"/>
      <c r="E177" s="70" t="s">
        <v>36</v>
      </c>
      <c r="F177" s="75">
        <v>4</v>
      </c>
      <c r="G177" s="72"/>
      <c r="H177" s="73">
        <f>ROUND(G177*F177,2)</f>
        <v>0</v>
      </c>
      <c r="I177" s="127"/>
      <c r="J177" s="134"/>
      <c r="K177" s="84"/>
      <c r="L177" s="85"/>
      <c r="M177" s="96"/>
      <c r="N177" s="96"/>
      <c r="O177" s="96"/>
      <c r="P177" s="97"/>
    </row>
    <row r="178" spans="1:10" ht="36" customHeight="1">
      <c r="A178" s="22"/>
      <c r="B178" s="7"/>
      <c r="C178" s="39" t="s">
        <v>21</v>
      </c>
      <c r="D178" s="11"/>
      <c r="E178" s="9"/>
      <c r="F178" s="9"/>
      <c r="G178" s="22"/>
      <c r="H178" s="25"/>
      <c r="J178" s="131"/>
    </row>
    <row r="179" spans="1:16" s="88" customFormat="1" ht="43.5" customHeight="1">
      <c r="A179" s="79" t="s">
        <v>49</v>
      </c>
      <c r="B179" s="83" t="s">
        <v>394</v>
      </c>
      <c r="C179" s="68" t="s">
        <v>50</v>
      </c>
      <c r="D179" s="69" t="s">
        <v>143</v>
      </c>
      <c r="E179" s="70"/>
      <c r="F179" s="75"/>
      <c r="G179" s="89"/>
      <c r="H179" s="78"/>
      <c r="I179" s="127"/>
      <c r="J179" s="133"/>
      <c r="K179" s="84"/>
      <c r="L179" s="85"/>
      <c r="M179" s="86"/>
      <c r="N179" s="86"/>
      <c r="O179" s="86"/>
      <c r="P179" s="87"/>
    </row>
    <row r="180" spans="1:16" s="88" customFormat="1" ht="54" customHeight="1">
      <c r="A180" s="79" t="s">
        <v>211</v>
      </c>
      <c r="B180" s="67" t="s">
        <v>33</v>
      </c>
      <c r="C180" s="68" t="s">
        <v>212</v>
      </c>
      <c r="D180" s="69"/>
      <c r="E180" s="70" t="s">
        <v>32</v>
      </c>
      <c r="F180" s="75">
        <v>80</v>
      </c>
      <c r="G180" s="72"/>
      <c r="H180" s="73">
        <f>ROUND(G180*F180,2)</f>
        <v>0</v>
      </c>
      <c r="I180" s="129"/>
      <c r="J180" s="133"/>
      <c r="K180" s="84"/>
      <c r="L180" s="85"/>
      <c r="M180" s="86"/>
      <c r="N180" s="86"/>
      <c r="O180" s="86"/>
      <c r="P180" s="87"/>
    </row>
    <row r="181" spans="1:10" ht="36" customHeight="1">
      <c r="A181" s="22"/>
      <c r="B181" s="7"/>
      <c r="C181" s="39" t="s">
        <v>22</v>
      </c>
      <c r="D181" s="11"/>
      <c r="E181" s="10"/>
      <c r="F181" s="9"/>
      <c r="G181" s="22"/>
      <c r="H181" s="25"/>
      <c r="J181" s="131"/>
    </row>
    <row r="182" spans="1:16" s="88" customFormat="1" ht="30" customHeight="1">
      <c r="A182" s="79" t="s">
        <v>213</v>
      </c>
      <c r="B182" s="83" t="s">
        <v>395</v>
      </c>
      <c r="C182" s="68" t="s">
        <v>215</v>
      </c>
      <c r="D182" s="69" t="s">
        <v>216</v>
      </c>
      <c r="E182" s="70" t="s">
        <v>45</v>
      </c>
      <c r="F182" s="75">
        <v>60</v>
      </c>
      <c r="G182" s="72"/>
      <c r="H182" s="73">
        <f>ROUND(G182*F182,2)</f>
        <v>0</v>
      </c>
      <c r="I182" s="127"/>
      <c r="J182" s="133"/>
      <c r="K182" s="84"/>
      <c r="L182" s="85"/>
      <c r="M182" s="86"/>
      <c r="N182" s="86"/>
      <c r="O182" s="86"/>
      <c r="P182" s="87"/>
    </row>
    <row r="183" spans="1:10" ht="36" customHeight="1">
      <c r="A183" s="22"/>
      <c r="B183" s="13"/>
      <c r="C183" s="39" t="s">
        <v>24</v>
      </c>
      <c r="D183" s="11"/>
      <c r="E183" s="10"/>
      <c r="F183" s="9"/>
      <c r="G183" s="22"/>
      <c r="H183" s="25"/>
      <c r="J183" s="131"/>
    </row>
    <row r="184" spans="1:16" s="90" customFormat="1" ht="43.5" customHeight="1">
      <c r="A184" s="79" t="s">
        <v>272</v>
      </c>
      <c r="B184" s="83" t="s">
        <v>396</v>
      </c>
      <c r="C184" s="68" t="s">
        <v>274</v>
      </c>
      <c r="D184" s="69" t="s">
        <v>237</v>
      </c>
      <c r="E184" s="70" t="s">
        <v>36</v>
      </c>
      <c r="F184" s="75">
        <v>1</v>
      </c>
      <c r="G184" s="72"/>
      <c r="H184" s="73">
        <f>ROUND(G184*F184,2)</f>
        <v>0</v>
      </c>
      <c r="I184" s="127"/>
      <c r="J184" s="133"/>
      <c r="K184" s="84"/>
      <c r="L184" s="85"/>
      <c r="M184" s="86"/>
      <c r="N184" s="86"/>
      <c r="O184" s="86"/>
      <c r="P184" s="87"/>
    </row>
    <row r="185" spans="1:16" s="88" customFormat="1" ht="30" customHeight="1">
      <c r="A185" s="79" t="s">
        <v>275</v>
      </c>
      <c r="B185" s="83" t="s">
        <v>397</v>
      </c>
      <c r="C185" s="68" t="s">
        <v>277</v>
      </c>
      <c r="D185" s="69" t="s">
        <v>237</v>
      </c>
      <c r="E185" s="70"/>
      <c r="F185" s="75"/>
      <c r="G185" s="89"/>
      <c r="H185" s="78"/>
      <c r="I185" s="127"/>
      <c r="J185" s="133"/>
      <c r="K185" s="84"/>
      <c r="L185" s="85"/>
      <c r="M185" s="86"/>
      <c r="N185" s="86"/>
      <c r="O185" s="86"/>
      <c r="P185" s="87"/>
    </row>
    <row r="186" spans="1:16" s="90" customFormat="1" ht="30" customHeight="1">
      <c r="A186" s="79" t="s">
        <v>280</v>
      </c>
      <c r="B186" s="67" t="s">
        <v>33</v>
      </c>
      <c r="C186" s="68" t="s">
        <v>281</v>
      </c>
      <c r="D186" s="69"/>
      <c r="E186" s="70" t="s">
        <v>36</v>
      </c>
      <c r="F186" s="75">
        <v>1</v>
      </c>
      <c r="G186" s="72"/>
      <c r="H186" s="73">
        <f>ROUND(G186*F186,2)</f>
        <v>0</v>
      </c>
      <c r="I186" s="127"/>
      <c r="J186" s="133"/>
      <c r="K186" s="84"/>
      <c r="L186" s="85"/>
      <c r="M186" s="86"/>
      <c r="N186" s="86"/>
      <c r="O186" s="86"/>
      <c r="P186" s="87"/>
    </row>
    <row r="187" spans="1:16" s="90" customFormat="1" ht="30" customHeight="1">
      <c r="A187" s="79" t="s">
        <v>282</v>
      </c>
      <c r="B187" s="67" t="s">
        <v>37</v>
      </c>
      <c r="C187" s="68" t="s">
        <v>283</v>
      </c>
      <c r="D187" s="69"/>
      <c r="E187" s="70" t="s">
        <v>36</v>
      </c>
      <c r="F187" s="75">
        <v>1</v>
      </c>
      <c r="G187" s="72"/>
      <c r="H187" s="73">
        <f>ROUND(G187*F187,2)</f>
        <v>0</v>
      </c>
      <c r="I187" s="127"/>
      <c r="J187" s="133"/>
      <c r="K187" s="84"/>
      <c r="L187" s="85"/>
      <c r="M187" s="86"/>
      <c r="N187" s="86"/>
      <c r="O187" s="86"/>
      <c r="P187" s="87"/>
    </row>
    <row r="188" spans="1:10" ht="36" customHeight="1">
      <c r="A188" s="22"/>
      <c r="B188" s="17"/>
      <c r="C188" s="39" t="s">
        <v>25</v>
      </c>
      <c r="D188" s="11"/>
      <c r="E188" s="8"/>
      <c r="F188" s="11"/>
      <c r="G188" s="22"/>
      <c r="H188" s="25"/>
      <c r="J188" s="131"/>
    </row>
    <row r="189" spans="1:16" s="88" customFormat="1" ht="30" customHeight="1">
      <c r="A189" s="77" t="s">
        <v>55</v>
      </c>
      <c r="B189" s="83" t="s">
        <v>398</v>
      </c>
      <c r="C189" s="68" t="s">
        <v>56</v>
      </c>
      <c r="D189" s="69" t="s">
        <v>172</v>
      </c>
      <c r="E189" s="70"/>
      <c r="F189" s="71"/>
      <c r="G189" s="89"/>
      <c r="H189" s="73"/>
      <c r="I189" s="127"/>
      <c r="J189" s="133"/>
      <c r="K189" s="84"/>
      <c r="L189" s="85"/>
      <c r="M189" s="86"/>
      <c r="N189" s="86"/>
      <c r="O189" s="86"/>
      <c r="P189" s="87"/>
    </row>
    <row r="190" spans="1:16" s="90" customFormat="1" ht="30" customHeight="1">
      <c r="A190" s="77" t="s">
        <v>57</v>
      </c>
      <c r="B190" s="67" t="s">
        <v>33</v>
      </c>
      <c r="C190" s="68" t="s">
        <v>173</v>
      </c>
      <c r="D190" s="69"/>
      <c r="E190" s="70" t="s">
        <v>32</v>
      </c>
      <c r="F190" s="71">
        <v>20</v>
      </c>
      <c r="G190" s="72"/>
      <c r="H190" s="73">
        <f>ROUND(G190*F190,2)</f>
        <v>0</v>
      </c>
      <c r="I190" s="127"/>
      <c r="J190" s="133"/>
      <c r="K190" s="84"/>
      <c r="L190" s="85"/>
      <c r="M190" s="86"/>
      <c r="N190" s="86"/>
      <c r="O190" s="86"/>
      <c r="P190" s="87"/>
    </row>
    <row r="191" spans="1:16" s="90" customFormat="1" ht="30" customHeight="1">
      <c r="A191" s="77" t="s">
        <v>284</v>
      </c>
      <c r="B191" s="83" t="s">
        <v>399</v>
      </c>
      <c r="C191" s="68" t="s">
        <v>285</v>
      </c>
      <c r="D191" s="69" t="s">
        <v>463</v>
      </c>
      <c r="E191" s="70" t="s">
        <v>32</v>
      </c>
      <c r="F191" s="71">
        <v>10</v>
      </c>
      <c r="G191" s="72"/>
      <c r="H191" s="73">
        <f>ROUND(G191*F191,2)</f>
        <v>0</v>
      </c>
      <c r="I191" s="127"/>
      <c r="J191" s="133"/>
      <c r="K191" s="84"/>
      <c r="L191" s="85"/>
      <c r="M191" s="86"/>
      <c r="N191" s="86"/>
      <c r="O191" s="86"/>
      <c r="P191" s="87"/>
    </row>
    <row r="192" spans="1:10" s="47" customFormat="1" ht="30" customHeight="1" thickBot="1">
      <c r="A192" s="48"/>
      <c r="B192" s="43" t="str">
        <f>B131</f>
        <v>C</v>
      </c>
      <c r="C192" s="155" t="str">
        <f>C131</f>
        <v>St. Mary Avenue from Colony Street to Spence Street</v>
      </c>
      <c r="D192" s="156"/>
      <c r="E192" s="156"/>
      <c r="F192" s="157"/>
      <c r="G192" s="48" t="s">
        <v>17</v>
      </c>
      <c r="H192" s="48">
        <f>SUM(H131:H191)</f>
        <v>0</v>
      </c>
      <c r="J192" s="132"/>
    </row>
    <row r="193" spans="1:10" s="47" customFormat="1" ht="30" customHeight="1" thickTop="1">
      <c r="A193" s="45"/>
      <c r="B193" s="44" t="s">
        <v>15</v>
      </c>
      <c r="C193" s="160" t="s">
        <v>286</v>
      </c>
      <c r="D193" s="161"/>
      <c r="E193" s="161"/>
      <c r="F193" s="162"/>
      <c r="G193" s="45"/>
      <c r="H193" s="46"/>
      <c r="J193" s="132"/>
    </row>
    <row r="194" spans="1:10" ht="36" customHeight="1">
      <c r="A194" s="22"/>
      <c r="B194" s="17"/>
      <c r="C194" s="38" t="s">
        <v>19</v>
      </c>
      <c r="D194" s="11"/>
      <c r="E194" s="9" t="s">
        <v>2</v>
      </c>
      <c r="F194" s="9" t="s">
        <v>2</v>
      </c>
      <c r="G194" s="22" t="s">
        <v>2</v>
      </c>
      <c r="H194" s="25"/>
      <c r="J194" s="131"/>
    </row>
    <row r="195" spans="1:16" s="88" customFormat="1" ht="30" customHeight="1">
      <c r="A195" s="79" t="s">
        <v>177</v>
      </c>
      <c r="B195" s="83" t="s">
        <v>318</v>
      </c>
      <c r="C195" s="68" t="s">
        <v>179</v>
      </c>
      <c r="D195" s="69" t="s">
        <v>76</v>
      </c>
      <c r="E195" s="70" t="s">
        <v>31</v>
      </c>
      <c r="F195" s="71">
        <v>155</v>
      </c>
      <c r="G195" s="72"/>
      <c r="H195" s="73">
        <f>ROUND(G195*F195,2)</f>
        <v>0</v>
      </c>
      <c r="I195" s="127"/>
      <c r="J195" s="133"/>
      <c r="K195" s="84"/>
      <c r="L195" s="85"/>
      <c r="M195" s="86"/>
      <c r="N195" s="86"/>
      <c r="O195" s="86"/>
      <c r="P195" s="87"/>
    </row>
    <row r="196" spans="1:16" s="90" customFormat="1" ht="30" customHeight="1">
      <c r="A196" s="82" t="s">
        <v>180</v>
      </c>
      <c r="B196" s="83" t="s">
        <v>400</v>
      </c>
      <c r="C196" s="68" t="s">
        <v>182</v>
      </c>
      <c r="D196" s="69" t="s">
        <v>76</v>
      </c>
      <c r="E196" s="70" t="s">
        <v>32</v>
      </c>
      <c r="F196" s="71">
        <v>400</v>
      </c>
      <c r="G196" s="72"/>
      <c r="H196" s="73">
        <f>ROUND(G196*F196,2)</f>
        <v>0</v>
      </c>
      <c r="I196" s="127"/>
      <c r="J196" s="133"/>
      <c r="K196" s="84"/>
      <c r="L196" s="85"/>
      <c r="M196" s="86"/>
      <c r="N196" s="86"/>
      <c r="O196" s="86"/>
      <c r="P196" s="87"/>
    </row>
    <row r="197" spans="1:16" s="88" customFormat="1" ht="32.25" customHeight="1">
      <c r="A197" s="82" t="s">
        <v>183</v>
      </c>
      <c r="B197" s="83" t="s">
        <v>401</v>
      </c>
      <c r="C197" s="68" t="s">
        <v>185</v>
      </c>
      <c r="D197" s="69" t="s">
        <v>76</v>
      </c>
      <c r="E197" s="70"/>
      <c r="F197" s="71"/>
      <c r="G197" s="89"/>
      <c r="H197" s="73"/>
      <c r="I197" s="127"/>
      <c r="J197" s="133"/>
      <c r="K197" s="84"/>
      <c r="L197" s="85"/>
      <c r="M197" s="86"/>
      <c r="N197" s="86"/>
      <c r="O197" s="86"/>
      <c r="P197" s="87"/>
    </row>
    <row r="198" spans="1:16" s="103" customFormat="1" ht="30" customHeight="1">
      <c r="A198" s="82" t="s">
        <v>186</v>
      </c>
      <c r="B198" s="67" t="s">
        <v>33</v>
      </c>
      <c r="C198" s="68" t="s">
        <v>187</v>
      </c>
      <c r="D198" s="98" t="s">
        <v>2</v>
      </c>
      <c r="E198" s="70" t="s">
        <v>188</v>
      </c>
      <c r="F198" s="71">
        <v>100</v>
      </c>
      <c r="G198" s="72"/>
      <c r="H198" s="73">
        <f>ROUND(G198*F198,2)</f>
        <v>0</v>
      </c>
      <c r="I198" s="127"/>
      <c r="J198" s="135"/>
      <c r="K198" s="100"/>
      <c r="L198" s="85"/>
      <c r="M198" s="101"/>
      <c r="N198" s="101"/>
      <c r="O198" s="101"/>
      <c r="P198" s="102"/>
    </row>
    <row r="199" spans="1:16" s="88" customFormat="1" ht="63" customHeight="1">
      <c r="A199" s="82" t="s">
        <v>34</v>
      </c>
      <c r="B199" s="83" t="s">
        <v>214</v>
      </c>
      <c r="C199" s="68" t="s">
        <v>35</v>
      </c>
      <c r="D199" s="69" t="s">
        <v>76</v>
      </c>
      <c r="E199" s="70" t="s">
        <v>31</v>
      </c>
      <c r="F199" s="71">
        <v>15</v>
      </c>
      <c r="G199" s="72"/>
      <c r="H199" s="73">
        <f>ROUND(G199*F199,2)</f>
        <v>0</v>
      </c>
      <c r="I199" s="127"/>
      <c r="J199" s="133"/>
      <c r="K199" s="84"/>
      <c r="L199" s="85"/>
      <c r="M199" s="86"/>
      <c r="N199" s="86"/>
      <c r="O199" s="86"/>
      <c r="P199" s="87"/>
    </row>
    <row r="200" spans="1:16" s="90" customFormat="1" ht="30" customHeight="1">
      <c r="A200" s="79" t="s">
        <v>189</v>
      </c>
      <c r="B200" s="83" t="s">
        <v>402</v>
      </c>
      <c r="C200" s="68" t="s">
        <v>191</v>
      </c>
      <c r="D200" s="69" t="s">
        <v>76</v>
      </c>
      <c r="E200" s="70" t="s">
        <v>32</v>
      </c>
      <c r="F200" s="71">
        <v>400</v>
      </c>
      <c r="G200" s="72"/>
      <c r="H200" s="73">
        <f>ROUND(G200*F200,2)</f>
        <v>0</v>
      </c>
      <c r="I200" s="127"/>
      <c r="J200" s="133"/>
      <c r="K200" s="84"/>
      <c r="L200" s="85"/>
      <c r="M200" s="86"/>
      <c r="N200" s="86"/>
      <c r="O200" s="86"/>
      <c r="P200" s="87"/>
    </row>
    <row r="201" spans="1:10" ht="36" customHeight="1">
      <c r="A201" s="22"/>
      <c r="B201" s="17"/>
      <c r="C201" s="39" t="s">
        <v>20</v>
      </c>
      <c r="D201" s="11"/>
      <c r="E201" s="8"/>
      <c r="F201" s="11"/>
      <c r="G201" s="22"/>
      <c r="H201" s="25"/>
      <c r="J201" s="131"/>
    </row>
    <row r="202" spans="1:10" s="112" customFormat="1" ht="30" customHeight="1">
      <c r="A202" s="104" t="s">
        <v>59</v>
      </c>
      <c r="B202" s="105" t="s">
        <v>403</v>
      </c>
      <c r="C202" s="106" t="s">
        <v>61</v>
      </c>
      <c r="D202" s="107" t="s">
        <v>287</v>
      </c>
      <c r="E202" s="108"/>
      <c r="F202" s="109"/>
      <c r="G202" s="110"/>
      <c r="H202" s="111"/>
      <c r="J202" s="136"/>
    </row>
    <row r="203" spans="1:10" s="115" customFormat="1" ht="30" customHeight="1">
      <c r="A203" s="104" t="s">
        <v>62</v>
      </c>
      <c r="B203" s="113" t="s">
        <v>33</v>
      </c>
      <c r="C203" s="106" t="s">
        <v>63</v>
      </c>
      <c r="D203" s="107" t="s">
        <v>2</v>
      </c>
      <c r="E203" s="108" t="s">
        <v>32</v>
      </c>
      <c r="F203" s="109">
        <v>15</v>
      </c>
      <c r="G203" s="114"/>
      <c r="H203" s="111">
        <f>ROUND(G203*F203,2)</f>
        <v>0</v>
      </c>
      <c r="J203" s="137"/>
    </row>
    <row r="204" spans="1:10" s="115" customFormat="1" ht="39.75" customHeight="1">
      <c r="A204" s="104" t="s">
        <v>77</v>
      </c>
      <c r="B204" s="116" t="s">
        <v>404</v>
      </c>
      <c r="C204" s="106" t="s">
        <v>38</v>
      </c>
      <c r="D204" s="107" t="s">
        <v>288</v>
      </c>
      <c r="E204" s="108"/>
      <c r="F204" s="109"/>
      <c r="G204" s="110"/>
      <c r="H204" s="111"/>
      <c r="J204" s="137"/>
    </row>
    <row r="205" spans="1:10" s="115" customFormat="1" ht="30" customHeight="1">
      <c r="A205" s="104" t="s">
        <v>192</v>
      </c>
      <c r="B205" s="113" t="s">
        <v>33</v>
      </c>
      <c r="C205" s="106" t="s">
        <v>193</v>
      </c>
      <c r="D205" s="107" t="s">
        <v>2</v>
      </c>
      <c r="E205" s="108" t="s">
        <v>32</v>
      </c>
      <c r="F205" s="109">
        <v>5</v>
      </c>
      <c r="G205" s="114"/>
      <c r="H205" s="111">
        <f>ROUND(G205*F205,2)</f>
        <v>0</v>
      </c>
      <c r="J205" s="137"/>
    </row>
    <row r="206" spans="1:16" s="90" customFormat="1" ht="30" customHeight="1">
      <c r="A206" s="77" t="s">
        <v>39</v>
      </c>
      <c r="B206" s="83" t="s">
        <v>405</v>
      </c>
      <c r="C206" s="68" t="s">
        <v>40</v>
      </c>
      <c r="D206" s="69" t="s">
        <v>78</v>
      </c>
      <c r="E206" s="70"/>
      <c r="F206" s="71"/>
      <c r="G206" s="89"/>
      <c r="H206" s="73"/>
      <c r="I206" s="127"/>
      <c r="J206" s="133"/>
      <c r="K206" s="84"/>
      <c r="L206" s="85"/>
      <c r="M206" s="86"/>
      <c r="N206" s="86"/>
      <c r="O206" s="86"/>
      <c r="P206" s="87"/>
    </row>
    <row r="207" spans="1:16" s="90" customFormat="1" ht="30" customHeight="1">
      <c r="A207" s="77" t="s">
        <v>41</v>
      </c>
      <c r="B207" s="67" t="s">
        <v>33</v>
      </c>
      <c r="C207" s="68" t="s">
        <v>289</v>
      </c>
      <c r="D207" s="69" t="s">
        <v>2</v>
      </c>
      <c r="E207" s="70" t="s">
        <v>36</v>
      </c>
      <c r="F207" s="71">
        <v>20</v>
      </c>
      <c r="G207" s="72"/>
      <c r="H207" s="73">
        <f>ROUND(G207*F207,2)</f>
        <v>0</v>
      </c>
      <c r="I207" s="127"/>
      <c r="J207" s="133"/>
      <c r="K207" s="84"/>
      <c r="L207" s="85"/>
      <c r="M207" s="86"/>
      <c r="N207" s="86"/>
      <c r="O207" s="86"/>
      <c r="P207" s="87"/>
    </row>
    <row r="208" spans="1:16" s="90" customFormat="1" ht="30" customHeight="1">
      <c r="A208" s="77" t="s">
        <v>290</v>
      </c>
      <c r="B208" s="67" t="s">
        <v>37</v>
      </c>
      <c r="C208" s="68" t="s">
        <v>291</v>
      </c>
      <c r="D208" s="69" t="s">
        <v>2</v>
      </c>
      <c r="E208" s="70" t="s">
        <v>36</v>
      </c>
      <c r="F208" s="71">
        <v>90</v>
      </c>
      <c r="G208" s="72"/>
      <c r="H208" s="73">
        <f>ROUND(G208*F208,2)</f>
        <v>0</v>
      </c>
      <c r="I208" s="127"/>
      <c r="J208" s="133"/>
      <c r="K208" s="84"/>
      <c r="L208" s="85"/>
      <c r="M208" s="86"/>
      <c r="N208" s="86"/>
      <c r="O208" s="86"/>
      <c r="P208" s="87"/>
    </row>
    <row r="209" spans="1:16" s="88" customFormat="1" ht="43.5" customHeight="1">
      <c r="A209" s="77" t="s">
        <v>81</v>
      </c>
      <c r="B209" s="83" t="s">
        <v>406</v>
      </c>
      <c r="C209" s="68" t="s">
        <v>82</v>
      </c>
      <c r="D209" s="69" t="s">
        <v>83</v>
      </c>
      <c r="E209" s="70"/>
      <c r="F209" s="71"/>
      <c r="G209" s="89"/>
      <c r="H209" s="73"/>
      <c r="I209" s="127"/>
      <c r="J209" s="133"/>
      <c r="K209" s="84"/>
      <c r="L209" s="85"/>
      <c r="M209" s="86"/>
      <c r="N209" s="86"/>
      <c r="O209" s="86"/>
      <c r="P209" s="87"/>
    </row>
    <row r="210" spans="1:16" s="90" customFormat="1" ht="30" customHeight="1">
      <c r="A210" s="77" t="s">
        <v>194</v>
      </c>
      <c r="B210" s="67" t="s">
        <v>33</v>
      </c>
      <c r="C210" s="68" t="s">
        <v>91</v>
      </c>
      <c r="D210" s="69" t="s">
        <v>2</v>
      </c>
      <c r="E210" s="70" t="s">
        <v>32</v>
      </c>
      <c r="F210" s="71">
        <v>70</v>
      </c>
      <c r="G210" s="72"/>
      <c r="H210" s="73">
        <f>ROUND(G210*F210,2)</f>
        <v>0</v>
      </c>
      <c r="I210" s="127"/>
      <c r="J210" s="133"/>
      <c r="K210" s="84"/>
      <c r="L210" s="85"/>
      <c r="M210" s="86"/>
      <c r="N210" s="86"/>
      <c r="O210" s="86"/>
      <c r="P210" s="87"/>
    </row>
    <row r="211" spans="1:16" s="88" customFormat="1" ht="43.5" customHeight="1">
      <c r="A211" s="77" t="s">
        <v>95</v>
      </c>
      <c r="B211" s="83" t="s">
        <v>407</v>
      </c>
      <c r="C211" s="68" t="s">
        <v>43</v>
      </c>
      <c r="D211" s="69" t="s">
        <v>83</v>
      </c>
      <c r="E211" s="70"/>
      <c r="F211" s="71"/>
      <c r="G211" s="89"/>
      <c r="H211" s="73"/>
      <c r="I211" s="127"/>
      <c r="J211" s="133"/>
      <c r="K211" s="84"/>
      <c r="L211" s="85"/>
      <c r="M211" s="86"/>
      <c r="N211" s="86"/>
      <c r="O211" s="86"/>
      <c r="P211" s="87"/>
    </row>
    <row r="212" spans="1:16" s="90" customFormat="1" ht="30" customHeight="1">
      <c r="A212" s="77" t="s">
        <v>96</v>
      </c>
      <c r="B212" s="67" t="s">
        <v>33</v>
      </c>
      <c r="C212" s="68" t="s">
        <v>91</v>
      </c>
      <c r="D212" s="69" t="s">
        <v>44</v>
      </c>
      <c r="E212" s="70"/>
      <c r="F212" s="71"/>
      <c r="G212" s="89"/>
      <c r="H212" s="73"/>
      <c r="I212" s="127"/>
      <c r="J212" s="133"/>
      <c r="K212" s="84"/>
      <c r="L212" s="85"/>
      <c r="M212" s="86"/>
      <c r="N212" s="86"/>
      <c r="O212" s="86"/>
      <c r="P212" s="87"/>
    </row>
    <row r="213" spans="1:16" s="90" customFormat="1" ht="30" customHeight="1">
      <c r="A213" s="77" t="s">
        <v>98</v>
      </c>
      <c r="B213" s="74" t="s">
        <v>97</v>
      </c>
      <c r="C213" s="68" t="s">
        <v>100</v>
      </c>
      <c r="D213" s="69"/>
      <c r="E213" s="70" t="s">
        <v>32</v>
      </c>
      <c r="F213" s="71">
        <v>50</v>
      </c>
      <c r="G213" s="72"/>
      <c r="H213" s="73">
        <f>ROUND(G213*F213,2)</f>
        <v>0</v>
      </c>
      <c r="I213" s="127"/>
      <c r="J213" s="133"/>
      <c r="K213" s="84"/>
      <c r="L213" s="85"/>
      <c r="M213" s="86"/>
      <c r="N213" s="86"/>
      <c r="O213" s="86"/>
      <c r="P213" s="87"/>
    </row>
    <row r="214" spans="1:10" s="90" customFormat="1" ht="30" customHeight="1">
      <c r="A214" s="77" t="s">
        <v>292</v>
      </c>
      <c r="B214" s="83" t="s">
        <v>408</v>
      </c>
      <c r="C214" s="68" t="s">
        <v>294</v>
      </c>
      <c r="D214" s="69" t="s">
        <v>83</v>
      </c>
      <c r="E214" s="70" t="s">
        <v>32</v>
      </c>
      <c r="F214" s="71">
        <v>25</v>
      </c>
      <c r="G214" s="72"/>
      <c r="H214" s="73">
        <f>ROUND(G214*F214,2)</f>
        <v>0</v>
      </c>
      <c r="J214" s="138"/>
    </row>
    <row r="215" spans="1:16" s="88" customFormat="1" ht="30" customHeight="1">
      <c r="A215" s="77" t="s">
        <v>104</v>
      </c>
      <c r="B215" s="83" t="s">
        <v>409</v>
      </c>
      <c r="C215" s="68" t="s">
        <v>106</v>
      </c>
      <c r="D215" s="69" t="s">
        <v>107</v>
      </c>
      <c r="E215" s="70"/>
      <c r="F215" s="71"/>
      <c r="G215" s="89"/>
      <c r="H215" s="73"/>
      <c r="I215" s="127"/>
      <c r="J215" s="133"/>
      <c r="K215" s="84"/>
      <c r="L215" s="85"/>
      <c r="M215" s="86"/>
      <c r="N215" s="86"/>
      <c r="O215" s="86"/>
      <c r="P215" s="87"/>
    </row>
    <row r="216" spans="1:16" s="90" customFormat="1" ht="30" customHeight="1">
      <c r="A216" s="77" t="s">
        <v>109</v>
      </c>
      <c r="B216" s="67" t="s">
        <v>33</v>
      </c>
      <c r="C216" s="68" t="s">
        <v>110</v>
      </c>
      <c r="D216" s="69" t="s">
        <v>2</v>
      </c>
      <c r="E216" s="70" t="s">
        <v>45</v>
      </c>
      <c r="F216" s="71">
        <v>20</v>
      </c>
      <c r="G216" s="72"/>
      <c r="H216" s="73">
        <f>ROUND(G216*F216,2)</f>
        <v>0</v>
      </c>
      <c r="I216" s="127"/>
      <c r="J216" s="133"/>
      <c r="K216" s="84"/>
      <c r="L216" s="85"/>
      <c r="M216" s="86"/>
      <c r="N216" s="86"/>
      <c r="O216" s="86"/>
      <c r="P216" s="87"/>
    </row>
    <row r="217" spans="1:16" s="90" customFormat="1" ht="30" customHeight="1">
      <c r="A217" s="77" t="s">
        <v>111</v>
      </c>
      <c r="B217" s="83" t="s">
        <v>410</v>
      </c>
      <c r="C217" s="68" t="s">
        <v>113</v>
      </c>
      <c r="D217" s="69" t="s">
        <v>107</v>
      </c>
      <c r="E217" s="70"/>
      <c r="F217" s="71"/>
      <c r="G217" s="89"/>
      <c r="H217" s="73"/>
      <c r="I217" s="127"/>
      <c r="J217" s="133"/>
      <c r="K217" s="84"/>
      <c r="L217" s="85"/>
      <c r="M217" s="86"/>
      <c r="N217" s="86"/>
      <c r="O217" s="86"/>
      <c r="P217" s="87"/>
    </row>
    <row r="218" spans="1:16" s="90" customFormat="1" ht="30" customHeight="1">
      <c r="A218" s="77" t="s">
        <v>199</v>
      </c>
      <c r="B218" s="67" t="s">
        <v>33</v>
      </c>
      <c r="C218" s="68" t="s">
        <v>200</v>
      </c>
      <c r="D218" s="69" t="s">
        <v>116</v>
      </c>
      <c r="E218" s="70" t="s">
        <v>45</v>
      </c>
      <c r="F218" s="71">
        <v>20</v>
      </c>
      <c r="G218" s="72"/>
      <c r="H218" s="73">
        <f>ROUND(G218*F218,2)</f>
        <v>0</v>
      </c>
      <c r="I218" s="127"/>
      <c r="J218" s="133"/>
      <c r="K218" s="84"/>
      <c r="L218" s="85"/>
      <c r="M218" s="86"/>
      <c r="N218" s="86"/>
      <c r="O218" s="86"/>
      <c r="P218" s="87"/>
    </row>
    <row r="219" spans="1:16" s="76" customFormat="1" ht="30" customHeight="1">
      <c r="A219" s="77" t="s">
        <v>137</v>
      </c>
      <c r="B219" s="83" t="s">
        <v>411</v>
      </c>
      <c r="C219" s="68" t="s">
        <v>138</v>
      </c>
      <c r="D219" s="69" t="s">
        <v>461</v>
      </c>
      <c r="E219" s="70"/>
      <c r="F219" s="75"/>
      <c r="G219" s="73"/>
      <c r="H219" s="73"/>
      <c r="I219" s="127"/>
      <c r="J219" s="134"/>
      <c r="K219" s="84"/>
      <c r="L219" s="85"/>
      <c r="M219" s="96"/>
      <c r="N219" s="96"/>
      <c r="O219" s="96"/>
      <c r="P219" s="97"/>
    </row>
    <row r="220" spans="1:16" s="76" customFormat="1" ht="30" customHeight="1">
      <c r="A220" s="77" t="s">
        <v>141</v>
      </c>
      <c r="B220" s="67" t="s">
        <v>33</v>
      </c>
      <c r="C220" s="68" t="s">
        <v>142</v>
      </c>
      <c r="D220" s="98"/>
      <c r="E220" s="70" t="s">
        <v>36</v>
      </c>
      <c r="F220" s="75">
        <v>6</v>
      </c>
      <c r="G220" s="72"/>
      <c r="H220" s="73">
        <f>ROUND(G220*F220,2)</f>
        <v>0</v>
      </c>
      <c r="I220" s="127"/>
      <c r="J220" s="134"/>
      <c r="K220" s="84"/>
      <c r="L220" s="85"/>
      <c r="M220" s="96"/>
      <c r="N220" s="96"/>
      <c r="O220" s="96"/>
      <c r="P220" s="97"/>
    </row>
    <row r="221" spans="1:10" ht="36" customHeight="1">
      <c r="A221" s="22"/>
      <c r="B221" s="18"/>
      <c r="C221" s="39" t="s">
        <v>21</v>
      </c>
      <c r="D221" s="11"/>
      <c r="E221" s="10"/>
      <c r="F221" s="9"/>
      <c r="G221" s="22"/>
      <c r="H221" s="25"/>
      <c r="J221" s="131"/>
    </row>
    <row r="222" spans="1:16" s="88" customFormat="1" ht="43.5" customHeight="1">
      <c r="A222" s="79" t="s">
        <v>49</v>
      </c>
      <c r="B222" s="83" t="s">
        <v>412</v>
      </c>
      <c r="C222" s="68" t="s">
        <v>50</v>
      </c>
      <c r="D222" s="69" t="s">
        <v>143</v>
      </c>
      <c r="E222" s="70"/>
      <c r="F222" s="75"/>
      <c r="G222" s="89"/>
      <c r="H222" s="78"/>
      <c r="I222" s="127"/>
      <c r="J222" s="133"/>
      <c r="K222" s="84"/>
      <c r="L222" s="85"/>
      <c r="M222" s="86"/>
      <c r="N222" s="86"/>
      <c r="O222" s="86"/>
      <c r="P222" s="87"/>
    </row>
    <row r="223" spans="1:16" s="88" customFormat="1" ht="43.5" customHeight="1">
      <c r="A223" s="79" t="s">
        <v>295</v>
      </c>
      <c r="B223" s="67" t="s">
        <v>33</v>
      </c>
      <c r="C223" s="68" t="s">
        <v>296</v>
      </c>
      <c r="D223" s="69" t="s">
        <v>262</v>
      </c>
      <c r="E223" s="70" t="s">
        <v>32</v>
      </c>
      <c r="F223" s="75">
        <v>55</v>
      </c>
      <c r="G223" s="72"/>
      <c r="H223" s="73">
        <f>ROUND(G223*F223,2)</f>
        <v>0</v>
      </c>
      <c r="I223" s="129"/>
      <c r="J223" s="133"/>
      <c r="K223" s="84"/>
      <c r="L223" s="85"/>
      <c r="M223" s="86"/>
      <c r="N223" s="86"/>
      <c r="O223" s="86"/>
      <c r="P223" s="87"/>
    </row>
    <row r="224" spans="1:16" s="88" customFormat="1" ht="43.5" customHeight="1">
      <c r="A224" s="79" t="s">
        <v>144</v>
      </c>
      <c r="B224" s="67" t="s">
        <v>37</v>
      </c>
      <c r="C224" s="68" t="s">
        <v>145</v>
      </c>
      <c r="D224" s="69" t="s">
        <v>103</v>
      </c>
      <c r="E224" s="70" t="s">
        <v>32</v>
      </c>
      <c r="F224" s="75">
        <v>40</v>
      </c>
      <c r="G224" s="72"/>
      <c r="H224" s="73">
        <f>ROUND(G224*F224,2)</f>
        <v>0</v>
      </c>
      <c r="I224" s="129"/>
      <c r="J224" s="133"/>
      <c r="K224" s="84"/>
      <c r="L224" s="85"/>
      <c r="M224" s="86"/>
      <c r="N224" s="86"/>
      <c r="O224" s="86"/>
      <c r="P224" s="87"/>
    </row>
    <row r="225" spans="1:16" s="88" customFormat="1" ht="43.5" customHeight="1">
      <c r="A225" s="79" t="s">
        <v>146</v>
      </c>
      <c r="B225" s="67" t="s">
        <v>266</v>
      </c>
      <c r="C225" s="68" t="s">
        <v>147</v>
      </c>
      <c r="D225" s="69" t="s">
        <v>93</v>
      </c>
      <c r="E225" s="70" t="s">
        <v>32</v>
      </c>
      <c r="F225" s="75">
        <v>10</v>
      </c>
      <c r="G225" s="72"/>
      <c r="H225" s="73">
        <f>ROUND(G225*F225,2)</f>
        <v>0</v>
      </c>
      <c r="I225" s="129"/>
      <c r="J225" s="133"/>
      <c r="K225" s="84"/>
      <c r="L225" s="85"/>
      <c r="M225" s="86"/>
      <c r="N225" s="86"/>
      <c r="O225" s="86"/>
      <c r="P225" s="87"/>
    </row>
    <row r="226" spans="1:16" s="88" customFormat="1" ht="43.5" customHeight="1">
      <c r="A226" s="79" t="s">
        <v>297</v>
      </c>
      <c r="B226" s="83" t="s">
        <v>413</v>
      </c>
      <c r="C226" s="68" t="s">
        <v>299</v>
      </c>
      <c r="D226" s="69" t="s">
        <v>143</v>
      </c>
      <c r="E226" s="70"/>
      <c r="F226" s="75"/>
      <c r="G226" s="89"/>
      <c r="H226" s="78"/>
      <c r="I226" s="128"/>
      <c r="J226" s="133"/>
      <c r="K226" s="84"/>
      <c r="L226" s="85"/>
      <c r="M226" s="86"/>
      <c r="N226" s="86"/>
      <c r="O226" s="86"/>
      <c r="P226" s="87"/>
    </row>
    <row r="227" spans="1:16" s="88" customFormat="1" ht="54" customHeight="1">
      <c r="A227" s="79" t="s">
        <v>211</v>
      </c>
      <c r="B227" s="67" t="s">
        <v>33</v>
      </c>
      <c r="C227" s="68" t="s">
        <v>300</v>
      </c>
      <c r="D227" s="69"/>
      <c r="E227" s="70" t="s">
        <v>32</v>
      </c>
      <c r="F227" s="75">
        <v>150</v>
      </c>
      <c r="G227" s="72"/>
      <c r="H227" s="73">
        <f>ROUND(G227*F227,2)</f>
        <v>0</v>
      </c>
      <c r="I227" s="129"/>
      <c r="J227" s="133"/>
      <c r="K227" s="84"/>
      <c r="L227" s="85"/>
      <c r="M227" s="86"/>
      <c r="N227" s="86"/>
      <c r="O227" s="86"/>
      <c r="P227" s="87"/>
    </row>
    <row r="228" spans="1:16" s="88" customFormat="1" ht="43.5" customHeight="1">
      <c r="A228" s="79" t="s">
        <v>301</v>
      </c>
      <c r="B228" s="83" t="s">
        <v>414</v>
      </c>
      <c r="C228" s="68" t="s">
        <v>303</v>
      </c>
      <c r="D228" s="69" t="s">
        <v>143</v>
      </c>
      <c r="E228" s="70"/>
      <c r="F228" s="75"/>
      <c r="G228" s="89"/>
      <c r="H228" s="78"/>
      <c r="I228" s="127"/>
      <c r="J228" s="133"/>
      <c r="K228" s="84"/>
      <c r="L228" s="85"/>
      <c r="M228" s="86"/>
      <c r="N228" s="86"/>
      <c r="O228" s="86"/>
      <c r="P228" s="87"/>
    </row>
    <row r="229" spans="1:16" s="90" customFormat="1" ht="43.5" customHeight="1">
      <c r="A229" s="79" t="s">
        <v>304</v>
      </c>
      <c r="B229" s="67" t="s">
        <v>33</v>
      </c>
      <c r="C229" s="68" t="s">
        <v>305</v>
      </c>
      <c r="D229" s="69" t="s">
        <v>306</v>
      </c>
      <c r="E229" s="70" t="s">
        <v>45</v>
      </c>
      <c r="F229" s="71">
        <v>80</v>
      </c>
      <c r="G229" s="72"/>
      <c r="H229" s="73">
        <f>ROUND(G229*F229,2)</f>
        <v>0</v>
      </c>
      <c r="I229" s="127"/>
      <c r="J229" s="133"/>
      <c r="K229" s="84"/>
      <c r="L229" s="85"/>
      <c r="M229" s="86"/>
      <c r="N229" s="86"/>
      <c r="O229" s="86"/>
      <c r="P229" s="87"/>
    </row>
    <row r="230" spans="1:16" s="90" customFormat="1" ht="43.5" customHeight="1">
      <c r="A230" s="79" t="s">
        <v>307</v>
      </c>
      <c r="B230" s="67" t="s">
        <v>37</v>
      </c>
      <c r="C230" s="68" t="s">
        <v>308</v>
      </c>
      <c r="D230" s="69" t="s">
        <v>309</v>
      </c>
      <c r="E230" s="70" t="s">
        <v>45</v>
      </c>
      <c r="F230" s="71">
        <v>20</v>
      </c>
      <c r="G230" s="72"/>
      <c r="H230" s="73">
        <f>ROUND(G230*F230,2)</f>
        <v>0</v>
      </c>
      <c r="I230" s="129"/>
      <c r="J230" s="133"/>
      <c r="K230" s="84"/>
      <c r="L230" s="85"/>
      <c r="M230" s="86"/>
      <c r="N230" s="86"/>
      <c r="O230" s="86"/>
      <c r="P230" s="87"/>
    </row>
    <row r="231" spans="1:16" s="88" customFormat="1" ht="43.5" customHeight="1">
      <c r="A231" s="79" t="s">
        <v>310</v>
      </c>
      <c r="B231" s="83" t="s">
        <v>415</v>
      </c>
      <c r="C231" s="68" t="s">
        <v>312</v>
      </c>
      <c r="D231" s="69" t="s">
        <v>143</v>
      </c>
      <c r="E231" s="70" t="s">
        <v>45</v>
      </c>
      <c r="F231" s="75">
        <v>25</v>
      </c>
      <c r="G231" s="72"/>
      <c r="H231" s="73">
        <f>ROUND(G231*F231,2)</f>
        <v>0</v>
      </c>
      <c r="I231" s="127"/>
      <c r="J231" s="133"/>
      <c r="K231" s="84"/>
      <c r="L231" s="85"/>
      <c r="M231" s="86"/>
      <c r="N231" s="86"/>
      <c r="O231" s="86"/>
      <c r="P231" s="87"/>
    </row>
    <row r="232" spans="1:16" s="88" customFormat="1" ht="30" customHeight="1">
      <c r="A232" s="79" t="s">
        <v>313</v>
      </c>
      <c r="B232" s="83" t="s">
        <v>416</v>
      </c>
      <c r="C232" s="68" t="s">
        <v>315</v>
      </c>
      <c r="D232" s="69" t="s">
        <v>316</v>
      </c>
      <c r="E232" s="70" t="s">
        <v>32</v>
      </c>
      <c r="F232" s="75">
        <v>230</v>
      </c>
      <c r="G232" s="72"/>
      <c r="H232" s="73">
        <f>ROUND(G232*F232,2)</f>
        <v>0</v>
      </c>
      <c r="I232" s="129"/>
      <c r="J232" s="133"/>
      <c r="K232" s="84"/>
      <c r="L232" s="85"/>
      <c r="M232" s="86"/>
      <c r="N232" s="86"/>
      <c r="O232" s="86"/>
      <c r="P232" s="87"/>
    </row>
    <row r="233" spans="1:10" ht="36" customHeight="1">
      <c r="A233" s="22"/>
      <c r="B233" s="7"/>
      <c r="C233" s="39" t="s">
        <v>22</v>
      </c>
      <c r="D233" s="11"/>
      <c r="E233" s="10"/>
      <c r="F233" s="9"/>
      <c r="G233" s="22"/>
      <c r="H233" s="25"/>
      <c r="J233" s="131"/>
    </row>
    <row r="234" spans="1:16" s="88" customFormat="1" ht="30" customHeight="1">
      <c r="A234" s="79" t="s">
        <v>317</v>
      </c>
      <c r="B234" s="83" t="s">
        <v>417</v>
      </c>
      <c r="C234" s="68" t="s">
        <v>319</v>
      </c>
      <c r="D234" s="69" t="s">
        <v>216</v>
      </c>
      <c r="E234" s="70" t="s">
        <v>45</v>
      </c>
      <c r="F234" s="75">
        <v>40</v>
      </c>
      <c r="G234" s="72"/>
      <c r="H234" s="73">
        <f>ROUND(G234*F234,2)</f>
        <v>0</v>
      </c>
      <c r="I234" s="129"/>
      <c r="J234" s="133"/>
      <c r="K234" s="84"/>
      <c r="L234" s="85"/>
      <c r="M234" s="86"/>
      <c r="N234" s="86"/>
      <c r="O234" s="86"/>
      <c r="P234" s="87"/>
    </row>
    <row r="235" spans="1:10" ht="48" customHeight="1">
      <c r="A235" s="22"/>
      <c r="B235" s="7"/>
      <c r="C235" s="39" t="s">
        <v>23</v>
      </c>
      <c r="D235" s="11"/>
      <c r="E235" s="10"/>
      <c r="F235" s="9"/>
      <c r="G235" s="22"/>
      <c r="H235" s="25"/>
      <c r="J235" s="131"/>
    </row>
    <row r="236" spans="1:10" s="121" customFormat="1" ht="39.75" customHeight="1">
      <c r="A236" s="117" t="s">
        <v>69</v>
      </c>
      <c r="B236" s="105" t="s">
        <v>418</v>
      </c>
      <c r="C236" s="118" t="s">
        <v>165</v>
      </c>
      <c r="D236" s="107" t="s">
        <v>158</v>
      </c>
      <c r="E236" s="108"/>
      <c r="F236" s="119"/>
      <c r="G236" s="110"/>
      <c r="H236" s="120"/>
      <c r="J236" s="139"/>
    </row>
    <row r="237" spans="1:10" s="115" customFormat="1" ht="39.75" customHeight="1">
      <c r="A237" s="117" t="s">
        <v>70</v>
      </c>
      <c r="B237" s="113" t="s">
        <v>33</v>
      </c>
      <c r="C237" s="106" t="s">
        <v>71</v>
      </c>
      <c r="D237" s="107"/>
      <c r="E237" s="108" t="s">
        <v>36</v>
      </c>
      <c r="F237" s="119">
        <v>1</v>
      </c>
      <c r="G237" s="114"/>
      <c r="H237" s="111">
        <f>ROUND(G237*F237,2)</f>
        <v>0</v>
      </c>
      <c r="J237" s="137"/>
    </row>
    <row r="238" spans="1:10" s="115" customFormat="1" ht="39.75" customHeight="1">
      <c r="A238" s="117" t="s">
        <v>72</v>
      </c>
      <c r="B238" s="113" t="s">
        <v>37</v>
      </c>
      <c r="C238" s="106" t="s">
        <v>73</v>
      </c>
      <c r="D238" s="107"/>
      <c r="E238" s="108" t="s">
        <v>36</v>
      </c>
      <c r="F238" s="119">
        <v>1</v>
      </c>
      <c r="G238" s="114"/>
      <c r="H238" s="111">
        <f>ROUND(G238*F238,2)</f>
        <v>0</v>
      </c>
      <c r="J238" s="137"/>
    </row>
    <row r="239" spans="1:10" ht="36" customHeight="1">
      <c r="A239" s="22"/>
      <c r="B239" s="13"/>
      <c r="C239" s="39" t="s">
        <v>24</v>
      </c>
      <c r="D239" s="11"/>
      <c r="E239" s="10"/>
      <c r="F239" s="9"/>
      <c r="G239" s="22"/>
      <c r="H239" s="25"/>
      <c r="J239" s="131"/>
    </row>
    <row r="240" spans="1:16" s="90" customFormat="1" ht="43.5" customHeight="1">
      <c r="A240" s="79" t="s">
        <v>272</v>
      </c>
      <c r="B240" s="83" t="s">
        <v>419</v>
      </c>
      <c r="C240" s="68" t="s">
        <v>274</v>
      </c>
      <c r="D240" s="69" t="s">
        <v>237</v>
      </c>
      <c r="E240" s="70" t="s">
        <v>36</v>
      </c>
      <c r="F240" s="75">
        <v>1</v>
      </c>
      <c r="G240" s="72"/>
      <c r="H240" s="73">
        <f>ROUND(G240*F240,2)</f>
        <v>0</v>
      </c>
      <c r="I240" s="127"/>
      <c r="J240" s="133"/>
      <c r="K240" s="84"/>
      <c r="L240" s="85"/>
      <c r="M240" s="86"/>
      <c r="N240" s="86"/>
      <c r="O240" s="86"/>
      <c r="P240" s="87"/>
    </row>
    <row r="241" spans="1:16" s="90" customFormat="1" ht="30" customHeight="1">
      <c r="A241" s="79" t="s">
        <v>321</v>
      </c>
      <c r="B241" s="83" t="s">
        <v>420</v>
      </c>
      <c r="C241" s="68" t="s">
        <v>323</v>
      </c>
      <c r="D241" s="69" t="s">
        <v>158</v>
      </c>
      <c r="E241" s="70"/>
      <c r="F241" s="75"/>
      <c r="G241" s="73"/>
      <c r="H241" s="78"/>
      <c r="I241" s="127"/>
      <c r="J241" s="133"/>
      <c r="K241" s="84"/>
      <c r="L241" s="85"/>
      <c r="M241" s="86"/>
      <c r="N241" s="86"/>
      <c r="O241" s="86"/>
      <c r="P241" s="87"/>
    </row>
    <row r="242" spans="1:16" s="90" customFormat="1" ht="30" customHeight="1">
      <c r="A242" s="79" t="s">
        <v>324</v>
      </c>
      <c r="B242" s="67" t="s">
        <v>33</v>
      </c>
      <c r="C242" s="68" t="s">
        <v>325</v>
      </c>
      <c r="D242" s="69"/>
      <c r="E242" s="70" t="s">
        <v>326</v>
      </c>
      <c r="F242" s="122">
        <v>0.5</v>
      </c>
      <c r="G242" s="72"/>
      <c r="H242" s="73">
        <f>ROUND(G242*F242,2)</f>
        <v>0</v>
      </c>
      <c r="I242" s="127"/>
      <c r="J242" s="133"/>
      <c r="K242" s="84"/>
      <c r="L242" s="85"/>
      <c r="M242" s="86"/>
      <c r="N242" s="86"/>
      <c r="O242" s="86"/>
      <c r="P242" s="87"/>
    </row>
    <row r="243" spans="1:16" s="88" customFormat="1" ht="30" customHeight="1">
      <c r="A243" s="79" t="s">
        <v>275</v>
      </c>
      <c r="B243" s="83" t="s">
        <v>421</v>
      </c>
      <c r="C243" s="68" t="s">
        <v>277</v>
      </c>
      <c r="D243" s="69" t="s">
        <v>237</v>
      </c>
      <c r="E243" s="70"/>
      <c r="F243" s="75"/>
      <c r="G243" s="89"/>
      <c r="H243" s="78"/>
      <c r="I243" s="127"/>
      <c r="J243" s="133"/>
      <c r="K243" s="84"/>
      <c r="L243" s="85"/>
      <c r="M243" s="86"/>
      <c r="N243" s="86"/>
      <c r="O243" s="86"/>
      <c r="P243" s="87"/>
    </row>
    <row r="244" spans="1:16" s="90" customFormat="1" ht="30" customHeight="1">
      <c r="A244" s="79" t="s">
        <v>278</v>
      </c>
      <c r="B244" s="67" t="s">
        <v>33</v>
      </c>
      <c r="C244" s="68" t="s">
        <v>279</v>
      </c>
      <c r="D244" s="69"/>
      <c r="E244" s="70" t="s">
        <v>36</v>
      </c>
      <c r="F244" s="75">
        <v>1</v>
      </c>
      <c r="G244" s="72"/>
      <c r="H244" s="73">
        <f>ROUND(G244*F244,2)</f>
        <v>0</v>
      </c>
      <c r="I244" s="127"/>
      <c r="J244" s="133"/>
      <c r="K244" s="84"/>
      <c r="L244" s="85"/>
      <c r="M244" s="86"/>
      <c r="N244" s="86"/>
      <c r="O244" s="86"/>
      <c r="P244" s="87"/>
    </row>
    <row r="245" spans="1:16" s="88" customFormat="1" ht="30" customHeight="1">
      <c r="A245" s="79" t="s">
        <v>234</v>
      </c>
      <c r="B245" s="83" t="s">
        <v>422</v>
      </c>
      <c r="C245" s="68" t="s">
        <v>236</v>
      </c>
      <c r="D245" s="69" t="s">
        <v>237</v>
      </c>
      <c r="E245" s="70" t="s">
        <v>36</v>
      </c>
      <c r="F245" s="75">
        <v>2</v>
      </c>
      <c r="G245" s="72"/>
      <c r="H245" s="73">
        <f>ROUND(G245*F245,2)</f>
        <v>0</v>
      </c>
      <c r="I245" s="127"/>
      <c r="J245" s="133"/>
      <c r="K245" s="84"/>
      <c r="L245" s="85"/>
      <c r="M245" s="86"/>
      <c r="N245" s="86"/>
      <c r="O245" s="86"/>
      <c r="P245" s="87"/>
    </row>
    <row r="246" spans="1:10" ht="36" customHeight="1">
      <c r="A246" s="22"/>
      <c r="B246" s="17"/>
      <c r="C246" s="39" t="s">
        <v>25</v>
      </c>
      <c r="D246" s="11"/>
      <c r="E246" s="8"/>
      <c r="F246" s="11"/>
      <c r="G246" s="22"/>
      <c r="H246" s="25"/>
      <c r="J246" s="131"/>
    </row>
    <row r="247" spans="1:16" s="88" customFormat="1" ht="30" customHeight="1">
      <c r="A247" s="77" t="s">
        <v>55</v>
      </c>
      <c r="B247" s="83" t="s">
        <v>423</v>
      </c>
      <c r="C247" s="68" t="s">
        <v>56</v>
      </c>
      <c r="D247" s="69" t="s">
        <v>172</v>
      </c>
      <c r="E247" s="70"/>
      <c r="F247" s="71"/>
      <c r="G247" s="89"/>
      <c r="H247" s="73"/>
      <c r="I247" s="127"/>
      <c r="J247" s="133"/>
      <c r="K247" s="84"/>
      <c r="L247" s="85"/>
      <c r="M247" s="86"/>
      <c r="N247" s="86"/>
      <c r="O247" s="86"/>
      <c r="P247" s="87"/>
    </row>
    <row r="248" spans="1:16" s="90" customFormat="1" ht="30" customHeight="1">
      <c r="A248" s="77" t="s">
        <v>246</v>
      </c>
      <c r="B248" s="67" t="s">
        <v>33</v>
      </c>
      <c r="C248" s="68" t="s">
        <v>247</v>
      </c>
      <c r="D248" s="69"/>
      <c r="E248" s="70" t="s">
        <v>32</v>
      </c>
      <c r="F248" s="71">
        <v>150</v>
      </c>
      <c r="G248" s="72"/>
      <c r="H248" s="73">
        <f>ROUND(G248*F248,2)</f>
        <v>0</v>
      </c>
      <c r="I248" s="130"/>
      <c r="J248" s="133"/>
      <c r="K248" s="84"/>
      <c r="L248" s="85"/>
      <c r="M248" s="86"/>
      <c r="N248" s="86"/>
      <c r="O248" s="86"/>
      <c r="P248" s="87"/>
    </row>
    <row r="249" spans="1:16" s="90" customFormat="1" ht="30" customHeight="1">
      <c r="A249" s="77" t="s">
        <v>57</v>
      </c>
      <c r="B249" s="67" t="s">
        <v>37</v>
      </c>
      <c r="C249" s="68" t="s">
        <v>173</v>
      </c>
      <c r="D249" s="69"/>
      <c r="E249" s="70" t="s">
        <v>32</v>
      </c>
      <c r="F249" s="71">
        <v>250</v>
      </c>
      <c r="G249" s="72"/>
      <c r="H249" s="73">
        <f>ROUND(G249*F249,2)</f>
        <v>0</v>
      </c>
      <c r="I249" s="127"/>
      <c r="J249" s="133"/>
      <c r="K249" s="84"/>
      <c r="L249" s="85"/>
      <c r="M249" s="86"/>
      <c r="N249" s="86"/>
      <c r="O249" s="86"/>
      <c r="P249" s="87"/>
    </row>
    <row r="250" spans="1:16" s="90" customFormat="1" ht="30" customHeight="1">
      <c r="A250" s="77" t="s">
        <v>284</v>
      </c>
      <c r="B250" s="83" t="s">
        <v>424</v>
      </c>
      <c r="C250" s="68" t="s">
        <v>285</v>
      </c>
      <c r="D250" s="69" t="s">
        <v>463</v>
      </c>
      <c r="E250" s="70" t="s">
        <v>32</v>
      </c>
      <c r="F250" s="71">
        <v>20</v>
      </c>
      <c r="G250" s="72"/>
      <c r="H250" s="73">
        <f>ROUND(G250*F250,2)</f>
        <v>0</v>
      </c>
      <c r="I250" s="127"/>
      <c r="J250" s="133"/>
      <c r="K250" s="84"/>
      <c r="L250" s="85"/>
      <c r="M250" s="86"/>
      <c r="N250" s="86"/>
      <c r="O250" s="86"/>
      <c r="P250" s="87"/>
    </row>
    <row r="251" spans="1:10" s="47" customFormat="1" ht="30" customHeight="1" thickBot="1">
      <c r="A251" s="48"/>
      <c r="B251" s="43" t="str">
        <f>B193</f>
        <v>D</v>
      </c>
      <c r="C251" s="155" t="str">
        <f>C193</f>
        <v>Inkster Garden Drive &amp; Keewatin Street</v>
      </c>
      <c r="D251" s="156"/>
      <c r="E251" s="156"/>
      <c r="F251" s="157"/>
      <c r="G251" s="48" t="s">
        <v>17</v>
      </c>
      <c r="H251" s="48">
        <f>SUM(H193:H250)</f>
        <v>0</v>
      </c>
      <c r="J251" s="132"/>
    </row>
    <row r="252" spans="1:10" s="47" customFormat="1" ht="30" customHeight="1" thickTop="1">
      <c r="A252" s="49"/>
      <c r="B252" s="44" t="s">
        <v>16</v>
      </c>
      <c r="C252" s="160" t="s">
        <v>332</v>
      </c>
      <c r="D252" s="161"/>
      <c r="E252" s="161"/>
      <c r="F252" s="162"/>
      <c r="G252" s="49"/>
      <c r="H252" s="50"/>
      <c r="J252" s="132"/>
    </row>
    <row r="253" spans="1:10" ht="36" customHeight="1">
      <c r="A253" s="22"/>
      <c r="B253" s="17"/>
      <c r="C253" s="38" t="s">
        <v>19</v>
      </c>
      <c r="D253" s="11"/>
      <c r="E253" s="9" t="s">
        <v>2</v>
      </c>
      <c r="F253" s="9" t="s">
        <v>2</v>
      </c>
      <c r="G253" s="22" t="s">
        <v>2</v>
      </c>
      <c r="H253" s="25"/>
      <c r="J253" s="131"/>
    </row>
    <row r="254" spans="1:16" s="88" customFormat="1" ht="30" customHeight="1">
      <c r="A254" s="79" t="s">
        <v>177</v>
      </c>
      <c r="B254" s="83" t="s">
        <v>218</v>
      </c>
      <c r="C254" s="68" t="s">
        <v>179</v>
      </c>
      <c r="D254" s="69" t="s">
        <v>76</v>
      </c>
      <c r="E254" s="70" t="s">
        <v>31</v>
      </c>
      <c r="F254" s="71">
        <v>150</v>
      </c>
      <c r="G254" s="72"/>
      <c r="H254" s="73">
        <f>ROUND(G254*F254,2)</f>
        <v>0</v>
      </c>
      <c r="I254" s="127"/>
      <c r="J254" s="133"/>
      <c r="K254" s="84"/>
      <c r="L254" s="85"/>
      <c r="M254" s="86"/>
      <c r="N254" s="86"/>
      <c r="O254" s="86"/>
      <c r="P254" s="87"/>
    </row>
    <row r="255" spans="1:16" s="90" customFormat="1" ht="30" customHeight="1">
      <c r="A255" s="82" t="s">
        <v>180</v>
      </c>
      <c r="B255" s="83" t="s">
        <v>156</v>
      </c>
      <c r="C255" s="68" t="s">
        <v>182</v>
      </c>
      <c r="D255" s="69" t="s">
        <v>76</v>
      </c>
      <c r="E255" s="70" t="s">
        <v>32</v>
      </c>
      <c r="F255" s="71">
        <v>750</v>
      </c>
      <c r="G255" s="72"/>
      <c r="H255" s="73">
        <f>ROUND(G255*F255,2)</f>
        <v>0</v>
      </c>
      <c r="I255" s="127"/>
      <c r="J255" s="133"/>
      <c r="K255" s="84"/>
      <c r="L255" s="85"/>
      <c r="M255" s="86"/>
      <c r="N255" s="86"/>
      <c r="O255" s="86"/>
      <c r="P255" s="87"/>
    </row>
    <row r="256" spans="1:16" s="88" customFormat="1" ht="63" customHeight="1">
      <c r="A256" s="82" t="s">
        <v>34</v>
      </c>
      <c r="B256" s="83" t="s">
        <v>425</v>
      </c>
      <c r="C256" s="68" t="s">
        <v>35</v>
      </c>
      <c r="D256" s="69" t="s">
        <v>76</v>
      </c>
      <c r="E256" s="70" t="s">
        <v>31</v>
      </c>
      <c r="F256" s="71">
        <v>20</v>
      </c>
      <c r="G256" s="72"/>
      <c r="H256" s="73">
        <f>ROUND(G256*F256,2)</f>
        <v>0</v>
      </c>
      <c r="I256" s="127"/>
      <c r="J256" s="133"/>
      <c r="K256" s="84"/>
      <c r="L256" s="85"/>
      <c r="M256" s="86"/>
      <c r="N256" s="86"/>
      <c r="O256" s="86"/>
      <c r="P256" s="87"/>
    </row>
    <row r="257" spans="1:16" s="90" customFormat="1" ht="30" customHeight="1">
      <c r="A257" s="79" t="s">
        <v>189</v>
      </c>
      <c r="B257" s="83" t="s">
        <v>426</v>
      </c>
      <c r="C257" s="68" t="s">
        <v>191</v>
      </c>
      <c r="D257" s="69" t="s">
        <v>76</v>
      </c>
      <c r="E257" s="70" t="s">
        <v>32</v>
      </c>
      <c r="F257" s="71">
        <v>500</v>
      </c>
      <c r="G257" s="72"/>
      <c r="H257" s="73">
        <f>ROUND(G257*F257,2)</f>
        <v>0</v>
      </c>
      <c r="I257" s="127"/>
      <c r="J257" s="133"/>
      <c r="K257" s="84"/>
      <c r="L257" s="85"/>
      <c r="M257" s="86"/>
      <c r="N257" s="86"/>
      <c r="O257" s="86"/>
      <c r="P257" s="87"/>
    </row>
    <row r="258" spans="1:10" ht="36" customHeight="1">
      <c r="A258" s="22"/>
      <c r="B258" s="17"/>
      <c r="C258" s="39" t="s">
        <v>20</v>
      </c>
      <c r="D258" s="11"/>
      <c r="E258" s="8"/>
      <c r="F258" s="11"/>
      <c r="G258" s="22"/>
      <c r="H258" s="25"/>
      <c r="J258" s="131"/>
    </row>
    <row r="259" spans="1:16" s="90" customFormat="1" ht="30" customHeight="1">
      <c r="A259" s="77" t="s">
        <v>39</v>
      </c>
      <c r="B259" s="83" t="s">
        <v>223</v>
      </c>
      <c r="C259" s="68" t="s">
        <v>40</v>
      </c>
      <c r="D259" s="69" t="s">
        <v>78</v>
      </c>
      <c r="E259" s="70"/>
      <c r="F259" s="71"/>
      <c r="G259" s="89"/>
      <c r="H259" s="73"/>
      <c r="I259" s="127"/>
      <c r="J259" s="133"/>
      <c r="K259" s="84"/>
      <c r="L259" s="85"/>
      <c r="M259" s="86"/>
      <c r="N259" s="86"/>
      <c r="O259" s="86"/>
      <c r="P259" s="87"/>
    </row>
    <row r="260" spans="1:16" s="90" customFormat="1" ht="30" customHeight="1">
      <c r="A260" s="77" t="s">
        <v>41</v>
      </c>
      <c r="B260" s="67" t="s">
        <v>33</v>
      </c>
      <c r="C260" s="68" t="s">
        <v>42</v>
      </c>
      <c r="D260" s="69" t="s">
        <v>2</v>
      </c>
      <c r="E260" s="70" t="s">
        <v>36</v>
      </c>
      <c r="F260" s="71">
        <v>30</v>
      </c>
      <c r="G260" s="72"/>
      <c r="H260" s="73">
        <f>ROUND(G260*F260,2)</f>
        <v>0</v>
      </c>
      <c r="I260" s="127"/>
      <c r="J260" s="133"/>
      <c r="K260" s="84"/>
      <c r="L260" s="85"/>
      <c r="M260" s="86"/>
      <c r="N260" s="86"/>
      <c r="O260" s="86"/>
      <c r="P260" s="87"/>
    </row>
    <row r="261" spans="1:16" s="88" customFormat="1" ht="30" customHeight="1">
      <c r="A261" s="77" t="s">
        <v>104</v>
      </c>
      <c r="B261" s="83" t="s">
        <v>162</v>
      </c>
      <c r="C261" s="68" t="s">
        <v>106</v>
      </c>
      <c r="D261" s="69" t="s">
        <v>107</v>
      </c>
      <c r="E261" s="70"/>
      <c r="F261" s="71"/>
      <c r="G261" s="89"/>
      <c r="H261" s="73"/>
      <c r="I261" s="127"/>
      <c r="J261" s="133"/>
      <c r="K261" s="84"/>
      <c r="L261" s="85"/>
      <c r="M261" s="86"/>
      <c r="N261" s="86"/>
      <c r="O261" s="86"/>
      <c r="P261" s="87"/>
    </row>
    <row r="262" spans="1:16" s="90" customFormat="1" ht="30" customHeight="1">
      <c r="A262" s="77" t="s">
        <v>108</v>
      </c>
      <c r="B262" s="67" t="s">
        <v>33</v>
      </c>
      <c r="C262" s="68" t="s">
        <v>198</v>
      </c>
      <c r="D262" s="69" t="s">
        <v>2</v>
      </c>
      <c r="E262" s="70" t="s">
        <v>45</v>
      </c>
      <c r="F262" s="71">
        <v>12</v>
      </c>
      <c r="G262" s="72"/>
      <c r="H262" s="73">
        <f>ROUND(G262*F262,2)</f>
        <v>0</v>
      </c>
      <c r="I262" s="127"/>
      <c r="J262" s="133"/>
      <c r="K262" s="84"/>
      <c r="L262" s="85"/>
      <c r="M262" s="86"/>
      <c r="N262" s="86"/>
      <c r="O262" s="86"/>
      <c r="P262" s="87"/>
    </row>
    <row r="263" spans="1:16" s="90" customFormat="1" ht="30" customHeight="1">
      <c r="A263" s="77" t="s">
        <v>111</v>
      </c>
      <c r="B263" s="83" t="s">
        <v>427</v>
      </c>
      <c r="C263" s="68" t="s">
        <v>113</v>
      </c>
      <c r="D263" s="69" t="s">
        <v>107</v>
      </c>
      <c r="E263" s="70"/>
      <c r="F263" s="71"/>
      <c r="G263" s="89"/>
      <c r="H263" s="73"/>
      <c r="I263" s="127"/>
      <c r="J263" s="133"/>
      <c r="K263" s="84"/>
      <c r="L263" s="85"/>
      <c r="M263" s="86"/>
      <c r="N263" s="86"/>
      <c r="O263" s="86"/>
      <c r="P263" s="87"/>
    </row>
    <row r="264" spans="1:16" s="93" customFormat="1" ht="30" customHeight="1">
      <c r="A264" s="77" t="s">
        <v>114</v>
      </c>
      <c r="B264" s="67" t="s">
        <v>33</v>
      </c>
      <c r="C264" s="68" t="s">
        <v>115</v>
      </c>
      <c r="D264" s="69" t="s">
        <v>116</v>
      </c>
      <c r="E264" s="70" t="s">
        <v>45</v>
      </c>
      <c r="F264" s="71">
        <v>32</v>
      </c>
      <c r="G264" s="72"/>
      <c r="H264" s="73">
        <f>ROUND(G264*F264,2)</f>
        <v>0</v>
      </c>
      <c r="I264" s="127"/>
      <c r="J264" s="133"/>
      <c r="K264" s="84"/>
      <c r="L264" s="85"/>
      <c r="M264" s="86"/>
      <c r="N264" s="86"/>
      <c r="O264" s="86"/>
      <c r="P264" s="92"/>
    </row>
    <row r="265" spans="1:10" ht="36" customHeight="1">
      <c r="A265" s="22"/>
      <c r="B265" s="7"/>
      <c r="C265" s="39" t="s">
        <v>21</v>
      </c>
      <c r="D265" s="11"/>
      <c r="E265" s="9"/>
      <c r="F265" s="9"/>
      <c r="G265" s="22"/>
      <c r="H265" s="25"/>
      <c r="J265" s="131"/>
    </row>
    <row r="266" spans="1:16" s="88" customFormat="1" ht="43.5" customHeight="1">
      <c r="A266" s="79" t="s">
        <v>301</v>
      </c>
      <c r="B266" s="83" t="s">
        <v>428</v>
      </c>
      <c r="C266" s="68" t="s">
        <v>303</v>
      </c>
      <c r="D266" s="69" t="s">
        <v>143</v>
      </c>
      <c r="E266" s="70"/>
      <c r="F266" s="75"/>
      <c r="G266" s="89"/>
      <c r="H266" s="78"/>
      <c r="I266" s="127"/>
      <c r="J266" s="133"/>
      <c r="K266" s="84"/>
      <c r="L266" s="85"/>
      <c r="M266" s="86"/>
      <c r="N266" s="86"/>
      <c r="O266" s="86"/>
      <c r="P266" s="87"/>
    </row>
    <row r="267" spans="1:16" s="88" customFormat="1" ht="30" customHeight="1">
      <c r="A267" s="79" t="s">
        <v>313</v>
      </c>
      <c r="B267" s="83" t="s">
        <v>429</v>
      </c>
      <c r="C267" s="68" t="s">
        <v>315</v>
      </c>
      <c r="D267" s="69" t="s">
        <v>316</v>
      </c>
      <c r="E267" s="70" t="s">
        <v>32</v>
      </c>
      <c r="F267" s="75">
        <v>630</v>
      </c>
      <c r="G267" s="72"/>
      <c r="H267" s="73">
        <f>ROUND(G267*F267,2)</f>
        <v>0</v>
      </c>
      <c r="I267" s="129"/>
      <c r="J267" s="133"/>
      <c r="K267" s="84"/>
      <c r="L267" s="85"/>
      <c r="M267" s="86"/>
      <c r="N267" s="86"/>
      <c r="O267" s="86"/>
      <c r="P267" s="87"/>
    </row>
    <row r="268" spans="1:10" ht="36" customHeight="1">
      <c r="A268" s="22"/>
      <c r="B268" s="13"/>
      <c r="C268" s="39" t="s">
        <v>24</v>
      </c>
      <c r="D268" s="11"/>
      <c r="E268" s="10"/>
      <c r="F268" s="9"/>
      <c r="G268" s="22"/>
      <c r="H268" s="25"/>
      <c r="J268" s="131"/>
    </row>
    <row r="269" spans="1:16" s="88" customFormat="1" ht="30" customHeight="1">
      <c r="A269" s="79" t="s">
        <v>234</v>
      </c>
      <c r="B269" s="83" t="s">
        <v>164</v>
      </c>
      <c r="C269" s="68" t="s">
        <v>236</v>
      </c>
      <c r="D269" s="69" t="s">
        <v>237</v>
      </c>
      <c r="E269" s="70" t="s">
        <v>36</v>
      </c>
      <c r="F269" s="75">
        <v>2</v>
      </c>
      <c r="G269" s="72"/>
      <c r="H269" s="73">
        <f>ROUND(G269*F269,2)</f>
        <v>0</v>
      </c>
      <c r="I269" s="127"/>
      <c r="J269" s="133"/>
      <c r="K269" s="84"/>
      <c r="L269" s="85"/>
      <c r="M269" s="86"/>
      <c r="N269" s="86"/>
      <c r="O269" s="86"/>
      <c r="P269" s="87"/>
    </row>
    <row r="270" spans="1:16" s="88" customFormat="1" ht="30" customHeight="1">
      <c r="A270" s="79" t="s">
        <v>238</v>
      </c>
      <c r="B270" s="83" t="s">
        <v>430</v>
      </c>
      <c r="C270" s="68" t="s">
        <v>240</v>
      </c>
      <c r="D270" s="69" t="s">
        <v>237</v>
      </c>
      <c r="E270" s="70" t="s">
        <v>36</v>
      </c>
      <c r="F270" s="75">
        <v>1</v>
      </c>
      <c r="G270" s="72"/>
      <c r="H270" s="73">
        <f>ROUND(G270*F270,2)</f>
        <v>0</v>
      </c>
      <c r="I270" s="127"/>
      <c r="J270" s="133"/>
      <c r="K270" s="84"/>
      <c r="L270" s="85"/>
      <c r="M270" s="86"/>
      <c r="N270" s="86"/>
      <c r="O270" s="86"/>
      <c r="P270" s="87"/>
    </row>
    <row r="271" spans="1:16" s="90" customFormat="1" ht="30" customHeight="1">
      <c r="A271" s="79" t="s">
        <v>241</v>
      </c>
      <c r="B271" s="83" t="s">
        <v>167</v>
      </c>
      <c r="C271" s="68" t="s">
        <v>243</v>
      </c>
      <c r="D271" s="69" t="s">
        <v>237</v>
      </c>
      <c r="E271" s="70" t="s">
        <v>36</v>
      </c>
      <c r="F271" s="75">
        <v>2</v>
      </c>
      <c r="G271" s="72"/>
      <c r="H271" s="73">
        <f>ROUND(G271*F271,2)</f>
        <v>0</v>
      </c>
      <c r="I271" s="127"/>
      <c r="J271" s="133"/>
      <c r="K271" s="84"/>
      <c r="L271" s="85"/>
      <c r="M271" s="86"/>
      <c r="N271" s="86"/>
      <c r="O271" s="86"/>
      <c r="P271" s="87"/>
    </row>
    <row r="272" spans="1:16" s="90" customFormat="1" ht="30" customHeight="1">
      <c r="A272" s="79" t="s">
        <v>244</v>
      </c>
      <c r="B272" s="83" t="s">
        <v>431</v>
      </c>
      <c r="C272" s="68" t="s">
        <v>245</v>
      </c>
      <c r="D272" s="69" t="s">
        <v>237</v>
      </c>
      <c r="E272" s="70" t="s">
        <v>36</v>
      </c>
      <c r="F272" s="75">
        <v>1</v>
      </c>
      <c r="G272" s="72"/>
      <c r="H272" s="73">
        <f>ROUND(G272*F272,2)</f>
        <v>0</v>
      </c>
      <c r="I272" s="127"/>
      <c r="J272" s="133"/>
      <c r="K272" s="84"/>
      <c r="L272" s="85"/>
      <c r="M272" s="86"/>
      <c r="N272" s="86"/>
      <c r="O272" s="86"/>
      <c r="P272" s="87"/>
    </row>
    <row r="273" spans="1:10" ht="36" customHeight="1">
      <c r="A273" s="22"/>
      <c r="B273" s="17"/>
      <c r="C273" s="39" t="s">
        <v>25</v>
      </c>
      <c r="D273" s="11"/>
      <c r="E273" s="8"/>
      <c r="F273" s="11"/>
      <c r="G273" s="22"/>
      <c r="H273" s="25"/>
      <c r="J273" s="131"/>
    </row>
    <row r="274" spans="1:16" s="88" customFormat="1" ht="30" customHeight="1">
      <c r="A274" s="77" t="s">
        <v>55</v>
      </c>
      <c r="B274" s="83" t="s">
        <v>432</v>
      </c>
      <c r="C274" s="68" t="s">
        <v>56</v>
      </c>
      <c r="D274" s="69" t="s">
        <v>172</v>
      </c>
      <c r="E274" s="70"/>
      <c r="F274" s="71"/>
      <c r="G274" s="89"/>
      <c r="H274" s="73"/>
      <c r="I274" s="127"/>
      <c r="J274" s="133"/>
      <c r="K274" s="84"/>
      <c r="L274" s="85"/>
      <c r="M274" s="86"/>
      <c r="N274" s="86"/>
      <c r="O274" s="86"/>
      <c r="P274" s="87"/>
    </row>
    <row r="275" spans="1:16" s="90" customFormat="1" ht="30" customHeight="1">
      <c r="A275" s="77" t="s">
        <v>246</v>
      </c>
      <c r="B275" s="67" t="s">
        <v>33</v>
      </c>
      <c r="C275" s="68" t="s">
        <v>247</v>
      </c>
      <c r="D275" s="69"/>
      <c r="E275" s="70" t="s">
        <v>32</v>
      </c>
      <c r="F275" s="71">
        <v>50</v>
      </c>
      <c r="G275" s="72"/>
      <c r="H275" s="73">
        <f>ROUND(G275*F275,2)</f>
        <v>0</v>
      </c>
      <c r="I275" s="130"/>
      <c r="J275" s="133"/>
      <c r="K275" s="84"/>
      <c r="L275" s="85"/>
      <c r="M275" s="86"/>
      <c r="N275" s="86"/>
      <c r="O275" s="86"/>
      <c r="P275" s="87"/>
    </row>
    <row r="276" spans="1:16" s="90" customFormat="1" ht="30" customHeight="1">
      <c r="A276" s="77" t="s">
        <v>57</v>
      </c>
      <c r="B276" s="67" t="s">
        <v>37</v>
      </c>
      <c r="C276" s="68" t="s">
        <v>173</v>
      </c>
      <c r="D276" s="69"/>
      <c r="E276" s="70" t="s">
        <v>32</v>
      </c>
      <c r="F276" s="71">
        <v>460</v>
      </c>
      <c r="G276" s="72"/>
      <c r="H276" s="73">
        <f>ROUND(G276*F276,2)</f>
        <v>0</v>
      </c>
      <c r="I276" s="127"/>
      <c r="J276" s="133"/>
      <c r="K276" s="84"/>
      <c r="L276" s="85"/>
      <c r="M276" s="86"/>
      <c r="N276" s="86"/>
      <c r="O276" s="86"/>
      <c r="P276" s="87"/>
    </row>
    <row r="277" spans="1:16" s="90" customFormat="1" ht="30" customHeight="1">
      <c r="A277" s="77" t="s">
        <v>329</v>
      </c>
      <c r="B277" s="83" t="s">
        <v>433</v>
      </c>
      <c r="C277" s="68" t="s">
        <v>330</v>
      </c>
      <c r="D277" s="69" t="s">
        <v>331</v>
      </c>
      <c r="E277" s="70" t="s">
        <v>32</v>
      </c>
      <c r="F277" s="71">
        <v>20</v>
      </c>
      <c r="G277" s="72"/>
      <c r="H277" s="73">
        <f>ROUND(G277*F277,2)</f>
        <v>0</v>
      </c>
      <c r="I277" s="127"/>
      <c r="J277" s="133"/>
      <c r="K277" s="84"/>
      <c r="L277" s="85"/>
      <c r="M277" s="86"/>
      <c r="N277" s="86"/>
      <c r="O277" s="86"/>
      <c r="P277" s="87"/>
    </row>
    <row r="278" spans="1:10" s="47" customFormat="1" ht="30" customHeight="1" thickBot="1">
      <c r="A278" s="46"/>
      <c r="B278" s="43" t="str">
        <f>B252</f>
        <v>E</v>
      </c>
      <c r="C278" s="155" t="str">
        <f>C252</f>
        <v>New Sidewalk - Henlow Bay (Westside) from Scurfield Boulevard to Fultz Boulevard</v>
      </c>
      <c r="D278" s="156"/>
      <c r="E278" s="156"/>
      <c r="F278" s="157"/>
      <c r="G278" s="51" t="s">
        <v>17</v>
      </c>
      <c r="H278" s="52">
        <f>SUM(H252:H277)</f>
        <v>0</v>
      </c>
      <c r="J278" s="132"/>
    </row>
    <row r="279" spans="1:10" s="47" customFormat="1" ht="30" customHeight="1" thickTop="1">
      <c r="A279" s="49"/>
      <c r="B279" s="44" t="s">
        <v>328</v>
      </c>
      <c r="C279" s="160" t="s">
        <v>352</v>
      </c>
      <c r="D279" s="161"/>
      <c r="E279" s="161"/>
      <c r="F279" s="162"/>
      <c r="G279" s="49"/>
      <c r="H279" s="50"/>
      <c r="J279" s="132"/>
    </row>
    <row r="280" spans="1:10" ht="36" customHeight="1">
      <c r="A280" s="22"/>
      <c r="B280" s="17"/>
      <c r="C280" s="38" t="s">
        <v>19</v>
      </c>
      <c r="D280" s="11"/>
      <c r="E280" s="9" t="s">
        <v>2</v>
      </c>
      <c r="F280" s="9" t="s">
        <v>2</v>
      </c>
      <c r="G280" s="22" t="s">
        <v>2</v>
      </c>
      <c r="H280" s="25"/>
      <c r="J280" s="131"/>
    </row>
    <row r="281" spans="1:16" s="88" customFormat="1" ht="30" customHeight="1">
      <c r="A281" s="79" t="s">
        <v>177</v>
      </c>
      <c r="B281" s="83" t="s">
        <v>273</v>
      </c>
      <c r="C281" s="68" t="s">
        <v>179</v>
      </c>
      <c r="D281" s="69" t="s">
        <v>76</v>
      </c>
      <c r="E281" s="70" t="s">
        <v>31</v>
      </c>
      <c r="F281" s="71">
        <v>48</v>
      </c>
      <c r="G281" s="72"/>
      <c r="H281" s="73">
        <f>ROUND(G281*F281,2)</f>
        <v>0</v>
      </c>
      <c r="I281" s="127"/>
      <c r="J281" s="133"/>
      <c r="K281" s="84"/>
      <c r="L281" s="85"/>
      <c r="M281" s="86"/>
      <c r="N281" s="86"/>
      <c r="O281" s="86"/>
      <c r="P281" s="87"/>
    </row>
    <row r="282" spans="1:16" s="90" customFormat="1" ht="30" customHeight="1">
      <c r="A282" s="82" t="s">
        <v>180</v>
      </c>
      <c r="B282" s="83" t="s">
        <v>322</v>
      </c>
      <c r="C282" s="68" t="s">
        <v>182</v>
      </c>
      <c r="D282" s="69" t="s">
        <v>76</v>
      </c>
      <c r="E282" s="70" t="s">
        <v>32</v>
      </c>
      <c r="F282" s="71">
        <v>240</v>
      </c>
      <c r="G282" s="72"/>
      <c r="H282" s="73">
        <f>ROUND(G282*F282,2)</f>
        <v>0</v>
      </c>
      <c r="I282" s="127"/>
      <c r="J282" s="133"/>
      <c r="K282" s="84"/>
      <c r="L282" s="85"/>
      <c r="M282" s="86"/>
      <c r="N282" s="86"/>
      <c r="O282" s="86"/>
      <c r="P282" s="87"/>
    </row>
    <row r="283" spans="1:16" s="88" customFormat="1" ht="63" customHeight="1">
      <c r="A283" s="82" t="s">
        <v>34</v>
      </c>
      <c r="B283" s="83" t="s">
        <v>276</v>
      </c>
      <c r="C283" s="68" t="s">
        <v>35</v>
      </c>
      <c r="D283" s="69" t="s">
        <v>76</v>
      </c>
      <c r="E283" s="70" t="s">
        <v>31</v>
      </c>
      <c r="F283" s="71">
        <v>16</v>
      </c>
      <c r="G283" s="72"/>
      <c r="H283" s="73">
        <f>ROUND(G283*F283,2)</f>
        <v>0</v>
      </c>
      <c r="I283" s="127"/>
      <c r="J283" s="133"/>
      <c r="K283" s="84"/>
      <c r="L283" s="85"/>
      <c r="M283" s="86"/>
      <c r="N283" s="86"/>
      <c r="O283" s="86"/>
      <c r="P283" s="87"/>
    </row>
    <row r="284" spans="1:16" s="90" customFormat="1" ht="30" customHeight="1">
      <c r="A284" s="79" t="s">
        <v>189</v>
      </c>
      <c r="B284" s="83" t="s">
        <v>235</v>
      </c>
      <c r="C284" s="68" t="s">
        <v>191</v>
      </c>
      <c r="D284" s="69" t="s">
        <v>76</v>
      </c>
      <c r="E284" s="70" t="s">
        <v>32</v>
      </c>
      <c r="F284" s="71">
        <v>100</v>
      </c>
      <c r="G284" s="72"/>
      <c r="H284" s="73">
        <f>ROUND(G284*F284,2)</f>
        <v>0</v>
      </c>
      <c r="I284" s="127"/>
      <c r="J284" s="133"/>
      <c r="K284" s="84"/>
      <c r="L284" s="85"/>
      <c r="M284" s="86"/>
      <c r="N284" s="86"/>
      <c r="O284" s="86"/>
      <c r="P284" s="87"/>
    </row>
    <row r="285" spans="1:10" ht="36" customHeight="1">
      <c r="A285" s="22"/>
      <c r="B285" s="17"/>
      <c r="C285" s="39" t="s">
        <v>20</v>
      </c>
      <c r="D285" s="11"/>
      <c r="E285" s="8"/>
      <c r="F285" s="11"/>
      <c r="G285" s="22"/>
      <c r="H285" s="25"/>
      <c r="J285" s="131"/>
    </row>
    <row r="286" spans="1:16" s="90" customFormat="1" ht="43.5" customHeight="1">
      <c r="A286" s="77" t="s">
        <v>333</v>
      </c>
      <c r="B286" s="83" t="s">
        <v>239</v>
      </c>
      <c r="C286" s="68" t="s">
        <v>335</v>
      </c>
      <c r="D286" s="69" t="s">
        <v>78</v>
      </c>
      <c r="E286" s="70"/>
      <c r="F286" s="71"/>
      <c r="G286" s="89"/>
      <c r="H286" s="73"/>
      <c r="I286" s="127"/>
      <c r="J286" s="133"/>
      <c r="K286" s="84"/>
      <c r="L286" s="85"/>
      <c r="M286" s="86"/>
      <c r="N286" s="86"/>
      <c r="O286" s="86"/>
      <c r="P286" s="87"/>
    </row>
    <row r="287" spans="1:16" s="90" customFormat="1" ht="43.5" customHeight="1">
      <c r="A287" s="77" t="s">
        <v>336</v>
      </c>
      <c r="B287" s="67" t="s">
        <v>33</v>
      </c>
      <c r="C287" s="68" t="s">
        <v>193</v>
      </c>
      <c r="D287" s="69" t="s">
        <v>2</v>
      </c>
      <c r="E287" s="70" t="s">
        <v>32</v>
      </c>
      <c r="F287" s="71">
        <v>6</v>
      </c>
      <c r="G287" s="72"/>
      <c r="H287" s="73">
        <f>ROUND(G287*F287,2)</f>
        <v>0</v>
      </c>
      <c r="I287" s="127"/>
      <c r="J287" s="133"/>
      <c r="K287" s="84"/>
      <c r="L287" s="85"/>
      <c r="M287" s="86"/>
      <c r="N287" s="86"/>
      <c r="O287" s="86"/>
      <c r="P287" s="87"/>
    </row>
    <row r="288" spans="1:16" s="90" customFormat="1" ht="30" customHeight="1">
      <c r="A288" s="77" t="s">
        <v>254</v>
      </c>
      <c r="B288" s="83" t="s">
        <v>242</v>
      </c>
      <c r="C288" s="68" t="s">
        <v>256</v>
      </c>
      <c r="D288" s="69" t="s">
        <v>78</v>
      </c>
      <c r="E288" s="70"/>
      <c r="F288" s="71"/>
      <c r="G288" s="89"/>
      <c r="H288" s="73"/>
      <c r="I288" s="127"/>
      <c r="J288" s="133"/>
      <c r="K288" s="84"/>
      <c r="L288" s="85"/>
      <c r="M288" s="86"/>
      <c r="N288" s="86"/>
      <c r="O288" s="86"/>
      <c r="P288" s="87"/>
    </row>
    <row r="289" spans="1:16" s="90" customFormat="1" ht="30" customHeight="1">
      <c r="A289" s="77" t="s">
        <v>257</v>
      </c>
      <c r="B289" s="67" t="s">
        <v>33</v>
      </c>
      <c r="C289" s="68" t="s">
        <v>258</v>
      </c>
      <c r="D289" s="69" t="s">
        <v>2</v>
      </c>
      <c r="E289" s="70" t="s">
        <v>36</v>
      </c>
      <c r="F289" s="71">
        <v>6</v>
      </c>
      <c r="G289" s="72"/>
      <c r="H289" s="73">
        <f>ROUND(G289*F289,2)</f>
        <v>0</v>
      </c>
      <c r="I289" s="127"/>
      <c r="J289" s="133"/>
      <c r="K289" s="84"/>
      <c r="L289" s="85"/>
      <c r="M289" s="86"/>
      <c r="N289" s="86"/>
      <c r="O289" s="86"/>
      <c r="P289" s="87"/>
    </row>
    <row r="290" spans="1:16" s="90" customFormat="1" ht="30" customHeight="1">
      <c r="A290" s="77" t="s">
        <v>39</v>
      </c>
      <c r="B290" s="83" t="s">
        <v>434</v>
      </c>
      <c r="C290" s="68" t="s">
        <v>40</v>
      </c>
      <c r="D290" s="69" t="s">
        <v>78</v>
      </c>
      <c r="E290" s="70"/>
      <c r="F290" s="71"/>
      <c r="G290" s="89"/>
      <c r="H290" s="73"/>
      <c r="I290" s="127"/>
      <c r="J290" s="133"/>
      <c r="K290" s="84"/>
      <c r="L290" s="85"/>
      <c r="M290" s="86"/>
      <c r="N290" s="86"/>
      <c r="O290" s="86"/>
      <c r="P290" s="87"/>
    </row>
    <row r="291" spans="1:16" s="90" customFormat="1" ht="30" customHeight="1">
      <c r="A291" s="77" t="s">
        <v>41</v>
      </c>
      <c r="B291" s="67" t="s">
        <v>33</v>
      </c>
      <c r="C291" s="68" t="s">
        <v>42</v>
      </c>
      <c r="D291" s="69" t="s">
        <v>2</v>
      </c>
      <c r="E291" s="70" t="s">
        <v>36</v>
      </c>
      <c r="F291" s="71">
        <v>10</v>
      </c>
      <c r="G291" s="72"/>
      <c r="H291" s="73">
        <f>ROUND(G291*F291,2)</f>
        <v>0</v>
      </c>
      <c r="I291" s="127"/>
      <c r="J291" s="133"/>
      <c r="K291" s="84"/>
      <c r="L291" s="85"/>
      <c r="M291" s="86"/>
      <c r="N291" s="86"/>
      <c r="O291" s="86"/>
      <c r="P291" s="87"/>
    </row>
    <row r="292" spans="1:16" s="88" customFormat="1" ht="30" customHeight="1">
      <c r="A292" s="77" t="s">
        <v>104</v>
      </c>
      <c r="B292" s="83" t="s">
        <v>435</v>
      </c>
      <c r="C292" s="68" t="s">
        <v>106</v>
      </c>
      <c r="D292" s="69" t="s">
        <v>107</v>
      </c>
      <c r="E292" s="70"/>
      <c r="F292" s="71"/>
      <c r="G292" s="89"/>
      <c r="H292" s="73"/>
      <c r="I292" s="127"/>
      <c r="J292" s="133"/>
      <c r="K292" s="84"/>
      <c r="L292" s="85"/>
      <c r="M292" s="86"/>
      <c r="N292" s="86"/>
      <c r="O292" s="86"/>
      <c r="P292" s="87"/>
    </row>
    <row r="293" spans="1:16" s="90" customFormat="1" ht="30" customHeight="1">
      <c r="A293" s="77" t="s">
        <v>108</v>
      </c>
      <c r="B293" s="67" t="s">
        <v>33</v>
      </c>
      <c r="C293" s="68" t="s">
        <v>198</v>
      </c>
      <c r="D293" s="69" t="s">
        <v>2</v>
      </c>
      <c r="E293" s="70" t="s">
        <v>45</v>
      </c>
      <c r="F293" s="71">
        <v>100</v>
      </c>
      <c r="G293" s="72"/>
      <c r="H293" s="73">
        <f>ROUND(G293*F293,2)</f>
        <v>0</v>
      </c>
      <c r="I293" s="127"/>
      <c r="J293" s="133"/>
      <c r="K293" s="84"/>
      <c r="L293" s="85"/>
      <c r="M293" s="86"/>
      <c r="N293" s="86"/>
      <c r="O293" s="86"/>
      <c r="P293" s="87"/>
    </row>
    <row r="294" spans="1:16" s="90" customFormat="1" ht="30" customHeight="1">
      <c r="A294" s="77" t="s">
        <v>342</v>
      </c>
      <c r="B294" s="67" t="s">
        <v>37</v>
      </c>
      <c r="C294" s="68" t="s">
        <v>343</v>
      </c>
      <c r="D294" s="69" t="s">
        <v>2</v>
      </c>
      <c r="E294" s="70" t="s">
        <v>45</v>
      </c>
      <c r="F294" s="71">
        <v>30</v>
      </c>
      <c r="G294" s="72"/>
      <c r="H294" s="73">
        <f>ROUND(G294*F294,2)</f>
        <v>0</v>
      </c>
      <c r="I294" s="129"/>
      <c r="J294" s="133"/>
      <c r="K294" s="84"/>
      <c r="L294" s="85"/>
      <c r="M294" s="86"/>
      <c r="N294" s="86"/>
      <c r="O294" s="86"/>
      <c r="P294" s="87"/>
    </row>
    <row r="295" spans="1:16" s="90" customFormat="1" ht="43.5" customHeight="1">
      <c r="A295" s="77" t="s">
        <v>201</v>
      </c>
      <c r="B295" s="83" t="s">
        <v>436</v>
      </c>
      <c r="C295" s="68" t="s">
        <v>203</v>
      </c>
      <c r="D295" s="69" t="s">
        <v>127</v>
      </c>
      <c r="E295" s="76"/>
      <c r="F295" s="71"/>
      <c r="G295" s="89"/>
      <c r="H295" s="73"/>
      <c r="I295" s="127"/>
      <c r="J295" s="133"/>
      <c r="K295" s="84"/>
      <c r="L295" s="85"/>
      <c r="M295" s="86"/>
      <c r="N295" s="86"/>
      <c r="O295" s="86"/>
      <c r="P295" s="87"/>
    </row>
    <row r="296" spans="1:16" s="90" customFormat="1" ht="30" customHeight="1">
      <c r="A296" s="77" t="s">
        <v>208</v>
      </c>
      <c r="B296" s="67" t="s">
        <v>33</v>
      </c>
      <c r="C296" s="68" t="s">
        <v>209</v>
      </c>
      <c r="D296" s="69"/>
      <c r="E296" s="70"/>
      <c r="F296" s="71"/>
      <c r="G296" s="89"/>
      <c r="H296" s="73"/>
      <c r="I296" s="127"/>
      <c r="J296" s="133"/>
      <c r="K296" s="84"/>
      <c r="L296" s="85"/>
      <c r="M296" s="86"/>
      <c r="N296" s="86"/>
      <c r="O296" s="86"/>
      <c r="P296" s="87"/>
    </row>
    <row r="297" spans="1:16" s="90" customFormat="1" ht="30" customHeight="1">
      <c r="A297" s="77" t="s">
        <v>210</v>
      </c>
      <c r="B297" s="74" t="s">
        <v>97</v>
      </c>
      <c r="C297" s="68" t="s">
        <v>207</v>
      </c>
      <c r="D297" s="69"/>
      <c r="E297" s="70" t="s">
        <v>188</v>
      </c>
      <c r="F297" s="71">
        <v>8</v>
      </c>
      <c r="G297" s="72"/>
      <c r="H297" s="73">
        <f>ROUND(G297*F297,2)</f>
        <v>0</v>
      </c>
      <c r="I297" s="127"/>
      <c r="J297" s="133"/>
      <c r="K297" s="84"/>
      <c r="L297" s="85"/>
      <c r="M297" s="86"/>
      <c r="N297" s="86"/>
      <c r="O297" s="86"/>
      <c r="P297" s="87"/>
    </row>
    <row r="298" spans="1:16" s="90" customFormat="1" ht="30" customHeight="1">
      <c r="A298" s="77" t="s">
        <v>128</v>
      </c>
      <c r="B298" s="83" t="s">
        <v>437</v>
      </c>
      <c r="C298" s="68" t="s">
        <v>130</v>
      </c>
      <c r="D298" s="69" t="s">
        <v>127</v>
      </c>
      <c r="E298" s="70" t="s">
        <v>32</v>
      </c>
      <c r="F298" s="71">
        <v>8</v>
      </c>
      <c r="G298" s="72"/>
      <c r="H298" s="73">
        <f>ROUND(G298*F298,2)</f>
        <v>0</v>
      </c>
      <c r="I298" s="127"/>
      <c r="J298" s="133"/>
      <c r="K298" s="84"/>
      <c r="L298" s="85"/>
      <c r="M298" s="86"/>
      <c r="N298" s="86"/>
      <c r="O298" s="86"/>
      <c r="P298" s="87"/>
    </row>
    <row r="299" spans="1:16" s="94" customFormat="1" ht="30" customHeight="1">
      <c r="A299" s="77" t="s">
        <v>131</v>
      </c>
      <c r="B299" s="83" t="s">
        <v>465</v>
      </c>
      <c r="C299" s="68" t="s">
        <v>133</v>
      </c>
      <c r="D299" s="69" t="s">
        <v>134</v>
      </c>
      <c r="E299" s="70"/>
      <c r="F299" s="71"/>
      <c r="G299" s="89"/>
      <c r="H299" s="73"/>
      <c r="I299" s="127"/>
      <c r="J299" s="133"/>
      <c r="K299" s="84"/>
      <c r="L299" s="85"/>
      <c r="M299" s="86"/>
      <c r="N299" s="86"/>
      <c r="O299" s="86"/>
      <c r="P299" s="87"/>
    </row>
    <row r="300" spans="1:16" s="95" customFormat="1" ht="30" customHeight="1">
      <c r="A300" s="77" t="s">
        <v>337</v>
      </c>
      <c r="B300" s="67" t="s">
        <v>33</v>
      </c>
      <c r="C300" s="68" t="s">
        <v>338</v>
      </c>
      <c r="D300" s="69" t="s">
        <v>2</v>
      </c>
      <c r="E300" s="70" t="s">
        <v>32</v>
      </c>
      <c r="F300" s="71">
        <v>50</v>
      </c>
      <c r="G300" s="72"/>
      <c r="H300" s="73">
        <f>ROUND(G300*F300,2)</f>
        <v>0</v>
      </c>
      <c r="I300" s="127"/>
      <c r="J300" s="133"/>
      <c r="K300" s="84"/>
      <c r="L300" s="85"/>
      <c r="M300" s="86"/>
      <c r="N300" s="86"/>
      <c r="O300" s="86"/>
      <c r="P300" s="87"/>
    </row>
    <row r="301" spans="1:10" ht="36" customHeight="1">
      <c r="A301" s="22"/>
      <c r="B301" s="7"/>
      <c r="C301" s="39" t="s">
        <v>21</v>
      </c>
      <c r="D301" s="11"/>
      <c r="E301" s="9"/>
      <c r="F301" s="9"/>
      <c r="G301" s="22"/>
      <c r="H301" s="25"/>
      <c r="J301" s="131"/>
    </row>
    <row r="302" spans="1:16" s="88" customFormat="1" ht="43.5" customHeight="1">
      <c r="A302" s="79" t="s">
        <v>49</v>
      </c>
      <c r="B302" s="83" t="s">
        <v>466</v>
      </c>
      <c r="C302" s="68" t="s">
        <v>50</v>
      </c>
      <c r="D302" s="69" t="s">
        <v>143</v>
      </c>
      <c r="E302" s="70"/>
      <c r="F302" s="75"/>
      <c r="G302" s="89"/>
      <c r="H302" s="78"/>
      <c r="I302" s="127"/>
      <c r="J302" s="133"/>
      <c r="K302" s="84"/>
      <c r="L302" s="85"/>
      <c r="M302" s="86"/>
      <c r="N302" s="86"/>
      <c r="O302" s="86"/>
      <c r="P302" s="87"/>
    </row>
    <row r="303" spans="1:16" s="88" customFormat="1" ht="43.5" customHeight="1">
      <c r="A303" s="79" t="s">
        <v>348</v>
      </c>
      <c r="B303" s="67" t="s">
        <v>33</v>
      </c>
      <c r="C303" s="68" t="s">
        <v>349</v>
      </c>
      <c r="D303" s="69" t="s">
        <v>2</v>
      </c>
      <c r="E303" s="70" t="s">
        <v>32</v>
      </c>
      <c r="F303" s="75">
        <v>30</v>
      </c>
      <c r="G303" s="72"/>
      <c r="H303" s="73">
        <f>ROUND(G303*F303,2)</f>
        <v>0</v>
      </c>
      <c r="I303" s="127"/>
      <c r="J303" s="133"/>
      <c r="K303" s="84"/>
      <c r="L303" s="85"/>
      <c r="M303" s="86"/>
      <c r="N303" s="86"/>
      <c r="O303" s="86"/>
      <c r="P303" s="87"/>
    </row>
    <row r="304" spans="1:16" s="88" customFormat="1" ht="43.5" customHeight="1">
      <c r="A304" s="79" t="s">
        <v>144</v>
      </c>
      <c r="B304" s="67" t="s">
        <v>37</v>
      </c>
      <c r="C304" s="68" t="s">
        <v>339</v>
      </c>
      <c r="D304" s="69" t="s">
        <v>103</v>
      </c>
      <c r="E304" s="70" t="s">
        <v>32</v>
      </c>
      <c r="F304" s="75">
        <v>240</v>
      </c>
      <c r="G304" s="72"/>
      <c r="H304" s="73">
        <f>ROUND(G304*F304,2)</f>
        <v>0</v>
      </c>
      <c r="I304" s="129"/>
      <c r="J304" s="133"/>
      <c r="K304" s="84"/>
      <c r="L304" s="85"/>
      <c r="M304" s="86"/>
      <c r="N304" s="86"/>
      <c r="O304" s="86"/>
      <c r="P304" s="87"/>
    </row>
    <row r="305" spans="1:16" s="88" customFormat="1" ht="43.5" customHeight="1">
      <c r="A305" s="79" t="s">
        <v>301</v>
      </c>
      <c r="B305" s="83" t="s">
        <v>438</v>
      </c>
      <c r="C305" s="68" t="s">
        <v>303</v>
      </c>
      <c r="D305" s="69" t="s">
        <v>143</v>
      </c>
      <c r="E305" s="70"/>
      <c r="F305" s="75"/>
      <c r="G305" s="89"/>
      <c r="H305" s="78"/>
      <c r="I305" s="127"/>
      <c r="J305" s="133"/>
      <c r="K305" s="84"/>
      <c r="L305" s="85"/>
      <c r="M305" s="86"/>
      <c r="N305" s="86"/>
      <c r="O305" s="86"/>
      <c r="P305" s="87"/>
    </row>
    <row r="306" spans="1:16" s="90" customFormat="1" ht="43.5" customHeight="1">
      <c r="A306" s="79" t="s">
        <v>344</v>
      </c>
      <c r="B306" s="67" t="s">
        <v>33</v>
      </c>
      <c r="C306" s="68" t="s">
        <v>347</v>
      </c>
      <c r="D306" s="69" t="s">
        <v>270</v>
      </c>
      <c r="E306" s="70" t="s">
        <v>45</v>
      </c>
      <c r="F306" s="71">
        <v>30</v>
      </c>
      <c r="G306" s="72"/>
      <c r="H306" s="73">
        <f>ROUND(G306*F306,2)</f>
        <v>0</v>
      </c>
      <c r="I306" s="127"/>
      <c r="J306" s="133"/>
      <c r="K306" s="84"/>
      <c r="L306" s="85"/>
      <c r="M306" s="86"/>
      <c r="N306" s="86"/>
      <c r="O306" s="86"/>
      <c r="P306" s="87"/>
    </row>
    <row r="307" spans="1:16" s="90" customFormat="1" ht="30" customHeight="1">
      <c r="A307" s="79" t="s">
        <v>340</v>
      </c>
      <c r="B307" s="83" t="s">
        <v>439</v>
      </c>
      <c r="C307" s="68" t="s">
        <v>150</v>
      </c>
      <c r="D307" s="69" t="s">
        <v>176</v>
      </c>
      <c r="E307" s="70" t="s">
        <v>32</v>
      </c>
      <c r="F307" s="75">
        <v>40</v>
      </c>
      <c r="G307" s="72"/>
      <c r="H307" s="73">
        <f>ROUND(G307*F307,2)</f>
        <v>0</v>
      </c>
      <c r="I307" s="127"/>
      <c r="J307" s="133"/>
      <c r="K307" s="84"/>
      <c r="L307" s="85"/>
      <c r="M307" s="86"/>
      <c r="N307" s="86"/>
      <c r="O307" s="86"/>
      <c r="P307" s="87"/>
    </row>
    <row r="308" spans="1:10" ht="48" customHeight="1">
      <c r="A308" s="22"/>
      <c r="B308" s="7"/>
      <c r="C308" s="39" t="s">
        <v>23</v>
      </c>
      <c r="D308" s="11"/>
      <c r="E308" s="10"/>
      <c r="F308" s="9"/>
      <c r="G308" s="22"/>
      <c r="H308" s="25"/>
      <c r="J308" s="131"/>
    </row>
    <row r="309" spans="1:16" s="88" customFormat="1" ht="30" customHeight="1">
      <c r="A309" s="79" t="s">
        <v>217</v>
      </c>
      <c r="B309" s="83" t="s">
        <v>440</v>
      </c>
      <c r="C309" s="68" t="s">
        <v>219</v>
      </c>
      <c r="D309" s="69" t="s">
        <v>158</v>
      </c>
      <c r="E309" s="70"/>
      <c r="F309" s="75"/>
      <c r="G309" s="89"/>
      <c r="H309" s="78"/>
      <c r="I309" s="127"/>
      <c r="J309" s="133"/>
      <c r="K309" s="84"/>
      <c r="L309" s="85"/>
      <c r="M309" s="86"/>
      <c r="N309" s="86"/>
      <c r="O309" s="86"/>
      <c r="P309" s="87"/>
    </row>
    <row r="310" spans="1:16" s="88" customFormat="1" ht="30" customHeight="1">
      <c r="A310" s="79" t="s">
        <v>220</v>
      </c>
      <c r="B310" s="67" t="s">
        <v>33</v>
      </c>
      <c r="C310" s="68" t="s">
        <v>346</v>
      </c>
      <c r="D310" s="69"/>
      <c r="E310" s="70" t="s">
        <v>36</v>
      </c>
      <c r="F310" s="75">
        <v>1</v>
      </c>
      <c r="G310" s="72"/>
      <c r="H310" s="73">
        <f>ROUND(G310*F310,2)</f>
        <v>0</v>
      </c>
      <c r="I310" s="127"/>
      <c r="J310" s="133"/>
      <c r="K310" s="84"/>
      <c r="L310" s="85"/>
      <c r="M310" s="86"/>
      <c r="N310" s="86"/>
      <c r="O310" s="86"/>
      <c r="P310" s="87"/>
    </row>
    <row r="311" spans="1:16" s="99" customFormat="1" ht="43.5" customHeight="1">
      <c r="A311" s="79" t="s">
        <v>69</v>
      </c>
      <c r="B311" s="83" t="s">
        <v>441</v>
      </c>
      <c r="C311" s="80" t="s">
        <v>165</v>
      </c>
      <c r="D311" s="69" t="s">
        <v>158</v>
      </c>
      <c r="E311" s="70"/>
      <c r="F311" s="75"/>
      <c r="G311" s="89"/>
      <c r="H311" s="78"/>
      <c r="I311" s="127"/>
      <c r="J311" s="133"/>
      <c r="K311" s="84"/>
      <c r="L311" s="85"/>
      <c r="M311" s="86"/>
      <c r="N311" s="86"/>
      <c r="O311" s="86"/>
      <c r="P311" s="87"/>
    </row>
    <row r="312" spans="1:16" s="90" customFormat="1" ht="43.5" customHeight="1">
      <c r="A312" s="79" t="s">
        <v>51</v>
      </c>
      <c r="B312" s="67" t="s">
        <v>33</v>
      </c>
      <c r="C312" s="68" t="s">
        <v>74</v>
      </c>
      <c r="D312" s="69"/>
      <c r="E312" s="70" t="s">
        <v>36</v>
      </c>
      <c r="F312" s="75">
        <v>1</v>
      </c>
      <c r="G312" s="72"/>
      <c r="H312" s="73">
        <f>ROUND(G312*F312,2)</f>
        <v>0</v>
      </c>
      <c r="I312" s="129"/>
      <c r="J312" s="133"/>
      <c r="K312" s="84"/>
      <c r="L312" s="85"/>
      <c r="M312" s="86"/>
      <c r="N312" s="86"/>
      <c r="O312" s="86"/>
      <c r="P312" s="87"/>
    </row>
    <row r="313" spans="1:16" s="90" customFormat="1" ht="43.5" customHeight="1">
      <c r="A313" s="79" t="s">
        <v>52</v>
      </c>
      <c r="B313" s="67" t="s">
        <v>37</v>
      </c>
      <c r="C313" s="68" t="s">
        <v>53</v>
      </c>
      <c r="D313" s="69"/>
      <c r="E313" s="70" t="s">
        <v>36</v>
      </c>
      <c r="F313" s="75">
        <v>1</v>
      </c>
      <c r="G313" s="72"/>
      <c r="H313" s="73">
        <f>ROUND(G313*F313,2)</f>
        <v>0</v>
      </c>
      <c r="I313" s="129"/>
      <c r="J313" s="133"/>
      <c r="K313" s="84"/>
      <c r="L313" s="85"/>
      <c r="M313" s="86"/>
      <c r="N313" s="86"/>
      <c r="O313" s="86"/>
      <c r="P313" s="87"/>
    </row>
    <row r="314" spans="1:16" s="99" customFormat="1" ht="39.75" customHeight="1">
      <c r="A314" s="79" t="s">
        <v>166</v>
      </c>
      <c r="B314" s="83" t="s">
        <v>442</v>
      </c>
      <c r="C314" s="80" t="s">
        <v>168</v>
      </c>
      <c r="D314" s="69" t="s">
        <v>158</v>
      </c>
      <c r="E314" s="70"/>
      <c r="F314" s="75"/>
      <c r="G314" s="89"/>
      <c r="H314" s="78"/>
      <c r="I314" s="127"/>
      <c r="J314" s="133"/>
      <c r="K314" s="84"/>
      <c r="L314" s="85"/>
      <c r="M314" s="86"/>
      <c r="N314" s="86"/>
      <c r="O314" s="86"/>
      <c r="P314" s="87"/>
    </row>
    <row r="315" spans="1:16" s="99" customFormat="1" ht="30" customHeight="1">
      <c r="A315" s="79" t="s">
        <v>169</v>
      </c>
      <c r="B315" s="67" t="s">
        <v>33</v>
      </c>
      <c r="C315" s="80" t="s">
        <v>174</v>
      </c>
      <c r="D315" s="69"/>
      <c r="E315" s="70" t="s">
        <v>36</v>
      </c>
      <c r="F315" s="75">
        <v>1</v>
      </c>
      <c r="G315" s="72"/>
      <c r="H315" s="73">
        <f>ROUND(G315*F315,2)</f>
        <v>0</v>
      </c>
      <c r="I315" s="127"/>
      <c r="J315" s="133"/>
      <c r="K315" s="84"/>
      <c r="L315" s="85"/>
      <c r="M315" s="86"/>
      <c r="N315" s="86"/>
      <c r="O315" s="86"/>
      <c r="P315" s="87"/>
    </row>
    <row r="316" spans="1:16" s="88" customFormat="1" ht="30" customHeight="1">
      <c r="A316" s="79" t="s">
        <v>232</v>
      </c>
      <c r="B316" s="83" t="s">
        <v>443</v>
      </c>
      <c r="C316" s="68" t="s">
        <v>233</v>
      </c>
      <c r="D316" s="69" t="s">
        <v>158</v>
      </c>
      <c r="E316" s="70" t="s">
        <v>36</v>
      </c>
      <c r="F316" s="75">
        <v>1</v>
      </c>
      <c r="G316" s="72"/>
      <c r="H316" s="73">
        <f>ROUND(G316*F316,2)</f>
        <v>0</v>
      </c>
      <c r="I316" s="127"/>
      <c r="J316" s="133"/>
      <c r="K316" s="84"/>
      <c r="L316" s="85"/>
      <c r="M316" s="86"/>
      <c r="N316" s="86"/>
      <c r="O316" s="86"/>
      <c r="P316" s="87"/>
    </row>
    <row r="317" spans="1:10" ht="36" customHeight="1">
      <c r="A317" s="22"/>
      <c r="B317" s="13"/>
      <c r="C317" s="39" t="s">
        <v>24</v>
      </c>
      <c r="D317" s="11"/>
      <c r="E317" s="10"/>
      <c r="F317" s="9"/>
      <c r="G317" s="22"/>
      <c r="H317" s="25"/>
      <c r="J317" s="131"/>
    </row>
    <row r="318" spans="1:16" s="88" customFormat="1" ht="30" customHeight="1">
      <c r="A318" s="79" t="s">
        <v>234</v>
      </c>
      <c r="B318" s="83" t="s">
        <v>444</v>
      </c>
      <c r="C318" s="68" t="s">
        <v>236</v>
      </c>
      <c r="D318" s="69" t="s">
        <v>237</v>
      </c>
      <c r="E318" s="70" t="s">
        <v>36</v>
      </c>
      <c r="F318" s="75">
        <v>1</v>
      </c>
      <c r="G318" s="72"/>
      <c r="H318" s="73">
        <f>ROUND(G318*F318,2)</f>
        <v>0</v>
      </c>
      <c r="I318" s="127"/>
      <c r="J318" s="133"/>
      <c r="K318" s="84"/>
      <c r="L318" s="85"/>
      <c r="M318" s="86"/>
      <c r="N318" s="86"/>
      <c r="O318" s="86"/>
      <c r="P318" s="87"/>
    </row>
    <row r="319" spans="1:10" ht="36" customHeight="1">
      <c r="A319" s="22"/>
      <c r="B319" s="17"/>
      <c r="C319" s="39" t="s">
        <v>25</v>
      </c>
      <c r="D319" s="11"/>
      <c r="E319" s="8"/>
      <c r="F319" s="11"/>
      <c r="G319" s="22"/>
      <c r="H319" s="25"/>
      <c r="J319" s="131"/>
    </row>
    <row r="320" spans="1:16" s="88" customFormat="1" ht="30" customHeight="1">
      <c r="A320" s="77" t="s">
        <v>55</v>
      </c>
      <c r="B320" s="83" t="s">
        <v>445</v>
      </c>
      <c r="C320" s="68" t="s">
        <v>56</v>
      </c>
      <c r="D320" s="69" t="s">
        <v>172</v>
      </c>
      <c r="E320" s="70"/>
      <c r="F320" s="71"/>
      <c r="G320" s="89"/>
      <c r="H320" s="73"/>
      <c r="I320" s="127"/>
      <c r="J320" s="133"/>
      <c r="K320" s="84"/>
      <c r="L320" s="85"/>
      <c r="M320" s="86"/>
      <c r="N320" s="86"/>
      <c r="O320" s="86"/>
      <c r="P320" s="87"/>
    </row>
    <row r="321" spans="1:16" s="90" customFormat="1" ht="30" customHeight="1">
      <c r="A321" s="77" t="s">
        <v>246</v>
      </c>
      <c r="B321" s="67" t="s">
        <v>33</v>
      </c>
      <c r="C321" s="68" t="s">
        <v>247</v>
      </c>
      <c r="D321" s="69"/>
      <c r="E321" s="70" t="s">
        <v>32</v>
      </c>
      <c r="F321" s="71">
        <v>30</v>
      </c>
      <c r="G321" s="72"/>
      <c r="H321" s="73">
        <f>ROUND(G321*F321,2)</f>
        <v>0</v>
      </c>
      <c r="I321" s="130"/>
      <c r="J321" s="133"/>
      <c r="K321" s="84"/>
      <c r="L321" s="85"/>
      <c r="M321" s="86"/>
      <c r="N321" s="86"/>
      <c r="O321" s="86"/>
      <c r="P321" s="87"/>
    </row>
    <row r="322" spans="1:16" s="90" customFormat="1" ht="30" customHeight="1">
      <c r="A322" s="77" t="s">
        <v>57</v>
      </c>
      <c r="B322" s="67" t="s">
        <v>37</v>
      </c>
      <c r="C322" s="68" t="s">
        <v>173</v>
      </c>
      <c r="D322" s="69"/>
      <c r="E322" s="70" t="s">
        <v>32</v>
      </c>
      <c r="F322" s="71">
        <v>70</v>
      </c>
      <c r="G322" s="72"/>
      <c r="H322" s="73">
        <f>ROUND(G322*F322,2)</f>
        <v>0</v>
      </c>
      <c r="I322" s="127"/>
      <c r="J322" s="133"/>
      <c r="K322" s="84"/>
      <c r="L322" s="85"/>
      <c r="M322" s="86"/>
      <c r="N322" s="86"/>
      <c r="O322" s="86"/>
      <c r="P322" s="87"/>
    </row>
    <row r="323" spans="1:10" s="47" customFormat="1" ht="30" customHeight="1" thickBot="1">
      <c r="A323" s="46"/>
      <c r="B323" s="43" t="s">
        <v>328</v>
      </c>
      <c r="C323" s="155" t="str">
        <f>C279</f>
        <v>New Regional Sidewalk - McDermot Avenue (Northside) from Ship Street to 100m East of Rorie Street</v>
      </c>
      <c r="D323" s="156"/>
      <c r="E323" s="156"/>
      <c r="F323" s="157"/>
      <c r="G323" s="51" t="s">
        <v>17</v>
      </c>
      <c r="H323" s="52">
        <f>SUM(H279:H322)</f>
        <v>0</v>
      </c>
      <c r="J323" s="132"/>
    </row>
    <row r="324" spans="1:10" s="47" customFormat="1" ht="30" customHeight="1" thickTop="1">
      <c r="A324" s="49"/>
      <c r="B324" s="44" t="s">
        <v>447</v>
      </c>
      <c r="C324" s="160" t="s">
        <v>449</v>
      </c>
      <c r="D324" s="161"/>
      <c r="E324" s="161"/>
      <c r="F324" s="162"/>
      <c r="G324" s="49"/>
      <c r="H324" s="50"/>
      <c r="J324" s="132"/>
    </row>
    <row r="325" spans="1:10" ht="36" customHeight="1">
      <c r="A325" s="22"/>
      <c r="B325" s="17"/>
      <c r="C325" s="38" t="s">
        <v>19</v>
      </c>
      <c r="D325" s="11"/>
      <c r="E325" s="9" t="s">
        <v>2</v>
      </c>
      <c r="F325" s="9" t="s">
        <v>2</v>
      </c>
      <c r="G325" s="22" t="s">
        <v>2</v>
      </c>
      <c r="H325" s="25"/>
      <c r="J325" s="131"/>
    </row>
    <row r="326" spans="1:16" s="88" customFormat="1" ht="48" customHeight="1">
      <c r="A326" s="82" t="s">
        <v>34</v>
      </c>
      <c r="B326" s="83" t="s">
        <v>450</v>
      </c>
      <c r="C326" s="68" t="s">
        <v>35</v>
      </c>
      <c r="D326" s="69" t="s">
        <v>76</v>
      </c>
      <c r="E326" s="70" t="s">
        <v>31</v>
      </c>
      <c r="F326" s="71">
        <v>5</v>
      </c>
      <c r="G326" s="72"/>
      <c r="H326" s="73">
        <f>ROUND(G326*F326,2)</f>
        <v>0</v>
      </c>
      <c r="I326" s="127"/>
      <c r="J326" s="133"/>
      <c r="K326" s="84"/>
      <c r="L326" s="85"/>
      <c r="M326" s="86"/>
      <c r="N326" s="86"/>
      <c r="O326" s="86"/>
      <c r="P326" s="87"/>
    </row>
    <row r="327" spans="1:10" ht="36" customHeight="1">
      <c r="A327" s="22"/>
      <c r="B327" s="17"/>
      <c r="C327" s="39" t="s">
        <v>20</v>
      </c>
      <c r="D327" s="11"/>
      <c r="E327" s="8"/>
      <c r="F327" s="11"/>
      <c r="G327" s="22"/>
      <c r="H327" s="25"/>
      <c r="J327" s="131"/>
    </row>
    <row r="328" spans="1:16" s="90" customFormat="1" ht="30" customHeight="1">
      <c r="A328" s="77" t="s">
        <v>39</v>
      </c>
      <c r="B328" s="83" t="s">
        <v>451</v>
      </c>
      <c r="C328" s="68" t="s">
        <v>40</v>
      </c>
      <c r="D328" s="69" t="s">
        <v>78</v>
      </c>
      <c r="E328" s="70"/>
      <c r="F328" s="71"/>
      <c r="G328" s="89"/>
      <c r="H328" s="73"/>
      <c r="I328" s="127"/>
      <c r="J328" s="133"/>
      <c r="K328" s="84"/>
      <c r="L328" s="85"/>
      <c r="M328" s="86"/>
      <c r="N328" s="86"/>
      <c r="O328" s="86"/>
      <c r="P328" s="87"/>
    </row>
    <row r="329" spans="1:16" s="90" customFormat="1" ht="30" customHeight="1">
      <c r="A329" s="77" t="s">
        <v>41</v>
      </c>
      <c r="B329" s="67" t="s">
        <v>33</v>
      </c>
      <c r="C329" s="68" t="s">
        <v>42</v>
      </c>
      <c r="D329" s="69" t="s">
        <v>2</v>
      </c>
      <c r="E329" s="70" t="s">
        <v>36</v>
      </c>
      <c r="F329" s="71">
        <v>180</v>
      </c>
      <c r="G329" s="72"/>
      <c r="H329" s="73">
        <f>ROUND(G329*F329,2)</f>
        <v>0</v>
      </c>
      <c r="I329" s="127"/>
      <c r="J329" s="133"/>
      <c r="K329" s="84"/>
      <c r="L329" s="85"/>
      <c r="M329" s="86"/>
      <c r="N329" s="86"/>
      <c r="O329" s="86"/>
      <c r="P329" s="87"/>
    </row>
    <row r="330" spans="1:16" s="88" customFormat="1" ht="43.5" customHeight="1">
      <c r="A330" s="77" t="s">
        <v>81</v>
      </c>
      <c r="B330" s="83" t="s">
        <v>452</v>
      </c>
      <c r="C330" s="68" t="s">
        <v>82</v>
      </c>
      <c r="D330" s="69" t="s">
        <v>83</v>
      </c>
      <c r="E330" s="70"/>
      <c r="F330" s="71"/>
      <c r="G330" s="89"/>
      <c r="H330" s="73"/>
      <c r="I330" s="127"/>
      <c r="J330" s="133"/>
      <c r="K330" s="84"/>
      <c r="L330" s="85"/>
      <c r="M330" s="86"/>
      <c r="N330" s="86"/>
      <c r="O330" s="86"/>
      <c r="P330" s="87"/>
    </row>
    <row r="331" spans="1:16" s="90" customFormat="1" ht="30" customHeight="1">
      <c r="A331" s="77"/>
      <c r="B331" s="67" t="s">
        <v>33</v>
      </c>
      <c r="C331" s="68" t="s">
        <v>448</v>
      </c>
      <c r="D331" s="69" t="s">
        <v>464</v>
      </c>
      <c r="E331" s="70" t="s">
        <v>32</v>
      </c>
      <c r="F331" s="71">
        <v>34</v>
      </c>
      <c r="G331" s="72"/>
      <c r="H331" s="73">
        <f>ROUND(G331*F331,2)</f>
        <v>0</v>
      </c>
      <c r="I331" s="127"/>
      <c r="J331" s="133"/>
      <c r="K331" s="84"/>
      <c r="L331" s="85"/>
      <c r="M331" s="86"/>
      <c r="N331" s="86"/>
      <c r="O331" s="86"/>
      <c r="P331" s="87"/>
    </row>
    <row r="332" spans="1:16" s="88" customFormat="1" ht="43.5" customHeight="1">
      <c r="A332" s="77" t="s">
        <v>95</v>
      </c>
      <c r="B332" s="83" t="s">
        <v>453</v>
      </c>
      <c r="C332" s="68" t="s">
        <v>43</v>
      </c>
      <c r="D332" s="69" t="s">
        <v>83</v>
      </c>
      <c r="E332" s="70"/>
      <c r="F332" s="71"/>
      <c r="G332" s="89"/>
      <c r="H332" s="73"/>
      <c r="I332" s="127"/>
      <c r="J332" s="133"/>
      <c r="K332" s="84"/>
      <c r="L332" s="85"/>
      <c r="M332" s="86"/>
      <c r="N332" s="86"/>
      <c r="O332" s="86"/>
      <c r="P332" s="87"/>
    </row>
    <row r="333" spans="1:16" s="90" customFormat="1" ht="30" customHeight="1">
      <c r="A333" s="77" t="s">
        <v>96</v>
      </c>
      <c r="B333" s="67" t="s">
        <v>33</v>
      </c>
      <c r="C333" s="68" t="s">
        <v>91</v>
      </c>
      <c r="D333" s="69" t="s">
        <v>44</v>
      </c>
      <c r="E333" s="70"/>
      <c r="F333" s="71"/>
      <c r="G333" s="89"/>
      <c r="H333" s="73"/>
      <c r="I333" s="127"/>
      <c r="J333" s="133"/>
      <c r="K333" s="84"/>
      <c r="L333" s="85"/>
      <c r="M333" s="86"/>
      <c r="N333" s="86"/>
      <c r="O333" s="86"/>
      <c r="P333" s="87"/>
    </row>
    <row r="334" spans="1:16" s="90" customFormat="1" ht="30" customHeight="1">
      <c r="A334" s="77" t="s">
        <v>196</v>
      </c>
      <c r="B334" s="74" t="s">
        <v>97</v>
      </c>
      <c r="C334" s="68" t="s">
        <v>197</v>
      </c>
      <c r="D334" s="69"/>
      <c r="E334" s="70" t="s">
        <v>32</v>
      </c>
      <c r="F334" s="71">
        <v>22</v>
      </c>
      <c r="G334" s="72"/>
      <c r="H334" s="73">
        <f>ROUND(G334*F334,2)</f>
        <v>0</v>
      </c>
      <c r="I334" s="128"/>
      <c r="J334" s="133"/>
      <c r="K334" s="84"/>
      <c r="L334" s="85"/>
      <c r="M334" s="86"/>
      <c r="N334" s="86"/>
      <c r="O334" s="86"/>
      <c r="P334" s="87"/>
    </row>
    <row r="335" spans="1:16" s="90" customFormat="1" ht="30" customHeight="1">
      <c r="A335" s="77" t="s">
        <v>98</v>
      </c>
      <c r="B335" s="74" t="s">
        <v>99</v>
      </c>
      <c r="C335" s="68" t="s">
        <v>100</v>
      </c>
      <c r="D335" s="69"/>
      <c r="E335" s="70" t="s">
        <v>32</v>
      </c>
      <c r="F335" s="71">
        <v>200</v>
      </c>
      <c r="G335" s="72"/>
      <c r="H335" s="73">
        <f>ROUND(G335*F335,2)</f>
        <v>0</v>
      </c>
      <c r="I335" s="127"/>
      <c r="J335" s="133"/>
      <c r="K335" s="84"/>
      <c r="L335" s="85"/>
      <c r="M335" s="86"/>
      <c r="N335" s="86"/>
      <c r="O335" s="86"/>
      <c r="P335" s="87"/>
    </row>
    <row r="336" spans="1:16" s="90" customFormat="1" ht="30" customHeight="1">
      <c r="A336" s="77" t="s">
        <v>117</v>
      </c>
      <c r="B336" s="83" t="s">
        <v>454</v>
      </c>
      <c r="C336" s="68" t="s">
        <v>46</v>
      </c>
      <c r="D336" s="69" t="s">
        <v>107</v>
      </c>
      <c r="E336" s="70"/>
      <c r="F336" s="71"/>
      <c r="G336" s="89"/>
      <c r="H336" s="73"/>
      <c r="I336" s="127"/>
      <c r="J336" s="133"/>
      <c r="K336" s="84"/>
      <c r="L336" s="85"/>
      <c r="M336" s="86"/>
      <c r="N336" s="86"/>
      <c r="O336" s="86"/>
      <c r="P336" s="87"/>
    </row>
    <row r="337" spans="1:16" s="90" customFormat="1" ht="30" customHeight="1">
      <c r="A337" s="77" t="s">
        <v>119</v>
      </c>
      <c r="B337" s="67" t="s">
        <v>33</v>
      </c>
      <c r="C337" s="68" t="s">
        <v>345</v>
      </c>
      <c r="D337" s="69" t="s">
        <v>120</v>
      </c>
      <c r="E337" s="70"/>
      <c r="F337" s="71"/>
      <c r="G337" s="73"/>
      <c r="H337" s="73"/>
      <c r="I337" s="127"/>
      <c r="J337" s="133"/>
      <c r="K337" s="84"/>
      <c r="L337" s="85"/>
      <c r="M337" s="86"/>
      <c r="N337" s="86"/>
      <c r="O337" s="86"/>
      <c r="P337" s="87"/>
    </row>
    <row r="338" spans="1:16" s="90" customFormat="1" ht="30" customHeight="1">
      <c r="A338" s="77" t="s">
        <v>121</v>
      </c>
      <c r="B338" s="74" t="s">
        <v>97</v>
      </c>
      <c r="C338" s="68" t="s">
        <v>122</v>
      </c>
      <c r="D338" s="69"/>
      <c r="E338" s="70" t="s">
        <v>45</v>
      </c>
      <c r="F338" s="71">
        <v>12</v>
      </c>
      <c r="G338" s="72"/>
      <c r="H338" s="73">
        <f>ROUND(G338*F338,2)</f>
        <v>0</v>
      </c>
      <c r="I338" s="128"/>
      <c r="J338" s="133"/>
      <c r="K338" s="84"/>
      <c r="L338" s="85"/>
      <c r="M338" s="86"/>
      <c r="N338" s="86"/>
      <c r="O338" s="86"/>
      <c r="P338" s="87"/>
    </row>
    <row r="339" spans="1:16" s="90" customFormat="1" ht="30" customHeight="1">
      <c r="A339" s="77" t="s">
        <v>271</v>
      </c>
      <c r="B339" s="67" t="s">
        <v>37</v>
      </c>
      <c r="C339" s="68" t="s">
        <v>200</v>
      </c>
      <c r="D339" s="69" t="s">
        <v>126</v>
      </c>
      <c r="E339" s="70" t="s">
        <v>45</v>
      </c>
      <c r="F339" s="71">
        <v>140</v>
      </c>
      <c r="G339" s="72"/>
      <c r="H339" s="73">
        <f>ROUND(G339*F339,2)</f>
        <v>0</v>
      </c>
      <c r="I339" s="127"/>
      <c r="J339" s="133"/>
      <c r="K339" s="84"/>
      <c r="L339" s="85"/>
      <c r="M339" s="86"/>
      <c r="N339" s="86"/>
      <c r="O339" s="86"/>
      <c r="P339" s="87"/>
    </row>
    <row r="340" spans="1:16" s="90" customFormat="1" ht="43.5" customHeight="1">
      <c r="A340" s="77" t="s">
        <v>47</v>
      </c>
      <c r="B340" s="83" t="s">
        <v>455</v>
      </c>
      <c r="C340" s="68" t="s">
        <v>48</v>
      </c>
      <c r="D340" s="69" t="s">
        <v>176</v>
      </c>
      <c r="E340" s="70" t="s">
        <v>32</v>
      </c>
      <c r="F340" s="71">
        <v>17</v>
      </c>
      <c r="G340" s="72"/>
      <c r="H340" s="73">
        <f>ROUND(G340*F340,2)</f>
        <v>0</v>
      </c>
      <c r="I340" s="127"/>
      <c r="J340" s="133"/>
      <c r="K340" s="84"/>
      <c r="L340" s="85"/>
      <c r="M340" s="86"/>
      <c r="N340" s="86"/>
      <c r="O340" s="86"/>
      <c r="P340" s="87"/>
    </row>
    <row r="341" spans="1:16" s="90" customFormat="1" ht="30" customHeight="1">
      <c r="A341" s="77" t="s">
        <v>128</v>
      </c>
      <c r="B341" s="83" t="s">
        <v>456</v>
      </c>
      <c r="C341" s="68" t="s">
        <v>130</v>
      </c>
      <c r="D341" s="69" t="s">
        <v>127</v>
      </c>
      <c r="E341" s="70" t="s">
        <v>32</v>
      </c>
      <c r="F341" s="71">
        <v>10</v>
      </c>
      <c r="G341" s="72"/>
      <c r="H341" s="73">
        <f>ROUND(G341*F341,2)</f>
        <v>0</v>
      </c>
      <c r="I341" s="127"/>
      <c r="J341" s="133"/>
      <c r="K341" s="84"/>
      <c r="L341" s="85"/>
      <c r="M341" s="86"/>
      <c r="N341" s="86"/>
      <c r="O341" s="86"/>
      <c r="P341" s="87"/>
    </row>
    <row r="342" spans="1:16" s="76" customFormat="1" ht="30" customHeight="1">
      <c r="A342" s="77" t="s">
        <v>137</v>
      </c>
      <c r="B342" s="83" t="s">
        <v>457</v>
      </c>
      <c r="C342" s="68" t="s">
        <v>138</v>
      </c>
      <c r="D342" s="69" t="s">
        <v>461</v>
      </c>
      <c r="E342" s="70"/>
      <c r="F342" s="75"/>
      <c r="G342" s="73"/>
      <c r="H342" s="73"/>
      <c r="I342" s="127"/>
      <c r="J342" s="134"/>
      <c r="K342" s="84"/>
      <c r="L342" s="85"/>
      <c r="M342" s="96"/>
      <c r="N342" s="96"/>
      <c r="O342" s="96"/>
      <c r="P342" s="97"/>
    </row>
    <row r="343" spans="1:16" s="76" customFormat="1" ht="30" customHeight="1">
      <c r="A343" s="77" t="s">
        <v>139</v>
      </c>
      <c r="B343" s="67" t="s">
        <v>33</v>
      </c>
      <c r="C343" s="68" t="s">
        <v>140</v>
      </c>
      <c r="D343" s="98"/>
      <c r="E343" s="70" t="s">
        <v>36</v>
      </c>
      <c r="F343" s="75">
        <v>28</v>
      </c>
      <c r="G343" s="72"/>
      <c r="H343" s="73">
        <f>ROUND(G343*F343,2)</f>
        <v>0</v>
      </c>
      <c r="I343" s="127"/>
      <c r="J343" s="134"/>
      <c r="K343" s="84"/>
      <c r="L343" s="85"/>
      <c r="M343" s="96"/>
      <c r="N343" s="96"/>
      <c r="O343" s="96"/>
      <c r="P343" s="97"/>
    </row>
    <row r="344" spans="1:16" s="76" customFormat="1" ht="30" customHeight="1">
      <c r="A344" s="77" t="s">
        <v>141</v>
      </c>
      <c r="B344" s="67" t="s">
        <v>37</v>
      </c>
      <c r="C344" s="68" t="s">
        <v>142</v>
      </c>
      <c r="D344" s="98"/>
      <c r="E344" s="70" t="s">
        <v>36</v>
      </c>
      <c r="F344" s="75">
        <v>36</v>
      </c>
      <c r="G344" s="72"/>
      <c r="H344" s="73">
        <f>ROUND(G344*F344,2)</f>
        <v>0</v>
      </c>
      <c r="I344" s="127"/>
      <c r="J344" s="134"/>
      <c r="K344" s="84"/>
      <c r="L344" s="85"/>
      <c r="M344" s="96"/>
      <c r="N344" s="96"/>
      <c r="O344" s="96"/>
      <c r="P344" s="97"/>
    </row>
    <row r="345" spans="1:10" ht="36" customHeight="1">
      <c r="A345" s="22"/>
      <c r="B345" s="13"/>
      <c r="C345" s="39" t="s">
        <v>24</v>
      </c>
      <c r="D345" s="11"/>
      <c r="E345" s="10"/>
      <c r="F345" s="9"/>
      <c r="G345" s="22"/>
      <c r="H345" s="25"/>
      <c r="J345" s="131"/>
    </row>
    <row r="346" spans="1:16" s="90" customFormat="1" ht="43.5" customHeight="1">
      <c r="A346" s="79" t="s">
        <v>272</v>
      </c>
      <c r="B346" s="83" t="s">
        <v>458</v>
      </c>
      <c r="C346" s="68" t="s">
        <v>274</v>
      </c>
      <c r="D346" s="69" t="s">
        <v>237</v>
      </c>
      <c r="E346" s="70" t="s">
        <v>36</v>
      </c>
      <c r="F346" s="75">
        <v>2</v>
      </c>
      <c r="G346" s="72"/>
      <c r="H346" s="73">
        <f>ROUND(G346*F346,2)</f>
        <v>0</v>
      </c>
      <c r="I346" s="127"/>
      <c r="J346" s="133"/>
      <c r="K346" s="84"/>
      <c r="L346" s="85"/>
      <c r="M346" s="86"/>
      <c r="N346" s="86"/>
      <c r="O346" s="86"/>
      <c r="P346" s="87"/>
    </row>
    <row r="347" spans="1:16" s="88" customFormat="1" ht="30" customHeight="1">
      <c r="A347" s="79" t="s">
        <v>234</v>
      </c>
      <c r="B347" s="83" t="s">
        <v>459</v>
      </c>
      <c r="C347" s="68" t="s">
        <v>236</v>
      </c>
      <c r="D347" s="69" t="s">
        <v>237</v>
      </c>
      <c r="E347" s="70" t="s">
        <v>36</v>
      </c>
      <c r="F347" s="75">
        <v>5</v>
      </c>
      <c r="G347" s="72"/>
      <c r="H347" s="73">
        <f>ROUND(G347*F347,2)</f>
        <v>0</v>
      </c>
      <c r="I347" s="127"/>
      <c r="J347" s="133"/>
      <c r="K347" s="84"/>
      <c r="L347" s="85"/>
      <c r="M347" s="86"/>
      <c r="N347" s="86"/>
      <c r="O347" s="86"/>
      <c r="P347" s="87"/>
    </row>
    <row r="348" spans="1:16" s="90" customFormat="1" ht="30" customHeight="1">
      <c r="A348" s="79" t="s">
        <v>241</v>
      </c>
      <c r="B348" s="83" t="s">
        <v>460</v>
      </c>
      <c r="C348" s="68" t="s">
        <v>243</v>
      </c>
      <c r="D348" s="69" t="s">
        <v>237</v>
      </c>
      <c r="E348" s="70" t="s">
        <v>36</v>
      </c>
      <c r="F348" s="75">
        <v>3</v>
      </c>
      <c r="G348" s="72"/>
      <c r="H348" s="73">
        <f>ROUND(G348*F348,2)</f>
        <v>0</v>
      </c>
      <c r="I348" s="127"/>
      <c r="J348" s="133"/>
      <c r="K348" s="84"/>
      <c r="L348" s="85"/>
      <c r="M348" s="86"/>
      <c r="N348" s="86"/>
      <c r="O348" s="86"/>
      <c r="P348" s="87"/>
    </row>
    <row r="349" spans="1:10" s="47" customFormat="1" ht="30" customHeight="1" thickBot="1">
      <c r="A349" s="46"/>
      <c r="B349" s="43" t="str">
        <f>B324</f>
        <v>G</v>
      </c>
      <c r="C349" s="155" t="str">
        <f>C324</f>
        <v>Detectable Warning Surface Tile Installations - St. Mary Avenue &amp; Various Locations</v>
      </c>
      <c r="D349" s="156"/>
      <c r="E349" s="156"/>
      <c r="F349" s="157"/>
      <c r="G349" s="51" t="s">
        <v>17</v>
      </c>
      <c r="H349" s="52">
        <f>SUM(H324:H348)</f>
        <v>0</v>
      </c>
      <c r="J349" s="132"/>
    </row>
    <row r="350" spans="1:10" ht="36" customHeight="1" thickTop="1">
      <c r="A350" s="64"/>
      <c r="B350" s="12"/>
      <c r="C350" s="19" t="s">
        <v>18</v>
      </c>
      <c r="D350" s="29"/>
      <c r="E350" s="1"/>
      <c r="F350" s="1"/>
      <c r="H350" s="30"/>
      <c r="J350" s="131"/>
    </row>
    <row r="351" spans="1:10" ht="30" customHeight="1" thickBot="1">
      <c r="A351" s="23"/>
      <c r="B351" s="43" t="str">
        <f>B6</f>
        <v>A</v>
      </c>
      <c r="C351" s="163" t="str">
        <f>C6</f>
        <v>St. Mary Avenue &amp; Memorial Boulevard</v>
      </c>
      <c r="D351" s="156"/>
      <c r="E351" s="156"/>
      <c r="F351" s="157"/>
      <c r="G351" s="23" t="s">
        <v>17</v>
      </c>
      <c r="H351" s="23">
        <f>H70</f>
        <v>0</v>
      </c>
      <c r="J351" s="131"/>
    </row>
    <row r="352" spans="1:10" ht="30" customHeight="1" thickBot="1" thickTop="1">
      <c r="A352" s="23"/>
      <c r="B352" s="43" t="str">
        <f>B71</f>
        <v>B</v>
      </c>
      <c r="C352" s="164" t="str">
        <f>C71</f>
        <v>Arlington Street (Westside) from Notre Dame Avenue to 100m South of Notre Dame Avenue</v>
      </c>
      <c r="D352" s="165"/>
      <c r="E352" s="165"/>
      <c r="F352" s="166"/>
      <c r="G352" s="23" t="s">
        <v>17</v>
      </c>
      <c r="H352" s="23">
        <f>H130</f>
        <v>0</v>
      </c>
      <c r="J352" s="131"/>
    </row>
    <row r="353" spans="1:10" ht="30" customHeight="1" thickBot="1" thickTop="1">
      <c r="A353" s="23"/>
      <c r="B353" s="43" t="str">
        <f>B131</f>
        <v>C</v>
      </c>
      <c r="C353" s="164" t="str">
        <f>C131</f>
        <v>St. Mary Avenue from Colony Street to Spence Street</v>
      </c>
      <c r="D353" s="165"/>
      <c r="E353" s="165"/>
      <c r="F353" s="166"/>
      <c r="G353" s="23" t="s">
        <v>17</v>
      </c>
      <c r="H353" s="23">
        <f>H192</f>
        <v>0</v>
      </c>
      <c r="J353" s="131"/>
    </row>
    <row r="354" spans="1:10" ht="30" customHeight="1" thickBot="1" thickTop="1">
      <c r="A354" s="33"/>
      <c r="B354" s="43" t="str">
        <f>B193</f>
        <v>D</v>
      </c>
      <c r="C354" s="164" t="str">
        <f>C193</f>
        <v>Inkster Garden Drive &amp; Keewatin Street</v>
      </c>
      <c r="D354" s="165"/>
      <c r="E354" s="165"/>
      <c r="F354" s="166"/>
      <c r="G354" s="33" t="s">
        <v>17</v>
      </c>
      <c r="H354" s="33">
        <f>H251</f>
        <v>0</v>
      </c>
      <c r="J354" s="131"/>
    </row>
    <row r="355" spans="1:10" ht="30" customHeight="1" thickBot="1" thickTop="1">
      <c r="A355" s="27"/>
      <c r="B355" s="66" t="str">
        <f>B252</f>
        <v>E</v>
      </c>
      <c r="C355" s="140" t="str">
        <f>C252</f>
        <v>New Sidewalk - Henlow Bay (Westside) from Scurfield Boulevard to Fultz Boulevard</v>
      </c>
      <c r="D355" s="141"/>
      <c r="E355" s="141"/>
      <c r="F355" s="142"/>
      <c r="G355" s="27" t="s">
        <v>17</v>
      </c>
      <c r="H355" s="27">
        <f>H278</f>
        <v>0</v>
      </c>
      <c r="J355" s="131"/>
    </row>
    <row r="356" spans="1:10" ht="30" customHeight="1" thickBot="1" thickTop="1">
      <c r="A356" s="27"/>
      <c r="B356" s="66" t="str">
        <f>B279</f>
        <v>F</v>
      </c>
      <c r="C356" s="140" t="str">
        <f>C279</f>
        <v>New Regional Sidewalk - McDermot Avenue (Northside) from Ship Street to 100m East of Rorie Street</v>
      </c>
      <c r="D356" s="141"/>
      <c r="E356" s="141"/>
      <c r="F356" s="142"/>
      <c r="G356" s="27" t="s">
        <v>17</v>
      </c>
      <c r="H356" s="27">
        <f>H323</f>
        <v>0</v>
      </c>
      <c r="J356" s="131"/>
    </row>
    <row r="357" spans="1:10" ht="30" customHeight="1" thickBot="1" thickTop="1">
      <c r="A357" s="27"/>
      <c r="B357" s="66" t="str">
        <f>B324</f>
        <v>G</v>
      </c>
      <c r="C357" s="149" t="str">
        <f>C324</f>
        <v>Detectable Warning Surface Tile Installations - St. Mary Avenue &amp; Various Locations</v>
      </c>
      <c r="D357" s="150"/>
      <c r="E357" s="150"/>
      <c r="F357" s="151"/>
      <c r="G357" s="27" t="s">
        <v>17</v>
      </c>
      <c r="H357" s="27">
        <f>H349</f>
        <v>0</v>
      </c>
      <c r="J357" s="131"/>
    </row>
    <row r="358" spans="1:10" ht="30" customHeight="1" thickBot="1" thickTop="1">
      <c r="A358" s="22"/>
      <c r="B358" s="123"/>
      <c r="C358" s="124"/>
      <c r="D358" s="81"/>
      <c r="E358" s="81"/>
      <c r="F358" s="81"/>
      <c r="G358" s="125"/>
      <c r="H358" s="125"/>
      <c r="J358" s="131"/>
    </row>
    <row r="359" spans="1:10" s="42" customFormat="1" ht="37.5" customHeight="1" thickTop="1">
      <c r="A359" s="22"/>
      <c r="B359" s="158" t="s">
        <v>30</v>
      </c>
      <c r="C359" s="159"/>
      <c r="D359" s="159"/>
      <c r="E359" s="159"/>
      <c r="F359" s="159"/>
      <c r="G359" s="143">
        <f>SUM(H351:H357)</f>
        <v>0</v>
      </c>
      <c r="H359" s="144"/>
      <c r="J359" s="126"/>
    </row>
    <row r="360" spans="1:10" ht="37.5" customHeight="1">
      <c r="A360" s="22"/>
      <c r="B360" s="145" t="s">
        <v>28</v>
      </c>
      <c r="C360" s="146"/>
      <c r="D360" s="146"/>
      <c r="E360" s="146"/>
      <c r="F360" s="146"/>
      <c r="G360" s="146"/>
      <c r="H360" s="147"/>
      <c r="J360" s="131"/>
    </row>
    <row r="361" spans="1:10" ht="37.5" customHeight="1">
      <c r="A361" s="22"/>
      <c r="B361" s="148" t="s">
        <v>29</v>
      </c>
      <c r="C361" s="146"/>
      <c r="D361" s="146"/>
      <c r="E361" s="146"/>
      <c r="F361" s="146"/>
      <c r="G361" s="146"/>
      <c r="H361" s="147"/>
      <c r="J361" s="131"/>
    </row>
    <row r="362" spans="1:10" ht="15.75" customHeight="1">
      <c r="A362" s="65"/>
      <c r="B362" s="60"/>
      <c r="C362" s="61"/>
      <c r="D362" s="62"/>
      <c r="E362" s="61"/>
      <c r="F362" s="61"/>
      <c r="G362" s="31"/>
      <c r="H362" s="32"/>
      <c r="J362" s="131"/>
    </row>
    <row r="363" ht="15">
      <c r="J363" s="131"/>
    </row>
    <row r="364" ht="15">
      <c r="J364" s="131"/>
    </row>
    <row r="365" ht="15">
      <c r="J365" s="131"/>
    </row>
    <row r="366" ht="15">
      <c r="J366" s="131"/>
    </row>
    <row r="367" ht="15">
      <c r="J367" s="131"/>
    </row>
    <row r="368" ht="15">
      <c r="J368" s="131"/>
    </row>
    <row r="369" ht="15">
      <c r="J369" s="131"/>
    </row>
    <row r="370" ht="15">
      <c r="J370" s="131"/>
    </row>
    <row r="371" ht="15">
      <c r="J371" s="131"/>
    </row>
    <row r="372" ht="15">
      <c r="J372" s="131"/>
    </row>
    <row r="373" ht="15">
      <c r="J373" s="131"/>
    </row>
    <row r="374" ht="15">
      <c r="J374" s="131"/>
    </row>
    <row r="375" ht="15">
      <c r="J375" s="131"/>
    </row>
    <row r="376" ht="15">
      <c r="J376" s="131"/>
    </row>
    <row r="377" ht="15">
      <c r="J377" s="131"/>
    </row>
    <row r="378" ht="15">
      <c r="J378" s="131"/>
    </row>
    <row r="379" ht="15">
      <c r="J379" s="131"/>
    </row>
    <row r="380" ht="15">
      <c r="J380" s="131"/>
    </row>
    <row r="381" ht="15">
      <c r="J381" s="131"/>
    </row>
    <row r="382" ht="15">
      <c r="J382" s="131"/>
    </row>
    <row r="383" ht="15">
      <c r="J383" s="131"/>
    </row>
    <row r="384" ht="15">
      <c r="J384" s="131"/>
    </row>
    <row r="385" ht="15">
      <c r="J385" s="131"/>
    </row>
    <row r="386" ht="15">
      <c r="J386" s="131"/>
    </row>
    <row r="387" ht="15">
      <c r="J387" s="131"/>
    </row>
    <row r="388" ht="15">
      <c r="J388" s="131"/>
    </row>
    <row r="389" ht="15">
      <c r="J389" s="131"/>
    </row>
    <row r="390" ht="15">
      <c r="J390" s="131"/>
    </row>
    <row r="391" ht="15">
      <c r="J391" s="131"/>
    </row>
    <row r="392" ht="15">
      <c r="J392" s="131"/>
    </row>
    <row r="393" ht="15">
      <c r="J393" s="131"/>
    </row>
    <row r="394" ht="15">
      <c r="J394" s="131"/>
    </row>
    <row r="395" ht="15">
      <c r="J395" s="131"/>
    </row>
    <row r="396" ht="15">
      <c r="J396" s="131"/>
    </row>
    <row r="397" ht="15">
      <c r="J397" s="131"/>
    </row>
    <row r="398" ht="15">
      <c r="J398" s="131"/>
    </row>
    <row r="399" ht="15">
      <c r="J399" s="131"/>
    </row>
    <row r="400" ht="15">
      <c r="J400" s="131"/>
    </row>
    <row r="401" ht="15">
      <c r="J401" s="131"/>
    </row>
    <row r="402" ht="15">
      <c r="J402" s="131"/>
    </row>
    <row r="403" ht="15">
      <c r="J403" s="131"/>
    </row>
    <row r="404" ht="15">
      <c r="J404" s="131"/>
    </row>
    <row r="405" ht="15">
      <c r="J405" s="131"/>
    </row>
    <row r="406" ht="15">
      <c r="J406" s="131"/>
    </row>
    <row r="407" ht="15">
      <c r="J407" s="131"/>
    </row>
    <row r="408" ht="15">
      <c r="J408" s="131"/>
    </row>
    <row r="409" ht="15">
      <c r="J409" s="131"/>
    </row>
  </sheetData>
  <sheetProtection password="CC3D" sheet="1" objects="1" scenarios="1" selectLockedCells="1"/>
  <mergeCells count="25">
    <mergeCell ref="C278:F278"/>
    <mergeCell ref="C355:F355"/>
    <mergeCell ref="C351:F351"/>
    <mergeCell ref="C352:F352"/>
    <mergeCell ref="C353:F353"/>
    <mergeCell ref="C354:F354"/>
    <mergeCell ref="C279:F279"/>
    <mergeCell ref="C323:F323"/>
    <mergeCell ref="C324:F324"/>
    <mergeCell ref="C349:F349"/>
    <mergeCell ref="C6:F6"/>
    <mergeCell ref="C192:F192"/>
    <mergeCell ref="B359:F359"/>
    <mergeCell ref="C193:F193"/>
    <mergeCell ref="C71:F71"/>
    <mergeCell ref="C70:F70"/>
    <mergeCell ref="C130:F130"/>
    <mergeCell ref="C131:F131"/>
    <mergeCell ref="C251:F251"/>
    <mergeCell ref="C252:F252"/>
    <mergeCell ref="C356:F356"/>
    <mergeCell ref="G359:H359"/>
    <mergeCell ref="B360:H360"/>
    <mergeCell ref="B361:H361"/>
    <mergeCell ref="C357:F357"/>
  </mergeCells>
  <conditionalFormatting sqref="D346:D348 D320:D322 D310 D312:D313 D318 D302:D307 D281:D284 D269:D272 D274:D277 D266:D267 D286:D300 D63:D66 D259:D264 D254:D257 D234 D237:D238 D240 D242:D245 D247:D250 D195:D200 D202:D220 D222:D232 D184:D187 D189:D191 D179:D180 D182 D106:D107 D109 D112 D120:D123 D125:D127 D129 D133:D138 D140:D177 D73:D78 D80:D104 D55:D58 D68:D69 D45:D49 D8 D10:D43 D326 D328:D34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309 D311 D314:D316 D236 D241 D111 D113:D118 D51:D54 D59:D61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46:G348 G334:G335 G321:G322 G289 G287 G293:G294 G291 G281:G284 G262 G264 G267 G275:G277 G269:G272 G297:G298 G300 G303:G304 G306:G307 G318 G315:G316 G312:G313 G310 G186:G187 G184 G190:G191 G129 G126:G127 G120:G123 G117:G118 G115 G112 G109 G107 G133:G136 G138 G141 G143 G145 G147:G149 G151:G153 G155 G157:G159 G161 G163 G166:G167 G170 G172 G174:G177 G76:G78 G73:G74 G81 G83:G84 G86 G88 G90 G93 G95 G97 G100 G102 G104 G182 G180 G229:G232 G227 G223:G225 G198:G200 G195:G196 G205 G203 G207:G208 G210 G213:G214 G216 G218:G220 G63:G66 G69 G60:G61 G55:G58 G52:G53 G34:G38 G28:G29 G24:G26 G20:G21 G8 G17:G18 G15 G13 G11 G40:G43 G31 G46:G49 G244:G245 G242 G240 G237:G238 G234 G248:G250 G260 G254:G257 G326">
      <formula1>IF(G346&gt;=0.01,ROUND(G346,2),0.01)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29 G331 G338:G344">
      <formula1>IF(G346&gt;=0.01,ROUND(G346,2),0.01)</formula1>
    </dataValidation>
    <dataValidation type="custom" allowBlank="1" showInputMessage="1" showErrorMessage="1" error="If you can enter a Unit  Price in this cell, pLease contact the Contract Administrator immediately!" sqref="G309 G336 G288 G290 G302 G261 G263 G266 G274 G295:G296 G299 G286 G305 G320 G314 G311 G189 G185 G125 G116 G113:G114 G111 G106 G137 G140 G142 G144 G146 G150 G154 G156 G160 G162 G164 G168:G169 G171 G173 G75 G80 G82 G85 G87 G89 G91:G92 G94 G96 G98:G99 G101 G103 G179 G228 G226 G222 G197 G202 G204 G206 G209 G211:G212 G217 G215 G68 G59 G54 G51 G30 G27 G22:G23 G19 G16 G14 G12 G10 G32 G39 G45 G243 G236 G247 G259 G328 G330 G332:G333 G292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41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3"/>
  <headerFooter alignWithMargins="0">
    <oddHeader>&amp;L&amp;10The City of Winnipeg
Bid Opportunity No. 391-2012 
&amp;XTemplate Version: C42011032 - RW&amp;R&amp;10Bid Submission
Page &amp;P+3 of 26</oddHeader>
    <oddFooter xml:space="preserve">&amp;R__________________
Name of Bidder                    </oddFooter>
  </headerFooter>
  <rowBreaks count="9" manualBreakCount="9">
    <brk id="70" min="1" max="7" man="1"/>
    <brk id="130" min="1" max="7" man="1"/>
    <brk id="192" min="1" max="7" man="1"/>
    <brk id="251" min="1" max="7" man="1"/>
    <brk id="267" min="1" max="7" man="1"/>
    <brk id="278" max="255" man="1"/>
    <brk id="323" min="1" max="7" man="1"/>
    <brk id="344" min="1" max="7" man="1"/>
    <brk id="349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10-July-2012
File Size 101,376</dc:description>
  <cp:lastModifiedBy>pw</cp:lastModifiedBy>
  <cp:lastPrinted>2012-07-10T20:58:25Z</cp:lastPrinted>
  <dcterms:created xsi:type="dcterms:W3CDTF">1999-03-31T15:44:33Z</dcterms:created>
  <dcterms:modified xsi:type="dcterms:W3CDTF">2012-07-10T21:01:14Z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