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1089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PRICES'!$B$6:$H$23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PRICES'!$B$1:$IV$15</definedName>
    <definedName name="XITEMS">'FORM B - PRICES'!$B$6:$IV$15</definedName>
  </definedNames>
  <calcPr fullCalcOnLoad="1" fullPrecision="0"/>
</workbook>
</file>

<file path=xl/sharedStrings.xml><?xml version="1.0" encoding="utf-8"?>
<sst xmlns="http://schemas.openxmlformats.org/spreadsheetml/2006/main" count="46" uniqueCount="33">
  <si>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</si>
  <si>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</si>
  <si>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</si>
  <si>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</si>
  <si>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</si>
  <si>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</si>
  <si>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</si>
  <si>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</si>
  <si>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</si>
  <si>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</si>
  <si>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</si>
  <si>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</si>
  <si>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</si>
  <si>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</si>
  <si>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</si>
  <si>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</si>
  <si>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</si>
  <si>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</si>
  <si>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</si>
  <si>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</si>
  <si>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</si>
  <si>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</si>
  <si>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B.1</t>
  </si>
  <si>
    <t>(SEE B8)</t>
  </si>
  <si>
    <t>C.1</t>
  </si>
  <si>
    <t>BISHOP GRANDIN, LAGIMODIERE BLVD TO STE. ANNES RD WESTBOUND</t>
  </si>
  <si>
    <t>Diamond Grinding</t>
  </si>
  <si>
    <t>E5</t>
  </si>
  <si>
    <r>
      <t>m</t>
    </r>
    <r>
      <rPr>
        <vertAlign val="superscript"/>
        <sz val="12"/>
        <rFont val="Arial"/>
        <family val="2"/>
      </rPr>
      <t>2</t>
    </r>
  </si>
  <si>
    <t>KENASTON BLVD, LOWSON CRES TO TAYLOR AVE NB-SB</t>
  </si>
  <si>
    <t>PORTAGE AVE, AINSLIE ST TO ALDINE ST. EB-WB</t>
  </si>
  <si>
    <t>Diamond Grinding with Slurry Deposited on the Pavement Side Slopes</t>
  </si>
  <si>
    <t>A.2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</si>
</sst>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7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</borders>
  <cellStyleXfs count="8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0" fontId="43" fillId="28" borderId="5" applyNumberFormat="0" applyAlignment="0" applyProtection="0"/>
    <xf numFmtId="0" fontId="44" fillId="29" borderId="6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1" borderId="5" applyNumberFormat="0" applyAlignment="0" applyProtection="0"/>
    <xf numFmtId="0" fontId="51" fillId="0" borderId="10" applyNumberFormat="0" applyFill="0" applyAlignment="0" applyProtection="0"/>
    <xf numFmtId="0" fontId="52" fillId="32" borderId="0" applyNumberFormat="0" applyBorder="0" applyAlignment="0" applyProtection="0"/>
    <xf numFmtId="0" fontId="0" fillId="33" borderId="11" applyNumberFormat="0" applyFont="0" applyAlignment="0" applyProtection="0"/>
    <xf numFmtId="191" fontId="11" fillId="0" borderId="3" applyNumberFormat="0" applyFont="0" applyFill="0" applyBorder="0" applyAlignment="0" applyProtection="0"/>
    <xf numFmtId="0" fontId="53" fillId="28" borderId="12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54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0" fontId="10" fillId="0" borderId="13" applyFill="0">
      <alignment/>
      <protection/>
    </xf>
    <xf numFmtId="0" fontId="55" fillId="0" borderId="14" applyNumberFormat="0" applyFill="0" applyAlignment="0" applyProtection="0"/>
    <xf numFmtId="0" fontId="56" fillId="0" borderId="0" applyNumberFormat="0" applyFill="0" applyBorder="0" applyAlignment="0" applyProtection="0"/>
  </cellStyleXfs>
  <cellXfs count="86">
    <xf numFmtId="0" fontId="0" fillId="2" borderId="0" xfId="0" applyNumberFormat="1" applyAlignment="1">
      <alignment/>
    </xf>
    <xf numFmtId="0" fontId="0" fillId="2" borderId="15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4" fillId="2" borderId="15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1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5" xfId="0" applyNumberFormat="1" applyBorder="1" applyAlignment="1">
      <alignment horizontal="center"/>
    </xf>
    <xf numFmtId="0" fontId="0" fillId="2" borderId="23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4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0" fontId="2" fillId="2" borderId="21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25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1" xfId="0" applyNumberFormat="1" applyBorder="1" applyAlignment="1">
      <alignment horizontal="right" vertical="center"/>
    </xf>
    <xf numFmtId="0" fontId="0" fillId="2" borderId="26" xfId="0" applyNumberFormat="1" applyBorder="1" applyAlignment="1">
      <alignment vertical="top"/>
    </xf>
    <xf numFmtId="0" fontId="0" fillId="2" borderId="27" xfId="0" applyNumberFormat="1" applyBorder="1" applyAlignment="1">
      <alignment/>
    </xf>
    <xf numFmtId="0" fontId="0" fillId="2" borderId="26" xfId="0" applyNumberFormat="1" applyBorder="1" applyAlignment="1">
      <alignment horizontal="center"/>
    </xf>
    <xf numFmtId="0" fontId="0" fillId="2" borderId="28" xfId="0" applyNumberFormat="1" applyBorder="1" applyAlignment="1">
      <alignment/>
    </xf>
    <xf numFmtId="0" fontId="0" fillId="2" borderId="28" xfId="0" applyNumberFormat="1" applyBorder="1" applyAlignment="1">
      <alignment horizontal="center"/>
    </xf>
    <xf numFmtId="7" fontId="0" fillId="2" borderId="28" xfId="0" applyNumberFormat="1" applyBorder="1" applyAlignment="1">
      <alignment horizontal="right"/>
    </xf>
    <xf numFmtId="0" fontId="0" fillId="2" borderId="28" xfId="0" applyNumberFormat="1" applyBorder="1" applyAlignment="1">
      <alignment horizontal="right"/>
    </xf>
    <xf numFmtId="0" fontId="0" fillId="2" borderId="29" xfId="0" applyNumberFormat="1" applyBorder="1" applyAlignment="1">
      <alignment vertical="top"/>
    </xf>
    <xf numFmtId="0" fontId="0" fillId="2" borderId="13" xfId="0" applyNumberFormat="1" applyBorder="1" applyAlignment="1">
      <alignment/>
    </xf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0" xfId="0" applyNumberFormat="1" applyBorder="1" applyAlignment="1">
      <alignment horizontal="right"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174" fontId="0" fillId="0" borderId="1" xfId="0" applyNumberFormat="1" applyFont="1" applyFill="1" applyBorder="1" applyAlignment="1" applyProtection="1">
      <alignment vertical="top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>
      <alignment/>
    </xf>
    <xf numFmtId="0" fontId="2" fillId="2" borderId="25" xfId="0" applyNumberFormat="1" applyFont="1" applyBorder="1" applyAlignment="1">
      <alignment horizontal="center" vertical="center"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0" fontId="2" fillId="2" borderId="21" xfId="0" applyNumberFormat="1" applyFont="1" applyBorder="1" applyAlignment="1">
      <alignment horizontal="center" vertical="center"/>
    </xf>
    <xf numFmtId="1" fontId="0" fillId="2" borderId="0" xfId="0" applyNumberFormat="1" applyFont="1" applyAlignment="1">
      <alignment horizontal="centerContinuous" vertical="top"/>
    </xf>
    <xf numFmtId="0" fontId="8" fillId="0" borderId="31" xfId="0" applyFont="1" applyFill="1" applyBorder="1" applyAlignment="1">
      <alignment vertical="top" wrapText="1" shrinkToFit="1"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vertical="center"/>
    </xf>
    <xf numFmtId="0" fontId="8" fillId="0" borderId="0" xfId="0" applyFont="1" applyFill="1" applyBorder="1" applyAlignment="1">
      <alignment/>
    </xf>
    <xf numFmtId="0" fontId="0" fillId="2" borderId="31" xfId="0" applyNumberFormat="1" applyBorder="1" applyAlignment="1" quotePrefix="1">
      <alignment/>
    </xf>
    <xf numFmtId="0" fontId="0" fillId="2" borderId="0" xfId="0" applyNumberFormat="1" applyBorder="1" applyAlignment="1">
      <alignment/>
    </xf>
    <xf numFmtId="0" fontId="0" fillId="2" borderId="32" xfId="0" applyNumberFormat="1" applyBorder="1" applyAlignment="1">
      <alignment/>
    </xf>
    <xf numFmtId="0" fontId="0" fillId="2" borderId="33" xfId="0" applyNumberFormat="1" applyBorder="1" applyAlignment="1">
      <alignment/>
    </xf>
    <xf numFmtId="0" fontId="0" fillId="2" borderId="34" xfId="0" applyNumberFormat="1" applyBorder="1" applyAlignment="1">
      <alignment/>
    </xf>
    <xf numFmtId="1" fontId="3" fillId="2" borderId="35" xfId="0" applyNumberFormat="1" applyFont="1" applyBorder="1" applyAlignment="1">
      <alignment horizontal="left" vertical="center" wrapText="1"/>
    </xf>
    <xf numFmtId="0" fontId="0" fillId="2" borderId="36" xfId="0" applyNumberFormat="1" applyBorder="1" applyAlignment="1">
      <alignment vertical="center" wrapText="1"/>
    </xf>
    <xf numFmtId="0" fontId="0" fillId="2" borderId="37" xfId="0" applyNumberFormat="1" applyBorder="1" applyAlignment="1">
      <alignment vertical="center" wrapText="1"/>
    </xf>
    <xf numFmtId="1" fontId="3" fillId="2" borderId="38" xfId="0" applyNumberFormat="1" applyFont="1" applyBorder="1" applyAlignment="1">
      <alignment horizontal="left" vertical="center" wrapText="1"/>
    </xf>
    <xf numFmtId="0" fontId="0" fillId="2" borderId="39" xfId="0" applyNumberFormat="1" applyBorder="1" applyAlignment="1">
      <alignment vertical="center" wrapText="1"/>
    </xf>
    <xf numFmtId="0" fontId="0" fillId="2" borderId="40" xfId="0" applyNumberFormat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1" xfId="0" applyNumberFormat="1" applyFill="1" applyBorder="1" applyAlignment="1">
      <alignment vertical="center" wrapText="1"/>
    </xf>
    <xf numFmtId="1" fontId="6" fillId="2" borderId="35" xfId="0" applyNumberFormat="1" applyFont="1" applyBorder="1" applyAlignment="1">
      <alignment horizontal="left" vertical="center" wrapText="1"/>
    </xf>
    <xf numFmtId="7" fontId="0" fillId="2" borderId="42" xfId="0" applyNumberFormat="1" applyBorder="1" applyAlignment="1">
      <alignment horizontal="center"/>
    </xf>
    <xf numFmtId="0" fontId="0" fillId="2" borderId="43" xfId="0" applyNumberFormat="1" applyBorder="1" applyAlignment="1">
      <alignment/>
    </xf>
    <xf numFmtId="0" fontId="0" fillId="2" borderId="31" xfId="0" applyNumberFormat="1" applyBorder="1" applyAlignment="1">
      <alignment/>
    </xf>
    <xf numFmtId="1" fontId="6" fillId="2" borderId="44" xfId="0" applyNumberFormat="1" applyFont="1" applyBorder="1" applyAlignment="1">
      <alignment horizontal="left" vertical="center" wrapText="1"/>
    </xf>
    <xf numFmtId="0" fontId="0" fillId="2" borderId="45" xfId="0" applyNumberFormat="1" applyBorder="1" applyAlignment="1">
      <alignment vertical="center" wrapText="1"/>
    </xf>
    <xf numFmtId="0" fontId="0" fillId="2" borderId="46" xfId="0" applyNumberFormat="1" applyBorder="1" applyAlignment="1">
      <alignment vertical="center" wrapText="1"/>
    </xf>
    <xf numFmtId="1" fontId="6" fillId="0" borderId="35" xfId="0" applyNumberFormat="1" applyFont="1" applyFill="1" applyBorder="1" applyAlignment="1">
      <alignment horizontal="left" vertical="center" wrapText="1"/>
    </xf>
    <xf numFmtId="0" fontId="0" fillId="0" borderId="36" xfId="0" applyNumberFormat="1" applyFill="1" applyBorder="1" applyAlignment="1">
      <alignment vertical="center" wrapText="1"/>
    </xf>
    <xf numFmtId="0" fontId="0" fillId="0" borderId="37" xfId="0" applyNumberFormat="1" applyFill="1" applyBorder="1" applyAlignment="1">
      <alignment vertical="center" wrapText="1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gLine" xfId="40"/>
    <cellStyle name="Blank" xfId="41"/>
    <cellStyle name="BLine" xfId="42"/>
    <cellStyle name="C2" xfId="43"/>
    <cellStyle name="C2Sctn" xfId="44"/>
    <cellStyle name="C3" xfId="45"/>
    <cellStyle name="C3Rem" xfId="46"/>
    <cellStyle name="C3Sctn" xfId="47"/>
    <cellStyle name="C4" xfId="48"/>
    <cellStyle name="C5" xfId="49"/>
    <cellStyle name="C6" xfId="50"/>
    <cellStyle name="C7" xfId="51"/>
    <cellStyle name="C7Create" xfId="52"/>
    <cellStyle name="C8" xfId="53"/>
    <cellStyle name="C8Sctn" xfId="54"/>
    <cellStyle name="Calculation" xfId="55"/>
    <cellStyle name="Check Cell" xfId="56"/>
    <cellStyle name="Comma" xfId="57"/>
    <cellStyle name="Comma [0]" xfId="58"/>
    <cellStyle name="Continued" xfId="59"/>
    <cellStyle name="Currency" xfId="60"/>
    <cellStyle name="Currency [0]" xfId="61"/>
    <cellStyle name="Explanatory Text" xfId="62"/>
    <cellStyle name="Followed Hyperlink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Null" xfId="74"/>
    <cellStyle name="Output" xfId="75"/>
    <cellStyle name="Percent" xfId="76"/>
    <cellStyle name="Regular" xfId="77"/>
    <cellStyle name="Title" xfId="78"/>
    <cellStyle name="TitleA" xfId="79"/>
    <cellStyle name="TitleC" xfId="80"/>
    <cellStyle name="TitleE8" xfId="81"/>
    <cellStyle name="TitleE8x" xfId="82"/>
    <cellStyle name="TitleF" xfId="83"/>
    <cellStyle name="TitleT" xfId="84"/>
    <cellStyle name="TitleYC89" xfId="85"/>
    <cellStyle name="TitleZ" xfId="86"/>
    <cellStyle name="Total" xfId="87"/>
    <cellStyle name="Warning Text" xfId="88"/>
  </cellStyles>
  <dxfs count="13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showZeros="0" tabSelected="1" showOutlineSymbols="0" view="pageBreakPreview" zoomScale="75" zoomScaleNormal="75" zoomScaleSheetLayoutView="75" zoomScalePageLayoutView="0" workbookViewId="0" topLeftCell="B1">
      <selection activeCell="G14" sqref="G14"/>
    </sheetView>
  </sheetViews>
  <sheetFormatPr defaultColWidth="10.5546875" defaultRowHeight="15"/>
  <cols>
    <col min="1" max="1" width="7.88671875" style="14" hidden="1" customWidth="1"/>
    <col min="2" max="2" width="8.77734375" style="7" customWidth="1"/>
    <col min="3" max="3" width="36.77734375" style="0" customWidth="1"/>
    <col min="4" max="4" width="12.77734375" style="16" customWidth="1"/>
    <col min="5" max="5" width="6.77734375" style="0" customWidth="1"/>
    <col min="6" max="6" width="11.77734375" style="0" customWidth="1"/>
    <col min="7" max="7" width="11.77734375" style="14" customWidth="1"/>
    <col min="8" max="8" width="16.77734375" style="14" customWidth="1"/>
    <col min="9" max="9" width="42.6640625" style="0" customWidth="1"/>
  </cols>
  <sheetData>
    <row r="1" spans="1:8" ht="15.75">
      <c r="A1" s="24"/>
      <c r="B1" s="22" t="s">
        <v>0</v>
      </c>
      <c r="C1" s="23"/>
      <c r="D1" s="23"/>
      <c r="E1" s="23"/>
      <c r="F1" s="23"/>
      <c r="G1" s="24"/>
      <c r="H1" s="23"/>
    </row>
    <row r="2" spans="1:8" ht="15">
      <c r="A2" s="21"/>
      <c r="B2" s="57" t="s">
        <v>23</v>
      </c>
      <c r="C2" s="2"/>
      <c r="D2" s="2"/>
      <c r="E2" s="2"/>
      <c r="F2" s="2"/>
      <c r="G2" s="21"/>
      <c r="H2" s="2"/>
    </row>
    <row r="3" spans="1:8" ht="15">
      <c r="A3" s="10"/>
      <c r="B3" s="7" t="s">
        <v>1</v>
      </c>
      <c r="C3" s="27"/>
      <c r="D3" s="27"/>
      <c r="E3" s="27"/>
      <c r="F3" s="27"/>
      <c r="G3" s="26"/>
      <c r="H3" s="25"/>
    </row>
    <row r="4" spans="1:8" ht="15">
      <c r="A4" s="43" t="s">
        <v>17</v>
      </c>
      <c r="B4" s="8" t="s">
        <v>3</v>
      </c>
      <c r="C4" s="4" t="s">
        <v>4</v>
      </c>
      <c r="D4" s="3" t="s">
        <v>5</v>
      </c>
      <c r="E4" s="5" t="s">
        <v>6</v>
      </c>
      <c r="F4" s="5" t="s">
        <v>7</v>
      </c>
      <c r="G4" s="11" t="s">
        <v>8</v>
      </c>
      <c r="H4" s="5" t="s">
        <v>9</v>
      </c>
    </row>
    <row r="5" spans="1:11" ht="15.75" thickBot="1">
      <c r="A5" s="15"/>
      <c r="B5" s="33"/>
      <c r="C5" s="34"/>
      <c r="D5" s="35" t="s">
        <v>10</v>
      </c>
      <c r="E5" s="36"/>
      <c r="F5" s="37" t="s">
        <v>11</v>
      </c>
      <c r="G5" s="38"/>
      <c r="H5" s="39"/>
      <c r="J5" s="59"/>
      <c r="K5" s="59"/>
    </row>
    <row r="6" spans="1:11" s="31" customFormat="1" ht="30" customHeight="1" thickTop="1">
      <c r="A6" s="29"/>
      <c r="B6" s="54" t="s">
        <v>12</v>
      </c>
      <c r="C6" s="80" t="s">
        <v>25</v>
      </c>
      <c r="D6" s="81"/>
      <c r="E6" s="81"/>
      <c r="F6" s="82"/>
      <c r="G6" s="29"/>
      <c r="H6" s="30" t="s">
        <v>2</v>
      </c>
      <c r="J6" s="60"/>
      <c r="K6" s="60"/>
    </row>
    <row r="7" spans="1:11" s="53" customFormat="1" ht="30" customHeight="1">
      <c r="A7" s="52"/>
      <c r="B7" s="55" t="s">
        <v>21</v>
      </c>
      <c r="C7" s="46" t="s">
        <v>26</v>
      </c>
      <c r="D7" s="47" t="s">
        <v>27</v>
      </c>
      <c r="E7" s="48" t="s">
        <v>28</v>
      </c>
      <c r="F7" s="49">
        <v>2490</v>
      </c>
      <c r="G7" s="50"/>
      <c r="H7" s="51">
        <f>ROUND(G7*F7,2)</f>
        <v>0</v>
      </c>
      <c r="I7" s="58"/>
      <c r="J7" s="61"/>
      <c r="K7" s="61"/>
    </row>
    <row r="8" spans="1:11" s="53" customFormat="1" ht="30" customHeight="1">
      <c r="A8" s="52"/>
      <c r="B8" s="55" t="s">
        <v>32</v>
      </c>
      <c r="C8" s="46" t="s">
        <v>31</v>
      </c>
      <c r="D8" s="47" t="s">
        <v>27</v>
      </c>
      <c r="E8" s="48" t="s">
        <v>28</v>
      </c>
      <c r="F8" s="49">
        <v>17140</v>
      </c>
      <c r="G8" s="50"/>
      <c r="H8" s="51">
        <f>ROUND(G8*F8,2)</f>
        <v>0</v>
      </c>
      <c r="I8" s="58"/>
      <c r="J8" s="61"/>
      <c r="K8" s="61"/>
    </row>
    <row r="9" spans="1:11" ht="30" customHeight="1" thickBot="1">
      <c r="A9" s="13"/>
      <c r="B9" s="56" t="str">
        <f>B6</f>
        <v>A</v>
      </c>
      <c r="C9" s="83" t="str">
        <f>C6</f>
        <v>BISHOP GRANDIN, LAGIMODIERE BLVD TO STE. ANNES RD WESTBOUND</v>
      </c>
      <c r="D9" s="84"/>
      <c r="E9" s="84"/>
      <c r="F9" s="85"/>
      <c r="G9" s="13" t="s">
        <v>15</v>
      </c>
      <c r="H9" s="13">
        <f>SUM(H6:H8)</f>
        <v>0</v>
      </c>
      <c r="J9" s="59"/>
      <c r="K9" s="59"/>
    </row>
    <row r="10" spans="1:11" s="31" customFormat="1" ht="30" customHeight="1" thickTop="1">
      <c r="A10" s="29"/>
      <c r="B10" s="54" t="s">
        <v>13</v>
      </c>
      <c r="C10" s="73" t="s">
        <v>29</v>
      </c>
      <c r="D10" s="74"/>
      <c r="E10" s="74"/>
      <c r="F10" s="75"/>
      <c r="G10" s="29"/>
      <c r="H10" s="30"/>
      <c r="J10" s="60"/>
      <c r="K10" s="60"/>
    </row>
    <row r="11" spans="1:11" s="53" customFormat="1" ht="30" customHeight="1">
      <c r="A11" s="52"/>
      <c r="B11" s="55" t="s">
        <v>22</v>
      </c>
      <c r="C11" s="46" t="s">
        <v>26</v>
      </c>
      <c r="D11" s="47" t="s">
        <v>27</v>
      </c>
      <c r="E11" s="48" t="s">
        <v>28</v>
      </c>
      <c r="F11" s="49">
        <v>14500</v>
      </c>
      <c r="G11" s="50"/>
      <c r="H11" s="51">
        <f>ROUND(G11*F11,2)</f>
        <v>0</v>
      </c>
      <c r="I11" s="58"/>
      <c r="J11" s="61"/>
      <c r="K11" s="61"/>
    </row>
    <row r="12" spans="1:11" s="31" customFormat="1" ht="30" customHeight="1" thickBot="1">
      <c r="A12" s="32"/>
      <c r="B12" s="56" t="str">
        <f>B10</f>
        <v>B</v>
      </c>
      <c r="C12" s="76" t="str">
        <f>C10</f>
        <v>KENASTON BLVD, LOWSON CRES TO TAYLOR AVE NB-SB</v>
      </c>
      <c r="D12" s="68"/>
      <c r="E12" s="68"/>
      <c r="F12" s="69"/>
      <c r="G12" s="32" t="s">
        <v>15</v>
      </c>
      <c r="H12" s="32">
        <f>SUM(H10:H11)</f>
        <v>0</v>
      </c>
      <c r="J12" s="60"/>
      <c r="K12" s="60"/>
    </row>
    <row r="13" spans="1:11" s="31" customFormat="1" ht="30" customHeight="1" thickTop="1">
      <c r="A13" s="29"/>
      <c r="B13" s="54" t="s">
        <v>14</v>
      </c>
      <c r="C13" s="73" t="s">
        <v>30</v>
      </c>
      <c r="D13" s="74"/>
      <c r="E13" s="74"/>
      <c r="F13" s="75"/>
      <c r="G13" s="29"/>
      <c r="H13" s="30"/>
      <c r="J13" s="60"/>
      <c r="K13" s="60"/>
    </row>
    <row r="14" spans="1:11" s="53" customFormat="1" ht="30" customHeight="1">
      <c r="A14" s="52"/>
      <c r="B14" s="55" t="s">
        <v>24</v>
      </c>
      <c r="C14" s="46" t="s">
        <v>26</v>
      </c>
      <c r="D14" s="47" t="s">
        <v>27</v>
      </c>
      <c r="E14" s="48" t="s">
        <v>28</v>
      </c>
      <c r="F14" s="49">
        <v>11650</v>
      </c>
      <c r="G14" s="50"/>
      <c r="H14" s="51">
        <f>ROUND(G14*F14,2)</f>
        <v>0</v>
      </c>
      <c r="I14" s="58"/>
      <c r="J14" s="61"/>
      <c r="K14" s="61"/>
    </row>
    <row r="15" spans="1:11" s="31" customFormat="1" ht="30" customHeight="1" thickBot="1">
      <c r="A15" s="32"/>
      <c r="B15" s="56" t="str">
        <f>B13</f>
        <v>C</v>
      </c>
      <c r="C15" s="76" t="str">
        <f>C13</f>
        <v>PORTAGE AVE, AINSLIE ST TO ALDINE ST. EB-WB</v>
      </c>
      <c r="D15" s="68"/>
      <c r="E15" s="68"/>
      <c r="F15" s="69"/>
      <c r="G15" s="32" t="s">
        <v>15</v>
      </c>
      <c r="H15" s="32">
        <f>SUM(H13:H14)</f>
        <v>0</v>
      </c>
      <c r="J15" s="60"/>
      <c r="K15" s="60"/>
    </row>
    <row r="16" spans="1:8" ht="36" customHeight="1" thickTop="1">
      <c r="A16" s="44"/>
      <c r="B16" s="6"/>
      <c r="C16" s="9" t="s">
        <v>16</v>
      </c>
      <c r="D16" s="17"/>
      <c r="E16" s="1"/>
      <c r="F16" s="1"/>
      <c r="H16" s="18"/>
    </row>
    <row r="17" spans="1:8" ht="30" customHeight="1" thickBot="1">
      <c r="A17" s="13"/>
      <c r="B17" s="28" t="str">
        <f>B6</f>
        <v>A</v>
      </c>
      <c r="C17" s="67" t="str">
        <f>C6</f>
        <v>BISHOP GRANDIN, LAGIMODIERE BLVD TO STE. ANNES RD WESTBOUND</v>
      </c>
      <c r="D17" s="68"/>
      <c r="E17" s="68"/>
      <c r="F17" s="69"/>
      <c r="G17" s="13" t="s">
        <v>15</v>
      </c>
      <c r="H17" s="13">
        <f>H9</f>
        <v>0</v>
      </c>
    </row>
    <row r="18" spans="1:8" ht="30" customHeight="1" thickBot="1" thickTop="1">
      <c r="A18" s="13"/>
      <c r="B18" s="28" t="str">
        <f>B10</f>
        <v>B</v>
      </c>
      <c r="C18" s="70" t="str">
        <f>C10</f>
        <v>KENASTON BLVD, LOWSON CRES TO TAYLOR AVE NB-SB</v>
      </c>
      <c r="D18" s="71"/>
      <c r="E18" s="71"/>
      <c r="F18" s="72"/>
      <c r="G18" s="13" t="s">
        <v>15</v>
      </c>
      <c r="H18" s="13">
        <f>H12</f>
        <v>0</v>
      </c>
    </row>
    <row r="19" spans="1:8" ht="30" customHeight="1" thickBot="1" thickTop="1">
      <c r="A19" s="13"/>
      <c r="B19" s="28" t="str">
        <f>B13</f>
        <v>C</v>
      </c>
      <c r="C19" s="70" t="str">
        <f>C13</f>
        <v>PORTAGE AVE, AINSLIE ST TO ALDINE ST. EB-WB</v>
      </c>
      <c r="D19" s="71"/>
      <c r="E19" s="71"/>
      <c r="F19" s="72"/>
      <c r="G19" s="13" t="s">
        <v>15</v>
      </c>
      <c r="H19" s="13">
        <f>H15</f>
        <v>0</v>
      </c>
    </row>
    <row r="20" spans="1:8" s="27" customFormat="1" ht="37.5" customHeight="1" thickTop="1">
      <c r="A20" s="12"/>
      <c r="B20" s="65" t="s">
        <v>20</v>
      </c>
      <c r="C20" s="66"/>
      <c r="D20" s="66"/>
      <c r="E20" s="66"/>
      <c r="F20" s="66"/>
      <c r="G20" s="77">
        <f>SUM(H17:H19)</f>
        <v>0</v>
      </c>
      <c r="H20" s="78"/>
    </row>
    <row r="21" spans="1:8" ht="37.5" customHeight="1">
      <c r="A21" s="12"/>
      <c r="B21" s="79" t="s">
        <v>18</v>
      </c>
      <c r="C21" s="63"/>
      <c r="D21" s="63"/>
      <c r="E21" s="63"/>
      <c r="F21" s="63"/>
      <c r="G21" s="63"/>
      <c r="H21" s="64"/>
    </row>
    <row r="22" spans="1:8" ht="37.5" customHeight="1">
      <c r="A22" s="12"/>
      <c r="B22" s="62" t="s">
        <v>19</v>
      </c>
      <c r="C22" s="63"/>
      <c r="D22" s="63"/>
      <c r="E22" s="63"/>
      <c r="F22" s="63"/>
      <c r="G22" s="63"/>
      <c r="H22" s="64"/>
    </row>
    <row r="23" spans="1:8" ht="15.75" customHeight="1">
      <c r="A23" s="45"/>
      <c r="B23" s="40"/>
      <c r="C23" s="41"/>
      <c r="D23" s="42"/>
      <c r="E23" s="41"/>
      <c r="F23" s="41"/>
      <c r="G23" s="19"/>
      <c r="H23" s="20"/>
    </row>
  </sheetData>
  <sheetProtection password="B9DC" sheet="1" selectLockedCells="1"/>
  <mergeCells count="13">
    <mergeCell ref="C6:F6"/>
    <mergeCell ref="C9:F9"/>
    <mergeCell ref="C10:F10"/>
    <mergeCell ref="C12:F12"/>
    <mergeCell ref="B22:H22"/>
    <mergeCell ref="B20:F20"/>
    <mergeCell ref="C17:F17"/>
    <mergeCell ref="C18:F18"/>
    <mergeCell ref="C19:F19"/>
    <mergeCell ref="C13:F13"/>
    <mergeCell ref="C15:F15"/>
    <mergeCell ref="G20:H20"/>
    <mergeCell ref="B21:H21"/>
  </mergeCells>
  <conditionalFormatting sqref="D7">
    <cfRule type="cellIs" priority="13" dxfId="12" operator="equal" stopIfTrue="1">
      <formula>"CW 2130-R11"</formula>
    </cfRule>
    <cfRule type="cellIs" priority="14" dxfId="12" operator="equal" stopIfTrue="1">
      <formula>"CW 3120-R2"</formula>
    </cfRule>
    <cfRule type="cellIs" priority="15" dxfId="12" operator="equal" stopIfTrue="1">
      <formula>"CW 3240-R7"</formula>
    </cfRule>
  </conditionalFormatting>
  <conditionalFormatting sqref="D14">
    <cfRule type="cellIs" priority="10" dxfId="12" operator="equal" stopIfTrue="1">
      <formula>"CW 2130-R11"</formula>
    </cfRule>
    <cfRule type="cellIs" priority="11" dxfId="12" operator="equal" stopIfTrue="1">
      <formula>"CW 3120-R2"</formula>
    </cfRule>
    <cfRule type="cellIs" priority="12" dxfId="12" operator="equal" stopIfTrue="1">
      <formula>"CW 3240-R7"</formula>
    </cfRule>
  </conditionalFormatting>
  <conditionalFormatting sqref="D11">
    <cfRule type="cellIs" priority="7" dxfId="12" operator="equal" stopIfTrue="1">
      <formula>"CW 2130-R11"</formula>
    </cfRule>
    <cfRule type="cellIs" priority="8" dxfId="12" operator="equal" stopIfTrue="1">
      <formula>"CW 3120-R2"</formula>
    </cfRule>
    <cfRule type="cellIs" priority="9" dxfId="12" operator="equal" stopIfTrue="1">
      <formula>"CW 3240-R7"</formula>
    </cfRule>
  </conditionalFormatting>
  <conditionalFormatting sqref="D8">
    <cfRule type="cellIs" priority="1" dxfId="12" operator="equal" stopIfTrue="1">
      <formula>"CW 2130-R11"</formula>
    </cfRule>
    <cfRule type="cellIs" priority="2" dxfId="12" operator="equal" stopIfTrue="1">
      <formula>"CW 3120-R2"</formula>
    </cfRule>
    <cfRule type="cellIs" priority="3" dxfId="12" operator="equal" stopIfTrue="1">
      <formula>"CW 3240-R7"</formula>
    </cfRule>
  </conditionalFormatting>
  <dataValidations count="1">
    <dataValidation type="decimal" operator="equal" allowBlank="1" showInputMessage="1" showErrorMessage="1" prompt="Enter your Unit Bid Price.&#10;You do not need to type in the &quot;$&quot;" errorTitle="ENTRY ERROR!" error="Unit Price must be greater than 0&#10;and cannnot include fractions of a cent" sqref="G11 G14 G7:G8">
      <formula1>IF(G11&gt;=0.01,ROUND(G11,2),0.01)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350-2012 
&amp;XTemplate Version: C42011032 - RW&amp;R&amp;10Bid Submission
Page &amp;P+3 of 8</oddHeader>
    <oddFooter xml:space="preserve">&amp;R__________________
Name of Bidder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Approved by HP April 27
File Size 40960</dc:description>
  <cp:lastModifiedBy>Buu Dang</cp:lastModifiedBy>
  <cp:lastPrinted>2012-04-25T19:43:56Z</cp:lastPrinted>
  <dcterms:created xsi:type="dcterms:W3CDTF">1999-03-31T15:44:33Z</dcterms:created>
  <dcterms:modified xsi:type="dcterms:W3CDTF">2012-04-27T21:37:37Z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C420110225</vt:lpwstr>
  </property>
</Properties>
</file>