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810" windowWidth="19290" windowHeight="1077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PRICES'!$B$1:$H$54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PRICES'!$B$1:$IV$50</definedName>
    <definedName name="XITEMS">'FORM B - PRICES'!$B$6:$IV$50</definedName>
  </definedNames>
  <calcPr fullCalcOnLoad="1" fullPrecision="0"/>
</workbook>
</file>

<file path=xl/sharedStrings.xml><?xml version="1.0" encoding="utf-8"?>
<sst xmlns="http://schemas.openxmlformats.org/spreadsheetml/2006/main" count="195" uniqueCount="146">
  <si>
    <t>FORM B: PRICES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</si>
  <si>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</si>
  <si>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</si>
  <si>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</si>
  <si>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</si>
  <si>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</si>
  <si>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</si>
  <si>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</si>
  <si>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</si>
  <si>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</si>
  <si>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</si>
  <si>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</si>
  <si>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</si>
  <si>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</si>
  <si>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</si>
  <si>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</si>
  <si>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G001</t>
  </si>
  <si>
    <t>A012</t>
  </si>
  <si>
    <t>A</t>
  </si>
  <si>
    <t>EARTH AND BASE WORKS</t>
  </si>
  <si>
    <t/>
  </si>
  <si>
    <t>A.1</t>
  </si>
  <si>
    <t>m²</t>
  </si>
  <si>
    <t>i)</t>
  </si>
  <si>
    <t>tonne</t>
  </si>
  <si>
    <t>Grading of Boulevards</t>
  </si>
  <si>
    <t>Concrete Curb Renewal</t>
  </si>
  <si>
    <t>SD-205,
SD-206A</t>
  </si>
  <si>
    <t>a)</t>
  </si>
  <si>
    <t>3 m to 30 m</t>
  </si>
  <si>
    <t>m</t>
  </si>
  <si>
    <t>ii)</t>
  </si>
  <si>
    <t xml:space="preserve">CW 3410-R8 </t>
  </si>
  <si>
    <t>Type IA</t>
  </si>
  <si>
    <t>LANDSCAPING</t>
  </si>
  <si>
    <t>Sodding</t>
  </si>
  <si>
    <t>CW 3510-R9</t>
  </si>
  <si>
    <t>TOTAL</t>
  </si>
  <si>
    <t>B154rl</t>
  </si>
  <si>
    <t xml:space="preserve">CW 3240-R8 </t>
  </si>
  <si>
    <t>B155rl</t>
  </si>
  <si>
    <t>CW 3110-R14</t>
  </si>
  <si>
    <t>B</t>
  </si>
  <si>
    <t>ROADWORK - REMOVALS/RENEWALS</t>
  </si>
  <si>
    <t>B114rl</t>
  </si>
  <si>
    <t>B.1</t>
  </si>
  <si>
    <t xml:space="preserve">Miscellaneous Concrete Slab Renewal </t>
  </si>
  <si>
    <t xml:space="preserve">CW 3235-R8  </t>
  </si>
  <si>
    <t>B118rl</t>
  </si>
  <si>
    <t xml:space="preserve"> i)</t>
  </si>
  <si>
    <t>100 mm Sidewalk</t>
  </si>
  <si>
    <t>SD-228A</t>
  </si>
  <si>
    <t>B119rl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</si>
  <si>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</si>
  <si>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</si>
  <si>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</si>
  <si>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</si>
  <si>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</si>
  <si>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</si>
  <si>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</si>
  <si>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B126r</t>
  </si>
  <si>
    <t>B.2</t>
  </si>
  <si>
    <t>Concrete Curb Removal</t>
  </si>
  <si>
    <t>B127r</t>
  </si>
  <si>
    <t>Barrier Separate</t>
  </si>
  <si>
    <t>B132r</t>
  </si>
  <si>
    <t>Curb Ramp</t>
  </si>
  <si>
    <t>B135i</t>
  </si>
  <si>
    <t>B.3</t>
  </si>
  <si>
    <t>Concrete Curb Installation</t>
  </si>
  <si>
    <t>B136i</t>
  </si>
  <si>
    <t>Barrier (150 mm ht, Dowelled)</t>
  </si>
  <si>
    <t>SD-205</t>
  </si>
  <si>
    <t>B184i</t>
  </si>
  <si>
    <t>Curb Ramp (10-15 mm ht, Monolithic)</t>
  </si>
  <si>
    <t>SD-229A,B,C</t>
  </si>
  <si>
    <t>B211i</t>
  </si>
  <si>
    <t>iii)</t>
  </si>
  <si>
    <t>Splash Strip (150 mm ht, Monolithic Barrier Curb,  750 mm width)</t>
  </si>
  <si>
    <t>SD-223A</t>
  </si>
  <si>
    <t>B212i</t>
  </si>
  <si>
    <t>iv)</t>
  </si>
  <si>
    <t>Splash Strip (150 mm ht, Monolithic Modified Barrier Curb,  750 mm width)</t>
  </si>
  <si>
    <t>B.4</t>
  </si>
  <si>
    <t>B156rl</t>
  </si>
  <si>
    <t>Less than 3 m</t>
  </si>
  <si>
    <t>B157rl</t>
  </si>
  <si>
    <t>B190</t>
  </si>
  <si>
    <t>B.5</t>
  </si>
  <si>
    <t xml:space="preserve">Construction of Asphaltic Concrete Overlay </t>
  </si>
  <si>
    <t>B194</t>
  </si>
  <si>
    <t>Tie-ins and Approaches</t>
  </si>
  <si>
    <t>B195</t>
  </si>
  <si>
    <t>B200</t>
  </si>
  <si>
    <t>B.6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</si>
  <si>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</si>
  <si>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</si>
  <si>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</si>
  <si>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</si>
  <si>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</si>
  <si>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</si>
  <si>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C</t>
  </si>
  <si>
    <t>ROADWORK - NEW CONSTRUCTION</t>
  </si>
  <si>
    <t>C051</t>
  </si>
  <si>
    <t>C.1</t>
  </si>
  <si>
    <t xml:space="preserve">CW 3325-R3  </t>
  </si>
  <si>
    <t>ADJUSTMENTS</t>
  </si>
  <si>
    <t>F001</t>
  </si>
  <si>
    <t>Adjustment of Catch Basins / Manholes Frames</t>
  </si>
  <si>
    <t>CW 3210-R7</t>
  </si>
  <si>
    <t>each</t>
  </si>
  <si>
    <t>F003</t>
  </si>
  <si>
    <t>Lifter Rings</t>
  </si>
  <si>
    <t>F004</t>
  </si>
  <si>
    <t>38 mm</t>
  </si>
  <si>
    <t>F005</t>
  </si>
  <si>
    <t>51 mm</t>
  </si>
  <si>
    <t>F006</t>
  </si>
  <si>
    <t>64 mm</t>
  </si>
  <si>
    <t>F007</t>
  </si>
  <si>
    <t>76 mm</t>
  </si>
  <si>
    <t>F009</t>
  </si>
  <si>
    <t>Adjustment of Valve Boxes</t>
  </si>
  <si>
    <t>F010</t>
  </si>
  <si>
    <t>Valve Box Extensions</t>
  </si>
  <si>
    <t>F011</t>
  </si>
  <si>
    <t>Adjustment of Curb Stop Boxes</t>
  </si>
  <si>
    <t>G003</t>
  </si>
  <si>
    <t xml:space="preserve"> width &gt; or = 600 mm</t>
  </si>
  <si>
    <t>2010 ACTIVE TRANSPORTATION PROGRAM -  ST. MATTHEWS AVENUE BIKE PATH</t>
  </si>
  <si>
    <t>D</t>
  </si>
  <si>
    <t>D.1</t>
  </si>
  <si>
    <t>D.2</t>
  </si>
  <si>
    <t>D.3</t>
  </si>
  <si>
    <t>D.4</t>
  </si>
  <si>
    <t>D.5</t>
  </si>
  <si>
    <t>E</t>
  </si>
  <si>
    <t>E.1</t>
  </si>
  <si>
    <t>C001</t>
  </si>
  <si>
    <t>Concrete Pavements, Median Slabs, Bull-noses, and Safety Medians</t>
  </si>
  <si>
    <t>CW 3310-R14</t>
  </si>
  <si>
    <t>C015</t>
  </si>
  <si>
    <t>Construction of Monolithic Concrete Median Slabs</t>
  </si>
  <si>
    <t>SD-226A</t>
  </si>
  <si>
    <t>C.2</t>
  </si>
  <si>
    <t>100 mm Concrete Sidewalk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</si>
</sst>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[$-409]h:mm:ss\ AM/PM"/>
    <numFmt numFmtId="182" formatCode="[$-409]dddd\,\ mmmm\ dd\,\ yyyy"/>
  </numFmts>
  <fonts count="4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2" borderId="0" xfId="0" applyNumberFormat="1" applyAlignment="1">
      <alignment/>
    </xf>
    <xf numFmtId="173" fontId="0" fillId="0" borderId="10" xfId="0" applyNumberFormat="1" applyFont="1" applyFill="1" applyBorder="1" applyAlignment="1" applyProtection="1">
      <alignment horizontal="center" vertical="top" wrapText="1"/>
      <protection/>
    </xf>
    <xf numFmtId="172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174" fontId="0" fillId="0" borderId="10" xfId="0" applyNumberFormat="1" applyFont="1" applyFill="1" applyBorder="1" applyAlignment="1" applyProtection="1">
      <alignment vertical="top"/>
      <protection locked="0"/>
    </xf>
    <xf numFmtId="174" fontId="0" fillId="0" borderId="10" xfId="0" applyNumberFormat="1" applyFont="1" applyFill="1" applyBorder="1" applyAlignment="1" applyProtection="1">
      <alignment vertical="top"/>
      <protection/>
    </xf>
    <xf numFmtId="173" fontId="0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0" xfId="0" applyNumberFormat="1" applyFont="1" applyFill="1" applyBorder="1" applyAlignment="1" applyProtection="1">
      <alignment horizontal="center" vertical="top"/>
      <protection/>
    </xf>
    <xf numFmtId="4" fontId="0" fillId="0" borderId="10" xfId="0" applyNumberFormat="1" applyFont="1" applyFill="1" applyBorder="1" applyAlignment="1" applyProtection="1">
      <alignment horizontal="center" vertical="top" wrapText="1"/>
      <protection/>
    </xf>
    <xf numFmtId="173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74" fontId="0" fillId="0" borderId="10" xfId="0" applyNumberFormat="1" applyFont="1" applyFill="1" applyBorder="1" applyAlignment="1" applyProtection="1">
      <alignment vertical="top" wrapText="1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 vertical="top"/>
    </xf>
    <xf numFmtId="0" fontId="0" fillId="0" borderId="12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7" fontId="0" fillId="0" borderId="14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vertical="top"/>
    </xf>
    <xf numFmtId="0" fontId="0" fillId="0" borderId="16" xfId="0" applyNumberFormat="1" applyFill="1" applyBorder="1" applyAlignment="1">
      <alignment/>
    </xf>
    <xf numFmtId="0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0" fontId="0" fillId="0" borderId="17" xfId="0" applyNumberFormat="1" applyFill="1" applyBorder="1" applyAlignment="1">
      <alignment horizontal="center"/>
    </xf>
    <xf numFmtId="7" fontId="0" fillId="0" borderId="15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7" fontId="0" fillId="0" borderId="18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7" fontId="0" fillId="0" borderId="18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vertical="top"/>
    </xf>
    <xf numFmtId="0" fontId="0" fillId="0" borderId="22" xfId="0" applyNumberFormat="1" applyFill="1" applyBorder="1" applyAlignment="1">
      <alignment/>
    </xf>
    <xf numFmtId="0" fontId="0" fillId="0" borderId="22" xfId="0" applyNumberFormat="1" applyFill="1" applyBorder="1" applyAlignment="1">
      <alignment horizontal="center"/>
    </xf>
    <xf numFmtId="7" fontId="0" fillId="0" borderId="22" xfId="0" applyNumberFormat="1" applyFill="1" applyBorder="1" applyAlignment="1">
      <alignment horizontal="right"/>
    </xf>
    <xf numFmtId="0" fontId="0" fillId="0" borderId="2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 quotePrefix="1">
      <alignment/>
    </xf>
    <xf numFmtId="176" fontId="4" fillId="0" borderId="25" xfId="0" applyNumberFormat="1" applyFont="1" applyFill="1" applyBorder="1" applyAlignment="1" applyProtection="1">
      <alignment horizontal="center"/>
      <protection/>
    </xf>
    <xf numFmtId="173" fontId="4" fillId="0" borderId="25" xfId="0" applyNumberFormat="1" applyFont="1" applyFill="1" applyBorder="1" applyAlignment="1" applyProtection="1">
      <alignment horizontal="center" vertical="center" wrapText="1"/>
      <protection/>
    </xf>
    <xf numFmtId="172" fontId="4" fillId="0" borderId="25" xfId="0" applyNumberFormat="1" applyFont="1" applyFill="1" applyBorder="1" applyAlignment="1" applyProtection="1">
      <alignment vertical="center" wrapText="1"/>
      <protection/>
    </xf>
    <xf numFmtId="172" fontId="0" fillId="0" borderId="25" xfId="0" applyNumberFormat="1" applyFont="1" applyFill="1" applyBorder="1" applyAlignment="1" applyProtection="1">
      <alignment horizontal="centerContinuous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177" fontId="0" fillId="0" borderId="25" xfId="0" applyNumberFormat="1" applyFont="1" applyFill="1" applyBorder="1" applyAlignment="1" applyProtection="1">
      <alignment horizontal="centerContinuous"/>
      <protection/>
    </xf>
    <xf numFmtId="172" fontId="0" fillId="0" borderId="25" xfId="0" applyNumberFormat="1" applyFont="1" applyFill="1" applyBorder="1" applyAlignment="1" applyProtection="1">
      <alignment horizontal="centerContinuous" wrapText="1"/>
      <protection/>
    </xf>
    <xf numFmtId="1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7" fontId="0" fillId="0" borderId="26" xfId="0" applyNumberFormat="1" applyFill="1" applyBorder="1" applyAlignment="1">
      <alignment horizontal="right"/>
    </xf>
    <xf numFmtId="7" fontId="0" fillId="0" borderId="17" xfId="0" applyNumberFormat="1" applyFill="1" applyBorder="1" applyAlignment="1">
      <alignment horizontal="right"/>
    </xf>
    <xf numFmtId="4" fontId="0" fillId="0" borderId="26" xfId="0" applyNumberFormat="1" applyFont="1" applyFill="1" applyBorder="1" applyAlignment="1" applyProtection="1">
      <alignment horizontal="center" vertical="top"/>
      <protection/>
    </xf>
    <xf numFmtId="173" fontId="0" fillId="0" borderId="26" xfId="0" applyNumberFormat="1" applyFont="1" applyFill="1" applyBorder="1" applyAlignment="1" applyProtection="1">
      <alignment horizontal="center" vertical="top" wrapText="1"/>
      <protection/>
    </xf>
    <xf numFmtId="172" fontId="0" fillId="0" borderId="26" xfId="0" applyNumberFormat="1" applyFont="1" applyFill="1" applyBorder="1" applyAlignment="1" applyProtection="1">
      <alignment horizontal="left" vertical="top" wrapText="1"/>
      <protection/>
    </xf>
    <xf numFmtId="172" fontId="0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NumberFormat="1" applyFont="1" applyFill="1" applyBorder="1" applyAlignment="1" applyProtection="1">
      <alignment horizontal="center" vertical="top" wrapText="1"/>
      <protection/>
    </xf>
    <xf numFmtId="1" fontId="0" fillId="0" borderId="26" xfId="0" applyNumberFormat="1" applyFont="1" applyFill="1" applyBorder="1" applyAlignment="1" applyProtection="1">
      <alignment horizontal="right" vertical="top"/>
      <protection/>
    </xf>
    <xf numFmtId="174" fontId="0" fillId="0" borderId="26" xfId="0" applyNumberFormat="1" applyFont="1" applyFill="1" applyBorder="1" applyAlignment="1" applyProtection="1">
      <alignment vertical="top"/>
      <protection locked="0"/>
    </xf>
    <xf numFmtId="174" fontId="0" fillId="0" borderId="26" xfId="0" applyNumberFormat="1" applyFont="1" applyFill="1" applyBorder="1" applyAlignment="1" applyProtection="1">
      <alignment vertical="top"/>
      <protection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 shrinkToFit="1"/>
    </xf>
    <xf numFmtId="1" fontId="11" fillId="0" borderId="27" xfId="0" applyNumberFormat="1" applyFont="1" applyFill="1" applyBorder="1" applyAlignment="1">
      <alignment horizontal="left" vertical="center" wrapText="1"/>
    </xf>
    <xf numFmtId="1" fontId="11" fillId="0" borderId="28" xfId="0" applyNumberFormat="1" applyFont="1" applyFill="1" applyBorder="1" applyAlignment="1">
      <alignment horizontal="left" vertical="center" wrapText="1"/>
    </xf>
    <xf numFmtId="1" fontId="11" fillId="0" borderId="29" xfId="0" applyNumberFormat="1" applyFont="1" applyFill="1" applyBorder="1" applyAlignment="1">
      <alignment horizontal="left" vertical="center" wrapText="1"/>
    </xf>
    <xf numFmtId="1" fontId="6" fillId="0" borderId="30" xfId="0" applyNumberFormat="1" applyFont="1" applyFill="1" applyBorder="1" applyAlignment="1">
      <alignment horizontal="left" vertical="center" wrapText="1"/>
    </xf>
    <xf numFmtId="1" fontId="6" fillId="0" borderId="31" xfId="0" applyNumberFormat="1" applyFont="1" applyFill="1" applyBorder="1" applyAlignment="1">
      <alignment horizontal="left" vertical="center" wrapText="1"/>
    </xf>
    <xf numFmtId="1" fontId="6" fillId="0" borderId="32" xfId="0" applyNumberFormat="1" applyFont="1" applyFill="1" applyBorder="1" applyAlignment="1">
      <alignment horizontal="left" vertical="center" wrapText="1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2" xfId="0" applyNumberFormat="1" applyFill="1" applyBorder="1" applyAlignment="1" quotePrefix="1">
      <alignment/>
    </xf>
    <xf numFmtId="0" fontId="0" fillId="0" borderId="23" xfId="0" applyNumberFormat="1" applyFill="1" applyBorder="1" applyAlignment="1" quotePrefix="1">
      <alignment/>
    </xf>
    <xf numFmtId="7" fontId="0" fillId="0" borderId="22" xfId="0" applyNumberFormat="1" applyFill="1" applyBorder="1" applyAlignment="1">
      <alignment horizontal="center"/>
    </xf>
    <xf numFmtId="7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tabSelected="1" showOutlineSymbols="0" view="pageLayout" zoomScaleNormal="75" zoomScaleSheetLayoutView="75" workbookViewId="0" topLeftCell="B16">
      <selection activeCell="G8" sqref="G8"/>
    </sheetView>
  </sheetViews>
  <sheetFormatPr defaultColWidth="10.5546875" defaultRowHeight="15"/>
  <cols>
    <col min="1" max="1" width="7.88671875" style="53" hidden="1" customWidth="1"/>
    <col min="2" max="2" width="8.77734375" style="25" customWidth="1"/>
    <col min="3" max="3" width="36.77734375" style="20" customWidth="1"/>
    <col min="4" max="4" width="12.77734375" style="54" customWidth="1"/>
    <col min="5" max="5" width="6.77734375" style="20" customWidth="1"/>
    <col min="6" max="6" width="11.77734375" style="20" customWidth="1"/>
    <col min="7" max="7" width="11.77734375" style="53" customWidth="1"/>
    <col min="8" max="8" width="24.77734375" style="53" customWidth="1"/>
    <col min="9" max="16384" width="10.5546875" style="20" customWidth="1"/>
  </cols>
  <sheetData>
    <row r="1" spans="1:8" ht="15.75">
      <c r="A1" s="17"/>
      <c r="B1" s="18" t="s">
        <v>0</v>
      </c>
      <c r="C1" s="19"/>
      <c r="D1" s="19"/>
      <c r="E1" s="19"/>
      <c r="F1" s="19"/>
      <c r="G1" s="17"/>
      <c r="H1" s="19"/>
    </row>
    <row r="2" spans="1:8" ht="15">
      <c r="A2" s="21"/>
      <c r="B2" s="22" t="s">
        <v>12</v>
      </c>
      <c r="C2" s="23"/>
      <c r="D2" s="23"/>
      <c r="E2" s="23"/>
      <c r="F2" s="23"/>
      <c r="G2" s="21"/>
      <c r="H2" s="23"/>
    </row>
    <row r="3" spans="1:8" ht="15">
      <c r="A3" s="24"/>
      <c r="B3" s="25" t="s">
        <v>1</v>
      </c>
      <c r="C3" s="26"/>
      <c r="D3" s="26"/>
      <c r="E3" s="26"/>
      <c r="F3" s="26"/>
      <c r="G3" s="27"/>
      <c r="H3" s="28"/>
    </row>
    <row r="4" spans="1:8" ht="15">
      <c r="A4" s="29" t="s">
        <v>11</v>
      </c>
      <c r="B4" s="30" t="s">
        <v>2</v>
      </c>
      <c r="C4" s="31" t="s">
        <v>3</v>
      </c>
      <c r="D4" s="32" t="s">
        <v>4</v>
      </c>
      <c r="E4" s="33" t="s">
        <v>5</v>
      </c>
      <c r="F4" s="33" t="s">
        <v>6</v>
      </c>
      <c r="G4" s="34" t="s">
        <v>7</v>
      </c>
      <c r="H4" s="33" t="s">
        <v>8</v>
      </c>
    </row>
    <row r="5" spans="1:8" ht="15.75" thickBot="1">
      <c r="A5" s="35"/>
      <c r="B5" s="36"/>
      <c r="C5" s="37"/>
      <c r="D5" s="38" t="s">
        <v>9</v>
      </c>
      <c r="E5" s="39"/>
      <c r="F5" s="40" t="s">
        <v>10</v>
      </c>
      <c r="G5" s="41"/>
      <c r="H5" s="42"/>
    </row>
    <row r="6" spans="1:8" s="45" customFormat="1" ht="30" customHeight="1" thickBot="1" thickTop="1">
      <c r="A6" s="43"/>
      <c r="B6" s="44"/>
      <c r="C6" s="82" t="s">
        <v>129</v>
      </c>
      <c r="D6" s="83"/>
      <c r="E6" s="83"/>
      <c r="F6" s="83"/>
      <c r="G6" s="83"/>
      <c r="H6" s="84"/>
    </row>
    <row r="7" spans="1:8" ht="36" customHeight="1" thickTop="1">
      <c r="A7" s="57"/>
      <c r="B7" s="58" t="s">
        <v>18</v>
      </c>
      <c r="C7" s="59" t="s">
        <v>19</v>
      </c>
      <c r="D7" s="60"/>
      <c r="E7" s="60"/>
      <c r="F7" s="60"/>
      <c r="G7" s="61"/>
      <c r="H7" s="62"/>
    </row>
    <row r="8" spans="1:8" s="12" customFormat="1" ht="27.75" customHeight="1" thickBot="1">
      <c r="A8" s="10" t="s">
        <v>17</v>
      </c>
      <c r="B8" s="11" t="s">
        <v>21</v>
      </c>
      <c r="C8" s="2" t="s">
        <v>25</v>
      </c>
      <c r="D8" s="3" t="s">
        <v>41</v>
      </c>
      <c r="E8" s="4" t="s">
        <v>22</v>
      </c>
      <c r="F8" s="16">
        <v>300</v>
      </c>
      <c r="G8" s="5"/>
      <c r="H8" s="6">
        <f>ROUND(G8*F8,2)</f>
        <v>0</v>
      </c>
    </row>
    <row r="9" spans="1:8" s="12" customFormat="1" ht="30" customHeight="1" thickTop="1">
      <c r="A9" s="57"/>
      <c r="B9" s="58" t="s">
        <v>42</v>
      </c>
      <c r="C9" s="59" t="s">
        <v>43</v>
      </c>
      <c r="D9" s="63"/>
      <c r="E9" s="63"/>
      <c r="F9" s="63"/>
      <c r="G9" s="61"/>
      <c r="H9" s="62"/>
    </row>
    <row r="10" spans="1:8" s="14" customFormat="1" ht="30" customHeight="1">
      <c r="A10" s="9" t="s">
        <v>44</v>
      </c>
      <c r="B10" s="11" t="s">
        <v>45</v>
      </c>
      <c r="C10" s="2" t="s">
        <v>46</v>
      </c>
      <c r="D10" s="3" t="s">
        <v>47</v>
      </c>
      <c r="E10" s="4"/>
      <c r="F10" s="16"/>
      <c r="G10" s="13"/>
      <c r="H10" s="6"/>
    </row>
    <row r="11" spans="1:8" s="12" customFormat="1" ht="30" customHeight="1">
      <c r="A11" s="9" t="s">
        <v>48</v>
      </c>
      <c r="B11" s="1" t="s">
        <v>49</v>
      </c>
      <c r="C11" s="2" t="s">
        <v>50</v>
      </c>
      <c r="D11" s="3" t="s">
        <v>51</v>
      </c>
      <c r="E11" s="4"/>
      <c r="F11" s="16"/>
      <c r="G11" s="13"/>
      <c r="H11" s="6"/>
    </row>
    <row r="12" spans="1:8" s="12" customFormat="1" ht="30" customHeight="1">
      <c r="A12" s="9" t="s">
        <v>52</v>
      </c>
      <c r="B12" s="7" t="s">
        <v>28</v>
      </c>
      <c r="C12" s="2" t="s">
        <v>53</v>
      </c>
      <c r="D12" s="3"/>
      <c r="E12" s="4" t="s">
        <v>22</v>
      </c>
      <c r="F12" s="16">
        <v>20</v>
      </c>
      <c r="G12" s="5"/>
      <c r="H12" s="6">
        <f>ROUND(G12*F12,2)</f>
        <v>0</v>
      </c>
    </row>
    <row r="13" spans="1:8" s="12" customFormat="1" ht="27.75" customHeight="1">
      <c r="A13" s="9" t="s">
        <v>54</v>
      </c>
      <c r="B13" s="7" t="s">
        <v>55</v>
      </c>
      <c r="C13" s="2" t="s">
        <v>56</v>
      </c>
      <c r="D13" s="3"/>
      <c r="E13" s="4" t="s">
        <v>22</v>
      </c>
      <c r="F13" s="16">
        <v>130</v>
      </c>
      <c r="G13" s="5"/>
      <c r="H13" s="6">
        <f>ROUND(G13*F13,2)</f>
        <v>0</v>
      </c>
    </row>
    <row r="14" spans="1:8" s="12" customFormat="1" ht="27.75" customHeight="1">
      <c r="A14" s="9" t="s">
        <v>57</v>
      </c>
      <c r="B14" s="7" t="s">
        <v>58</v>
      </c>
      <c r="C14" s="2" t="s">
        <v>59</v>
      </c>
      <c r="D14" s="3" t="s">
        <v>20</v>
      </c>
      <c r="E14" s="4" t="s">
        <v>22</v>
      </c>
      <c r="F14" s="16">
        <v>65</v>
      </c>
      <c r="G14" s="5"/>
      <c r="H14" s="6">
        <f>ROUND(G14*F14,2)</f>
        <v>0</v>
      </c>
    </row>
    <row r="15" spans="1:8" s="12" customFormat="1" ht="27.75" customHeight="1">
      <c r="A15" s="9" t="s">
        <v>60</v>
      </c>
      <c r="B15" s="11" t="s">
        <v>61</v>
      </c>
      <c r="C15" s="2" t="s">
        <v>62</v>
      </c>
      <c r="D15" s="3" t="s">
        <v>39</v>
      </c>
      <c r="E15" s="4"/>
      <c r="F15" s="16"/>
      <c r="G15" s="13"/>
      <c r="H15" s="6"/>
    </row>
    <row r="16" spans="1:8" s="12" customFormat="1" ht="27.75" customHeight="1">
      <c r="A16" s="9" t="s">
        <v>63</v>
      </c>
      <c r="B16" s="1" t="s">
        <v>23</v>
      </c>
      <c r="C16" s="2" t="s">
        <v>64</v>
      </c>
      <c r="D16" s="3" t="s">
        <v>20</v>
      </c>
      <c r="E16" s="4" t="s">
        <v>30</v>
      </c>
      <c r="F16" s="16">
        <v>300</v>
      </c>
      <c r="G16" s="5"/>
      <c r="H16" s="6">
        <f>ROUND(G16*F16,2)</f>
        <v>0</v>
      </c>
    </row>
    <row r="17" spans="1:8" s="12" customFormat="1" ht="27.75" customHeight="1">
      <c r="A17" s="9" t="s">
        <v>65</v>
      </c>
      <c r="B17" s="1" t="s">
        <v>31</v>
      </c>
      <c r="C17" s="2" t="s">
        <v>66</v>
      </c>
      <c r="D17" s="3" t="s">
        <v>20</v>
      </c>
      <c r="E17" s="4" t="s">
        <v>30</v>
      </c>
      <c r="F17" s="16">
        <v>40</v>
      </c>
      <c r="G17" s="5"/>
      <c r="H17" s="6">
        <f>ROUND(G17*F17,2)</f>
        <v>0</v>
      </c>
    </row>
    <row r="18" spans="1:8" s="12" customFormat="1" ht="27.75" customHeight="1">
      <c r="A18" s="9" t="s">
        <v>67</v>
      </c>
      <c r="B18" s="11" t="s">
        <v>68</v>
      </c>
      <c r="C18" s="2" t="s">
        <v>69</v>
      </c>
      <c r="D18" s="3" t="s">
        <v>39</v>
      </c>
      <c r="E18" s="4"/>
      <c r="F18" s="16"/>
      <c r="G18" s="13"/>
      <c r="H18" s="6"/>
    </row>
    <row r="19" spans="1:8" s="12" customFormat="1" ht="27.75" customHeight="1">
      <c r="A19" s="9" t="s">
        <v>70</v>
      </c>
      <c r="B19" s="1" t="s">
        <v>23</v>
      </c>
      <c r="C19" s="2" t="s">
        <v>71</v>
      </c>
      <c r="D19" s="3" t="s">
        <v>72</v>
      </c>
      <c r="E19" s="4" t="s">
        <v>30</v>
      </c>
      <c r="F19" s="16">
        <v>30</v>
      </c>
      <c r="G19" s="5"/>
      <c r="H19" s="6">
        <f>ROUND(G19*F19,2)</f>
        <v>0</v>
      </c>
    </row>
    <row r="20" spans="1:8" s="12" customFormat="1" ht="27.75" customHeight="1">
      <c r="A20" s="9" t="s">
        <v>73</v>
      </c>
      <c r="B20" s="1" t="s">
        <v>31</v>
      </c>
      <c r="C20" s="2" t="s">
        <v>74</v>
      </c>
      <c r="D20" s="3" t="s">
        <v>75</v>
      </c>
      <c r="E20" s="4" t="s">
        <v>30</v>
      </c>
      <c r="F20" s="16">
        <v>40</v>
      </c>
      <c r="G20" s="5"/>
      <c r="H20" s="6">
        <f>ROUND(G20*F20,2)</f>
        <v>0</v>
      </c>
    </row>
    <row r="21" spans="1:8" s="12" customFormat="1" ht="35.25" customHeight="1">
      <c r="A21" s="9" t="s">
        <v>76</v>
      </c>
      <c r="B21" s="1" t="s">
        <v>77</v>
      </c>
      <c r="C21" s="2" t="s">
        <v>78</v>
      </c>
      <c r="D21" s="3" t="s">
        <v>79</v>
      </c>
      <c r="E21" s="4" t="s">
        <v>30</v>
      </c>
      <c r="F21" s="16">
        <v>200</v>
      </c>
      <c r="G21" s="5"/>
      <c r="H21" s="6">
        <f>ROUND(G21*F21,2)</f>
        <v>0</v>
      </c>
    </row>
    <row r="22" spans="1:8" s="12" customFormat="1" ht="32.25" customHeight="1">
      <c r="A22" s="9" t="s">
        <v>80</v>
      </c>
      <c r="B22" s="1" t="s">
        <v>81</v>
      </c>
      <c r="C22" s="2" t="s">
        <v>82</v>
      </c>
      <c r="D22" s="3" t="s">
        <v>79</v>
      </c>
      <c r="E22" s="4" t="s">
        <v>30</v>
      </c>
      <c r="F22" s="16">
        <v>70</v>
      </c>
      <c r="G22" s="5"/>
      <c r="H22" s="6">
        <f>ROUND(G22*F22,2)</f>
        <v>0</v>
      </c>
    </row>
    <row r="23" spans="1:8" s="12" customFormat="1" ht="27.75" customHeight="1">
      <c r="A23" s="9" t="s">
        <v>38</v>
      </c>
      <c r="B23" s="11" t="s">
        <v>83</v>
      </c>
      <c r="C23" s="2" t="s">
        <v>26</v>
      </c>
      <c r="D23" s="3" t="s">
        <v>39</v>
      </c>
      <c r="E23" s="4"/>
      <c r="F23" s="16"/>
      <c r="G23" s="13"/>
      <c r="H23" s="6"/>
    </row>
    <row r="24" spans="1:8" s="12" customFormat="1" ht="27.75" customHeight="1">
      <c r="A24" s="9" t="s">
        <v>40</v>
      </c>
      <c r="B24" s="1" t="s">
        <v>23</v>
      </c>
      <c r="C24" s="2" t="s">
        <v>71</v>
      </c>
      <c r="D24" s="3" t="s">
        <v>27</v>
      </c>
      <c r="E24" s="4"/>
      <c r="F24" s="16"/>
      <c r="G24" s="6"/>
      <c r="H24" s="6"/>
    </row>
    <row r="25" spans="1:8" s="12" customFormat="1" ht="27.75" customHeight="1">
      <c r="A25" s="9" t="s">
        <v>84</v>
      </c>
      <c r="B25" s="7" t="s">
        <v>28</v>
      </c>
      <c r="C25" s="2" t="s">
        <v>85</v>
      </c>
      <c r="D25" s="3"/>
      <c r="E25" s="4" t="s">
        <v>30</v>
      </c>
      <c r="F25" s="16">
        <v>30</v>
      </c>
      <c r="G25" s="5"/>
      <c r="H25" s="6">
        <f>ROUND(G25*F25,2)</f>
        <v>0</v>
      </c>
    </row>
    <row r="26" spans="1:8" s="12" customFormat="1" ht="27.75" customHeight="1">
      <c r="A26" s="9" t="s">
        <v>86</v>
      </c>
      <c r="B26" s="7" t="s">
        <v>55</v>
      </c>
      <c r="C26" s="2" t="s">
        <v>29</v>
      </c>
      <c r="D26" s="3"/>
      <c r="E26" s="4" t="s">
        <v>30</v>
      </c>
      <c r="F26" s="16">
        <v>40</v>
      </c>
      <c r="G26" s="5"/>
      <c r="H26" s="6">
        <f>ROUND(G26*F26,2)</f>
        <v>0</v>
      </c>
    </row>
    <row r="27" spans="1:8" s="12" customFormat="1" ht="27.75" customHeight="1">
      <c r="A27" s="9" t="s">
        <v>87</v>
      </c>
      <c r="B27" s="11" t="s">
        <v>88</v>
      </c>
      <c r="C27" s="2" t="s">
        <v>89</v>
      </c>
      <c r="D27" s="3" t="s">
        <v>32</v>
      </c>
      <c r="E27" s="8"/>
      <c r="F27" s="16"/>
      <c r="G27" s="13"/>
      <c r="H27" s="6"/>
    </row>
    <row r="28" spans="1:8" s="12" customFormat="1" ht="27.75" customHeight="1">
      <c r="A28" s="9" t="s">
        <v>90</v>
      </c>
      <c r="B28" s="1" t="s">
        <v>23</v>
      </c>
      <c r="C28" s="2" t="s">
        <v>91</v>
      </c>
      <c r="D28" s="3"/>
      <c r="E28" s="4"/>
      <c r="F28" s="16"/>
      <c r="G28" s="13"/>
      <c r="H28" s="6"/>
    </row>
    <row r="29" spans="1:8" s="12" customFormat="1" ht="27.75" customHeight="1">
      <c r="A29" s="9" t="s">
        <v>92</v>
      </c>
      <c r="B29" s="7" t="s">
        <v>28</v>
      </c>
      <c r="C29" s="2" t="s">
        <v>33</v>
      </c>
      <c r="D29" s="3"/>
      <c r="E29" s="4" t="s">
        <v>24</v>
      </c>
      <c r="F29" s="16">
        <v>350</v>
      </c>
      <c r="G29" s="5"/>
      <c r="H29" s="6">
        <f>ROUND(G29*F29,2)</f>
        <v>0</v>
      </c>
    </row>
    <row r="30" spans="1:8" s="12" customFormat="1" ht="27.75" customHeight="1">
      <c r="A30" s="9" t="s">
        <v>93</v>
      </c>
      <c r="B30" s="11" t="s">
        <v>94</v>
      </c>
      <c r="C30" s="2" t="s">
        <v>95</v>
      </c>
      <c r="D30" s="3" t="s">
        <v>96</v>
      </c>
      <c r="E30" s="4"/>
      <c r="F30" s="16"/>
      <c r="G30" s="13"/>
      <c r="H30" s="6"/>
    </row>
    <row r="31" spans="1:8" s="12" customFormat="1" ht="27.75" customHeight="1">
      <c r="A31" s="9" t="s">
        <v>97</v>
      </c>
      <c r="B31" s="1" t="s">
        <v>23</v>
      </c>
      <c r="C31" s="2" t="s">
        <v>98</v>
      </c>
      <c r="D31" s="3" t="s">
        <v>20</v>
      </c>
      <c r="E31" s="4" t="s">
        <v>22</v>
      </c>
      <c r="F31" s="16">
        <v>1500</v>
      </c>
      <c r="G31" s="5"/>
      <c r="H31" s="6">
        <f>ROUND(G31*F31,2)</f>
        <v>0</v>
      </c>
    </row>
    <row r="32" spans="1:8" s="12" customFormat="1" ht="27.75" customHeight="1" thickBot="1">
      <c r="A32" s="9" t="s">
        <v>99</v>
      </c>
      <c r="B32" s="1" t="s">
        <v>31</v>
      </c>
      <c r="C32" s="2" t="s">
        <v>100</v>
      </c>
      <c r="D32" s="3" t="s">
        <v>20</v>
      </c>
      <c r="E32" s="4" t="s">
        <v>22</v>
      </c>
      <c r="F32" s="16">
        <v>500</v>
      </c>
      <c r="G32" s="5"/>
      <c r="H32" s="6">
        <f>ROUND(G32*F32,2)</f>
        <v>0</v>
      </c>
    </row>
    <row r="33" spans="1:8" s="12" customFormat="1" ht="27.75" customHeight="1" thickTop="1">
      <c r="A33" s="57"/>
      <c r="B33" s="58" t="s">
        <v>101</v>
      </c>
      <c r="C33" s="59" t="s">
        <v>102</v>
      </c>
      <c r="D33" s="63"/>
      <c r="E33" s="63"/>
      <c r="F33" s="63"/>
      <c r="G33" s="61"/>
      <c r="H33" s="62"/>
    </row>
    <row r="34" spans="1:9" s="77" customFormat="1" ht="34.5" customHeight="1">
      <c r="A34" s="10" t="s">
        <v>138</v>
      </c>
      <c r="B34" s="11" t="s">
        <v>104</v>
      </c>
      <c r="C34" s="2" t="s">
        <v>139</v>
      </c>
      <c r="D34" s="3" t="s">
        <v>140</v>
      </c>
      <c r="E34" s="4"/>
      <c r="F34" s="64"/>
      <c r="G34" s="13"/>
      <c r="H34" s="15"/>
      <c r="I34" s="76"/>
    </row>
    <row r="35" spans="1:9" s="77" customFormat="1" ht="34.5" customHeight="1">
      <c r="A35" s="10" t="s">
        <v>141</v>
      </c>
      <c r="B35" s="1" t="s">
        <v>23</v>
      </c>
      <c r="C35" s="2" t="s">
        <v>142</v>
      </c>
      <c r="D35" s="3" t="s">
        <v>143</v>
      </c>
      <c r="E35" s="4" t="s">
        <v>22</v>
      </c>
      <c r="F35" s="64">
        <v>100</v>
      </c>
      <c r="G35" s="5"/>
      <c r="H35" s="6">
        <f>ROUND(G35*F35,2)</f>
        <v>0</v>
      </c>
      <c r="I35" s="78"/>
    </row>
    <row r="36" spans="1:8" s="12" customFormat="1" ht="27.75" customHeight="1" thickBot="1">
      <c r="A36" s="10" t="s">
        <v>103</v>
      </c>
      <c r="B36" s="11" t="s">
        <v>144</v>
      </c>
      <c r="C36" s="2" t="s">
        <v>145</v>
      </c>
      <c r="D36" s="3" t="s">
        <v>105</v>
      </c>
      <c r="E36" s="4" t="s">
        <v>22</v>
      </c>
      <c r="F36" s="64">
        <v>130</v>
      </c>
      <c r="G36" s="5"/>
      <c r="H36" s="6">
        <f>ROUND(G36*F36,2)</f>
        <v>0</v>
      </c>
    </row>
    <row r="37" spans="1:8" s="12" customFormat="1" ht="27.75" customHeight="1" thickTop="1">
      <c r="A37" s="57"/>
      <c r="B37" s="58" t="s">
        <v>130</v>
      </c>
      <c r="C37" s="59" t="s">
        <v>106</v>
      </c>
      <c r="D37" s="63"/>
      <c r="E37" s="63"/>
      <c r="F37" s="63"/>
      <c r="G37" s="61"/>
      <c r="H37" s="62"/>
    </row>
    <row r="38" spans="1:8" s="12" customFormat="1" ht="36" customHeight="1">
      <c r="A38" s="10" t="s">
        <v>107</v>
      </c>
      <c r="B38" s="11" t="s">
        <v>131</v>
      </c>
      <c r="C38" s="2" t="s">
        <v>108</v>
      </c>
      <c r="D38" s="3" t="s">
        <v>109</v>
      </c>
      <c r="E38" s="4" t="s">
        <v>110</v>
      </c>
      <c r="F38" s="64">
        <v>10</v>
      </c>
      <c r="G38" s="5"/>
      <c r="H38" s="6">
        <f>ROUND(G38*F38,2)</f>
        <v>0</v>
      </c>
    </row>
    <row r="39" spans="1:8" s="12" customFormat="1" ht="27.75" customHeight="1">
      <c r="A39" s="10" t="s">
        <v>111</v>
      </c>
      <c r="B39" s="11" t="s">
        <v>132</v>
      </c>
      <c r="C39" s="2" t="s">
        <v>112</v>
      </c>
      <c r="D39" s="3" t="s">
        <v>109</v>
      </c>
      <c r="E39" s="4"/>
      <c r="F39" s="64"/>
      <c r="G39" s="13"/>
      <c r="H39" s="15"/>
    </row>
    <row r="40" spans="1:8" s="12" customFormat="1" ht="27.75" customHeight="1">
      <c r="A40" s="10" t="s">
        <v>113</v>
      </c>
      <c r="B40" s="1" t="s">
        <v>23</v>
      </c>
      <c r="C40" s="2" t="s">
        <v>114</v>
      </c>
      <c r="D40" s="3"/>
      <c r="E40" s="4" t="s">
        <v>110</v>
      </c>
      <c r="F40" s="64">
        <v>3</v>
      </c>
      <c r="G40" s="5"/>
      <c r="H40" s="6">
        <f aca="true" t="shared" si="0" ref="H40:H46">ROUND(G40*F40,2)</f>
        <v>0</v>
      </c>
    </row>
    <row r="41" spans="1:8" s="12" customFormat="1" ht="27.75" customHeight="1">
      <c r="A41" s="10" t="s">
        <v>115</v>
      </c>
      <c r="B41" s="1" t="s">
        <v>31</v>
      </c>
      <c r="C41" s="2" t="s">
        <v>116</v>
      </c>
      <c r="D41" s="3"/>
      <c r="E41" s="4" t="s">
        <v>110</v>
      </c>
      <c r="F41" s="64">
        <v>3</v>
      </c>
      <c r="G41" s="5"/>
      <c r="H41" s="6">
        <f t="shared" si="0"/>
        <v>0</v>
      </c>
    </row>
    <row r="42" spans="1:8" s="12" customFormat="1" ht="27.75" customHeight="1">
      <c r="A42" s="10" t="s">
        <v>117</v>
      </c>
      <c r="B42" s="1" t="s">
        <v>77</v>
      </c>
      <c r="C42" s="2" t="s">
        <v>118</v>
      </c>
      <c r="D42" s="3"/>
      <c r="E42" s="4" t="s">
        <v>110</v>
      </c>
      <c r="F42" s="64">
        <v>2</v>
      </c>
      <c r="G42" s="5"/>
      <c r="H42" s="6">
        <f t="shared" si="0"/>
        <v>0</v>
      </c>
    </row>
    <row r="43" spans="1:8" s="12" customFormat="1" ht="27.75" customHeight="1">
      <c r="A43" s="10" t="s">
        <v>119</v>
      </c>
      <c r="B43" s="1" t="s">
        <v>81</v>
      </c>
      <c r="C43" s="2" t="s">
        <v>120</v>
      </c>
      <c r="D43" s="3"/>
      <c r="E43" s="4" t="s">
        <v>110</v>
      </c>
      <c r="F43" s="64">
        <v>2</v>
      </c>
      <c r="G43" s="5"/>
      <c r="H43" s="6">
        <f t="shared" si="0"/>
        <v>0</v>
      </c>
    </row>
    <row r="44" spans="1:8" s="12" customFormat="1" ht="27.75" customHeight="1">
      <c r="A44" s="10" t="s">
        <v>121</v>
      </c>
      <c r="B44" s="11" t="s">
        <v>133</v>
      </c>
      <c r="C44" s="2" t="s">
        <v>122</v>
      </c>
      <c r="D44" s="3" t="s">
        <v>109</v>
      </c>
      <c r="E44" s="4" t="s">
        <v>110</v>
      </c>
      <c r="F44" s="64">
        <v>2</v>
      </c>
      <c r="G44" s="5"/>
      <c r="H44" s="6">
        <f t="shared" si="0"/>
        <v>0</v>
      </c>
    </row>
    <row r="45" spans="1:8" s="12" customFormat="1" ht="27.75" customHeight="1">
      <c r="A45" s="10" t="s">
        <v>123</v>
      </c>
      <c r="B45" s="11" t="s">
        <v>134</v>
      </c>
      <c r="C45" s="2" t="s">
        <v>124</v>
      </c>
      <c r="D45" s="3" t="s">
        <v>109</v>
      </c>
      <c r="E45" s="4" t="s">
        <v>110</v>
      </c>
      <c r="F45" s="64">
        <v>2</v>
      </c>
      <c r="G45" s="5"/>
      <c r="H45" s="6">
        <f t="shared" si="0"/>
        <v>0</v>
      </c>
    </row>
    <row r="46" spans="1:8" s="12" customFormat="1" ht="27.75" customHeight="1" thickBot="1">
      <c r="A46" s="10" t="s">
        <v>125</v>
      </c>
      <c r="B46" s="11" t="s">
        <v>135</v>
      </c>
      <c r="C46" s="2" t="s">
        <v>126</v>
      </c>
      <c r="D46" s="3" t="s">
        <v>109</v>
      </c>
      <c r="E46" s="4" t="s">
        <v>110</v>
      </c>
      <c r="F46" s="64">
        <v>2</v>
      </c>
      <c r="G46" s="5"/>
      <c r="H46" s="6">
        <f t="shared" si="0"/>
        <v>0</v>
      </c>
    </row>
    <row r="47" spans="1:8" s="12" customFormat="1" ht="27.75" customHeight="1" thickTop="1">
      <c r="A47" s="57"/>
      <c r="B47" s="58" t="s">
        <v>136</v>
      </c>
      <c r="C47" s="59" t="s">
        <v>34</v>
      </c>
      <c r="D47" s="63"/>
      <c r="E47" s="63"/>
      <c r="F47" s="63"/>
      <c r="G47" s="61"/>
      <c r="H47" s="62"/>
    </row>
    <row r="48" spans="1:8" s="14" customFormat="1" ht="30" customHeight="1">
      <c r="A48" s="9" t="s">
        <v>16</v>
      </c>
      <c r="B48" s="11" t="s">
        <v>137</v>
      </c>
      <c r="C48" s="2" t="s">
        <v>35</v>
      </c>
      <c r="D48" s="3" t="s">
        <v>36</v>
      </c>
      <c r="E48" s="4"/>
      <c r="F48" s="16"/>
      <c r="G48" s="13"/>
      <c r="H48" s="6"/>
    </row>
    <row r="49" spans="1:8" s="14" customFormat="1" ht="30" customHeight="1" thickBot="1">
      <c r="A49" s="68" t="s">
        <v>127</v>
      </c>
      <c r="B49" s="69" t="s">
        <v>23</v>
      </c>
      <c r="C49" s="70" t="s">
        <v>128</v>
      </c>
      <c r="D49" s="71"/>
      <c r="E49" s="72" t="s">
        <v>22</v>
      </c>
      <c r="F49" s="73">
        <v>480</v>
      </c>
      <c r="G49" s="74"/>
      <c r="H49" s="75">
        <f>ROUND(G49*F49,2)</f>
        <v>0</v>
      </c>
    </row>
    <row r="50" spans="1:8" ht="30" customHeight="1" thickBot="1" thickTop="1">
      <c r="A50" s="41"/>
      <c r="B50" s="65"/>
      <c r="C50" s="79" t="s">
        <v>37</v>
      </c>
      <c r="D50" s="80"/>
      <c r="E50" s="80"/>
      <c r="F50" s="81"/>
      <c r="G50" s="66"/>
      <c r="H50" s="67">
        <f>SUM(H7:H49)</f>
        <v>0</v>
      </c>
    </row>
    <row r="51" spans="1:8" s="26" customFormat="1" ht="37.5" customHeight="1" thickTop="1">
      <c r="A51" s="46"/>
      <c r="B51" s="91" t="s">
        <v>15</v>
      </c>
      <c r="C51" s="92"/>
      <c r="D51" s="92"/>
      <c r="E51" s="92"/>
      <c r="F51" s="92"/>
      <c r="G51" s="89">
        <f>SUM(H50)</f>
        <v>0</v>
      </c>
      <c r="H51" s="90"/>
    </row>
    <row r="52" spans="1:8" ht="37.5" customHeight="1">
      <c r="A52" s="46"/>
      <c r="B52" s="55" t="s">
        <v>13</v>
      </c>
      <c r="C52" s="85"/>
      <c r="D52" s="85"/>
      <c r="E52" s="85"/>
      <c r="F52" s="85"/>
      <c r="G52" s="85"/>
      <c r="H52" s="86"/>
    </row>
    <row r="53" spans="1:8" ht="37.5" customHeight="1">
      <c r="A53" s="46"/>
      <c r="B53" s="56" t="s">
        <v>14</v>
      </c>
      <c r="C53" s="87"/>
      <c r="D53" s="87"/>
      <c r="E53" s="87"/>
      <c r="F53" s="87"/>
      <c r="G53" s="87"/>
      <c r="H53" s="88"/>
    </row>
    <row r="54" spans="1:8" ht="15.75" customHeight="1">
      <c r="A54" s="47"/>
      <c r="B54" s="48"/>
      <c r="C54" s="49"/>
      <c r="D54" s="50"/>
      <c r="E54" s="49"/>
      <c r="F54" s="49"/>
      <c r="G54" s="51"/>
      <c r="H54" s="52"/>
    </row>
  </sheetData>
  <sheetProtection password="CC6B" sheet="1" selectLockedCells="1"/>
  <mergeCells count="6">
    <mergeCell ref="C50:F50"/>
    <mergeCell ref="C6:H6"/>
    <mergeCell ref="C52:H52"/>
    <mergeCell ref="C53:H53"/>
    <mergeCell ref="G51:H51"/>
    <mergeCell ref="B51:F51"/>
  </mergeCells>
  <conditionalFormatting sqref="D7:D33 D36:D49">
    <cfRule type="cellIs" priority="7" dxfId="9" operator="equal" stopIfTrue="1">
      <formula>"CW 2130-R11"</formula>
    </cfRule>
    <cfRule type="cellIs" priority="8" dxfId="9" operator="equal" stopIfTrue="1">
      <formula>"CW 3120-R2"</formula>
    </cfRule>
    <cfRule type="cellIs" priority="9" dxfId="9" operator="equal" stopIfTrue="1">
      <formula>"CW 3240-R7"</formula>
    </cfRule>
  </conditionalFormatting>
  <conditionalFormatting sqref="D34">
    <cfRule type="cellIs" priority="4" dxfId="9" operator="equal" stopIfTrue="1">
      <formula>"CW 2130-R11"</formula>
    </cfRule>
    <cfRule type="cellIs" priority="5" dxfId="9" operator="equal" stopIfTrue="1">
      <formula>"CW 3120-R2"</formula>
    </cfRule>
    <cfRule type="cellIs" priority="6" dxfId="9" operator="equal" stopIfTrue="1">
      <formula>"CW 3240-R7"</formula>
    </cfRule>
  </conditionalFormatting>
  <conditionalFormatting sqref="D35">
    <cfRule type="cellIs" priority="1" dxfId="9" operator="equal" stopIfTrue="1">
      <formula>"CW 2130-R11"</formula>
    </cfRule>
    <cfRule type="cellIs" priority="2" dxfId="9" operator="equal" stopIfTrue="1">
      <formula>"CW 3120-R2"</formula>
    </cfRule>
    <cfRule type="cellIs" priority="3" dxfId="9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8 G23 G27:G28 G30 G7 G39 G37 G47:G48 G9:G11 G15 G33:G34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9 G40:G46 G38 G25:G26 G16:G17 G8 G19:G22 G35:G36 G12:G14 G31:G32 G49">
      <formula1>IF(G29&gt;=0.01,ROUND(G29,2),0.01)</formula1>
    </dataValidation>
  </dataValidations>
  <printOptions/>
  <pageMargins left="0.5" right="0.5" top="0.75" bottom="0.75" header="0.25" footer="0.25"/>
  <pageSetup fitToHeight="2" horizontalDpi="600" verticalDpi="600" orientation="portrait" scale="71" r:id="rId1"/>
  <headerFooter alignWithMargins="0">
    <oddHeader>&amp;L&amp;10The City of Winnipeg
Bid Opportunity No. 714-2011
&amp;R&amp;10Bid Submission
Page &amp;P+3 of  9</oddHeader>
    <oddFooter xml:space="preserve">&amp;R__________________
Name of Bidder                    </oddFooter>
  </headerFooter>
  <rowBreaks count="1" manualBreakCount="1">
    <brk id="3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HP On Sept. 6
File Size: 46592
File Size 33729</dc:description>
  <cp:lastModifiedBy>Roger Petursson</cp:lastModifiedBy>
  <cp:lastPrinted>2011-09-07T17:45:52Z</cp:lastPrinted>
  <dcterms:created xsi:type="dcterms:W3CDTF">1999-03-31T15:44:33Z</dcterms:created>
  <dcterms:modified xsi:type="dcterms:W3CDTF">2011-09-07T17:47:01Z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