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PRICES'!$B$6:$H$168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PRICES'!$B$1:$IV$161</definedName>
    <definedName name="XITEMS">'FORM B - PRICES'!$B$6:$IV$161</definedName>
  </definedNames>
  <calcPr fullCalcOnLoad="1" fullPrecision="0"/>
</workbook>
</file>

<file path=xl/sharedStrings.xml><?xml version="1.0" encoding="utf-8"?>
<sst xmlns="http://schemas.openxmlformats.org/spreadsheetml/2006/main" count="643" uniqueCount="317">
  <si>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</si>
  <si>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</si>
  <si>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</si>
  <si>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</si>
  <si>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</si>
  <si>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</si>
  <si>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</si>
  <si>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</si>
  <si>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</si>
  <si>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</si>
  <si>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</si>
  <si>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</si>
  <si>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</si>
  <si>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</si>
  <si>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</si>
  <si>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</si>
  <si>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</si>
  <si>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</si>
  <si>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</si>
  <si>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</si>
  <si>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</si>
  <si>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</si>
  <si>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</si>
  <si>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</si>
  <si>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</si>
  <si>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</si>
  <si>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</si>
  <si>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</si>
  <si>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</si>
  <si>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</si>
  <si>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</si>
  <si>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</si>
  <si>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</si>
  <si>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</si>
  <si>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</si>
  <si>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</si>
  <si>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</si>
  <si>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</si>
  <si>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</si>
  <si>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</si>
  <si>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</si>
  <si>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</si>
  <si>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</si>
  <si>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</si>
  <si>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</si>
  <si>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</si>
  <si>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</si>
  <si>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</si>
  <si>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</si>
  <si>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</si>
  <si>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</si>
  <si>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</si>
  <si>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</si>
  <si>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</si>
  <si>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</si>
  <si>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</si>
  <si>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</si>
  <si>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</si>
  <si>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</si>
  <si>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</si>
  <si>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</si>
  <si>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</si>
  <si>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</si>
  <si>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</si>
  <si>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</si>
  <si>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</si>
  <si>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</si>
  <si>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</si>
  <si>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</si>
  <si>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</si>
  <si>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</si>
  <si>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</si>
  <si>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</si>
  <si>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</si>
  <si>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</si>
  <si>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</si>
  <si>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</si>
  <si>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</si>
  <si>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</si>
  <si>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</si>
  <si>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</si>
  <si>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</si>
  <si>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</si>
  <si>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</si>
  <si>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</si>
  <si>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</si>
  <si>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</si>
  <si>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</si>
  <si>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</si>
  <si>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</si>
  <si>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</si>
  <si>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</si>
  <si>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</si>
  <si>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</si>
  <si>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F002</t>
  </si>
  <si>
    <t>vert. m</t>
  </si>
  <si>
    <t>F009</t>
  </si>
  <si>
    <t>C008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</si>
  <si>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</si>
  <si>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</si>
  <si>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</si>
  <si>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</si>
  <si>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</si>
  <si>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</si>
  <si>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</si>
  <si>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</si>
  <si>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</si>
  <si>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</si>
  <si>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</si>
  <si>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</si>
  <si>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</si>
  <si>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</si>
  <si>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</si>
  <si>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A003</t>
  </si>
  <si>
    <t>A.3</t>
  </si>
  <si>
    <t>Excavation</t>
  </si>
  <si>
    <t>CW 3110-R14</t>
  </si>
  <si>
    <t>A007</t>
  </si>
  <si>
    <t>A.7</t>
  </si>
  <si>
    <t>Crushed Sub-base Material</t>
  </si>
  <si>
    <t>A.10</t>
  </si>
  <si>
    <t>A.12</t>
  </si>
  <si>
    <t>A014</t>
  </si>
  <si>
    <t>A.14</t>
  </si>
  <si>
    <t>Boulevard Excavation</t>
  </si>
  <si>
    <t>A022</t>
  </si>
  <si>
    <t>A.21</t>
  </si>
  <si>
    <t>Separation Geotextile Fabric</t>
  </si>
  <si>
    <t xml:space="preserve">CW 3130-R3 </t>
  </si>
  <si>
    <t>A022A</t>
  </si>
  <si>
    <t>A.22</t>
  </si>
  <si>
    <t>Supply and Install Geogrid</t>
  </si>
  <si>
    <t>CW 3135-R1</t>
  </si>
  <si>
    <t>CORYDON AVENUE EASTBOUND - LANARK STREET TO BOREBANK STREET - RECONSTRUCTION</t>
  </si>
  <si>
    <t>KING EDWARD STREET - SASKATCHEWAN AVENUE TO DUBLIN AVENUE - MAJOR REHABILITATION</t>
  </si>
  <si>
    <t xml:space="preserve">CW 3230-R6
</t>
  </si>
  <si>
    <t>B026</t>
  </si>
  <si>
    <t>200 mm Concrete Pavement (Type A)</t>
  </si>
  <si>
    <t>B027</t>
  </si>
  <si>
    <t>200 mm Concrete Pavement (Type B)</t>
  </si>
  <si>
    <t>CW 3230-R6</t>
  </si>
  <si>
    <t>B114rl</t>
  </si>
  <si>
    <t xml:space="preserve">CW 3235-R8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</si>
  <si>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</si>
  <si>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</si>
  <si>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</si>
  <si>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</si>
  <si>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</si>
  <si>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</si>
  <si>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</si>
  <si>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</si>
  <si>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</si>
  <si>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</si>
  <si>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</si>
  <si>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</si>
  <si>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B.16</t>
  </si>
  <si>
    <t>Concrete Curb Removal</t>
  </si>
  <si>
    <t xml:space="preserve">CW 3240-R8 </t>
  </si>
  <si>
    <t>B127r</t>
  </si>
  <si>
    <t>Barrier Separate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</si>
  <si>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</si>
  <si>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</si>
  <si>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</si>
  <si>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</si>
  <si>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</si>
  <si>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</si>
  <si>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</si>
  <si>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</si>
  <si>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Barrier (180 mm ht, Dowelled)</t>
  </si>
  <si>
    <t>B200</t>
  </si>
  <si>
    <t>B.24</t>
  </si>
  <si>
    <t>Planing of Pavement</t>
  </si>
  <si>
    <t xml:space="preserve">CW 3450-R5 </t>
  </si>
  <si>
    <t>B202</t>
  </si>
  <si>
    <t>50 - 100 mm Depth (Asphalt)</t>
  </si>
  <si>
    <t>B219</t>
  </si>
  <si>
    <t>Detectable Warning Surface Tiles</t>
  </si>
  <si>
    <t>B221</t>
  </si>
  <si>
    <t xml:space="preserve">610 mm X 1220 mm </t>
  </si>
  <si>
    <t>CW 3310-R14</t>
  </si>
  <si>
    <t>B184rl</t>
  </si>
  <si>
    <t>Curb Ramp (10-15 mm ht, Integral)</t>
  </si>
  <si>
    <t>SD-229C,D</t>
  </si>
  <si>
    <t>B.20</t>
  </si>
  <si>
    <t>CW 3330-R5</t>
  </si>
  <si>
    <t>C066</t>
  </si>
  <si>
    <t>SD-223A</t>
  </si>
  <si>
    <t>C067</t>
  </si>
  <si>
    <t>Construction of Splash Strip (180 mm ht, Monolithic Modified Barrier Curb,  750 mm width)</t>
  </si>
  <si>
    <t xml:space="preserve">SD-223A
</t>
  </si>
  <si>
    <t>C059</t>
  </si>
  <si>
    <t>C060</t>
  </si>
  <si>
    <t>Type IA</t>
  </si>
  <si>
    <t>ROADWORK - NEW CONSTRUCTION</t>
  </si>
  <si>
    <t>D001</t>
  </si>
  <si>
    <t>Joint Sealing</t>
  </si>
  <si>
    <t>CW 3250-R7</t>
  </si>
  <si>
    <t>E007A</t>
  </si>
  <si>
    <t xml:space="preserve">Remove and Replace Existing Catch Basin  </t>
  </si>
  <si>
    <t>CW 2130-R12</t>
  </si>
  <si>
    <t>E007B</t>
  </si>
  <si>
    <t>SD-024</t>
  </si>
  <si>
    <t>E007C</t>
  </si>
  <si>
    <t>SD-025</t>
  </si>
  <si>
    <t>E007D</t>
  </si>
  <si>
    <t>Remove and Replace Existing Catch Pit</t>
  </si>
  <si>
    <t>E007E</t>
  </si>
  <si>
    <t>SD-023</t>
  </si>
  <si>
    <t>E008</t>
  </si>
  <si>
    <t>Sewer Service</t>
  </si>
  <si>
    <t>E009</t>
  </si>
  <si>
    <t>E011</t>
  </si>
  <si>
    <t>300 mm, PVC</t>
  </si>
  <si>
    <t>Trenchless Installation, Class B Type Sand Bedding, Class 3 Backfill</t>
  </si>
  <si>
    <t>Replacing Existing Manhole and Catch Basin  Frames &amp; Covers</t>
  </si>
  <si>
    <t>E042</t>
  </si>
  <si>
    <t>Connecting New Sewer Service to Existing Sewer Service</t>
  </si>
  <si>
    <t>E043</t>
  </si>
  <si>
    <t xml:space="preserve">300 mm </t>
  </si>
  <si>
    <t>E051</t>
  </si>
  <si>
    <t>Installation of Subdrains</t>
  </si>
  <si>
    <t>CW 3120-R4</t>
  </si>
  <si>
    <t>Pre-cast Concrete Risers</t>
  </si>
  <si>
    <t>CW 3210-R7</t>
  </si>
  <si>
    <t>G005</t>
  </si>
  <si>
    <t>Salt Tolerant Grass Seeding</t>
  </si>
  <si>
    <t>Lump Sum</t>
  </si>
  <si>
    <t>Watermain and Water Service Insulation</t>
  </si>
  <si>
    <t>Temporary Detour Diversion</t>
  </si>
  <si>
    <t>A.20</t>
  </si>
  <si>
    <t>B011</t>
  </si>
  <si>
    <t>200 mm Concrete Pavement (Reinforced)</t>
  </si>
  <si>
    <t>B028</t>
  </si>
  <si>
    <t>200 mm Concrete Pavement (Type C)</t>
  </si>
  <si>
    <t>B029</t>
  </si>
  <si>
    <t>200 mm Concrete Pavement (Type D)</t>
  </si>
  <si>
    <t>B047-24</t>
  </si>
  <si>
    <t>B056-24</t>
  </si>
  <si>
    <t>B057-24</t>
  </si>
  <si>
    <t>B058-24</t>
  </si>
  <si>
    <t>B059-24</t>
  </si>
  <si>
    <t>B135i</t>
  </si>
  <si>
    <t>B.17</t>
  </si>
  <si>
    <t>Concrete Curb Installation</t>
  </si>
  <si>
    <t>B210i</t>
  </si>
  <si>
    <t>Splash Strip (180 mm ht, Monolithic Barrier Curb,  750 mm width)</t>
  </si>
  <si>
    <t>B212i</t>
  </si>
  <si>
    <t>Splash Strip (150 mm ht, Monolithic Modified Barrier Curb,  750 mm width)</t>
  </si>
  <si>
    <t>B.21</t>
  </si>
  <si>
    <t xml:space="preserve">CW 3410-R8 </t>
  </si>
  <si>
    <t>B203</t>
  </si>
  <si>
    <t>0 - 50 mm Depth (Concrete)</t>
  </si>
  <si>
    <t>F004</t>
  </si>
  <si>
    <t>38 mm</t>
  </si>
  <si>
    <t>51 mm</t>
  </si>
  <si>
    <t>A.4</t>
  </si>
  <si>
    <t>A.5</t>
  </si>
  <si>
    <t>A.6</t>
  </si>
  <si>
    <t>A.8</t>
  </si>
  <si>
    <t>A.9</t>
  </si>
  <si>
    <t>A.11</t>
  </si>
  <si>
    <t>A.13</t>
  </si>
  <si>
    <t>A.15</t>
  </si>
  <si>
    <t>A.16</t>
  </si>
  <si>
    <t>A.17</t>
  </si>
  <si>
    <t>A.18</t>
  </si>
  <si>
    <t>A.19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</si>
  <si>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</si>
  <si>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</si>
  <si>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</si>
  <si>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</si>
  <si>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</si>
  <si>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</si>
  <si>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</si>
  <si>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</si>
  <si>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</si>
  <si>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</si>
  <si>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</si>
  <si>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 xml:space="preserve"> i)</t>
  </si>
  <si>
    <t>B.14</t>
  </si>
  <si>
    <t>B.15</t>
  </si>
  <si>
    <t>B.19</t>
  </si>
  <si>
    <t>B.22</t>
  </si>
  <si>
    <t>B.23</t>
  </si>
  <si>
    <t>B.25</t>
  </si>
  <si>
    <t>B.26</t>
  </si>
  <si>
    <t>B.27</t>
  </si>
  <si>
    <t>C055</t>
  </si>
  <si>
    <t xml:space="preserve">Construction of Asphaltic Concrete Pavements </t>
  </si>
  <si>
    <t>B107i</t>
  </si>
  <si>
    <t xml:space="preserve">Miscellaneous Concrete Slab Installation </t>
  </si>
  <si>
    <t>B112i</t>
  </si>
  <si>
    <t>Bullnose</t>
  </si>
  <si>
    <t>SD-227C</t>
  </si>
  <si>
    <t>C018</t>
  </si>
  <si>
    <t>Construction of Monolithic Concrete Bull-noses</t>
  </si>
  <si>
    <t>A007A</t>
  </si>
  <si>
    <t xml:space="preserve">50 mm </t>
  </si>
  <si>
    <t>A035A</t>
  </si>
  <si>
    <t xml:space="preserve">100 mm </t>
  </si>
  <si>
    <t xml:space="preserve">CW 3110-R14 </t>
  </si>
  <si>
    <t>Slip Form Paving Construction of 200 mm Concrete Pavement (Reinforced)</t>
  </si>
  <si>
    <t>Slip Form Paving Construction of 200 mm Concrete Pavement for Early Opening 72 hour (Reinforced)</t>
  </si>
  <si>
    <t>Slip Form Paving Construction of Splash Strip (180 mm ht, Monolithic Barrier Curb,  750 mm width)</t>
  </si>
  <si>
    <t>Supply and Install of Mid-West Guardrail Steel Barrier Posts</t>
  </si>
  <si>
    <t>Supply and Install of Mid-West Guardrail Barrier Rails</t>
  </si>
  <si>
    <t>Supply and Install of End-Treatment Assembly</t>
  </si>
  <si>
    <t>B.28</t>
  </si>
  <si>
    <t>B.29</t>
  </si>
  <si>
    <t>B.30</t>
  </si>
  <si>
    <t>B.31</t>
  </si>
  <si>
    <t>(SEE B8)</t>
  </si>
  <si>
    <t>E12</t>
  </si>
  <si>
    <t>E11</t>
  </si>
  <si>
    <t>E13</t>
  </si>
  <si>
    <t>E18</t>
  </si>
  <si>
    <t>CW 2110-R10, E17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</si>
</sst>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112">
    <xf numFmtId="0" fontId="0" fillId="2" borderId="0" xfId="0" applyNumberFormat="1" applyAlignment="1">
      <alignment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left" vertical="top"/>
    </xf>
    <xf numFmtId="0" fontId="0" fillId="2" borderId="10" xfId="0" applyNumberFormat="1" applyBorder="1" applyAlignment="1">
      <alignment horizontal="center" vertical="top"/>
    </xf>
    <xf numFmtId="1" fontId="0" fillId="2" borderId="11" xfId="0" applyNumberFormat="1" applyBorder="1" applyAlignment="1">
      <alignment vertical="top"/>
    </xf>
    <xf numFmtId="0" fontId="0" fillId="2" borderId="11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1" fontId="0" fillId="2" borderId="11" xfId="0" applyNumberFormat="1" applyBorder="1" applyAlignment="1">
      <alignment horizontal="center" vertical="top"/>
    </xf>
    <xf numFmtId="0" fontId="0" fillId="2" borderId="12" xfId="0" applyNumberFormat="1" applyBorder="1" applyAlignment="1">
      <alignment vertical="top"/>
    </xf>
    <xf numFmtId="0" fontId="0" fillId="2" borderId="1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2" fillId="2" borderId="10" xfId="0" applyNumberFormat="1" applyFont="1" applyBorder="1" applyAlignment="1">
      <alignment vertical="top"/>
    </xf>
    <xf numFmtId="0" fontId="4" fillId="2" borderId="6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9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0" xfId="0" applyNumberFormat="1" applyBorder="1" applyAlignment="1">
      <alignment horizontal="right"/>
    </xf>
    <xf numFmtId="7" fontId="0" fillId="2" borderId="1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10" xfId="0" applyNumberFormat="1" applyFont="1" applyFill="1" applyBorder="1" applyAlignment="1" applyProtection="1">
      <alignment horizontal="left" vertical="center"/>
      <protection/>
    </xf>
    <xf numFmtId="172" fontId="2" fillId="3" borderId="1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3" xfId="0" applyNumberFormat="1" applyFont="1" applyBorder="1" applyAlignment="1">
      <alignment horizontal="center" vertical="center"/>
    </xf>
    <xf numFmtId="0" fontId="2" fillId="2" borderId="10" xfId="0" applyNumberFormat="1" applyFont="1" applyBorder="1" applyAlignment="1">
      <alignment horizontal="center" vertical="center"/>
    </xf>
    <xf numFmtId="7" fontId="0" fillId="2" borderId="11" xfId="0" applyNumberFormat="1" applyBorder="1" applyAlignment="1">
      <alignment horizontal="right" vertical="center"/>
    </xf>
    <xf numFmtId="7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3" xfId="0" applyNumberFormat="1" applyBorder="1" applyAlignment="1">
      <alignment horizontal="right" vertical="center"/>
    </xf>
    <xf numFmtId="0" fontId="0" fillId="2" borderId="17" xfId="0" applyNumberFormat="1" applyBorder="1" applyAlignment="1">
      <alignment vertical="top"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7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20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7" fontId="0" fillId="2" borderId="7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4" borderId="0" xfId="0" applyFont="1" applyFill="1" applyAlignment="1">
      <alignment/>
    </xf>
    <xf numFmtId="174" fontId="0" fillId="0" borderId="0" xfId="0" applyNumberFormat="1" applyFont="1" applyFill="1" applyBorder="1" applyAlignment="1" applyProtection="1">
      <alignment vertical="top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/>
    </xf>
    <xf numFmtId="174" fontId="0" fillId="3" borderId="0" xfId="0" applyNumberFormat="1" applyFont="1" applyFill="1" applyBorder="1" applyAlignment="1" applyProtection="1">
      <alignment vertical="top"/>
      <protection/>
    </xf>
    <xf numFmtId="0" fontId="22" fillId="2" borderId="0" xfId="0" applyFont="1" applyBorder="1" applyAlignment="1" applyProtection="1">
      <alignment vertical="top" wrapText="1"/>
      <protection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8" fillId="0" borderId="0" xfId="0" applyFont="1" applyFill="1" applyAlignment="1">
      <alignment vertical="top"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7" fontId="0" fillId="0" borderId="11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 vertical="top"/>
    </xf>
    <xf numFmtId="7" fontId="0" fillId="2" borderId="22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 quotePrefix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1" fontId="6" fillId="2" borderId="11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3" fillId="2" borderId="32" xfId="0" applyNumberFormat="1" applyFont="1" applyBorder="1" applyAlignment="1">
      <alignment horizontal="left" vertical="center" wrapText="1"/>
    </xf>
    <xf numFmtId="1" fontId="3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showZeros="0" tabSelected="1" showOutlineSymbols="0" view="pageBreakPreview" zoomScale="75" zoomScaleNormal="75" zoomScaleSheetLayoutView="75" workbookViewId="0" topLeftCell="B142">
      <selection activeCell="G146" sqref="G146"/>
    </sheetView>
  </sheetViews>
  <sheetFormatPr defaultColWidth="8.77734375" defaultRowHeight="15"/>
  <cols>
    <col min="1" max="1" width="6.996093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16384" width="10.5546875" style="0" customWidth="1"/>
  </cols>
  <sheetData>
    <row r="1" spans="1:8" ht="15.75">
      <c r="A1" s="34"/>
      <c r="B1" s="32" t="s">
        <v>0</v>
      </c>
      <c r="C1" s="33"/>
      <c r="D1" s="33"/>
      <c r="E1" s="33"/>
      <c r="F1" s="33"/>
      <c r="G1" s="34"/>
      <c r="H1" s="33"/>
    </row>
    <row r="2" spans="1:8" ht="15">
      <c r="A2" s="31"/>
      <c r="B2" s="15" t="s">
        <v>311</v>
      </c>
      <c r="C2" s="2"/>
      <c r="D2" s="2"/>
      <c r="E2" s="2"/>
      <c r="F2" s="2"/>
      <c r="G2" s="31"/>
      <c r="H2" s="2"/>
    </row>
    <row r="3" spans="1:8" ht="15">
      <c r="A3" s="19"/>
      <c r="B3" s="14" t="s">
        <v>1</v>
      </c>
      <c r="C3" s="39"/>
      <c r="D3" s="39"/>
      <c r="E3" s="39"/>
      <c r="F3" s="39"/>
      <c r="G3" s="38"/>
      <c r="H3" s="37"/>
    </row>
    <row r="4" spans="1:8" ht="15">
      <c r="A4" s="56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>
      <c r="A5" s="25"/>
      <c r="B5" s="46"/>
      <c r="C5" s="47"/>
      <c r="D5" s="48" t="s">
        <v>10</v>
      </c>
      <c r="E5" s="49"/>
      <c r="F5" s="50" t="s">
        <v>11</v>
      </c>
      <c r="G5" s="51"/>
      <c r="H5" s="52"/>
    </row>
    <row r="6" spans="1:8" s="44" customFormat="1" ht="30" customHeight="1" thickTop="1">
      <c r="A6" s="42"/>
      <c r="B6" s="41" t="s">
        <v>12</v>
      </c>
      <c r="C6" s="97" t="s">
        <v>133</v>
      </c>
      <c r="D6" s="98"/>
      <c r="E6" s="98"/>
      <c r="F6" s="99"/>
      <c r="G6" s="76"/>
      <c r="H6" s="43" t="s">
        <v>2</v>
      </c>
    </row>
    <row r="7" spans="1:8" ht="36" customHeight="1">
      <c r="A7" s="21"/>
      <c r="B7" s="17"/>
      <c r="C7" s="35" t="s">
        <v>16</v>
      </c>
      <c r="D7" s="11"/>
      <c r="E7" s="9" t="s">
        <v>2</v>
      </c>
      <c r="F7" s="9"/>
      <c r="G7" s="76"/>
      <c r="H7" s="24"/>
    </row>
    <row r="8" spans="1:8" s="74" customFormat="1" ht="30" customHeight="1">
      <c r="A8" s="71" t="s">
        <v>113</v>
      </c>
      <c r="B8" s="73" t="s">
        <v>27</v>
      </c>
      <c r="C8" s="60" t="s">
        <v>115</v>
      </c>
      <c r="D8" s="61" t="s">
        <v>116</v>
      </c>
      <c r="E8" s="62" t="s">
        <v>28</v>
      </c>
      <c r="F8" s="63">
        <v>3350</v>
      </c>
      <c r="G8" s="64"/>
      <c r="H8" s="65">
        <f>ROUND(G8*F8,2)</f>
        <v>0</v>
      </c>
    </row>
    <row r="9" spans="1:8" s="74" customFormat="1" ht="32.25" customHeight="1">
      <c r="A9" s="75" t="s">
        <v>117</v>
      </c>
      <c r="B9" s="73" t="s">
        <v>29</v>
      </c>
      <c r="C9" s="60" t="s">
        <v>119</v>
      </c>
      <c r="D9" s="61" t="s">
        <v>116</v>
      </c>
      <c r="E9" s="62"/>
      <c r="F9" s="63"/>
      <c r="G9" s="76"/>
      <c r="H9" s="65"/>
    </row>
    <row r="10" spans="1:8" s="74" customFormat="1" ht="30" customHeight="1">
      <c r="A10" s="75" t="s">
        <v>296</v>
      </c>
      <c r="B10" s="59" t="s">
        <v>31</v>
      </c>
      <c r="C10" s="60" t="s">
        <v>297</v>
      </c>
      <c r="D10" s="61" t="s">
        <v>2</v>
      </c>
      <c r="E10" s="62" t="s">
        <v>32</v>
      </c>
      <c r="F10" s="63">
        <v>1080</v>
      </c>
      <c r="G10" s="64"/>
      <c r="H10" s="65">
        <f aca="true" t="shared" si="0" ref="H10:H16">ROUND(G10*F10,2)</f>
        <v>0</v>
      </c>
    </row>
    <row r="11" spans="1:8" s="74" customFormat="1" ht="30" customHeight="1">
      <c r="A11" s="71" t="s">
        <v>298</v>
      </c>
      <c r="B11" s="59" t="s">
        <v>42</v>
      </c>
      <c r="C11" s="60" t="s">
        <v>299</v>
      </c>
      <c r="D11" s="61" t="s">
        <v>2</v>
      </c>
      <c r="E11" s="62" t="s">
        <v>32</v>
      </c>
      <c r="F11" s="63">
        <v>3100</v>
      </c>
      <c r="G11" s="64"/>
      <c r="H11" s="65">
        <f t="shared" si="0"/>
        <v>0</v>
      </c>
    </row>
    <row r="12" spans="1:8" s="74" customFormat="1" ht="15">
      <c r="A12" s="75" t="s">
        <v>33</v>
      </c>
      <c r="B12" s="73" t="s">
        <v>114</v>
      </c>
      <c r="C12" s="60" t="s">
        <v>34</v>
      </c>
      <c r="D12" s="61" t="s">
        <v>300</v>
      </c>
      <c r="E12" s="62" t="s">
        <v>28</v>
      </c>
      <c r="F12" s="63">
        <v>245</v>
      </c>
      <c r="G12" s="64"/>
      <c r="H12" s="65">
        <f t="shared" si="0"/>
        <v>0</v>
      </c>
    </row>
    <row r="13" spans="1:8" s="68" customFormat="1" ht="30" customHeight="1">
      <c r="A13" s="71" t="s">
        <v>35</v>
      </c>
      <c r="B13" s="73" t="s">
        <v>255</v>
      </c>
      <c r="C13" s="60" t="s">
        <v>36</v>
      </c>
      <c r="D13" s="61" t="s">
        <v>116</v>
      </c>
      <c r="E13" s="62" t="s">
        <v>30</v>
      </c>
      <c r="F13" s="63">
        <v>1650</v>
      </c>
      <c r="G13" s="64"/>
      <c r="H13" s="65">
        <f t="shared" si="0"/>
        <v>0</v>
      </c>
    </row>
    <row r="14" spans="1:8" s="68" customFormat="1" ht="30" customHeight="1">
      <c r="A14" s="71" t="s">
        <v>122</v>
      </c>
      <c r="B14" s="73" t="s">
        <v>256</v>
      </c>
      <c r="C14" s="60" t="s">
        <v>124</v>
      </c>
      <c r="D14" s="61" t="s">
        <v>116</v>
      </c>
      <c r="E14" s="62" t="s">
        <v>28</v>
      </c>
      <c r="F14" s="63">
        <v>20</v>
      </c>
      <c r="G14" s="64"/>
      <c r="H14" s="65">
        <f t="shared" si="0"/>
        <v>0</v>
      </c>
    </row>
    <row r="15" spans="1:8" s="68" customFormat="1" ht="43.5" customHeight="1">
      <c r="A15" s="75" t="s">
        <v>125</v>
      </c>
      <c r="B15" s="73" t="s">
        <v>257</v>
      </c>
      <c r="C15" s="60" t="s">
        <v>127</v>
      </c>
      <c r="D15" s="61" t="s">
        <v>128</v>
      </c>
      <c r="E15" s="62" t="s">
        <v>30</v>
      </c>
      <c r="F15" s="63">
        <v>3350</v>
      </c>
      <c r="G15" s="64"/>
      <c r="H15" s="65">
        <f t="shared" si="0"/>
        <v>0</v>
      </c>
    </row>
    <row r="16" spans="1:8" s="77" customFormat="1" ht="43.5" customHeight="1">
      <c r="A16" s="75" t="s">
        <v>129</v>
      </c>
      <c r="B16" s="73" t="s">
        <v>118</v>
      </c>
      <c r="C16" s="60" t="s">
        <v>131</v>
      </c>
      <c r="D16" s="61" t="s">
        <v>132</v>
      </c>
      <c r="E16" s="62" t="s">
        <v>30</v>
      </c>
      <c r="F16" s="63">
        <v>3350</v>
      </c>
      <c r="G16" s="64"/>
      <c r="H16" s="65">
        <f t="shared" si="0"/>
        <v>0</v>
      </c>
    </row>
    <row r="17" spans="1:8" ht="36" customHeight="1">
      <c r="A17" s="21"/>
      <c r="B17" s="17"/>
      <c r="C17" s="36" t="s">
        <v>17</v>
      </c>
      <c r="D17" s="11"/>
      <c r="E17" s="8"/>
      <c r="F17" s="11"/>
      <c r="G17" s="76"/>
      <c r="H17" s="24"/>
    </row>
    <row r="18" spans="1:8" s="74" customFormat="1" ht="30" customHeight="1">
      <c r="A18" s="69" t="s">
        <v>80</v>
      </c>
      <c r="B18" s="73" t="s">
        <v>258</v>
      </c>
      <c r="C18" s="60" t="s">
        <v>82</v>
      </c>
      <c r="D18" s="61" t="s">
        <v>116</v>
      </c>
      <c r="E18" s="62"/>
      <c r="F18" s="63"/>
      <c r="G18" s="76"/>
      <c r="H18" s="65"/>
    </row>
    <row r="19" spans="1:8" s="68" customFormat="1" ht="30" customHeight="1">
      <c r="A19" s="69" t="s">
        <v>83</v>
      </c>
      <c r="B19" s="59" t="s">
        <v>31</v>
      </c>
      <c r="C19" s="60" t="s">
        <v>84</v>
      </c>
      <c r="D19" s="61" t="s">
        <v>2</v>
      </c>
      <c r="E19" s="62" t="s">
        <v>30</v>
      </c>
      <c r="F19" s="63">
        <v>3110</v>
      </c>
      <c r="G19" s="64"/>
      <c r="H19" s="65">
        <f>ROUND(G19*F19,2)</f>
        <v>0</v>
      </c>
    </row>
    <row r="20" spans="1:8" s="68" customFormat="1" ht="30" customHeight="1">
      <c r="A20" s="69" t="s">
        <v>40</v>
      </c>
      <c r="B20" s="73" t="s">
        <v>259</v>
      </c>
      <c r="C20" s="60" t="s">
        <v>41</v>
      </c>
      <c r="D20" s="61" t="s">
        <v>135</v>
      </c>
      <c r="E20" s="62"/>
      <c r="F20" s="63"/>
      <c r="G20" s="76"/>
      <c r="H20" s="65"/>
    </row>
    <row r="21" spans="1:8" s="68" customFormat="1" ht="43.5" customHeight="1">
      <c r="A21" s="69" t="s">
        <v>136</v>
      </c>
      <c r="B21" s="59" t="s">
        <v>31</v>
      </c>
      <c r="C21" s="60" t="s">
        <v>137</v>
      </c>
      <c r="D21" s="61" t="s">
        <v>2</v>
      </c>
      <c r="E21" s="62" t="s">
        <v>30</v>
      </c>
      <c r="F21" s="63">
        <v>10</v>
      </c>
      <c r="G21" s="64"/>
      <c r="H21" s="65">
        <f>ROUND(G21*F21,2)</f>
        <v>0</v>
      </c>
    </row>
    <row r="22" spans="1:8" s="68" customFormat="1" ht="43.5" customHeight="1">
      <c r="A22" s="69" t="s">
        <v>138</v>
      </c>
      <c r="B22" s="59" t="s">
        <v>42</v>
      </c>
      <c r="C22" s="60" t="s">
        <v>139</v>
      </c>
      <c r="D22" s="61" t="s">
        <v>2</v>
      </c>
      <c r="E22" s="62" t="s">
        <v>30</v>
      </c>
      <c r="F22" s="63">
        <v>45</v>
      </c>
      <c r="G22" s="64"/>
      <c r="H22" s="65">
        <f>ROUND(G22*F22,2)</f>
        <v>0</v>
      </c>
    </row>
    <row r="23" spans="1:8" s="68" customFormat="1" ht="30" customHeight="1">
      <c r="A23" s="69" t="s">
        <v>44</v>
      </c>
      <c r="B23" s="73" t="s">
        <v>120</v>
      </c>
      <c r="C23" s="60" t="s">
        <v>45</v>
      </c>
      <c r="D23" s="61" t="s">
        <v>140</v>
      </c>
      <c r="E23" s="62"/>
      <c r="F23" s="63"/>
      <c r="G23" s="76"/>
      <c r="H23" s="65"/>
    </row>
    <row r="24" spans="1:8" s="68" customFormat="1" ht="30" customHeight="1">
      <c r="A24" s="69" t="s">
        <v>46</v>
      </c>
      <c r="B24" s="59" t="s">
        <v>31</v>
      </c>
      <c r="C24" s="60" t="s">
        <v>47</v>
      </c>
      <c r="D24" s="61" t="s">
        <v>2</v>
      </c>
      <c r="E24" s="62" t="s">
        <v>37</v>
      </c>
      <c r="F24" s="63">
        <v>145</v>
      </c>
      <c r="G24" s="64"/>
      <c r="H24" s="65">
        <f>ROUND(G24*F24,2)</f>
        <v>0</v>
      </c>
    </row>
    <row r="25" spans="1:8" s="68" customFormat="1" ht="30" customHeight="1">
      <c r="A25" s="69" t="s">
        <v>48</v>
      </c>
      <c r="B25" s="73" t="s">
        <v>260</v>
      </c>
      <c r="C25" s="60" t="s">
        <v>49</v>
      </c>
      <c r="D25" s="61" t="s">
        <v>140</v>
      </c>
      <c r="E25" s="62"/>
      <c r="F25" s="63"/>
      <c r="G25" s="76"/>
      <c r="H25" s="65"/>
    </row>
    <row r="26" spans="1:8" s="68" customFormat="1" ht="30" customHeight="1">
      <c r="A26" s="69" t="s">
        <v>50</v>
      </c>
      <c r="B26" s="59" t="s">
        <v>31</v>
      </c>
      <c r="C26" s="60" t="s">
        <v>51</v>
      </c>
      <c r="D26" s="61" t="s">
        <v>2</v>
      </c>
      <c r="E26" s="62" t="s">
        <v>37</v>
      </c>
      <c r="F26" s="63">
        <v>145</v>
      </c>
      <c r="G26" s="64"/>
      <c r="H26" s="65">
        <f>ROUND(G26*F26,2)</f>
        <v>0</v>
      </c>
    </row>
    <row r="27" spans="1:8" s="74" customFormat="1" ht="43.5" customHeight="1">
      <c r="A27" s="69" t="s">
        <v>141</v>
      </c>
      <c r="B27" s="73" t="s">
        <v>121</v>
      </c>
      <c r="C27" s="60" t="s">
        <v>52</v>
      </c>
      <c r="D27" s="61" t="s">
        <v>142</v>
      </c>
      <c r="E27" s="62"/>
      <c r="F27" s="63"/>
      <c r="G27" s="76"/>
      <c r="H27" s="65"/>
    </row>
    <row r="28" spans="1:8" s="68" customFormat="1" ht="30" customHeight="1">
      <c r="A28" s="69" t="s">
        <v>143</v>
      </c>
      <c r="B28" s="59" t="s">
        <v>278</v>
      </c>
      <c r="C28" s="60" t="s">
        <v>144</v>
      </c>
      <c r="D28" s="61" t="s">
        <v>53</v>
      </c>
      <c r="E28" s="62"/>
      <c r="F28" s="63"/>
      <c r="G28" s="76"/>
      <c r="H28" s="65"/>
    </row>
    <row r="29" spans="1:8" s="68" customFormat="1" ht="30" customHeight="1">
      <c r="A29" s="69" t="s">
        <v>145</v>
      </c>
      <c r="B29" s="66" t="s">
        <v>146</v>
      </c>
      <c r="C29" s="60" t="s">
        <v>147</v>
      </c>
      <c r="D29" s="61"/>
      <c r="E29" s="62" t="s">
        <v>30</v>
      </c>
      <c r="F29" s="63">
        <v>55</v>
      </c>
      <c r="G29" s="64"/>
      <c r="H29" s="65">
        <f>ROUND(G29*F29,2)</f>
        <v>0</v>
      </c>
    </row>
    <row r="30" spans="1:8" s="68" customFormat="1" ht="30" customHeight="1">
      <c r="A30" s="69" t="s">
        <v>148</v>
      </c>
      <c r="B30" s="66" t="s">
        <v>149</v>
      </c>
      <c r="C30" s="60" t="s">
        <v>150</v>
      </c>
      <c r="D30" s="61"/>
      <c r="E30" s="62" t="s">
        <v>30</v>
      </c>
      <c r="F30" s="63">
        <v>70</v>
      </c>
      <c r="G30" s="64"/>
      <c r="H30" s="65">
        <f>ROUND(G30*F30,2)</f>
        <v>0</v>
      </c>
    </row>
    <row r="31" spans="1:8" s="68" customFormat="1" ht="30" customHeight="1">
      <c r="A31" s="69" t="s">
        <v>151</v>
      </c>
      <c r="B31" s="66" t="s">
        <v>152</v>
      </c>
      <c r="C31" s="60" t="s">
        <v>153</v>
      </c>
      <c r="D31" s="61" t="s">
        <v>2</v>
      </c>
      <c r="E31" s="62" t="s">
        <v>30</v>
      </c>
      <c r="F31" s="63">
        <v>550</v>
      </c>
      <c r="G31" s="64"/>
      <c r="H31" s="65">
        <f>ROUND(G31*F31,2)</f>
        <v>0</v>
      </c>
    </row>
    <row r="32" spans="1:8" s="74" customFormat="1" ht="30" customHeight="1">
      <c r="A32" s="69" t="s">
        <v>154</v>
      </c>
      <c r="B32" s="73" t="s">
        <v>261</v>
      </c>
      <c r="C32" s="60" t="s">
        <v>156</v>
      </c>
      <c r="D32" s="61" t="s">
        <v>157</v>
      </c>
      <c r="E32" s="62"/>
      <c r="F32" s="63"/>
      <c r="G32" s="76"/>
      <c r="H32" s="65"/>
    </row>
    <row r="33" spans="1:8" s="68" customFormat="1" ht="30" customHeight="1">
      <c r="A33" s="69" t="s">
        <v>158</v>
      </c>
      <c r="B33" s="59" t="s">
        <v>31</v>
      </c>
      <c r="C33" s="60" t="s">
        <v>159</v>
      </c>
      <c r="D33" s="61" t="s">
        <v>2</v>
      </c>
      <c r="E33" s="62" t="s">
        <v>54</v>
      </c>
      <c r="F33" s="63">
        <v>10</v>
      </c>
      <c r="G33" s="64"/>
      <c r="H33" s="65">
        <f>ROUND(G33*F33,2)</f>
        <v>0</v>
      </c>
    </row>
    <row r="34" spans="1:8" s="68" customFormat="1" ht="30" customHeight="1">
      <c r="A34" s="69" t="s">
        <v>160</v>
      </c>
      <c r="B34" s="73" t="s">
        <v>123</v>
      </c>
      <c r="C34" s="60" t="s">
        <v>56</v>
      </c>
      <c r="D34" s="61" t="s">
        <v>157</v>
      </c>
      <c r="E34" s="62"/>
      <c r="F34" s="63"/>
      <c r="G34" s="76"/>
      <c r="H34" s="65"/>
    </row>
    <row r="35" spans="1:8" s="68" customFormat="1" ht="30" customHeight="1">
      <c r="A35" s="69" t="s">
        <v>162</v>
      </c>
      <c r="B35" s="59" t="s">
        <v>31</v>
      </c>
      <c r="C35" s="60" t="s">
        <v>168</v>
      </c>
      <c r="D35" s="61" t="s">
        <v>163</v>
      </c>
      <c r="E35" s="62"/>
      <c r="F35" s="63"/>
      <c r="G35" s="76"/>
      <c r="H35" s="65"/>
    </row>
    <row r="36" spans="1:8" s="68" customFormat="1" ht="30" customHeight="1">
      <c r="A36" s="69" t="s">
        <v>164</v>
      </c>
      <c r="B36" s="66" t="s">
        <v>146</v>
      </c>
      <c r="C36" s="60" t="s">
        <v>165</v>
      </c>
      <c r="D36" s="61"/>
      <c r="E36" s="62" t="s">
        <v>54</v>
      </c>
      <c r="F36" s="63">
        <v>10</v>
      </c>
      <c r="G36" s="64"/>
      <c r="H36" s="65">
        <f>ROUND(G36*F36,2)</f>
        <v>0</v>
      </c>
    </row>
    <row r="37" spans="1:8" s="68" customFormat="1" ht="30" customHeight="1">
      <c r="A37" s="69" t="s">
        <v>166</v>
      </c>
      <c r="B37" s="66" t="s">
        <v>149</v>
      </c>
      <c r="C37" s="60" t="s">
        <v>167</v>
      </c>
      <c r="D37" s="61"/>
      <c r="E37" s="62" t="s">
        <v>54</v>
      </c>
      <c r="F37" s="63">
        <v>40</v>
      </c>
      <c r="G37" s="64"/>
      <c r="H37" s="65">
        <f>ROUND(G37*F37,2)</f>
        <v>0</v>
      </c>
    </row>
    <row r="38" spans="1:8" s="68" customFormat="1" ht="30" customHeight="1">
      <c r="A38" s="69" t="s">
        <v>180</v>
      </c>
      <c r="B38" s="59" t="s">
        <v>42</v>
      </c>
      <c r="C38" s="60" t="s">
        <v>181</v>
      </c>
      <c r="D38" s="61" t="s">
        <v>182</v>
      </c>
      <c r="E38" s="62" t="s">
        <v>54</v>
      </c>
      <c r="F38" s="63">
        <v>105</v>
      </c>
      <c r="G38" s="64"/>
      <c r="H38" s="65">
        <f>ROUND(G38*F38,2)</f>
        <v>0</v>
      </c>
    </row>
    <row r="39" spans="1:8" s="68" customFormat="1" ht="43.5" customHeight="1">
      <c r="A39" s="69" t="s">
        <v>57</v>
      </c>
      <c r="B39" s="73" t="s">
        <v>262</v>
      </c>
      <c r="C39" s="60" t="s">
        <v>58</v>
      </c>
      <c r="D39" s="61" t="s">
        <v>184</v>
      </c>
      <c r="E39" s="62" t="s">
        <v>30</v>
      </c>
      <c r="F39" s="63">
        <v>15</v>
      </c>
      <c r="G39" s="64"/>
      <c r="H39" s="65">
        <f>ROUND(G39*F39,2)</f>
        <v>0</v>
      </c>
    </row>
    <row r="40" spans="1:8" s="74" customFormat="1" ht="30" customHeight="1">
      <c r="A40" s="69" t="s">
        <v>169</v>
      </c>
      <c r="B40" s="73" t="s">
        <v>263</v>
      </c>
      <c r="C40" s="60" t="s">
        <v>171</v>
      </c>
      <c r="D40" s="61" t="s">
        <v>172</v>
      </c>
      <c r="E40" s="62"/>
      <c r="F40" s="63"/>
      <c r="G40" s="76"/>
      <c r="H40" s="65"/>
    </row>
    <row r="41" spans="1:8" s="68" customFormat="1" ht="30" customHeight="1">
      <c r="A41" s="69" t="s">
        <v>173</v>
      </c>
      <c r="B41" s="59" t="s">
        <v>31</v>
      </c>
      <c r="C41" s="60" t="s">
        <v>174</v>
      </c>
      <c r="D41" s="61" t="s">
        <v>2</v>
      </c>
      <c r="E41" s="62" t="s">
        <v>30</v>
      </c>
      <c r="F41" s="63">
        <v>260</v>
      </c>
      <c r="G41" s="64"/>
      <c r="H41" s="65">
        <f>ROUND(G41*F41,2)</f>
        <v>0</v>
      </c>
    </row>
    <row r="42" spans="1:8" s="68" customFormat="1" ht="30" customHeight="1">
      <c r="A42" s="69" t="s">
        <v>175</v>
      </c>
      <c r="B42" s="73" t="s">
        <v>264</v>
      </c>
      <c r="C42" s="60" t="s">
        <v>176</v>
      </c>
      <c r="D42" s="61" t="s">
        <v>312</v>
      </c>
      <c r="E42" s="62"/>
      <c r="F42" s="67"/>
      <c r="G42" s="76"/>
      <c r="H42" s="65"/>
    </row>
    <row r="43" spans="1:8" s="68" customFormat="1" ht="30" customHeight="1">
      <c r="A43" s="69" t="s">
        <v>177</v>
      </c>
      <c r="B43" s="59" t="s">
        <v>31</v>
      </c>
      <c r="C43" s="60" t="s">
        <v>178</v>
      </c>
      <c r="D43" s="61"/>
      <c r="E43" s="62" t="s">
        <v>37</v>
      </c>
      <c r="F43" s="67">
        <v>42</v>
      </c>
      <c r="G43" s="64"/>
      <c r="H43" s="65">
        <f>ROUND(G43*F43,2)</f>
        <v>0</v>
      </c>
    </row>
    <row r="44" spans="1:8" s="74" customFormat="1" ht="34.5" customHeight="1">
      <c r="A44" s="21"/>
      <c r="B44" s="17"/>
      <c r="C44" s="36" t="s">
        <v>193</v>
      </c>
      <c r="D44" s="11"/>
      <c r="E44" s="8"/>
      <c r="F44" s="11"/>
      <c r="G44" s="88"/>
      <c r="H44" s="24"/>
    </row>
    <row r="45" spans="1:8" s="74" customFormat="1" ht="43.5" customHeight="1">
      <c r="A45" s="71" t="s">
        <v>64</v>
      </c>
      <c r="B45" s="73" t="s">
        <v>265</v>
      </c>
      <c r="C45" s="60" t="s">
        <v>65</v>
      </c>
      <c r="D45" s="61" t="s">
        <v>179</v>
      </c>
      <c r="E45" s="62"/>
      <c r="F45" s="67"/>
      <c r="G45" s="76"/>
      <c r="H45" s="70"/>
    </row>
    <row r="46" spans="1:8" s="74" customFormat="1" ht="43.5" customHeight="1">
      <c r="A46" s="71" t="s">
        <v>97</v>
      </c>
      <c r="B46" s="59" t="s">
        <v>31</v>
      </c>
      <c r="C46" s="60" t="s">
        <v>301</v>
      </c>
      <c r="D46" s="61" t="s">
        <v>2</v>
      </c>
      <c r="E46" s="62" t="s">
        <v>30</v>
      </c>
      <c r="F46" s="67">
        <v>2260</v>
      </c>
      <c r="G46" s="64"/>
      <c r="H46" s="65">
        <f>ROUND(G46*F46,2)</f>
        <v>0</v>
      </c>
    </row>
    <row r="47" spans="1:8" s="74" customFormat="1" ht="43.5" customHeight="1">
      <c r="A47" s="71" t="s">
        <v>294</v>
      </c>
      <c r="B47" s="59" t="s">
        <v>42</v>
      </c>
      <c r="C47" s="60" t="s">
        <v>295</v>
      </c>
      <c r="D47" s="61" t="s">
        <v>293</v>
      </c>
      <c r="E47" s="62" t="s">
        <v>30</v>
      </c>
      <c r="F47" s="67">
        <v>15</v>
      </c>
      <c r="G47" s="64"/>
      <c r="H47" s="65">
        <f>ROUND(G47*F47,2)</f>
        <v>0</v>
      </c>
    </row>
    <row r="48" spans="1:8" s="74" customFormat="1" ht="43.5" customHeight="1">
      <c r="A48" s="71" t="s">
        <v>98</v>
      </c>
      <c r="B48" s="73" t="s">
        <v>266</v>
      </c>
      <c r="C48" s="60" t="s">
        <v>99</v>
      </c>
      <c r="D48" s="61" t="s">
        <v>179</v>
      </c>
      <c r="E48" s="62"/>
      <c r="F48" s="67"/>
      <c r="G48" s="76"/>
      <c r="H48" s="70"/>
    </row>
    <row r="49" spans="1:8" s="74" customFormat="1" ht="54" customHeight="1">
      <c r="A49" s="71" t="s">
        <v>100</v>
      </c>
      <c r="B49" s="59" t="s">
        <v>31</v>
      </c>
      <c r="C49" s="60" t="s">
        <v>302</v>
      </c>
      <c r="D49" s="61"/>
      <c r="E49" s="62" t="s">
        <v>30</v>
      </c>
      <c r="F49" s="67">
        <v>860</v>
      </c>
      <c r="G49" s="64"/>
      <c r="H49" s="65">
        <f>ROUND(G49*F49,2)</f>
        <v>0</v>
      </c>
    </row>
    <row r="50" spans="1:8" s="74" customFormat="1" ht="43.5" customHeight="1">
      <c r="A50" s="71" t="s">
        <v>66</v>
      </c>
      <c r="B50" s="73" t="s">
        <v>229</v>
      </c>
      <c r="C50" s="60" t="s">
        <v>67</v>
      </c>
      <c r="D50" s="61" t="s">
        <v>179</v>
      </c>
      <c r="E50" s="62"/>
      <c r="F50" s="67"/>
      <c r="G50" s="76"/>
      <c r="H50" s="70"/>
    </row>
    <row r="51" spans="1:8" s="68" customFormat="1" ht="54.75" customHeight="1">
      <c r="A51" s="69" t="s">
        <v>185</v>
      </c>
      <c r="B51" s="59" t="s">
        <v>31</v>
      </c>
      <c r="C51" s="60" t="s">
        <v>303</v>
      </c>
      <c r="D51" s="61" t="s">
        <v>186</v>
      </c>
      <c r="E51" s="62" t="s">
        <v>54</v>
      </c>
      <c r="F51" s="63">
        <v>520</v>
      </c>
      <c r="G51" s="64"/>
      <c r="H51" s="65">
        <f>ROUND(G51*F51,2)</f>
        <v>0</v>
      </c>
    </row>
    <row r="52" spans="1:8" s="68" customFormat="1" ht="54" customHeight="1">
      <c r="A52" s="69" t="s">
        <v>187</v>
      </c>
      <c r="B52" s="59" t="s">
        <v>42</v>
      </c>
      <c r="C52" s="60" t="s">
        <v>188</v>
      </c>
      <c r="D52" s="61" t="s">
        <v>189</v>
      </c>
      <c r="E52" s="62" t="s">
        <v>54</v>
      </c>
      <c r="F52" s="63">
        <v>65</v>
      </c>
      <c r="G52" s="64"/>
      <c r="H52" s="65">
        <f>ROUND(G52*F52,2)</f>
        <v>0</v>
      </c>
    </row>
    <row r="53" spans="1:8" s="68" customFormat="1" ht="43.5" customHeight="1">
      <c r="A53" s="71" t="s">
        <v>287</v>
      </c>
      <c r="B53" s="73" t="s">
        <v>126</v>
      </c>
      <c r="C53" s="60" t="s">
        <v>288</v>
      </c>
      <c r="D53" s="61" t="s">
        <v>249</v>
      </c>
      <c r="F53" s="63"/>
      <c r="G53" s="76"/>
      <c r="H53" s="70"/>
    </row>
    <row r="54" spans="1:8" s="68" customFormat="1" ht="30" customHeight="1">
      <c r="A54" s="71" t="s">
        <v>190</v>
      </c>
      <c r="B54" s="59" t="s">
        <v>31</v>
      </c>
      <c r="C54" s="60" t="s">
        <v>92</v>
      </c>
      <c r="D54" s="61"/>
      <c r="E54" s="62"/>
      <c r="F54" s="63"/>
      <c r="G54" s="76"/>
      <c r="H54" s="70"/>
    </row>
    <row r="55" spans="1:8" s="68" customFormat="1" ht="30" customHeight="1">
      <c r="A55" s="71" t="s">
        <v>191</v>
      </c>
      <c r="B55" s="66" t="s">
        <v>146</v>
      </c>
      <c r="C55" s="60" t="s">
        <v>192</v>
      </c>
      <c r="D55" s="61"/>
      <c r="E55" s="62" t="s">
        <v>32</v>
      </c>
      <c r="F55" s="63">
        <v>240</v>
      </c>
      <c r="G55" s="64"/>
      <c r="H55" s="65">
        <f>ROUND(G55*F55,2)</f>
        <v>0</v>
      </c>
    </row>
    <row r="56" spans="1:8" ht="36" customHeight="1">
      <c r="A56" s="21"/>
      <c r="B56" s="7"/>
      <c r="C56" s="36" t="s">
        <v>18</v>
      </c>
      <c r="D56" s="11"/>
      <c r="E56" s="10"/>
      <c r="F56" s="9"/>
      <c r="G56" s="76"/>
      <c r="H56" s="24"/>
    </row>
    <row r="57" spans="1:8" s="74" customFormat="1" ht="30" customHeight="1">
      <c r="A57" s="71" t="s">
        <v>194</v>
      </c>
      <c r="B57" s="73" t="s">
        <v>130</v>
      </c>
      <c r="C57" s="60" t="s">
        <v>195</v>
      </c>
      <c r="D57" s="61" t="s">
        <v>196</v>
      </c>
      <c r="E57" s="62" t="s">
        <v>54</v>
      </c>
      <c r="F57" s="67">
        <v>950</v>
      </c>
      <c r="G57" s="64"/>
      <c r="H57" s="65">
        <f>ROUND(G57*F57,2)</f>
        <v>0</v>
      </c>
    </row>
    <row r="58" spans="1:8" ht="48" customHeight="1">
      <c r="A58" s="21"/>
      <c r="B58" s="7"/>
      <c r="C58" s="36" t="s">
        <v>19</v>
      </c>
      <c r="D58" s="11"/>
      <c r="E58" s="10"/>
      <c r="F58" s="9"/>
      <c r="G58" s="76"/>
      <c r="H58" s="24"/>
    </row>
    <row r="59" spans="1:19" s="74" customFormat="1" ht="43.5" customHeight="1">
      <c r="A59" s="71" t="s">
        <v>197</v>
      </c>
      <c r="B59" s="73" t="s">
        <v>267</v>
      </c>
      <c r="C59" s="60" t="s">
        <v>198</v>
      </c>
      <c r="D59" s="61" t="s">
        <v>199</v>
      </c>
      <c r="E59" s="62"/>
      <c r="F59" s="67"/>
      <c r="G59" s="76"/>
      <c r="H59" s="70"/>
      <c r="I59" s="79"/>
      <c r="J59" s="79"/>
      <c r="K59" s="78"/>
      <c r="L59" s="80"/>
      <c r="M59" s="78"/>
      <c r="N59" s="81"/>
      <c r="O59" s="81"/>
      <c r="P59" s="81"/>
      <c r="Q59" s="81"/>
      <c r="R59" s="81"/>
      <c r="S59" s="81"/>
    </row>
    <row r="60" spans="1:19" s="85" customFormat="1" ht="30" customHeight="1">
      <c r="A60" s="71" t="s">
        <v>200</v>
      </c>
      <c r="B60" s="59" t="s">
        <v>31</v>
      </c>
      <c r="C60" s="60" t="s">
        <v>201</v>
      </c>
      <c r="D60" s="61"/>
      <c r="E60" s="62" t="s">
        <v>37</v>
      </c>
      <c r="F60" s="67">
        <v>2</v>
      </c>
      <c r="G60" s="64"/>
      <c r="H60" s="65">
        <f>ROUND(G60*F60,2)</f>
        <v>0</v>
      </c>
      <c r="I60" s="79"/>
      <c r="J60" s="79"/>
      <c r="K60" s="82"/>
      <c r="L60" s="83"/>
      <c r="M60" s="82"/>
      <c r="N60" s="84"/>
      <c r="O60" s="84"/>
      <c r="P60" s="84"/>
      <c r="Q60" s="84"/>
      <c r="R60" s="84"/>
      <c r="S60" s="84"/>
    </row>
    <row r="61" spans="1:19" s="85" customFormat="1" ht="30" customHeight="1">
      <c r="A61" s="71" t="s">
        <v>202</v>
      </c>
      <c r="B61" s="59" t="s">
        <v>42</v>
      </c>
      <c r="C61" s="60" t="s">
        <v>203</v>
      </c>
      <c r="D61" s="61"/>
      <c r="E61" s="62" t="s">
        <v>37</v>
      </c>
      <c r="F61" s="67">
        <v>1</v>
      </c>
      <c r="G61" s="64"/>
      <c r="H61" s="65">
        <f>ROUND(G61*F61,2)</f>
        <v>0</v>
      </c>
      <c r="I61" s="79"/>
      <c r="J61" s="79"/>
      <c r="K61" s="82"/>
      <c r="L61" s="83"/>
      <c r="M61" s="82"/>
      <c r="N61" s="84"/>
      <c r="O61" s="84"/>
      <c r="P61" s="84"/>
      <c r="Q61" s="84"/>
      <c r="R61" s="84"/>
      <c r="S61" s="84"/>
    </row>
    <row r="62" spans="1:13" s="85" customFormat="1" ht="43.5" customHeight="1">
      <c r="A62" s="71" t="s">
        <v>204</v>
      </c>
      <c r="B62" s="73" t="s">
        <v>268</v>
      </c>
      <c r="C62" s="60" t="s">
        <v>205</v>
      </c>
      <c r="D62" s="61" t="s">
        <v>199</v>
      </c>
      <c r="E62" s="62"/>
      <c r="F62" s="67"/>
      <c r="G62" s="76"/>
      <c r="H62" s="70"/>
      <c r="I62" s="79"/>
      <c r="J62" s="79"/>
      <c r="K62" s="82"/>
      <c r="L62" s="83"/>
      <c r="M62" s="82"/>
    </row>
    <row r="63" spans="1:8" s="74" customFormat="1" ht="30" customHeight="1">
      <c r="A63" s="71" t="s">
        <v>206</v>
      </c>
      <c r="B63" s="59" t="s">
        <v>31</v>
      </c>
      <c r="C63" s="60" t="s">
        <v>207</v>
      </c>
      <c r="D63" s="61"/>
      <c r="E63" s="62" t="s">
        <v>37</v>
      </c>
      <c r="F63" s="67">
        <v>1</v>
      </c>
      <c r="G63" s="64"/>
      <c r="H63" s="65">
        <f>ROUND(G63*F63,2)</f>
        <v>0</v>
      </c>
    </row>
    <row r="64" spans="1:8" s="68" customFormat="1" ht="30" customHeight="1">
      <c r="A64" s="71" t="s">
        <v>208</v>
      </c>
      <c r="B64" s="73" t="s">
        <v>269</v>
      </c>
      <c r="C64" s="60" t="s">
        <v>209</v>
      </c>
      <c r="D64" s="61" t="s">
        <v>199</v>
      </c>
      <c r="E64" s="62"/>
      <c r="F64" s="67"/>
      <c r="G64" s="76"/>
      <c r="H64" s="70"/>
    </row>
    <row r="65" spans="1:8" s="68" customFormat="1" ht="30" customHeight="1">
      <c r="A65" s="71" t="s">
        <v>210</v>
      </c>
      <c r="B65" s="59" t="s">
        <v>31</v>
      </c>
      <c r="C65" s="60" t="s">
        <v>212</v>
      </c>
      <c r="D65" s="61"/>
      <c r="E65" s="62"/>
      <c r="F65" s="67"/>
      <c r="G65" s="76"/>
      <c r="H65" s="70"/>
    </row>
    <row r="66" spans="1:8" s="68" customFormat="1" ht="43.5" customHeight="1">
      <c r="A66" s="71" t="s">
        <v>211</v>
      </c>
      <c r="B66" s="66" t="s">
        <v>146</v>
      </c>
      <c r="C66" s="60" t="s">
        <v>213</v>
      </c>
      <c r="D66" s="61"/>
      <c r="E66" s="62" t="s">
        <v>54</v>
      </c>
      <c r="F66" s="67">
        <v>35</v>
      </c>
      <c r="G66" s="64"/>
      <c r="H66" s="65">
        <f>ROUND(G66*F66,2)</f>
        <v>0</v>
      </c>
    </row>
    <row r="67" spans="1:8" s="86" customFormat="1" ht="43.5" customHeight="1">
      <c r="A67" s="71" t="s">
        <v>101</v>
      </c>
      <c r="B67" s="73" t="s">
        <v>270</v>
      </c>
      <c r="C67" s="72" t="s">
        <v>214</v>
      </c>
      <c r="D67" s="61" t="s">
        <v>199</v>
      </c>
      <c r="E67" s="62"/>
      <c r="F67" s="67"/>
      <c r="G67" s="76"/>
      <c r="H67" s="70"/>
    </row>
    <row r="68" spans="1:8" s="68" customFormat="1" ht="43.5" customHeight="1">
      <c r="A68" s="71" t="s">
        <v>102</v>
      </c>
      <c r="B68" s="59" t="s">
        <v>31</v>
      </c>
      <c r="C68" s="60" t="s">
        <v>103</v>
      </c>
      <c r="D68" s="61"/>
      <c r="E68" s="62" t="s">
        <v>37</v>
      </c>
      <c r="F68" s="67">
        <v>1</v>
      </c>
      <c r="G68" s="64"/>
      <c r="H68" s="65">
        <f>ROUND(G68*F68,2)</f>
        <v>0</v>
      </c>
    </row>
    <row r="69" spans="1:8" s="68" customFormat="1" ht="43.5" customHeight="1">
      <c r="A69" s="71" t="s">
        <v>104</v>
      </c>
      <c r="B69" s="59" t="s">
        <v>42</v>
      </c>
      <c r="C69" s="60" t="s">
        <v>105</v>
      </c>
      <c r="D69" s="61"/>
      <c r="E69" s="62" t="s">
        <v>37</v>
      </c>
      <c r="F69" s="67">
        <v>1</v>
      </c>
      <c r="G69" s="64"/>
      <c r="H69" s="65">
        <f>ROUND(G69*F69,2)</f>
        <v>0</v>
      </c>
    </row>
    <row r="70" spans="1:8" s="86" customFormat="1" ht="43.5" customHeight="1">
      <c r="A70" s="71" t="s">
        <v>215</v>
      </c>
      <c r="B70" s="73" t="s">
        <v>271</v>
      </c>
      <c r="C70" s="72" t="s">
        <v>216</v>
      </c>
      <c r="D70" s="61" t="s">
        <v>199</v>
      </c>
      <c r="E70" s="62"/>
      <c r="F70" s="67"/>
      <c r="G70" s="76"/>
      <c r="H70" s="70"/>
    </row>
    <row r="71" spans="1:8" s="86" customFormat="1" ht="30" customHeight="1">
      <c r="A71" s="71" t="s">
        <v>217</v>
      </c>
      <c r="B71" s="59" t="s">
        <v>31</v>
      </c>
      <c r="C71" s="72" t="s">
        <v>218</v>
      </c>
      <c r="D71" s="61"/>
      <c r="E71" s="62" t="s">
        <v>37</v>
      </c>
      <c r="F71" s="67">
        <v>3</v>
      </c>
      <c r="G71" s="64"/>
      <c r="H71" s="65">
        <f>ROUND(G71*F71,2)</f>
        <v>0</v>
      </c>
    </row>
    <row r="72" spans="1:8" s="68" customFormat="1" ht="30" customHeight="1">
      <c r="A72" s="71" t="s">
        <v>219</v>
      </c>
      <c r="B72" s="73" t="s">
        <v>272</v>
      </c>
      <c r="C72" s="60" t="s">
        <v>220</v>
      </c>
      <c r="D72" s="61" t="s">
        <v>221</v>
      </c>
      <c r="E72" s="62" t="s">
        <v>54</v>
      </c>
      <c r="F72" s="67">
        <v>36</v>
      </c>
      <c r="G72" s="64"/>
      <c r="H72" s="65">
        <f>ROUND(G72*F72,2)</f>
        <v>0</v>
      </c>
    </row>
    <row r="73" spans="1:8" ht="36" customHeight="1">
      <c r="A73" s="21"/>
      <c r="B73" s="13"/>
      <c r="C73" s="36" t="s">
        <v>20</v>
      </c>
      <c r="D73" s="11"/>
      <c r="E73" s="10"/>
      <c r="F73" s="9"/>
      <c r="G73" s="76"/>
      <c r="H73" s="24"/>
    </row>
    <row r="74" spans="1:8" s="68" customFormat="1" ht="30" customHeight="1">
      <c r="A74" s="71" t="s">
        <v>94</v>
      </c>
      <c r="B74" s="73" t="s">
        <v>273</v>
      </c>
      <c r="C74" s="60" t="s">
        <v>109</v>
      </c>
      <c r="D74" s="61" t="s">
        <v>199</v>
      </c>
      <c r="E74" s="62"/>
      <c r="F74" s="67"/>
      <c r="G74" s="76"/>
      <c r="H74" s="70"/>
    </row>
    <row r="75" spans="1:8" s="68" customFormat="1" ht="30" customHeight="1">
      <c r="A75" s="71" t="s">
        <v>110</v>
      </c>
      <c r="B75" s="59" t="s">
        <v>31</v>
      </c>
      <c r="C75" s="60" t="s">
        <v>222</v>
      </c>
      <c r="D75" s="61"/>
      <c r="E75" s="62" t="s">
        <v>95</v>
      </c>
      <c r="F75" s="67">
        <v>1</v>
      </c>
      <c r="G75" s="64"/>
      <c r="H75" s="65">
        <f>ROUND(G75*F75,2)</f>
        <v>0</v>
      </c>
    </row>
    <row r="76" spans="1:8" s="74" customFormat="1" ht="30" customHeight="1">
      <c r="A76" s="71" t="s">
        <v>96</v>
      </c>
      <c r="B76" s="73" t="s">
        <v>274</v>
      </c>
      <c r="C76" s="60" t="s">
        <v>112</v>
      </c>
      <c r="D76" s="61" t="s">
        <v>223</v>
      </c>
      <c r="E76" s="62" t="s">
        <v>37</v>
      </c>
      <c r="F76" s="67">
        <v>3</v>
      </c>
      <c r="G76" s="64"/>
      <c r="H76" s="65">
        <f>ROUND(G76*F76,2)</f>
        <v>0</v>
      </c>
    </row>
    <row r="77" spans="1:8" ht="36" customHeight="1">
      <c r="A77" s="21"/>
      <c r="B77" s="17"/>
      <c r="C77" s="36" t="s">
        <v>21</v>
      </c>
      <c r="D77" s="11"/>
      <c r="E77" s="8"/>
      <c r="F77" s="11"/>
      <c r="G77" s="76"/>
      <c r="H77" s="24"/>
    </row>
    <row r="78" spans="1:8" s="68" customFormat="1" ht="34.5" customHeight="1">
      <c r="A78" s="69" t="s">
        <v>224</v>
      </c>
      <c r="B78" s="73" t="s">
        <v>275</v>
      </c>
      <c r="C78" s="60" t="s">
        <v>225</v>
      </c>
      <c r="D78" s="61" t="s">
        <v>313</v>
      </c>
      <c r="E78" s="62" t="s">
        <v>30</v>
      </c>
      <c r="F78" s="63">
        <v>1650</v>
      </c>
      <c r="G78" s="64"/>
      <c r="H78" s="65">
        <f>ROUND(G78*F78,2)</f>
        <v>0</v>
      </c>
    </row>
    <row r="79" spans="1:8" ht="36" customHeight="1">
      <c r="A79" s="21"/>
      <c r="B79" s="6"/>
      <c r="C79" s="36" t="s">
        <v>22</v>
      </c>
      <c r="D79" s="11"/>
      <c r="E79" s="10"/>
      <c r="F79" s="9"/>
      <c r="G79" s="76"/>
      <c r="H79" s="24"/>
    </row>
    <row r="80" spans="1:8" ht="36" customHeight="1">
      <c r="A80" s="21"/>
      <c r="B80" s="6" t="s">
        <v>276</v>
      </c>
      <c r="C80" s="60" t="s">
        <v>227</v>
      </c>
      <c r="D80" s="61" t="s">
        <v>316</v>
      </c>
      <c r="E80" s="62" t="s">
        <v>54</v>
      </c>
      <c r="F80" s="63">
        <v>225</v>
      </c>
      <c r="G80" s="64"/>
      <c r="H80" s="65">
        <f>ROUND(G80*F80,2)</f>
        <v>0</v>
      </c>
    </row>
    <row r="81" spans="1:8" ht="36" customHeight="1">
      <c r="A81" s="21"/>
      <c r="B81" s="6" t="s">
        <v>277</v>
      </c>
      <c r="C81" s="60" t="s">
        <v>228</v>
      </c>
      <c r="D81" s="59" t="s">
        <v>314</v>
      </c>
      <c r="E81" s="59" t="s">
        <v>226</v>
      </c>
      <c r="F81" s="63">
        <v>1</v>
      </c>
      <c r="G81" s="64"/>
      <c r="H81" s="65">
        <f>ROUND(G81*F81,2)</f>
        <v>0</v>
      </c>
    </row>
    <row r="82" spans="1:8" ht="30" customHeight="1" thickBot="1">
      <c r="A82" s="22"/>
      <c r="B82" s="40" t="str">
        <f>B6</f>
        <v>A</v>
      </c>
      <c r="C82" s="105" t="str">
        <f>C6</f>
        <v>CORYDON AVENUE EASTBOUND - LANARK STREET TO BOREBANK STREET - RECONSTRUCTION</v>
      </c>
      <c r="D82" s="106"/>
      <c r="E82" s="106"/>
      <c r="F82" s="107"/>
      <c r="G82" s="89" t="s">
        <v>14</v>
      </c>
      <c r="H82" s="22">
        <f>SUM(H6:H81)</f>
        <v>0</v>
      </c>
    </row>
    <row r="83" spans="1:8" s="44" customFormat="1" ht="30" customHeight="1" thickTop="1">
      <c r="A83" s="42"/>
      <c r="B83" s="41" t="s">
        <v>13</v>
      </c>
      <c r="C83" s="102" t="s">
        <v>134</v>
      </c>
      <c r="D83" s="103"/>
      <c r="E83" s="103"/>
      <c r="F83" s="104"/>
      <c r="G83" s="76"/>
      <c r="H83" s="43"/>
    </row>
    <row r="84" spans="1:8" ht="36" customHeight="1">
      <c r="A84" s="21"/>
      <c r="B84" s="17"/>
      <c r="C84" s="35" t="s">
        <v>16</v>
      </c>
      <c r="D84" s="11"/>
      <c r="E84" s="9" t="s">
        <v>2</v>
      </c>
      <c r="F84" s="9" t="s">
        <v>2</v>
      </c>
      <c r="G84" s="76"/>
      <c r="H84" s="24"/>
    </row>
    <row r="85" spans="1:8" s="74" customFormat="1" ht="30" customHeight="1">
      <c r="A85" s="71" t="s">
        <v>113</v>
      </c>
      <c r="B85" s="73" t="s">
        <v>74</v>
      </c>
      <c r="C85" s="60" t="s">
        <v>115</v>
      </c>
      <c r="D85" s="61" t="s">
        <v>116</v>
      </c>
      <c r="E85" s="62" t="s">
        <v>28</v>
      </c>
      <c r="F85" s="63">
        <v>65</v>
      </c>
      <c r="G85" s="64"/>
      <c r="H85" s="65">
        <f>ROUND(G85*F85,2)</f>
        <v>0</v>
      </c>
    </row>
    <row r="86" spans="1:8" s="74" customFormat="1" ht="32.25" customHeight="1">
      <c r="A86" s="75" t="s">
        <v>117</v>
      </c>
      <c r="B86" s="73" t="s">
        <v>75</v>
      </c>
      <c r="C86" s="60" t="s">
        <v>119</v>
      </c>
      <c r="D86" s="61" t="s">
        <v>116</v>
      </c>
      <c r="E86" s="62"/>
      <c r="F86" s="63"/>
      <c r="G86" s="76"/>
      <c r="H86" s="65"/>
    </row>
    <row r="87" spans="1:8" s="74" customFormat="1" ht="30" customHeight="1">
      <c r="A87" s="75" t="s">
        <v>296</v>
      </c>
      <c r="B87" s="59" t="s">
        <v>31</v>
      </c>
      <c r="C87" s="60" t="s">
        <v>297</v>
      </c>
      <c r="D87" s="61" t="s">
        <v>2</v>
      </c>
      <c r="E87" s="62" t="s">
        <v>32</v>
      </c>
      <c r="F87" s="63">
        <v>20</v>
      </c>
      <c r="G87" s="64"/>
      <c r="H87" s="65">
        <f aca="true" t="shared" si="1" ref="H87:H92">ROUND(G87*F87,2)</f>
        <v>0</v>
      </c>
    </row>
    <row r="88" spans="1:8" s="74" customFormat="1" ht="30" customHeight="1">
      <c r="A88" s="71" t="s">
        <v>298</v>
      </c>
      <c r="B88" s="59" t="s">
        <v>42</v>
      </c>
      <c r="C88" s="60" t="s">
        <v>299</v>
      </c>
      <c r="D88" s="61" t="s">
        <v>2</v>
      </c>
      <c r="E88" s="62" t="s">
        <v>32</v>
      </c>
      <c r="F88" s="63">
        <v>30</v>
      </c>
      <c r="G88" s="64"/>
      <c r="H88" s="65">
        <f t="shared" si="1"/>
        <v>0</v>
      </c>
    </row>
    <row r="89" spans="1:8" s="74" customFormat="1" ht="15">
      <c r="A89" s="75" t="s">
        <v>33</v>
      </c>
      <c r="B89" s="73" t="s">
        <v>76</v>
      </c>
      <c r="C89" s="60" t="s">
        <v>34</v>
      </c>
      <c r="D89" s="61" t="s">
        <v>300</v>
      </c>
      <c r="E89" s="62" t="s">
        <v>28</v>
      </c>
      <c r="F89" s="63">
        <v>190</v>
      </c>
      <c r="G89" s="64"/>
      <c r="H89" s="65">
        <f t="shared" si="1"/>
        <v>0</v>
      </c>
    </row>
    <row r="90" spans="1:8" s="68" customFormat="1" ht="30" customHeight="1">
      <c r="A90" s="71" t="s">
        <v>35</v>
      </c>
      <c r="B90" s="73" t="s">
        <v>77</v>
      </c>
      <c r="C90" s="60" t="s">
        <v>36</v>
      </c>
      <c r="D90" s="61" t="s">
        <v>116</v>
      </c>
      <c r="E90" s="62" t="s">
        <v>30</v>
      </c>
      <c r="F90" s="63">
        <v>3700</v>
      </c>
      <c r="G90" s="64"/>
      <c r="H90" s="65">
        <f t="shared" si="1"/>
        <v>0</v>
      </c>
    </row>
    <row r="91" spans="1:8" s="68" customFormat="1" ht="30" customHeight="1">
      <c r="A91" s="71" t="s">
        <v>122</v>
      </c>
      <c r="B91" s="73" t="s">
        <v>78</v>
      </c>
      <c r="C91" s="60" t="s">
        <v>124</v>
      </c>
      <c r="D91" s="61" t="s">
        <v>116</v>
      </c>
      <c r="E91" s="62" t="s">
        <v>28</v>
      </c>
      <c r="F91" s="63">
        <v>25</v>
      </c>
      <c r="G91" s="64"/>
      <c r="H91" s="65">
        <f t="shared" si="1"/>
        <v>0</v>
      </c>
    </row>
    <row r="92" spans="1:8" s="68" customFormat="1" ht="43.5" customHeight="1">
      <c r="A92" s="75" t="s">
        <v>125</v>
      </c>
      <c r="B92" s="73" t="s">
        <v>79</v>
      </c>
      <c r="C92" s="60" t="s">
        <v>127</v>
      </c>
      <c r="D92" s="61" t="s">
        <v>128</v>
      </c>
      <c r="E92" s="62" t="s">
        <v>30</v>
      </c>
      <c r="F92" s="63">
        <v>915</v>
      </c>
      <c r="G92" s="64"/>
      <c r="H92" s="65">
        <f t="shared" si="1"/>
        <v>0</v>
      </c>
    </row>
    <row r="93" spans="1:8" ht="36" customHeight="1">
      <c r="A93" s="21"/>
      <c r="B93" s="17"/>
      <c r="C93" s="36" t="s">
        <v>17</v>
      </c>
      <c r="D93" s="11"/>
      <c r="E93" s="8"/>
      <c r="F93" s="11"/>
      <c r="G93" s="76"/>
      <c r="H93" s="24"/>
    </row>
    <row r="94" spans="1:8" s="68" customFormat="1" ht="30" customHeight="1">
      <c r="A94" s="69" t="s">
        <v>38</v>
      </c>
      <c r="B94" s="73" t="s">
        <v>81</v>
      </c>
      <c r="C94" s="60" t="s">
        <v>39</v>
      </c>
      <c r="D94" s="61" t="s">
        <v>135</v>
      </c>
      <c r="E94" s="62"/>
      <c r="F94" s="63"/>
      <c r="G94" s="76"/>
      <c r="H94" s="65"/>
    </row>
    <row r="95" spans="1:8" s="68" customFormat="1" ht="43.5" customHeight="1">
      <c r="A95" s="69" t="s">
        <v>230</v>
      </c>
      <c r="B95" s="59" t="s">
        <v>31</v>
      </c>
      <c r="C95" s="60" t="s">
        <v>231</v>
      </c>
      <c r="D95" s="61" t="s">
        <v>2</v>
      </c>
      <c r="E95" s="62" t="s">
        <v>30</v>
      </c>
      <c r="F95" s="63">
        <v>840</v>
      </c>
      <c r="G95" s="64"/>
      <c r="H95" s="65">
        <f>ROUND(G95*F95,2)</f>
        <v>0</v>
      </c>
    </row>
    <row r="96" spans="1:8" s="68" customFormat="1" ht="30" customHeight="1">
      <c r="A96" s="69" t="s">
        <v>40</v>
      </c>
      <c r="B96" s="73" t="s">
        <v>85</v>
      </c>
      <c r="C96" s="60" t="s">
        <v>41</v>
      </c>
      <c r="D96" s="61" t="s">
        <v>135</v>
      </c>
      <c r="E96" s="62"/>
      <c r="F96" s="63"/>
      <c r="G96" s="76"/>
      <c r="H96" s="65"/>
    </row>
    <row r="97" spans="1:8" s="68" customFormat="1" ht="43.5" customHeight="1">
      <c r="A97" s="69" t="s">
        <v>136</v>
      </c>
      <c r="B97" s="59" t="s">
        <v>31</v>
      </c>
      <c r="C97" s="60" t="s">
        <v>137</v>
      </c>
      <c r="D97" s="61" t="s">
        <v>2</v>
      </c>
      <c r="E97" s="62" t="s">
        <v>30</v>
      </c>
      <c r="F97" s="63">
        <v>15</v>
      </c>
      <c r="G97" s="64"/>
      <c r="H97" s="65">
        <f>ROUND(G97*F97,2)</f>
        <v>0</v>
      </c>
    </row>
    <row r="98" spans="1:8" s="68" customFormat="1" ht="43.5" customHeight="1">
      <c r="A98" s="69" t="s">
        <v>138</v>
      </c>
      <c r="B98" s="59" t="s">
        <v>42</v>
      </c>
      <c r="C98" s="60" t="s">
        <v>139</v>
      </c>
      <c r="D98" s="61" t="s">
        <v>2</v>
      </c>
      <c r="E98" s="62" t="s">
        <v>30</v>
      </c>
      <c r="F98" s="63">
        <v>620</v>
      </c>
      <c r="G98" s="64"/>
      <c r="H98" s="65">
        <f>ROUND(G98*F98,2)</f>
        <v>0</v>
      </c>
    </row>
    <row r="99" spans="1:8" s="68" customFormat="1" ht="43.5" customHeight="1">
      <c r="A99" s="69" t="s">
        <v>232</v>
      </c>
      <c r="B99" s="59" t="s">
        <v>55</v>
      </c>
      <c r="C99" s="60" t="s">
        <v>233</v>
      </c>
      <c r="D99" s="61" t="s">
        <v>2</v>
      </c>
      <c r="E99" s="62" t="s">
        <v>30</v>
      </c>
      <c r="F99" s="63">
        <v>5</v>
      </c>
      <c r="G99" s="64"/>
      <c r="H99" s="65">
        <f>ROUND(G99*F99,2)</f>
        <v>0</v>
      </c>
    </row>
    <row r="100" spans="1:8" s="68" customFormat="1" ht="43.5" customHeight="1">
      <c r="A100" s="69" t="s">
        <v>234</v>
      </c>
      <c r="B100" s="59" t="s">
        <v>73</v>
      </c>
      <c r="C100" s="60" t="s">
        <v>235</v>
      </c>
      <c r="D100" s="61" t="s">
        <v>2</v>
      </c>
      <c r="E100" s="62" t="s">
        <v>30</v>
      </c>
      <c r="F100" s="63">
        <v>30</v>
      </c>
      <c r="G100" s="64"/>
      <c r="H100" s="65">
        <f>ROUND(G100*F100,2)</f>
        <v>0</v>
      </c>
    </row>
    <row r="101" spans="1:8" s="68" customFormat="1" ht="43.5" customHeight="1">
      <c r="A101" s="69" t="s">
        <v>236</v>
      </c>
      <c r="B101" s="73" t="s">
        <v>86</v>
      </c>
      <c r="C101" s="60" t="s">
        <v>43</v>
      </c>
      <c r="D101" s="61" t="s">
        <v>135</v>
      </c>
      <c r="E101" s="62"/>
      <c r="F101" s="63"/>
      <c r="G101" s="76"/>
      <c r="H101" s="65"/>
    </row>
    <row r="102" spans="1:8" s="68" customFormat="1" ht="43.5" customHeight="1">
      <c r="A102" s="69" t="s">
        <v>237</v>
      </c>
      <c r="B102" s="59" t="s">
        <v>31</v>
      </c>
      <c r="C102" s="60" t="s">
        <v>137</v>
      </c>
      <c r="D102" s="61" t="s">
        <v>2</v>
      </c>
      <c r="E102" s="62" t="s">
        <v>30</v>
      </c>
      <c r="F102" s="63">
        <v>5</v>
      </c>
      <c r="G102" s="64"/>
      <c r="H102" s="65">
        <f>ROUND(G102*F102,2)</f>
        <v>0</v>
      </c>
    </row>
    <row r="103" spans="1:8" s="68" customFormat="1" ht="43.5" customHeight="1">
      <c r="A103" s="69" t="s">
        <v>238</v>
      </c>
      <c r="B103" s="59" t="s">
        <v>42</v>
      </c>
      <c r="C103" s="60" t="s">
        <v>139</v>
      </c>
      <c r="D103" s="61" t="s">
        <v>2</v>
      </c>
      <c r="E103" s="62" t="s">
        <v>30</v>
      </c>
      <c r="F103" s="63">
        <v>300</v>
      </c>
      <c r="G103" s="64"/>
      <c r="H103" s="65">
        <f>ROUND(G103*F103,2)</f>
        <v>0</v>
      </c>
    </row>
    <row r="104" spans="1:8" s="68" customFormat="1" ht="43.5" customHeight="1">
      <c r="A104" s="69" t="s">
        <v>239</v>
      </c>
      <c r="B104" s="59" t="s">
        <v>55</v>
      </c>
      <c r="C104" s="60" t="s">
        <v>233</v>
      </c>
      <c r="D104" s="61" t="s">
        <v>2</v>
      </c>
      <c r="E104" s="62" t="s">
        <v>30</v>
      </c>
      <c r="F104" s="63">
        <v>5</v>
      </c>
      <c r="G104" s="64"/>
      <c r="H104" s="65">
        <f>ROUND(G104*F104,2)</f>
        <v>0</v>
      </c>
    </row>
    <row r="105" spans="1:8" s="68" customFormat="1" ht="43.5" customHeight="1">
      <c r="A105" s="69" t="s">
        <v>240</v>
      </c>
      <c r="B105" s="59" t="s">
        <v>73</v>
      </c>
      <c r="C105" s="60" t="s">
        <v>235</v>
      </c>
      <c r="D105" s="61" t="s">
        <v>2</v>
      </c>
      <c r="E105" s="62" t="s">
        <v>30</v>
      </c>
      <c r="F105" s="63">
        <v>10</v>
      </c>
      <c r="G105" s="64"/>
      <c r="H105" s="65">
        <f>ROUND(G105*F105,2)</f>
        <v>0</v>
      </c>
    </row>
    <row r="106" spans="1:8" s="68" customFormat="1" ht="30" customHeight="1">
      <c r="A106" s="69" t="s">
        <v>44</v>
      </c>
      <c r="B106" s="73" t="s">
        <v>87</v>
      </c>
      <c r="C106" s="60" t="s">
        <v>45</v>
      </c>
      <c r="D106" s="61" t="s">
        <v>140</v>
      </c>
      <c r="E106" s="62"/>
      <c r="F106" s="63"/>
      <c r="G106" s="76"/>
      <c r="H106" s="65"/>
    </row>
    <row r="107" spans="1:8" s="68" customFormat="1" ht="30" customHeight="1">
      <c r="A107" s="69" t="s">
        <v>46</v>
      </c>
      <c r="B107" s="59" t="s">
        <v>31</v>
      </c>
      <c r="C107" s="60" t="s">
        <v>47</v>
      </c>
      <c r="D107" s="61" t="s">
        <v>2</v>
      </c>
      <c r="E107" s="62" t="s">
        <v>37</v>
      </c>
      <c r="F107" s="63">
        <v>2100</v>
      </c>
      <c r="G107" s="64"/>
      <c r="H107" s="65">
        <f>ROUND(G107*F107,2)</f>
        <v>0</v>
      </c>
    </row>
    <row r="108" spans="1:8" s="68" customFormat="1" ht="30" customHeight="1">
      <c r="A108" s="69" t="s">
        <v>48</v>
      </c>
      <c r="B108" s="73" t="s">
        <v>88</v>
      </c>
      <c r="C108" s="60" t="s">
        <v>49</v>
      </c>
      <c r="D108" s="61" t="s">
        <v>140</v>
      </c>
      <c r="E108" s="62"/>
      <c r="F108" s="63"/>
      <c r="G108" s="76"/>
      <c r="H108" s="65"/>
    </row>
    <row r="109" spans="1:8" s="68" customFormat="1" ht="30" customHeight="1">
      <c r="A109" s="69" t="s">
        <v>50</v>
      </c>
      <c r="B109" s="59" t="s">
        <v>31</v>
      </c>
      <c r="C109" s="60" t="s">
        <v>51</v>
      </c>
      <c r="D109" s="61" t="s">
        <v>2</v>
      </c>
      <c r="E109" s="62" t="s">
        <v>37</v>
      </c>
      <c r="F109" s="63">
        <v>1800</v>
      </c>
      <c r="G109" s="64"/>
      <c r="H109" s="65">
        <f>ROUND(G109*F109,2)</f>
        <v>0</v>
      </c>
    </row>
    <row r="110" spans="1:8" s="74" customFormat="1" ht="43.5" customHeight="1">
      <c r="A110" s="69" t="s">
        <v>289</v>
      </c>
      <c r="B110" s="73" t="s">
        <v>89</v>
      </c>
      <c r="C110" s="60" t="s">
        <v>290</v>
      </c>
      <c r="D110" s="61" t="s">
        <v>142</v>
      </c>
      <c r="E110" s="62"/>
      <c r="F110" s="63"/>
      <c r="G110" s="76"/>
      <c r="H110" s="65"/>
    </row>
    <row r="111" spans="1:8" s="68" customFormat="1" ht="30" customHeight="1">
      <c r="A111" s="69" t="s">
        <v>291</v>
      </c>
      <c r="B111" s="59" t="s">
        <v>31</v>
      </c>
      <c r="C111" s="60" t="s">
        <v>292</v>
      </c>
      <c r="D111" s="61" t="s">
        <v>293</v>
      </c>
      <c r="E111" s="62" t="s">
        <v>30</v>
      </c>
      <c r="F111" s="63">
        <v>15</v>
      </c>
      <c r="G111" s="64"/>
      <c r="H111" s="65">
        <f>ROUND(G111*F111,2)</f>
        <v>0</v>
      </c>
    </row>
    <row r="112" spans="1:8" s="74" customFormat="1" ht="43.5" customHeight="1">
      <c r="A112" s="69" t="s">
        <v>141</v>
      </c>
      <c r="B112" s="73" t="s">
        <v>90</v>
      </c>
      <c r="C112" s="60" t="s">
        <v>52</v>
      </c>
      <c r="D112" s="61" t="s">
        <v>142</v>
      </c>
      <c r="E112" s="62"/>
      <c r="F112" s="63"/>
      <c r="G112" s="76"/>
      <c r="H112" s="65"/>
    </row>
    <row r="113" spans="1:8" s="68" customFormat="1" ht="30" customHeight="1">
      <c r="A113" s="69" t="s">
        <v>143</v>
      </c>
      <c r="B113" s="59" t="s">
        <v>278</v>
      </c>
      <c r="C113" s="60" t="s">
        <v>144</v>
      </c>
      <c r="D113" s="61" t="s">
        <v>53</v>
      </c>
      <c r="E113" s="62"/>
      <c r="F113" s="63"/>
      <c r="G113" s="76"/>
      <c r="H113" s="65"/>
    </row>
    <row r="114" spans="1:8" s="68" customFormat="1" ht="30" customHeight="1">
      <c r="A114" s="69" t="s">
        <v>145</v>
      </c>
      <c r="B114" s="66" t="s">
        <v>146</v>
      </c>
      <c r="C114" s="60" t="s">
        <v>147</v>
      </c>
      <c r="D114" s="61"/>
      <c r="E114" s="62" t="s">
        <v>30</v>
      </c>
      <c r="F114" s="63">
        <v>50</v>
      </c>
      <c r="G114" s="64"/>
      <c r="H114" s="65">
        <f>ROUND(G114*F114,2)</f>
        <v>0</v>
      </c>
    </row>
    <row r="115" spans="1:8" s="68" customFormat="1" ht="30" customHeight="1">
      <c r="A115" s="69" t="s">
        <v>148</v>
      </c>
      <c r="B115" s="66" t="s">
        <v>149</v>
      </c>
      <c r="C115" s="60" t="s">
        <v>150</v>
      </c>
      <c r="D115" s="61"/>
      <c r="E115" s="62" t="s">
        <v>30</v>
      </c>
      <c r="F115" s="63">
        <v>60</v>
      </c>
      <c r="G115" s="64"/>
      <c r="H115" s="65">
        <f>ROUND(G115*F115,2)</f>
        <v>0</v>
      </c>
    </row>
    <row r="116" spans="1:8" s="68" customFormat="1" ht="30" customHeight="1">
      <c r="A116" s="69" t="s">
        <v>151</v>
      </c>
      <c r="B116" s="66" t="s">
        <v>152</v>
      </c>
      <c r="C116" s="60" t="s">
        <v>153</v>
      </c>
      <c r="D116" s="61" t="s">
        <v>2</v>
      </c>
      <c r="E116" s="62" t="s">
        <v>30</v>
      </c>
      <c r="F116" s="63">
        <v>310</v>
      </c>
      <c r="G116" s="64"/>
      <c r="H116" s="65">
        <f>ROUND(G116*F116,2)</f>
        <v>0</v>
      </c>
    </row>
    <row r="117" spans="1:8" s="74" customFormat="1" ht="30" customHeight="1">
      <c r="A117" s="69" t="s">
        <v>154</v>
      </c>
      <c r="B117" s="73" t="s">
        <v>279</v>
      </c>
      <c r="C117" s="60" t="s">
        <v>156</v>
      </c>
      <c r="D117" s="61" t="s">
        <v>157</v>
      </c>
      <c r="E117" s="62"/>
      <c r="F117" s="63"/>
      <c r="G117" s="76"/>
      <c r="H117" s="65"/>
    </row>
    <row r="118" spans="1:8" s="68" customFormat="1" ht="30" customHeight="1">
      <c r="A118" s="69" t="s">
        <v>158</v>
      </c>
      <c r="B118" s="59" t="s">
        <v>31</v>
      </c>
      <c r="C118" s="60" t="s">
        <v>159</v>
      </c>
      <c r="D118" s="61" t="s">
        <v>2</v>
      </c>
      <c r="E118" s="62" t="s">
        <v>54</v>
      </c>
      <c r="F118" s="63">
        <v>1410</v>
      </c>
      <c r="G118" s="64"/>
      <c r="H118" s="65">
        <f>ROUND(G118*F118,2)</f>
        <v>0</v>
      </c>
    </row>
    <row r="119" spans="1:8" s="68" customFormat="1" ht="30" customHeight="1">
      <c r="A119" s="69" t="s">
        <v>241</v>
      </c>
      <c r="B119" s="73" t="s">
        <v>280</v>
      </c>
      <c r="C119" s="60" t="s">
        <v>243</v>
      </c>
      <c r="D119" s="61" t="s">
        <v>157</v>
      </c>
      <c r="E119" s="62"/>
      <c r="F119" s="63"/>
      <c r="G119" s="76"/>
      <c r="H119" s="65"/>
    </row>
    <row r="120" spans="1:8" s="68" customFormat="1" ht="43.5" customHeight="1">
      <c r="A120" s="69" t="s">
        <v>244</v>
      </c>
      <c r="B120" s="59" t="s">
        <v>31</v>
      </c>
      <c r="C120" s="60" t="s">
        <v>245</v>
      </c>
      <c r="D120" s="61" t="s">
        <v>186</v>
      </c>
      <c r="E120" s="62" t="s">
        <v>54</v>
      </c>
      <c r="F120" s="63">
        <v>1090</v>
      </c>
      <c r="G120" s="64"/>
      <c r="H120" s="65">
        <f>ROUND(G120*F120,2)</f>
        <v>0</v>
      </c>
    </row>
    <row r="121" spans="1:8" s="68" customFormat="1" ht="54" customHeight="1">
      <c r="A121" s="69" t="s">
        <v>246</v>
      </c>
      <c r="B121" s="59" t="s">
        <v>42</v>
      </c>
      <c r="C121" s="60" t="s">
        <v>247</v>
      </c>
      <c r="D121" s="61" t="s">
        <v>186</v>
      </c>
      <c r="E121" s="62" t="s">
        <v>54</v>
      </c>
      <c r="F121" s="63">
        <v>320</v>
      </c>
      <c r="G121" s="64"/>
      <c r="H121" s="65">
        <f>ROUND(G121*F121,2)</f>
        <v>0</v>
      </c>
    </row>
    <row r="122" spans="1:8" s="68" customFormat="1" ht="30" customHeight="1">
      <c r="A122" s="69" t="s">
        <v>160</v>
      </c>
      <c r="B122" s="73" t="s">
        <v>155</v>
      </c>
      <c r="C122" s="60" t="s">
        <v>56</v>
      </c>
      <c r="D122" s="61" t="s">
        <v>157</v>
      </c>
      <c r="E122" s="62"/>
      <c r="F122" s="63"/>
      <c r="G122" s="76"/>
      <c r="H122" s="65"/>
    </row>
    <row r="123" spans="1:8" s="68" customFormat="1" ht="30" customHeight="1">
      <c r="A123" s="69" t="s">
        <v>180</v>
      </c>
      <c r="B123" s="59" t="s">
        <v>31</v>
      </c>
      <c r="C123" s="60" t="s">
        <v>181</v>
      </c>
      <c r="D123" s="61" t="s">
        <v>182</v>
      </c>
      <c r="E123" s="62" t="s">
        <v>54</v>
      </c>
      <c r="F123" s="63">
        <v>40</v>
      </c>
      <c r="G123" s="64"/>
      <c r="H123" s="65">
        <f>ROUND(G123*F123,2)</f>
        <v>0</v>
      </c>
    </row>
    <row r="124" spans="1:8" s="68" customFormat="1" ht="43.5" customHeight="1">
      <c r="A124" s="69" t="s">
        <v>59</v>
      </c>
      <c r="B124" s="73" t="s">
        <v>242</v>
      </c>
      <c r="C124" s="60" t="s">
        <v>60</v>
      </c>
      <c r="D124" s="61" t="s">
        <v>249</v>
      </c>
      <c r="F124" s="63"/>
      <c r="G124" s="76"/>
      <c r="H124" s="65"/>
    </row>
    <row r="125" spans="1:8" s="68" customFormat="1" ht="30" customHeight="1">
      <c r="A125" s="69" t="s">
        <v>61</v>
      </c>
      <c r="B125" s="59" t="s">
        <v>31</v>
      </c>
      <c r="C125" s="60" t="s">
        <v>62</v>
      </c>
      <c r="D125" s="61"/>
      <c r="E125" s="62"/>
      <c r="F125" s="63"/>
      <c r="G125" s="76"/>
      <c r="H125" s="65"/>
    </row>
    <row r="126" spans="1:8" s="68" customFormat="1" ht="30" customHeight="1">
      <c r="A126" s="69" t="s">
        <v>63</v>
      </c>
      <c r="B126" s="66" t="s">
        <v>146</v>
      </c>
      <c r="C126" s="60" t="s">
        <v>192</v>
      </c>
      <c r="D126" s="61"/>
      <c r="E126" s="62" t="s">
        <v>32</v>
      </c>
      <c r="F126" s="63">
        <v>2050</v>
      </c>
      <c r="G126" s="64"/>
      <c r="H126" s="65">
        <f>ROUND(G126*F126,2)</f>
        <v>0</v>
      </c>
    </row>
    <row r="127" spans="1:8" s="68" customFormat="1" ht="30" customHeight="1">
      <c r="A127" s="69" t="s">
        <v>91</v>
      </c>
      <c r="B127" s="59" t="s">
        <v>42</v>
      </c>
      <c r="C127" s="60" t="s">
        <v>92</v>
      </c>
      <c r="D127" s="61"/>
      <c r="E127" s="62"/>
      <c r="F127" s="63"/>
      <c r="G127" s="76"/>
      <c r="H127" s="65"/>
    </row>
    <row r="128" spans="1:8" s="68" customFormat="1" ht="30" customHeight="1">
      <c r="A128" s="69" t="s">
        <v>93</v>
      </c>
      <c r="B128" s="66" t="s">
        <v>146</v>
      </c>
      <c r="C128" s="60" t="s">
        <v>192</v>
      </c>
      <c r="D128" s="61"/>
      <c r="E128" s="62" t="s">
        <v>32</v>
      </c>
      <c r="F128" s="63">
        <v>210</v>
      </c>
      <c r="G128" s="64"/>
      <c r="H128" s="65">
        <f>ROUND(G128*F128,2)</f>
        <v>0</v>
      </c>
    </row>
    <row r="129" spans="1:8" s="74" customFormat="1" ht="30" customHeight="1">
      <c r="A129" s="69" t="s">
        <v>169</v>
      </c>
      <c r="B129" s="73" t="s">
        <v>161</v>
      </c>
      <c r="C129" s="60" t="s">
        <v>171</v>
      </c>
      <c r="D129" s="61" t="s">
        <v>172</v>
      </c>
      <c r="E129" s="62"/>
      <c r="F129" s="63"/>
      <c r="G129" s="76"/>
      <c r="H129" s="65"/>
    </row>
    <row r="130" spans="1:8" s="68" customFormat="1" ht="30" customHeight="1">
      <c r="A130" s="69" t="s">
        <v>173</v>
      </c>
      <c r="B130" s="59" t="s">
        <v>31</v>
      </c>
      <c r="C130" s="60" t="s">
        <v>174</v>
      </c>
      <c r="D130" s="61" t="s">
        <v>2</v>
      </c>
      <c r="E130" s="62" t="s">
        <v>30</v>
      </c>
      <c r="F130" s="63">
        <v>2610</v>
      </c>
      <c r="G130" s="64"/>
      <c r="H130" s="65">
        <f>ROUND(G130*F130,2)</f>
        <v>0</v>
      </c>
    </row>
    <row r="131" spans="1:8" s="68" customFormat="1" ht="30" customHeight="1">
      <c r="A131" s="69" t="s">
        <v>250</v>
      </c>
      <c r="B131" s="59" t="s">
        <v>42</v>
      </c>
      <c r="C131" s="60" t="s">
        <v>251</v>
      </c>
      <c r="D131" s="61" t="s">
        <v>2</v>
      </c>
      <c r="E131" s="62" t="s">
        <v>30</v>
      </c>
      <c r="F131" s="63">
        <v>45</v>
      </c>
      <c r="G131" s="64"/>
      <c r="H131" s="65">
        <f>ROUND(G131*F131,2)</f>
        <v>0</v>
      </c>
    </row>
    <row r="132" spans="1:8" s="68" customFormat="1" ht="30" customHeight="1">
      <c r="A132" s="69" t="s">
        <v>175</v>
      </c>
      <c r="B132" s="73" t="s">
        <v>281</v>
      </c>
      <c r="C132" s="60" t="s">
        <v>176</v>
      </c>
      <c r="D132" s="61" t="s">
        <v>312</v>
      </c>
      <c r="E132" s="62"/>
      <c r="F132" s="67"/>
      <c r="G132" s="76"/>
      <c r="H132" s="65"/>
    </row>
    <row r="133" spans="1:8" s="68" customFormat="1" ht="30" customHeight="1">
      <c r="A133" s="69" t="s">
        <v>177</v>
      </c>
      <c r="B133" s="59" t="s">
        <v>31</v>
      </c>
      <c r="C133" s="60" t="s">
        <v>178</v>
      </c>
      <c r="D133" s="61"/>
      <c r="E133" s="62" t="s">
        <v>37</v>
      </c>
      <c r="F133" s="67">
        <v>9</v>
      </c>
      <c r="G133" s="64"/>
      <c r="H133" s="65">
        <f>ROUND(G133*F133,2)</f>
        <v>0</v>
      </c>
    </row>
    <row r="134" spans="1:8" ht="36" customHeight="1">
      <c r="A134" s="21"/>
      <c r="B134" s="7"/>
      <c r="C134" s="36" t="s">
        <v>18</v>
      </c>
      <c r="D134" s="11"/>
      <c r="E134" s="10"/>
      <c r="F134" s="9"/>
      <c r="G134" s="76"/>
      <c r="H134" s="24"/>
    </row>
    <row r="135" spans="1:8" s="74" customFormat="1" ht="30" customHeight="1">
      <c r="A135" s="71" t="s">
        <v>68</v>
      </c>
      <c r="B135" s="73" t="s">
        <v>183</v>
      </c>
      <c r="C135" s="60" t="s">
        <v>69</v>
      </c>
      <c r="D135" s="61" t="s">
        <v>196</v>
      </c>
      <c r="E135" s="62" t="s">
        <v>54</v>
      </c>
      <c r="F135" s="67">
        <v>1500</v>
      </c>
      <c r="G135" s="64"/>
      <c r="H135" s="65">
        <f>ROUND(G135*F135,2)</f>
        <v>0</v>
      </c>
    </row>
    <row r="136" spans="1:8" ht="48" customHeight="1">
      <c r="A136" s="21"/>
      <c r="B136" s="7"/>
      <c r="C136" s="36" t="s">
        <v>19</v>
      </c>
      <c r="D136" s="11"/>
      <c r="E136" s="10"/>
      <c r="F136" s="9"/>
      <c r="G136" s="76"/>
      <c r="H136" s="24"/>
    </row>
    <row r="137" spans="1:19" s="74" customFormat="1" ht="43.5" customHeight="1">
      <c r="A137" s="71" t="s">
        <v>197</v>
      </c>
      <c r="B137" s="73" t="s">
        <v>248</v>
      </c>
      <c r="C137" s="60" t="s">
        <v>198</v>
      </c>
      <c r="D137" s="61" t="s">
        <v>199</v>
      </c>
      <c r="E137" s="62"/>
      <c r="F137" s="67"/>
      <c r="G137" s="76"/>
      <c r="H137" s="70"/>
      <c r="I137" s="79"/>
      <c r="J137" s="79"/>
      <c r="K137" s="78"/>
      <c r="L137" s="80"/>
      <c r="M137" s="78"/>
      <c r="N137" s="81"/>
      <c r="O137" s="81"/>
      <c r="P137" s="81"/>
      <c r="Q137" s="81"/>
      <c r="R137" s="81"/>
      <c r="S137" s="81"/>
    </row>
    <row r="138" spans="1:19" s="85" customFormat="1" ht="30" customHeight="1">
      <c r="A138" s="71" t="s">
        <v>200</v>
      </c>
      <c r="B138" s="59" t="s">
        <v>31</v>
      </c>
      <c r="C138" s="60" t="s">
        <v>201</v>
      </c>
      <c r="D138" s="61"/>
      <c r="E138" s="62" t="s">
        <v>37</v>
      </c>
      <c r="F138" s="67">
        <v>3</v>
      </c>
      <c r="G138" s="64"/>
      <c r="H138" s="65">
        <f>ROUND(G138*F138,2)</f>
        <v>0</v>
      </c>
      <c r="I138" s="79"/>
      <c r="J138" s="79"/>
      <c r="K138" s="82"/>
      <c r="L138" s="83"/>
      <c r="M138" s="82"/>
      <c r="N138" s="84"/>
      <c r="O138" s="84"/>
      <c r="P138" s="84"/>
      <c r="Q138" s="84"/>
      <c r="R138" s="84"/>
      <c r="S138" s="84"/>
    </row>
    <row r="139" spans="1:19" s="85" customFormat="1" ht="30" customHeight="1">
      <c r="A139" s="71" t="s">
        <v>202</v>
      </c>
      <c r="B139" s="59" t="s">
        <v>42</v>
      </c>
      <c r="C139" s="60" t="s">
        <v>203</v>
      </c>
      <c r="D139" s="61"/>
      <c r="E139" s="62" t="s">
        <v>37</v>
      </c>
      <c r="F139" s="67">
        <v>2</v>
      </c>
      <c r="G139" s="64"/>
      <c r="H139" s="65">
        <f>ROUND(G139*F139,2)</f>
        <v>0</v>
      </c>
      <c r="I139" s="79"/>
      <c r="J139" s="79"/>
      <c r="K139" s="82"/>
      <c r="L139" s="83"/>
      <c r="M139" s="82"/>
      <c r="N139" s="84"/>
      <c r="O139" s="84"/>
      <c r="P139" s="84"/>
      <c r="Q139" s="84"/>
      <c r="R139" s="84"/>
      <c r="S139" s="84"/>
    </row>
    <row r="140" spans="1:8" s="68" customFormat="1" ht="30" customHeight="1">
      <c r="A140" s="71" t="s">
        <v>208</v>
      </c>
      <c r="B140" s="73" t="s">
        <v>282</v>
      </c>
      <c r="C140" s="60" t="s">
        <v>209</v>
      </c>
      <c r="D140" s="61" t="s">
        <v>199</v>
      </c>
      <c r="E140" s="62"/>
      <c r="F140" s="67"/>
      <c r="G140" s="76"/>
      <c r="H140" s="70"/>
    </row>
    <row r="141" spans="1:8" s="68" customFormat="1" ht="30" customHeight="1">
      <c r="A141" s="71" t="s">
        <v>210</v>
      </c>
      <c r="B141" s="59" t="s">
        <v>31</v>
      </c>
      <c r="C141" s="60" t="s">
        <v>212</v>
      </c>
      <c r="D141" s="61"/>
      <c r="E141" s="62"/>
      <c r="F141" s="67"/>
      <c r="G141" s="76"/>
      <c r="H141" s="70"/>
    </row>
    <row r="142" spans="1:8" s="68" customFormat="1" ht="43.5" customHeight="1">
      <c r="A142" s="71" t="s">
        <v>211</v>
      </c>
      <c r="B142" s="66" t="s">
        <v>146</v>
      </c>
      <c r="C142" s="60" t="s">
        <v>213</v>
      </c>
      <c r="D142" s="61"/>
      <c r="E142" s="62" t="s">
        <v>54</v>
      </c>
      <c r="F142" s="67">
        <v>25</v>
      </c>
      <c r="G142" s="64"/>
      <c r="H142" s="65">
        <f>ROUND(G142*F142,2)</f>
        <v>0</v>
      </c>
    </row>
    <row r="143" spans="1:8" s="86" customFormat="1" ht="43.5" customHeight="1">
      <c r="A143" s="71" t="s">
        <v>101</v>
      </c>
      <c r="B143" s="73" t="s">
        <v>283</v>
      </c>
      <c r="C143" s="72" t="s">
        <v>214</v>
      </c>
      <c r="D143" s="61" t="s">
        <v>199</v>
      </c>
      <c r="E143" s="62"/>
      <c r="F143" s="67"/>
      <c r="G143" s="76"/>
      <c r="H143" s="70"/>
    </row>
    <row r="144" spans="1:8" s="68" customFormat="1" ht="43.5" customHeight="1">
      <c r="A144" s="71" t="s">
        <v>102</v>
      </c>
      <c r="B144" s="59" t="s">
        <v>31</v>
      </c>
      <c r="C144" s="60" t="s">
        <v>103</v>
      </c>
      <c r="D144" s="61"/>
      <c r="E144" s="62" t="s">
        <v>37</v>
      </c>
      <c r="F144" s="67">
        <v>2</v>
      </c>
      <c r="G144" s="64"/>
      <c r="H144" s="65">
        <f>ROUND(G144*F144,2)</f>
        <v>0</v>
      </c>
    </row>
    <row r="145" spans="1:8" s="68" customFormat="1" ht="43.5" customHeight="1">
      <c r="A145" s="71" t="s">
        <v>104</v>
      </c>
      <c r="B145" s="59" t="s">
        <v>42</v>
      </c>
      <c r="C145" s="60" t="s">
        <v>105</v>
      </c>
      <c r="D145" s="61"/>
      <c r="E145" s="62" t="s">
        <v>37</v>
      </c>
      <c r="F145" s="67">
        <v>1</v>
      </c>
      <c r="G145" s="64"/>
      <c r="H145" s="65">
        <f>ROUND(G145*F145,2)</f>
        <v>0</v>
      </c>
    </row>
    <row r="146" spans="1:8" s="68" customFormat="1" ht="43.5" customHeight="1">
      <c r="A146" s="71" t="s">
        <v>106</v>
      </c>
      <c r="B146" s="59" t="s">
        <v>55</v>
      </c>
      <c r="C146" s="60" t="s">
        <v>107</v>
      </c>
      <c r="D146" s="61"/>
      <c r="E146" s="62" t="s">
        <v>37</v>
      </c>
      <c r="F146" s="67">
        <v>1</v>
      </c>
      <c r="G146" s="64"/>
      <c r="H146" s="65">
        <f>ROUND(G146*F146,2)</f>
        <v>0</v>
      </c>
    </row>
    <row r="147" spans="1:8" s="86" customFormat="1" ht="43.5" customHeight="1">
      <c r="A147" s="71" t="s">
        <v>215</v>
      </c>
      <c r="B147" s="73" t="s">
        <v>170</v>
      </c>
      <c r="C147" s="72" t="s">
        <v>216</v>
      </c>
      <c r="D147" s="61" t="s">
        <v>199</v>
      </c>
      <c r="E147" s="62"/>
      <c r="F147" s="67"/>
      <c r="G147" s="76"/>
      <c r="H147" s="70"/>
    </row>
    <row r="148" spans="1:8" s="86" customFormat="1" ht="30" customHeight="1">
      <c r="A148" s="71" t="s">
        <v>217</v>
      </c>
      <c r="B148" s="59" t="s">
        <v>31</v>
      </c>
      <c r="C148" s="72" t="s">
        <v>218</v>
      </c>
      <c r="D148" s="61"/>
      <c r="E148" s="62" t="s">
        <v>37</v>
      </c>
      <c r="F148" s="67">
        <v>5</v>
      </c>
      <c r="G148" s="64"/>
      <c r="H148" s="65">
        <f>ROUND(G148*F148,2)</f>
        <v>0</v>
      </c>
    </row>
    <row r="149" spans="1:8" ht="36" customHeight="1">
      <c r="A149" s="21"/>
      <c r="B149" s="13"/>
      <c r="C149" s="36" t="s">
        <v>20</v>
      </c>
      <c r="D149" s="11"/>
      <c r="E149" s="10"/>
      <c r="F149" s="9"/>
      <c r="G149" s="76"/>
      <c r="H149" s="24"/>
    </row>
    <row r="150" spans="1:8" s="68" customFormat="1" ht="43.5" customHeight="1">
      <c r="A150" s="71" t="s">
        <v>70</v>
      </c>
      <c r="B150" s="73" t="s">
        <v>284</v>
      </c>
      <c r="C150" s="60" t="s">
        <v>108</v>
      </c>
      <c r="D150" s="61" t="s">
        <v>223</v>
      </c>
      <c r="E150" s="62" t="s">
        <v>37</v>
      </c>
      <c r="F150" s="67">
        <v>1</v>
      </c>
      <c r="G150" s="64"/>
      <c r="H150" s="65">
        <f>ROUND(G150*F150,2)</f>
        <v>0</v>
      </c>
    </row>
    <row r="151" spans="1:8" s="74" customFormat="1" ht="30" customHeight="1">
      <c r="A151" s="71" t="s">
        <v>71</v>
      </c>
      <c r="B151" s="73" t="s">
        <v>285</v>
      </c>
      <c r="C151" s="60" t="s">
        <v>111</v>
      </c>
      <c r="D151" s="61" t="s">
        <v>223</v>
      </c>
      <c r="E151" s="62"/>
      <c r="F151" s="67"/>
      <c r="G151" s="76"/>
      <c r="H151" s="70"/>
    </row>
    <row r="152" spans="1:8" s="68" customFormat="1" ht="30" customHeight="1">
      <c r="A152" s="71" t="s">
        <v>252</v>
      </c>
      <c r="B152" s="59" t="s">
        <v>31</v>
      </c>
      <c r="C152" s="60" t="s">
        <v>253</v>
      </c>
      <c r="D152" s="61"/>
      <c r="E152" s="62" t="s">
        <v>37</v>
      </c>
      <c r="F152" s="67">
        <v>3</v>
      </c>
      <c r="G152" s="64"/>
      <c r="H152" s="65">
        <f>ROUND(G152*F152,2)</f>
        <v>0</v>
      </c>
    </row>
    <row r="153" spans="1:8" s="68" customFormat="1" ht="30" customHeight="1">
      <c r="A153" s="71" t="s">
        <v>72</v>
      </c>
      <c r="B153" s="59" t="s">
        <v>42</v>
      </c>
      <c r="C153" s="60" t="s">
        <v>254</v>
      </c>
      <c r="D153" s="61"/>
      <c r="E153" s="62" t="s">
        <v>37</v>
      </c>
      <c r="F153" s="67">
        <v>3</v>
      </c>
      <c r="G153" s="64"/>
      <c r="H153" s="65">
        <f>ROUND(G153*F153,2)</f>
        <v>0</v>
      </c>
    </row>
    <row r="154" spans="1:8" s="74" customFormat="1" ht="30" customHeight="1">
      <c r="A154" s="71" t="s">
        <v>96</v>
      </c>
      <c r="B154" s="73" t="s">
        <v>286</v>
      </c>
      <c r="C154" s="60" t="s">
        <v>112</v>
      </c>
      <c r="D154" s="61" t="s">
        <v>223</v>
      </c>
      <c r="E154" s="62" t="s">
        <v>37</v>
      </c>
      <c r="F154" s="67">
        <v>2</v>
      </c>
      <c r="G154" s="64"/>
      <c r="H154" s="65">
        <f>ROUND(G154*F154,2)</f>
        <v>0</v>
      </c>
    </row>
    <row r="155" spans="1:8" ht="36" customHeight="1">
      <c r="A155" s="21"/>
      <c r="B155" s="17"/>
      <c r="C155" s="36" t="s">
        <v>21</v>
      </c>
      <c r="D155" s="11"/>
      <c r="E155" s="8"/>
      <c r="F155" s="11"/>
      <c r="G155" s="76"/>
      <c r="H155" s="24"/>
    </row>
    <row r="156" spans="1:8" s="68" customFormat="1" ht="34.5" customHeight="1">
      <c r="A156" s="69" t="s">
        <v>224</v>
      </c>
      <c r="B156" s="73" t="s">
        <v>307</v>
      </c>
      <c r="C156" s="60" t="s">
        <v>225</v>
      </c>
      <c r="D156" s="61" t="s">
        <v>313</v>
      </c>
      <c r="E156" s="62" t="s">
        <v>30</v>
      </c>
      <c r="F156" s="63">
        <v>3700</v>
      </c>
      <c r="G156" s="64"/>
      <c r="H156" s="65">
        <f>ROUND(G156*F156,2)</f>
        <v>0</v>
      </c>
    </row>
    <row r="157" spans="1:8" ht="36" customHeight="1">
      <c r="A157" s="21"/>
      <c r="B157" s="6"/>
      <c r="C157" s="36" t="s">
        <v>22</v>
      </c>
      <c r="D157" s="90"/>
      <c r="E157" s="10"/>
      <c r="F157" s="9"/>
      <c r="G157" s="76"/>
      <c r="H157" s="24"/>
    </row>
    <row r="158" spans="1:8" s="74" customFormat="1" ht="30" customHeight="1">
      <c r="A158" s="69"/>
      <c r="B158" s="87" t="s">
        <v>308</v>
      </c>
      <c r="C158" s="60" t="s">
        <v>304</v>
      </c>
      <c r="D158" s="61" t="s">
        <v>315</v>
      </c>
      <c r="E158" s="62" t="s">
        <v>37</v>
      </c>
      <c r="F158" s="63">
        <v>47</v>
      </c>
      <c r="G158" s="64"/>
      <c r="H158" s="65">
        <f>ROUND(G158*F158,2)</f>
        <v>0</v>
      </c>
    </row>
    <row r="159" spans="1:8" s="74" customFormat="1" ht="30" customHeight="1">
      <c r="A159" s="69"/>
      <c r="B159" s="73" t="s">
        <v>309</v>
      </c>
      <c r="C159" s="60" t="s">
        <v>305</v>
      </c>
      <c r="D159" s="61" t="s">
        <v>315</v>
      </c>
      <c r="E159" s="62" t="s">
        <v>54</v>
      </c>
      <c r="F159" s="63">
        <v>75</v>
      </c>
      <c r="G159" s="64"/>
      <c r="H159" s="65">
        <f>ROUND(G159*F159,2)</f>
        <v>0</v>
      </c>
    </row>
    <row r="160" spans="1:8" s="74" customFormat="1" ht="30" customHeight="1">
      <c r="A160" s="69"/>
      <c r="B160" s="87" t="s">
        <v>310</v>
      </c>
      <c r="C160" s="60" t="s">
        <v>306</v>
      </c>
      <c r="D160" s="61" t="s">
        <v>315</v>
      </c>
      <c r="E160" s="62" t="s">
        <v>37</v>
      </c>
      <c r="F160" s="63">
        <v>2</v>
      </c>
      <c r="G160" s="64"/>
      <c r="H160" s="65">
        <f>ROUND(G160*F160,2)</f>
        <v>0</v>
      </c>
    </row>
    <row r="161" spans="1:8" s="44" customFormat="1" ht="30" customHeight="1" thickBot="1">
      <c r="A161" s="45"/>
      <c r="B161" s="40" t="str">
        <f>B83</f>
        <v>B</v>
      </c>
      <c r="C161" s="105" t="str">
        <f>C83</f>
        <v>KING EDWARD STREET - SASKATCHEWAN AVENUE TO DUBLIN AVENUE - MAJOR REHABILITATION</v>
      </c>
      <c r="D161" s="106"/>
      <c r="E161" s="106"/>
      <c r="F161" s="107"/>
      <c r="G161" s="45" t="s">
        <v>14</v>
      </c>
      <c r="H161" s="45">
        <f>SUM(H83:H160)</f>
        <v>0</v>
      </c>
    </row>
    <row r="162" spans="1:8" ht="36" customHeight="1" thickTop="1">
      <c r="A162" s="57"/>
      <c r="B162" s="12"/>
      <c r="C162" s="18" t="s">
        <v>15</v>
      </c>
      <c r="D162" s="27"/>
      <c r="E162" s="1"/>
      <c r="F162" s="1"/>
      <c r="H162" s="28"/>
    </row>
    <row r="163" spans="1:8" ht="30" customHeight="1" thickBot="1">
      <c r="A163" s="22"/>
      <c r="B163" s="40" t="str">
        <f>B6</f>
        <v>A</v>
      </c>
      <c r="C163" s="108" t="str">
        <f>C6</f>
        <v>CORYDON AVENUE EASTBOUND - LANARK STREET TO BOREBANK STREET - RECONSTRUCTION</v>
      </c>
      <c r="D163" s="106"/>
      <c r="E163" s="106"/>
      <c r="F163" s="107"/>
      <c r="G163" s="22" t="s">
        <v>14</v>
      </c>
      <c r="H163" s="22">
        <f>H82</f>
        <v>0</v>
      </c>
    </row>
    <row r="164" spans="1:8" ht="30" customHeight="1" thickBot="1" thickTop="1">
      <c r="A164" s="22"/>
      <c r="B164" s="40" t="str">
        <f>B83</f>
        <v>B</v>
      </c>
      <c r="C164" s="109" t="str">
        <f>C83</f>
        <v>KING EDWARD STREET - SASKATCHEWAN AVENUE TO DUBLIN AVENUE - MAJOR REHABILITATION</v>
      </c>
      <c r="D164" s="110"/>
      <c r="E164" s="110"/>
      <c r="F164" s="111"/>
      <c r="G164" s="22" t="s">
        <v>14</v>
      </c>
      <c r="H164" s="22">
        <f>H161</f>
        <v>0</v>
      </c>
    </row>
    <row r="165" spans="1:8" s="39" customFormat="1" ht="37.5" customHeight="1" thickTop="1">
      <c r="A165" s="21"/>
      <c r="B165" s="100" t="s">
        <v>26</v>
      </c>
      <c r="C165" s="101"/>
      <c r="D165" s="101"/>
      <c r="E165" s="101"/>
      <c r="F165" s="101"/>
      <c r="G165" s="91">
        <f>SUM(H163:H164)</f>
        <v>0</v>
      </c>
      <c r="H165" s="92"/>
    </row>
    <row r="166" spans="1:8" ht="37.5" customHeight="1">
      <c r="A166" s="21"/>
      <c r="B166" s="93" t="s">
        <v>24</v>
      </c>
      <c r="C166" s="94"/>
      <c r="D166" s="94"/>
      <c r="E166" s="94"/>
      <c r="F166" s="94"/>
      <c r="G166" s="94"/>
      <c r="H166" s="95"/>
    </row>
    <row r="167" spans="1:8" ht="37.5" customHeight="1">
      <c r="A167" s="21"/>
      <c r="B167" s="96" t="s">
        <v>25</v>
      </c>
      <c r="C167" s="94"/>
      <c r="D167" s="94"/>
      <c r="E167" s="94"/>
      <c r="F167" s="94"/>
      <c r="G167" s="94"/>
      <c r="H167" s="95"/>
    </row>
    <row r="168" spans="1:8" ht="15.75" customHeight="1">
      <c r="A168" s="58"/>
      <c r="B168" s="53"/>
      <c r="C168" s="54"/>
      <c r="D168" s="55"/>
      <c r="E168" s="54"/>
      <c r="F168" s="54"/>
      <c r="G168" s="29"/>
      <c r="H168" s="30"/>
    </row>
  </sheetData>
  <sheetProtection password="CC3D" sheet="1" objects="1" scenarios="1" selectLockedCells="1"/>
  <mergeCells count="10">
    <mergeCell ref="G165:H165"/>
    <mergeCell ref="B166:H166"/>
    <mergeCell ref="B167:H167"/>
    <mergeCell ref="C6:F6"/>
    <mergeCell ref="B165:F165"/>
    <mergeCell ref="C83:F83"/>
    <mergeCell ref="C82:F82"/>
    <mergeCell ref="C161:F161"/>
    <mergeCell ref="C163:F163"/>
    <mergeCell ref="C164:F164"/>
  </mergeCells>
  <conditionalFormatting sqref="D135 D144:D146 D150:D154 D156 D158:D160 D8:D16 D85:D92 D45:D55 D78 D57 D68:D69 D75:D76 D18:D43 D80 D94:D133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37:D143 D147:D148 D59:D67 D70:D71 D74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72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58:G160 G85 G109 G128 G126 G123 G120:G121 G118 G114:G116 G107 G102:G105 G97:G100 G95 G111 G8 G87:G92 G78 G75:G76 G43 G41 G10:G16 G80:G81 G71:G72 G68:G69 G57 G46:G47 G19 G21:G22 G24 G26 G29:G31 G33 G36:G39 G55 G49 G51:G52 G66 G63 G60:G61 G130:G131 G150 G148 G152:G154 G144:G146 G142 G135 G156 G133 G138:G139">
      <formula1>IF(G158&gt;=0.01,ROUND(G158,2),0.01)</formula1>
    </dataValidation>
    <dataValidation type="custom" allowBlank="1" showInputMessage="1" showErrorMessage="1" error="If you can enter a Unit  Price in this cell, pLease contact the Contract Administrator immediately!" sqref="G136:G137 G110 G112:G113 G129 G127 G124:G125 G122 G119 G117 G108 G106 G101 G96 G93:G94 G86 G83:G84 G79 G77 G73:G74 G56 G6:G7 G34:G35 G70 G67 G17:G18 G20 G23 G27:G28 G25 G32 G42 G40 G44:G45 G48 G50 G53:G54 G62 G58:G59 G64:G65 G9 G157 G155 G149 G134 G132 G151 G147 G143 G140:G14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549-2011 
&amp;XTemplate Version: C420110321 - RW&amp;R&amp;10Bid Submission
Page &amp;P+3 of 16</oddHeader>
    <oddFooter xml:space="preserve">&amp;R__________________
Name of Bidder                    </oddFooter>
  </headerFooter>
  <rowBreaks count="8" manualBreakCount="8">
    <brk id="26" min="1" max="7" man="1"/>
    <brk id="49" min="1" max="7" man="1"/>
    <brk id="69" min="1" max="7" man="1"/>
    <brk id="82" max="7" man="1"/>
    <brk id="100" min="1" max="7" man="1"/>
    <brk id="121" min="1" max="7" man="1"/>
    <brk id="142" min="1" max="7" man="1"/>
    <brk id="1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June 30
File Size 59904</dc:description>
  <cp:lastModifiedBy>User</cp:lastModifiedBy>
  <cp:lastPrinted>2011-06-30T19:51:41Z</cp:lastPrinted>
  <dcterms:created xsi:type="dcterms:W3CDTF">1999-03-31T15:44:33Z</dcterms:created>
  <dcterms:modified xsi:type="dcterms:W3CDTF">2011-06-30T20:01:17Z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