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PRICES'!$B$6:$H$67</definedName>
    <definedName name="_xlnm.Print_Titles" localSheetId="0">'FORM B - PRICES'!$1:$5</definedName>
    <definedName name="_xlnm.Print_Titles">'FORM B - PRICES'!$4:$4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PRICES'!$1:$63</definedName>
    <definedName name="XITEMS">'FORM B - PRICES'!$6:$63</definedName>
  </definedNames>
  <calcPr fullCalcOnLoad="1" fullPrecision="0"/>
</workbook>
</file>

<file path=xl/sharedStrings.xml><?xml version="1.0" encoding="utf-8"?>
<sst xmlns="http://schemas.openxmlformats.org/spreadsheetml/2006/main" count="249" uniqueCount="185">
  <si>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</si>
  <si>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</si>
  <si>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</si>
  <si>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</si>
  <si>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</si>
  <si>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</si>
  <si>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</si>
  <si>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</si>
  <si>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</si>
  <si>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</si>
  <si>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</si>
  <si>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</si>
  <si>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</si>
  <si>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</si>
  <si>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ASSOCIATED DRAINAGE AND UNDERGROUND WORKS</t>
  </si>
  <si>
    <t>ADJUSTMENTS</t>
  </si>
  <si>
    <t>LANDSCAPING</t>
  </si>
  <si>
    <t>MISCELLANEOUS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</si>
  <si>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</si>
  <si>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</si>
  <si>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</si>
  <si>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</si>
  <si>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</si>
  <si>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</si>
  <si>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</si>
  <si>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Grading of Boulevards</t>
  </si>
  <si>
    <t>each</t>
  </si>
  <si>
    <t>ii)</t>
  </si>
  <si>
    <t>m</t>
  </si>
  <si>
    <t>Main Line Paving</t>
  </si>
  <si>
    <t>Concrete Pavements, Median Slabs, Bull-noses, and Safety Medians</t>
  </si>
  <si>
    <t>Concrete Curbs, Curb and Gutter, and Splash Strips</t>
  </si>
  <si>
    <t>Sodding</t>
  </si>
  <si>
    <t>Tie-ins and Approaches</t>
  </si>
  <si>
    <t>(SEE B8)</t>
  </si>
  <si>
    <t>Construction of 200 mm Concrete Pavement (Reinforced)</t>
  </si>
  <si>
    <t>Adjustment of Catch Basins / Manholes Frames</t>
  </si>
  <si>
    <t>Lifter Rings</t>
  </si>
  <si>
    <t>LEGION MEMORIAL PARK - PARKING LOT EXPANSION</t>
  </si>
  <si>
    <t>A.3</t>
  </si>
  <si>
    <t>Excavation</t>
  </si>
  <si>
    <t>CW 3110-R14</t>
  </si>
  <si>
    <t>Sub-Grade Compaction</t>
  </si>
  <si>
    <t>A.7</t>
  </si>
  <si>
    <t>Crushed Sub-base Material</t>
  </si>
  <si>
    <t>A.9</t>
  </si>
  <si>
    <t>A.11</t>
  </si>
  <si>
    <t>A.14</t>
  </si>
  <si>
    <t>Ditch Excavation</t>
  </si>
  <si>
    <t>A.19</t>
  </si>
  <si>
    <t>Separation Geotextile Fabric</t>
  </si>
  <si>
    <t xml:space="preserve">CW 3130-R3 </t>
  </si>
  <si>
    <t>A.21</t>
  </si>
  <si>
    <t>Preparation of Existing Roadway</t>
  </si>
  <si>
    <t>CW 3150-R4</t>
  </si>
  <si>
    <t>A.22</t>
  </si>
  <si>
    <t>Surfacing Material</t>
  </si>
  <si>
    <t>CW 3310-R14</t>
  </si>
  <si>
    <t xml:space="preserve">Construction of Asphaltic Concrete Pavements </t>
  </si>
  <si>
    <t xml:space="preserve">CW 3410-R8 </t>
  </si>
  <si>
    <t>a)</t>
  </si>
  <si>
    <t>Type IA</t>
  </si>
  <si>
    <t>Corrugated Steel Pipe - Supply</t>
  </si>
  <si>
    <t>CW 3610-R3</t>
  </si>
  <si>
    <t>(450 mm,1.6mm  gauge)</t>
  </si>
  <si>
    <t>Corrugated Steel Pipe - Install</t>
  </si>
  <si>
    <t>(450 mm, 1.6mm  gauge)</t>
  </si>
  <si>
    <t>CW 3210-R7</t>
  </si>
  <si>
    <t>76 mm</t>
  </si>
  <si>
    <t>CW 3510-R9</t>
  </si>
  <si>
    <t xml:space="preserve"> width &lt; 600 mm</t>
  </si>
  <si>
    <t xml:space="preserve"> width &gt; or = 600 mm</t>
  </si>
  <si>
    <t>Tree Removal (50mm to 100mm Diameter)</t>
  </si>
  <si>
    <t>Tree Removal (100mm to 300mm Diameter)</t>
  </si>
  <si>
    <t>Tree Removal (300mm to 600mm Diameter)</t>
  </si>
  <si>
    <t>Tree Removal (600mm to 1000mm Diameter)</t>
  </si>
  <si>
    <t>PARKING LOT - NEW CONSTRUCTION</t>
  </si>
  <si>
    <t>Construction of Curb and Gutter (180 mm ht, Barrier, Integral, 600 mm width, 150 mm Reinforced Concrete Pavement)</t>
  </si>
  <si>
    <t>Construction of Monolithic Concrete Median Slabs</t>
  </si>
  <si>
    <t>SD-226A</t>
  </si>
  <si>
    <t>100 mm Concrete Sidewalk</t>
  </si>
  <si>
    <t xml:space="preserve">CW 3325-R3  </t>
  </si>
  <si>
    <t xml:space="preserve">50 mm </t>
  </si>
  <si>
    <t>Abandoning  Existing Catch Pit</t>
  </si>
  <si>
    <t>CW 2130-R12</t>
  </si>
  <si>
    <t>Chain Link Fence</t>
  </si>
  <si>
    <t>CW 3550-R2</t>
  </si>
  <si>
    <t>1.83m Height</t>
  </si>
  <si>
    <t>Grouted Stone Riprap</t>
  </si>
  <si>
    <t>CW 3615-R2</t>
  </si>
  <si>
    <t>Supply and Install Road Closed Sign</t>
  </si>
  <si>
    <t>E12</t>
  </si>
  <si>
    <t>A.1</t>
  </si>
  <si>
    <t>A.2</t>
  </si>
  <si>
    <t>A.5</t>
  </si>
  <si>
    <t>A.6</t>
  </si>
  <si>
    <t>A.8</t>
  </si>
  <si>
    <t>A.10</t>
  </si>
  <si>
    <t>A.12</t>
  </si>
  <si>
    <t>A.13</t>
  </si>
  <si>
    <t>A.15</t>
  </si>
  <si>
    <t>A.16</t>
  </si>
  <si>
    <t>A.17</t>
  </si>
  <si>
    <t>A.18</t>
  </si>
  <si>
    <t>A.20</t>
  </si>
  <si>
    <t>A.23</t>
  </si>
  <si>
    <t>A.25</t>
  </si>
  <si>
    <t>A.26</t>
  </si>
  <si>
    <t>A.27</t>
  </si>
  <si>
    <t>A.28</t>
  </si>
  <si>
    <t>A.29</t>
  </si>
  <si>
    <t>Supply of Bollards</t>
  </si>
  <si>
    <t>Installation of Bolllards</t>
  </si>
  <si>
    <t>A.30</t>
  </si>
  <si>
    <t>LS</t>
  </si>
  <si>
    <t>A.31</t>
  </si>
  <si>
    <t>hr</t>
  </si>
  <si>
    <t>Limestone</t>
  </si>
  <si>
    <t>SD-200, E9</t>
  </si>
  <si>
    <t>SD-203B</t>
  </si>
  <si>
    <t>Construction of  Modified Barrier  (180 mm ht, Integral)</t>
  </si>
  <si>
    <t>Construction of  Curb Ramp (10-15 mm ht, Monolithic)</t>
  </si>
  <si>
    <t>SD-229C</t>
  </si>
  <si>
    <t>iii)</t>
  </si>
  <si>
    <t>Drilled Tie Bars</t>
  </si>
  <si>
    <t>CW 3230-R6</t>
  </si>
  <si>
    <t>20 M Deformed Tie Bar</t>
  </si>
  <si>
    <t>A.24</t>
  </si>
  <si>
    <t>A.32</t>
  </si>
  <si>
    <t>Salvaging Existing Bollards</t>
  </si>
  <si>
    <t>E13</t>
  </si>
  <si>
    <t>E10</t>
  </si>
  <si>
    <t>E14</t>
  </si>
  <si>
    <t>E15</t>
  </si>
  <si>
    <t>Supply and Application of Dust Palliative</t>
  </si>
  <si>
    <t>Soft Dig / Hydro Vac Excavation</t>
  </si>
  <si>
    <t>E11</t>
  </si>
  <si>
    <t>Supplying and Placing Limestone Base Course Material</t>
  </si>
  <si>
    <t>CODE</t>
  </si>
  <si>
    <t>A003</t>
  </si>
  <si>
    <t>A004</t>
  </si>
  <si>
    <t>A007</t>
  </si>
  <si>
    <t>A007A</t>
  </si>
  <si>
    <t>A010A</t>
  </si>
  <si>
    <t>A012</t>
  </si>
  <si>
    <t>A015</t>
  </si>
  <si>
    <t>A022</t>
  </si>
  <si>
    <t>A023</t>
  </si>
  <si>
    <t>A024</t>
  </si>
  <si>
    <t>A026</t>
  </si>
  <si>
    <t>C001</t>
  </si>
  <si>
    <t>C008</t>
  </si>
  <si>
    <t>C015</t>
  </si>
  <si>
    <t>B097</t>
  </si>
  <si>
    <t>B098</t>
  </si>
  <si>
    <t>C032</t>
  </si>
  <si>
    <t>C038</t>
  </si>
  <si>
    <t>C037</t>
  </si>
  <si>
    <t>C065</t>
  </si>
  <si>
    <t>C051</t>
  </si>
  <si>
    <t>C055</t>
  </si>
  <si>
    <t>C056</t>
  </si>
  <si>
    <t>C058</t>
  </si>
  <si>
    <t>C059</t>
  </si>
  <si>
    <t>C060</t>
  </si>
  <si>
    <t>E045</t>
  </si>
  <si>
    <t>E052s</t>
  </si>
  <si>
    <t>E055s</t>
  </si>
  <si>
    <t>E057i</t>
  </si>
  <si>
    <t>E060i</t>
  </si>
  <si>
    <t>F001</t>
  </si>
  <si>
    <t>F003</t>
  </si>
  <si>
    <t>F007</t>
  </si>
  <si>
    <t>G001</t>
  </si>
  <si>
    <t>G002</t>
  </si>
  <si>
    <t>G003</t>
  </si>
  <si>
    <t>H007</t>
  </si>
  <si>
    <t>H008</t>
  </si>
  <si>
    <t>H013</t>
  </si>
  <si>
    <t>H015</t>
  </si>
  <si>
    <t>H016</t>
  </si>
  <si>
    <t>H021</t>
  </si>
  <si>
    <t>A.4</t>
  </si>
  <si>
    <t>Total:</t>
  </si>
  <si>
    <t>E16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</si>
</sst>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>
      <alignment/>
      <protection/>
    </xf>
    <xf numFmtId="191" fontId="11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5" applyFill="0">
      <alignment/>
      <protection/>
    </xf>
  </cellStyleXfs>
  <cellXfs count="102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left" vertical="top"/>
    </xf>
    <xf numFmtId="0" fontId="0" fillId="2" borderId="9" xfId="0" applyNumberFormat="1" applyBorder="1" applyAlignment="1">
      <alignment horizontal="center" vertical="top"/>
    </xf>
    <xf numFmtId="1" fontId="0" fillId="2" borderId="10" xfId="0" applyNumberFormat="1" applyBorder="1" applyAlignment="1">
      <alignment vertical="top"/>
    </xf>
    <xf numFmtId="0" fontId="0" fillId="2" borderId="10" xfId="0" applyNumberFormat="1" applyBorder="1" applyAlignment="1">
      <alignment horizontal="center" vertical="top"/>
    </xf>
    <xf numFmtId="0" fontId="0" fillId="2" borderId="10" xfId="0" applyNumberFormat="1" applyBorder="1" applyAlignment="1">
      <alignment vertical="top"/>
    </xf>
    <xf numFmtId="1" fontId="0" fillId="2" borderId="10" xfId="0" applyNumberFormat="1" applyBorder="1" applyAlignment="1">
      <alignment horizontal="center" vertical="top"/>
    </xf>
    <xf numFmtId="0" fontId="0" fillId="2" borderId="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6" xfId="0" applyNumberFormat="1" applyBorder="1" applyAlignment="1">
      <alignment horizontal="center" vertical="top"/>
    </xf>
    <xf numFmtId="0" fontId="2" fillId="2" borderId="9" xfId="0" applyNumberFormat="1" applyFont="1" applyBorder="1" applyAlignment="1">
      <alignment vertical="top"/>
    </xf>
    <xf numFmtId="166" fontId="0" fillId="2" borderId="8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5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9" xfId="0" applyNumberFormat="1" applyFont="1" applyFill="1" applyBorder="1" applyAlignment="1" applyProtection="1">
      <alignment horizontal="left" vertical="center"/>
      <protection/>
    </xf>
    <xf numFmtId="172" fontId="2" fillId="3" borderId="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1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2" fillId="2" borderId="17" xfId="0" applyNumberFormat="1" applyFont="1" applyBorder="1" applyAlignment="1">
      <alignment horizontal="center" vertical="center"/>
    </xf>
    <xf numFmtId="166" fontId="0" fillId="2" borderId="18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172" fontId="4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 shrinkToFit="1"/>
    </xf>
    <xf numFmtId="0" fontId="0" fillId="2" borderId="0" xfId="0" applyNumberFormat="1" applyBorder="1" applyAlignment="1">
      <alignment/>
    </xf>
    <xf numFmtId="174" fontId="0" fillId="3" borderId="0" xfId="0" applyNumberFormat="1" applyFont="1" applyFill="1" applyBorder="1" applyAlignment="1" applyProtection="1">
      <alignment vertical="center"/>
      <protection/>
    </xf>
    <xf numFmtId="172" fontId="0" fillId="3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8" fillId="2" borderId="0" xfId="0" applyFont="1" applyBorder="1" applyAlignment="1" applyProtection="1">
      <alignment vertical="center"/>
      <protection/>
    </xf>
    <xf numFmtId="174" fontId="0" fillId="0" borderId="21" xfId="0" applyNumberFormat="1" applyFont="1" applyFill="1" applyBorder="1" applyAlignment="1" applyProtection="1">
      <alignment vertical="top"/>
      <protection/>
    </xf>
    <xf numFmtId="0" fontId="0" fillId="2" borderId="10" xfId="0" applyNumberFormat="1" applyBorder="1" applyAlignment="1">
      <alignment horizontal="right"/>
    </xf>
    <xf numFmtId="166" fontId="5" fillId="2" borderId="0" xfId="37" applyNumberFormat="1" applyFont="1" applyAlignment="1">
      <alignment horizontal="centerContinuous" vertical="center"/>
      <protection/>
    </xf>
    <xf numFmtId="166" fontId="1" fillId="2" borderId="0" xfId="37" applyNumberFormat="1" applyFont="1" applyAlignment="1">
      <alignment horizontal="centerContinuous" vertical="center"/>
      <protection/>
    </xf>
    <xf numFmtId="166" fontId="0" fillId="2" borderId="0" xfId="37" applyNumberFormat="1" applyAlignment="1">
      <alignment horizontal="right"/>
      <protection/>
    </xf>
    <xf numFmtId="166" fontId="0" fillId="2" borderId="6" xfId="37" applyNumberFormat="1" applyBorder="1" applyAlignment="1">
      <alignment horizontal="center"/>
      <protection/>
    </xf>
    <xf numFmtId="166" fontId="0" fillId="2" borderId="22" xfId="37" applyNumberFormat="1" applyBorder="1" applyAlignment="1">
      <alignment horizontal="right"/>
      <protection/>
    </xf>
    <xf numFmtId="166" fontId="0" fillId="2" borderId="10" xfId="37" applyNumberFormat="1" applyBorder="1" applyAlignment="1">
      <alignment horizontal="right" vertical="center"/>
      <protection/>
    </xf>
    <xf numFmtId="166" fontId="0" fillId="2" borderId="10" xfId="37" applyNumberFormat="1" applyBorder="1" applyAlignment="1">
      <alignment horizontal="right"/>
      <protection/>
    </xf>
    <xf numFmtId="4" fontId="0" fillId="0" borderId="1" xfId="37" applyNumberFormat="1" applyFont="1" applyFill="1" applyBorder="1" applyAlignment="1" applyProtection="1">
      <alignment horizontal="center" vertical="top" wrapText="1"/>
      <protection/>
    </xf>
    <xf numFmtId="176" fontId="0" fillId="0" borderId="1" xfId="37" applyNumberFormat="1" applyFont="1" applyFill="1" applyBorder="1" applyAlignment="1" applyProtection="1">
      <alignment horizontal="center" vertical="top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4" fontId="0" fillId="0" borderId="1" xfId="37" applyNumberFormat="1" applyFont="1" applyFill="1" applyBorder="1" applyAlignment="1" applyProtection="1">
      <alignment horizontal="center" vertical="top"/>
      <protection/>
    </xf>
    <xf numFmtId="166" fontId="0" fillId="2" borderId="11" xfId="37" applyNumberFormat="1" applyBorder="1" applyAlignment="1">
      <alignment horizontal="right"/>
      <protection/>
    </xf>
    <xf numFmtId="166" fontId="0" fillId="2" borderId="23" xfId="37" applyNumberFormat="1" applyBorder="1" applyAlignment="1">
      <alignment horizontal="right"/>
      <protection/>
    </xf>
    <xf numFmtId="0" fontId="0" fillId="2" borderId="0" xfId="37" applyNumberFormat="1" applyAlignment="1">
      <alignment horizontal="right"/>
      <protection/>
    </xf>
    <xf numFmtId="166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0" xfId="0" applyNumberFormat="1" applyBorder="1" applyAlignment="1" quotePrefix="1">
      <alignment/>
    </xf>
    <xf numFmtId="1" fontId="6" fillId="2" borderId="18" xfId="0" applyNumberFormat="1" applyFont="1" applyBorder="1" applyAlignment="1">
      <alignment horizontal="left" vertical="center" wrapText="1"/>
    </xf>
    <xf numFmtId="0" fontId="0" fillId="2" borderId="18" xfId="0" applyNumberFormat="1" applyBorder="1" applyAlignment="1">
      <alignment vertical="center" wrapText="1"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1" fontId="6" fillId="2" borderId="30" xfId="0" applyNumberFormat="1" applyFont="1" applyBorder="1" applyAlignment="1">
      <alignment horizontal="left" vertical="center" wrapText="1"/>
    </xf>
    <xf numFmtId="1" fontId="6" fillId="2" borderId="31" xfId="0" applyNumberFormat="1" applyFont="1" applyBorder="1" applyAlignment="1">
      <alignment horizontal="left" vertical="center" wrapText="1"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Copy of 533-2011_Form_B-Excel-Checked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showZeros="0" tabSelected="1" showOutlineSymbols="0" view="pageBreakPreview" zoomScale="75" zoomScaleNormal="75" zoomScaleSheetLayoutView="75" workbookViewId="0" topLeftCell="B1">
      <selection activeCell="G22" sqref="G22"/>
    </sheetView>
  </sheetViews>
  <sheetFormatPr defaultColWidth="8.77734375" defaultRowHeight="15"/>
  <cols>
    <col min="1" max="1" width="7.88671875" style="88" hidden="1" customWidth="1"/>
    <col min="2" max="2" width="8.77734375" style="12" customWidth="1"/>
    <col min="3" max="3" width="36.7773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16384" width="10.5546875" style="0" customWidth="1"/>
  </cols>
  <sheetData>
    <row r="1" spans="1:8" ht="15">
      <c r="A1" s="74"/>
      <c r="B1" s="25" t="s">
        <v>0</v>
      </c>
      <c r="C1" s="26"/>
      <c r="D1" s="26"/>
      <c r="E1" s="26"/>
      <c r="F1" s="26"/>
      <c r="G1" s="27"/>
      <c r="H1" s="26"/>
    </row>
    <row r="2" spans="1:8" ht="15">
      <c r="A2" s="75"/>
      <c r="B2" s="13" t="s">
        <v>34</v>
      </c>
      <c r="C2" s="1"/>
      <c r="D2" s="1"/>
      <c r="E2" s="1"/>
      <c r="F2" s="1"/>
      <c r="G2" s="24"/>
      <c r="H2" s="1"/>
    </row>
    <row r="3" spans="1:8" ht="15">
      <c r="A3" s="76"/>
      <c r="B3" s="12" t="s">
        <v>1</v>
      </c>
      <c r="C3" s="32"/>
      <c r="D3" s="32"/>
      <c r="E3" s="32"/>
      <c r="F3" s="32"/>
      <c r="G3" s="31"/>
      <c r="H3" s="30"/>
    </row>
    <row r="4" spans="1:8" ht="15">
      <c r="A4" s="77" t="s">
        <v>138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" thickBot="1">
      <c r="A5" s="78"/>
      <c r="B5" s="35"/>
      <c r="C5" s="36"/>
      <c r="D5" s="37" t="s">
        <v>10</v>
      </c>
      <c r="E5" s="38"/>
      <c r="F5" s="39" t="s">
        <v>11</v>
      </c>
      <c r="G5" s="40"/>
      <c r="H5" s="41"/>
    </row>
    <row r="6" spans="1:8" s="34" customFormat="1" ht="30" customHeight="1" thickBot="1" thickTop="1">
      <c r="A6" s="79"/>
      <c r="B6" s="60" t="s">
        <v>12</v>
      </c>
      <c r="C6" s="95" t="s">
        <v>38</v>
      </c>
      <c r="D6" s="96"/>
      <c r="E6" s="96"/>
      <c r="F6" s="96"/>
      <c r="G6" s="61"/>
      <c r="H6" s="62" t="s">
        <v>2</v>
      </c>
    </row>
    <row r="7" spans="1:8" ht="36" customHeight="1" thickTop="1">
      <c r="A7" s="80"/>
      <c r="B7" s="15"/>
      <c r="C7" s="28" t="s">
        <v>13</v>
      </c>
      <c r="D7" s="10"/>
      <c r="E7" s="8" t="s">
        <v>2</v>
      </c>
      <c r="F7" s="8" t="s">
        <v>2</v>
      </c>
      <c r="G7" s="17" t="s">
        <v>2</v>
      </c>
      <c r="H7" s="20"/>
    </row>
    <row r="8" spans="1:8" ht="36" customHeight="1">
      <c r="A8" s="81" t="s">
        <v>139</v>
      </c>
      <c r="B8" s="57" t="s">
        <v>92</v>
      </c>
      <c r="C8" s="46" t="s">
        <v>40</v>
      </c>
      <c r="D8" s="47" t="s">
        <v>41</v>
      </c>
      <c r="E8" s="48" t="s">
        <v>21</v>
      </c>
      <c r="F8" s="49">
        <v>1500</v>
      </c>
      <c r="G8" s="50"/>
      <c r="H8" s="72">
        <f>ROUND(G8*F8,2)</f>
        <v>0</v>
      </c>
    </row>
    <row r="9" spans="1:8" ht="36" customHeight="1">
      <c r="A9" s="82" t="s">
        <v>140</v>
      </c>
      <c r="B9" s="57" t="s">
        <v>93</v>
      </c>
      <c r="C9" s="46" t="s">
        <v>42</v>
      </c>
      <c r="D9" s="47" t="s">
        <v>41</v>
      </c>
      <c r="E9" s="48" t="s">
        <v>22</v>
      </c>
      <c r="F9" s="49">
        <v>3800</v>
      </c>
      <c r="G9" s="50"/>
      <c r="H9" s="72">
        <f>ROUND(G9*F9,2)</f>
        <v>0</v>
      </c>
    </row>
    <row r="10" spans="1:8" ht="36" customHeight="1">
      <c r="A10" s="83" t="s">
        <v>141</v>
      </c>
      <c r="B10" s="57" t="s">
        <v>39</v>
      </c>
      <c r="C10" s="46" t="s">
        <v>44</v>
      </c>
      <c r="D10" s="47" t="s">
        <v>41</v>
      </c>
      <c r="E10" s="48"/>
      <c r="F10" s="49"/>
      <c r="G10" s="58"/>
      <c r="H10" s="51"/>
    </row>
    <row r="11" spans="1:8" ht="36" customHeight="1">
      <c r="A11" s="82" t="s">
        <v>142</v>
      </c>
      <c r="B11" s="45" t="s">
        <v>23</v>
      </c>
      <c r="C11" s="46" t="s">
        <v>82</v>
      </c>
      <c r="D11" s="47" t="s">
        <v>2</v>
      </c>
      <c r="E11" s="48" t="s">
        <v>24</v>
      </c>
      <c r="F11" s="49">
        <v>3100</v>
      </c>
      <c r="G11" s="50"/>
      <c r="H11" s="72">
        <f aca="true" t="shared" si="0" ref="H11:H16">ROUND(G11*F11,2)</f>
        <v>0</v>
      </c>
    </row>
    <row r="12" spans="1:8" ht="36" customHeight="1">
      <c r="A12" s="83" t="s">
        <v>143</v>
      </c>
      <c r="B12" s="57" t="s">
        <v>182</v>
      </c>
      <c r="C12" s="46" t="s">
        <v>137</v>
      </c>
      <c r="D12" s="47" t="s">
        <v>41</v>
      </c>
      <c r="E12" s="48" t="s">
        <v>21</v>
      </c>
      <c r="F12" s="49">
        <v>530</v>
      </c>
      <c r="G12" s="50"/>
      <c r="H12" s="72">
        <f t="shared" si="0"/>
        <v>0</v>
      </c>
    </row>
    <row r="13" spans="1:8" ht="36" customHeight="1">
      <c r="A13" s="81" t="s">
        <v>144</v>
      </c>
      <c r="B13" s="57" t="s">
        <v>94</v>
      </c>
      <c r="C13" s="46" t="s">
        <v>25</v>
      </c>
      <c r="D13" s="47" t="s">
        <v>41</v>
      </c>
      <c r="E13" s="48" t="s">
        <v>22</v>
      </c>
      <c r="F13" s="49">
        <v>3000</v>
      </c>
      <c r="G13" s="50"/>
      <c r="H13" s="72">
        <f t="shared" si="0"/>
        <v>0</v>
      </c>
    </row>
    <row r="14" spans="1:8" ht="36" customHeight="1">
      <c r="A14" s="81" t="s">
        <v>145</v>
      </c>
      <c r="B14" s="57" t="s">
        <v>95</v>
      </c>
      <c r="C14" s="46" t="s">
        <v>48</v>
      </c>
      <c r="D14" s="47" t="s">
        <v>41</v>
      </c>
      <c r="E14" s="48" t="s">
        <v>21</v>
      </c>
      <c r="F14" s="49">
        <v>1570</v>
      </c>
      <c r="G14" s="50"/>
      <c r="H14" s="72">
        <f t="shared" si="0"/>
        <v>0</v>
      </c>
    </row>
    <row r="15" spans="1:8" ht="36" customHeight="1">
      <c r="A15" s="82" t="s">
        <v>146</v>
      </c>
      <c r="B15" s="57" t="s">
        <v>43</v>
      </c>
      <c r="C15" s="46" t="s">
        <v>50</v>
      </c>
      <c r="D15" s="47" t="s">
        <v>51</v>
      </c>
      <c r="E15" s="48" t="s">
        <v>22</v>
      </c>
      <c r="F15" s="49">
        <v>3800</v>
      </c>
      <c r="G15" s="50"/>
      <c r="H15" s="72">
        <f t="shared" si="0"/>
        <v>0</v>
      </c>
    </row>
    <row r="16" spans="1:8" ht="36" customHeight="1">
      <c r="A16" s="81" t="s">
        <v>147</v>
      </c>
      <c r="B16" s="57" t="s">
        <v>96</v>
      </c>
      <c r="C16" s="46" t="s">
        <v>53</v>
      </c>
      <c r="D16" s="47" t="s">
        <v>54</v>
      </c>
      <c r="E16" s="48" t="s">
        <v>22</v>
      </c>
      <c r="F16" s="49">
        <v>2340</v>
      </c>
      <c r="G16" s="50"/>
      <c r="H16" s="72">
        <f t="shared" si="0"/>
        <v>0</v>
      </c>
    </row>
    <row r="17" spans="1:8" ht="36" customHeight="1">
      <c r="A17" s="81" t="s">
        <v>148</v>
      </c>
      <c r="B17" s="57" t="s">
        <v>45</v>
      </c>
      <c r="C17" s="46" t="s">
        <v>56</v>
      </c>
      <c r="D17" s="47" t="s">
        <v>54</v>
      </c>
      <c r="E17" s="48"/>
      <c r="F17" s="49"/>
      <c r="G17" s="58"/>
      <c r="H17" s="51"/>
    </row>
    <row r="18" spans="1:8" ht="36" customHeight="1">
      <c r="A18" s="84" t="s">
        <v>149</v>
      </c>
      <c r="B18" s="45" t="s">
        <v>23</v>
      </c>
      <c r="C18" s="46" t="s">
        <v>117</v>
      </c>
      <c r="D18" s="47" t="s">
        <v>2</v>
      </c>
      <c r="E18" s="48" t="s">
        <v>24</v>
      </c>
      <c r="F18" s="49">
        <v>520</v>
      </c>
      <c r="G18" s="50"/>
      <c r="H18" s="72">
        <f>ROUND(G18*F18,2)</f>
        <v>0</v>
      </c>
    </row>
    <row r="19" spans="1:8" ht="36" customHeight="1">
      <c r="A19" s="82"/>
      <c r="B19" s="45"/>
      <c r="C19" s="63" t="s">
        <v>76</v>
      </c>
      <c r="D19" s="47"/>
      <c r="E19" s="48"/>
      <c r="F19" s="49"/>
      <c r="G19" s="51"/>
      <c r="H19" s="51"/>
    </row>
    <row r="20" spans="1:8" ht="36" customHeight="1">
      <c r="A20" s="81" t="s">
        <v>150</v>
      </c>
      <c r="B20" s="57" t="s">
        <v>97</v>
      </c>
      <c r="C20" s="46" t="s">
        <v>30</v>
      </c>
      <c r="D20" s="47" t="s">
        <v>57</v>
      </c>
      <c r="E20" s="48"/>
      <c r="F20" s="53"/>
      <c r="G20" s="58"/>
      <c r="H20" s="55"/>
    </row>
    <row r="21" spans="1:8" ht="36" customHeight="1">
      <c r="A21" s="81" t="s">
        <v>151</v>
      </c>
      <c r="B21" s="45" t="s">
        <v>23</v>
      </c>
      <c r="C21" s="46" t="s">
        <v>35</v>
      </c>
      <c r="D21" s="47" t="s">
        <v>2</v>
      </c>
      <c r="E21" s="48" t="s">
        <v>22</v>
      </c>
      <c r="F21" s="53">
        <v>38</v>
      </c>
      <c r="G21" s="50"/>
      <c r="H21" s="72">
        <f>ROUND(G21*F21,2)</f>
        <v>0</v>
      </c>
    </row>
    <row r="22" spans="1:8" ht="36" customHeight="1">
      <c r="A22" s="81" t="s">
        <v>152</v>
      </c>
      <c r="B22" s="45" t="s">
        <v>27</v>
      </c>
      <c r="C22" s="46" t="s">
        <v>78</v>
      </c>
      <c r="D22" s="47" t="s">
        <v>79</v>
      </c>
      <c r="E22" s="48" t="s">
        <v>22</v>
      </c>
      <c r="F22" s="53">
        <v>100</v>
      </c>
      <c r="G22" s="50"/>
      <c r="H22" s="72">
        <f>ROUND(G22*F22,2)</f>
        <v>0</v>
      </c>
    </row>
    <row r="23" spans="1:16" s="54" customFormat="1" ht="30" customHeight="1">
      <c r="A23" s="85" t="s">
        <v>153</v>
      </c>
      <c r="B23" s="57" t="s">
        <v>46</v>
      </c>
      <c r="C23" s="46" t="s">
        <v>124</v>
      </c>
      <c r="D23" s="47" t="s">
        <v>125</v>
      </c>
      <c r="E23" s="48"/>
      <c r="F23" s="49"/>
      <c r="G23" s="58"/>
      <c r="H23" s="51"/>
      <c r="I23" s="64"/>
      <c r="J23" s="71"/>
      <c r="K23" s="67"/>
      <c r="L23" s="68"/>
      <c r="M23" s="69"/>
      <c r="N23" s="69"/>
      <c r="O23" s="69"/>
      <c r="P23" s="70"/>
    </row>
    <row r="24" spans="1:16" s="54" customFormat="1" ht="30" customHeight="1">
      <c r="A24" s="85" t="s">
        <v>154</v>
      </c>
      <c r="B24" s="45" t="s">
        <v>23</v>
      </c>
      <c r="C24" s="46" t="s">
        <v>126</v>
      </c>
      <c r="D24" s="47" t="s">
        <v>2</v>
      </c>
      <c r="E24" s="48" t="s">
        <v>26</v>
      </c>
      <c r="F24" s="49">
        <v>10</v>
      </c>
      <c r="G24" s="50"/>
      <c r="H24" s="72">
        <f>ROUND(G24*F24,2)</f>
        <v>0</v>
      </c>
      <c r="I24" s="64"/>
      <c r="J24" s="71"/>
      <c r="K24" s="67"/>
      <c r="L24" s="68"/>
      <c r="M24" s="69"/>
      <c r="N24" s="69"/>
      <c r="O24" s="69"/>
      <c r="P24" s="70"/>
    </row>
    <row r="25" spans="1:10" ht="36" customHeight="1">
      <c r="A25" s="81" t="s">
        <v>155</v>
      </c>
      <c r="B25" s="57" t="s">
        <v>98</v>
      </c>
      <c r="C25" s="46" t="s">
        <v>31</v>
      </c>
      <c r="D25" s="47" t="s">
        <v>57</v>
      </c>
      <c r="E25" s="48"/>
      <c r="F25" s="53"/>
      <c r="G25" s="58"/>
      <c r="H25" s="55"/>
      <c r="J25" s="66"/>
    </row>
    <row r="26" spans="1:10" ht="50.25" customHeight="1">
      <c r="A26" s="81" t="s">
        <v>156</v>
      </c>
      <c r="B26" s="45" t="s">
        <v>23</v>
      </c>
      <c r="C26" s="46" t="s">
        <v>77</v>
      </c>
      <c r="D26" s="47" t="s">
        <v>118</v>
      </c>
      <c r="E26" s="48" t="s">
        <v>28</v>
      </c>
      <c r="F26" s="53">
        <v>90</v>
      </c>
      <c r="G26" s="50"/>
      <c r="H26" s="72">
        <f>ROUND(G26*F26,2)</f>
        <v>0</v>
      </c>
      <c r="J26" s="66"/>
    </row>
    <row r="27" spans="1:16" s="54" customFormat="1" ht="43.5" customHeight="1">
      <c r="A27" s="81" t="s">
        <v>157</v>
      </c>
      <c r="B27" s="45" t="s">
        <v>27</v>
      </c>
      <c r="C27" s="46" t="s">
        <v>120</v>
      </c>
      <c r="D27" s="47" t="s">
        <v>119</v>
      </c>
      <c r="E27" s="48" t="s">
        <v>28</v>
      </c>
      <c r="F27" s="49">
        <v>4</v>
      </c>
      <c r="G27" s="50"/>
      <c r="H27" s="72">
        <f>ROUND(G27*F27,2)</f>
        <v>0</v>
      </c>
      <c r="I27" s="65"/>
      <c r="J27" s="71"/>
      <c r="K27" s="67"/>
      <c r="L27" s="68"/>
      <c r="M27" s="69"/>
      <c r="N27" s="69"/>
      <c r="O27" s="69"/>
      <c r="P27" s="70"/>
    </row>
    <row r="28" spans="1:16" s="54" customFormat="1" ht="43.5" customHeight="1">
      <c r="A28" s="81" t="s">
        <v>158</v>
      </c>
      <c r="B28" s="45" t="s">
        <v>123</v>
      </c>
      <c r="C28" s="46" t="s">
        <v>121</v>
      </c>
      <c r="D28" s="47" t="s">
        <v>122</v>
      </c>
      <c r="E28" s="48" t="s">
        <v>28</v>
      </c>
      <c r="F28" s="49">
        <v>6</v>
      </c>
      <c r="G28" s="50"/>
      <c r="H28" s="72">
        <f>ROUND(G28*F28,2)</f>
        <v>0</v>
      </c>
      <c r="I28" s="65"/>
      <c r="J28" s="71"/>
      <c r="K28" s="67"/>
      <c r="L28" s="68"/>
      <c r="M28" s="69"/>
      <c r="N28" s="69"/>
      <c r="O28" s="69"/>
      <c r="P28" s="70"/>
    </row>
    <row r="29" spans="1:8" ht="36" customHeight="1">
      <c r="A29" s="81" t="s">
        <v>159</v>
      </c>
      <c r="B29" s="57" t="s">
        <v>99</v>
      </c>
      <c r="C29" s="46" t="s">
        <v>80</v>
      </c>
      <c r="D29" s="47" t="s">
        <v>81</v>
      </c>
      <c r="E29" s="48" t="s">
        <v>22</v>
      </c>
      <c r="F29" s="53">
        <v>30</v>
      </c>
      <c r="G29" s="50"/>
      <c r="H29" s="72">
        <f>ROUND(G29*F29,2)</f>
        <v>0</v>
      </c>
    </row>
    <row r="30" spans="1:8" ht="36" customHeight="1">
      <c r="A30" s="81" t="s">
        <v>160</v>
      </c>
      <c r="B30" s="57" t="s">
        <v>47</v>
      </c>
      <c r="C30" s="46" t="s">
        <v>58</v>
      </c>
      <c r="D30" s="47" t="s">
        <v>59</v>
      </c>
      <c r="E30" s="54"/>
      <c r="F30" s="49"/>
      <c r="G30" s="58"/>
      <c r="H30" s="55"/>
    </row>
    <row r="31" spans="1:8" ht="36" customHeight="1">
      <c r="A31" s="81" t="s">
        <v>161</v>
      </c>
      <c r="B31" s="45" t="s">
        <v>23</v>
      </c>
      <c r="C31" s="46" t="s">
        <v>29</v>
      </c>
      <c r="D31" s="47"/>
      <c r="E31" s="48"/>
      <c r="F31" s="49"/>
      <c r="G31" s="58"/>
      <c r="H31" s="55"/>
    </row>
    <row r="32" spans="1:8" ht="36" customHeight="1">
      <c r="A32" s="81" t="s">
        <v>162</v>
      </c>
      <c r="B32" s="52" t="s">
        <v>60</v>
      </c>
      <c r="C32" s="46" t="s">
        <v>61</v>
      </c>
      <c r="D32" s="47"/>
      <c r="E32" s="48" t="s">
        <v>24</v>
      </c>
      <c r="F32" s="49">
        <v>160</v>
      </c>
      <c r="G32" s="50"/>
      <c r="H32" s="72">
        <f>ROUND(G32*F32,2)</f>
        <v>0</v>
      </c>
    </row>
    <row r="33" spans="1:8" ht="36" customHeight="1">
      <c r="A33" s="81" t="s">
        <v>163</v>
      </c>
      <c r="B33" s="45" t="s">
        <v>27</v>
      </c>
      <c r="C33" s="46" t="s">
        <v>33</v>
      </c>
      <c r="D33" s="47"/>
      <c r="E33" s="48"/>
      <c r="F33" s="49"/>
      <c r="G33" s="58"/>
      <c r="H33" s="55"/>
    </row>
    <row r="34" spans="1:8" ht="36" customHeight="1">
      <c r="A34" s="81" t="s">
        <v>164</v>
      </c>
      <c r="B34" s="52" t="s">
        <v>60</v>
      </c>
      <c r="C34" s="46" t="s">
        <v>61</v>
      </c>
      <c r="D34" s="47"/>
      <c r="E34" s="48" t="s">
        <v>24</v>
      </c>
      <c r="F34" s="49">
        <v>15</v>
      </c>
      <c r="G34" s="50"/>
      <c r="H34" s="72">
        <f>ROUND(G34*F34,2)</f>
        <v>0</v>
      </c>
    </row>
    <row r="35" spans="1:8" ht="48" customHeight="1">
      <c r="A35" s="80"/>
      <c r="B35" s="6"/>
      <c r="C35" s="29" t="s">
        <v>14</v>
      </c>
      <c r="D35" s="10"/>
      <c r="E35" s="9"/>
      <c r="F35" s="8"/>
      <c r="G35" s="17"/>
      <c r="H35" s="20"/>
    </row>
    <row r="36" spans="1:8" ht="36" customHeight="1">
      <c r="A36" s="81" t="s">
        <v>165</v>
      </c>
      <c r="B36" s="57" t="s">
        <v>100</v>
      </c>
      <c r="C36" s="46" t="s">
        <v>83</v>
      </c>
      <c r="D36" s="47" t="s">
        <v>84</v>
      </c>
      <c r="E36" s="48" t="s">
        <v>26</v>
      </c>
      <c r="F36" s="53">
        <v>1</v>
      </c>
      <c r="G36" s="50"/>
      <c r="H36" s="72">
        <f>ROUND(G36*F36,2)</f>
        <v>0</v>
      </c>
    </row>
    <row r="37" spans="1:8" ht="36" customHeight="1">
      <c r="A37" s="81" t="s">
        <v>166</v>
      </c>
      <c r="B37" s="57" t="s">
        <v>101</v>
      </c>
      <c r="C37" s="56" t="s">
        <v>62</v>
      </c>
      <c r="D37" s="47" t="s">
        <v>63</v>
      </c>
      <c r="E37" s="48"/>
      <c r="F37" s="53"/>
      <c r="G37" s="58"/>
      <c r="H37" s="55"/>
    </row>
    <row r="38" spans="1:8" ht="36" customHeight="1">
      <c r="A38" s="81" t="s">
        <v>167</v>
      </c>
      <c r="B38" s="45" t="s">
        <v>23</v>
      </c>
      <c r="C38" s="46" t="s">
        <v>64</v>
      </c>
      <c r="D38" s="47"/>
      <c r="E38" s="48" t="s">
        <v>28</v>
      </c>
      <c r="F38" s="53">
        <v>75</v>
      </c>
      <c r="G38" s="50"/>
      <c r="H38" s="72">
        <f>ROUND(G38*F38,2)</f>
        <v>0</v>
      </c>
    </row>
    <row r="39" spans="1:8" ht="36" customHeight="1">
      <c r="A39" s="81" t="s">
        <v>168</v>
      </c>
      <c r="B39" s="57" t="s">
        <v>102</v>
      </c>
      <c r="C39" s="56" t="s">
        <v>65</v>
      </c>
      <c r="D39" s="47" t="s">
        <v>63</v>
      </c>
      <c r="E39" s="48"/>
      <c r="F39" s="53"/>
      <c r="G39" s="58"/>
      <c r="H39" s="55"/>
    </row>
    <row r="40" spans="1:8" ht="36" customHeight="1">
      <c r="A40" s="81" t="s">
        <v>169</v>
      </c>
      <c r="B40" s="45" t="s">
        <v>23</v>
      </c>
      <c r="C40" s="46" t="s">
        <v>66</v>
      </c>
      <c r="D40" s="47"/>
      <c r="E40" s="48" t="s">
        <v>28</v>
      </c>
      <c r="F40" s="53">
        <v>75</v>
      </c>
      <c r="G40" s="50"/>
      <c r="H40" s="72">
        <f>ROUND(G40*F40,2)</f>
        <v>0</v>
      </c>
    </row>
    <row r="41" spans="1:8" ht="36" customHeight="1">
      <c r="A41" s="80"/>
      <c r="B41" s="11"/>
      <c r="C41" s="29" t="s">
        <v>15</v>
      </c>
      <c r="D41" s="10"/>
      <c r="E41" s="9"/>
      <c r="F41" s="8"/>
      <c r="G41" s="73"/>
      <c r="H41" s="20"/>
    </row>
    <row r="42" spans="1:8" ht="36" customHeight="1">
      <c r="A42" s="81" t="s">
        <v>170</v>
      </c>
      <c r="B42" s="57" t="s">
        <v>103</v>
      </c>
      <c r="C42" s="46" t="s">
        <v>36</v>
      </c>
      <c r="D42" s="47" t="s">
        <v>67</v>
      </c>
      <c r="E42" s="48" t="s">
        <v>26</v>
      </c>
      <c r="F42" s="53">
        <v>2</v>
      </c>
      <c r="G42" s="50"/>
      <c r="H42" s="72">
        <f>ROUND(G42*F42,2)</f>
        <v>0</v>
      </c>
    </row>
    <row r="43" spans="1:8" ht="36" customHeight="1">
      <c r="A43" s="81" t="s">
        <v>171</v>
      </c>
      <c r="B43" s="57" t="s">
        <v>49</v>
      </c>
      <c r="C43" s="46" t="s">
        <v>37</v>
      </c>
      <c r="D43" s="47" t="s">
        <v>67</v>
      </c>
      <c r="E43" s="48"/>
      <c r="F43" s="53"/>
      <c r="G43" s="58"/>
      <c r="H43" s="55"/>
    </row>
    <row r="44" spans="1:8" ht="36" customHeight="1">
      <c r="A44" s="81" t="s">
        <v>172</v>
      </c>
      <c r="B44" s="45" t="s">
        <v>23</v>
      </c>
      <c r="C44" s="46" t="s">
        <v>68</v>
      </c>
      <c r="D44" s="47"/>
      <c r="E44" s="48" t="s">
        <v>26</v>
      </c>
      <c r="F44" s="53">
        <v>2</v>
      </c>
      <c r="G44" s="50"/>
      <c r="H44" s="72">
        <f>ROUND(G44*F44,2)</f>
        <v>0</v>
      </c>
    </row>
    <row r="45" spans="1:8" ht="36" customHeight="1">
      <c r="A45" s="80"/>
      <c r="B45" s="15"/>
      <c r="C45" s="29" t="s">
        <v>16</v>
      </c>
      <c r="D45" s="10"/>
      <c r="E45" s="7"/>
      <c r="F45" s="10"/>
      <c r="G45" s="17"/>
      <c r="H45" s="20"/>
    </row>
    <row r="46" spans="1:8" ht="36" customHeight="1">
      <c r="A46" s="85" t="s">
        <v>173</v>
      </c>
      <c r="B46" s="57" t="s">
        <v>104</v>
      </c>
      <c r="C46" s="46" t="s">
        <v>32</v>
      </c>
      <c r="D46" s="47" t="s">
        <v>69</v>
      </c>
      <c r="E46" s="48"/>
      <c r="F46" s="49"/>
      <c r="G46" s="58"/>
      <c r="H46" s="51"/>
    </row>
    <row r="47" spans="1:8" ht="36" customHeight="1">
      <c r="A47" s="85" t="s">
        <v>174</v>
      </c>
      <c r="B47" s="45" t="s">
        <v>23</v>
      </c>
      <c r="C47" s="46" t="s">
        <v>70</v>
      </c>
      <c r="D47" s="47"/>
      <c r="E47" s="48" t="s">
        <v>22</v>
      </c>
      <c r="F47" s="49">
        <v>2600</v>
      </c>
      <c r="G47" s="50"/>
      <c r="H47" s="72">
        <f>ROUND(G47*F47,2)</f>
        <v>0</v>
      </c>
    </row>
    <row r="48" spans="1:8" ht="36" customHeight="1">
      <c r="A48" s="85" t="s">
        <v>175</v>
      </c>
      <c r="B48" s="45" t="s">
        <v>27</v>
      </c>
      <c r="C48" s="46" t="s">
        <v>71</v>
      </c>
      <c r="D48" s="47"/>
      <c r="E48" s="48" t="s">
        <v>22</v>
      </c>
      <c r="F48" s="49">
        <v>400</v>
      </c>
      <c r="G48" s="50"/>
      <c r="H48" s="72">
        <f>ROUND(G48*F48,2)</f>
        <v>0</v>
      </c>
    </row>
    <row r="49" spans="1:8" ht="36" customHeight="1">
      <c r="A49" s="80"/>
      <c r="B49" s="5"/>
      <c r="C49" s="29" t="s">
        <v>17</v>
      </c>
      <c r="D49" s="10"/>
      <c r="E49" s="9"/>
      <c r="F49" s="8"/>
      <c r="G49" s="17"/>
      <c r="H49" s="20"/>
    </row>
    <row r="50" spans="1:10" ht="36" customHeight="1">
      <c r="A50" s="85" t="s">
        <v>176</v>
      </c>
      <c r="B50" s="59" t="s">
        <v>52</v>
      </c>
      <c r="C50" s="46" t="s">
        <v>85</v>
      </c>
      <c r="D50" s="47" t="s">
        <v>86</v>
      </c>
      <c r="E50" s="48"/>
      <c r="F50" s="49"/>
      <c r="G50" s="58"/>
      <c r="H50" s="51"/>
      <c r="I50" s="64"/>
      <c r="J50" s="66"/>
    </row>
    <row r="51" spans="1:10" ht="36" customHeight="1">
      <c r="A51" s="85" t="s">
        <v>177</v>
      </c>
      <c r="B51" s="45" t="s">
        <v>23</v>
      </c>
      <c r="C51" s="46" t="s">
        <v>87</v>
      </c>
      <c r="D51" s="47"/>
      <c r="E51" s="48" t="s">
        <v>28</v>
      </c>
      <c r="F51" s="49">
        <v>45</v>
      </c>
      <c r="G51" s="50"/>
      <c r="H51" s="72">
        <f aca="true" t="shared" si="1" ref="H51:H62">ROUND(G51*F51,2)</f>
        <v>0</v>
      </c>
      <c r="I51" s="65"/>
      <c r="J51" s="66"/>
    </row>
    <row r="52" spans="1:10" ht="36" customHeight="1">
      <c r="A52" s="85" t="s">
        <v>178</v>
      </c>
      <c r="B52" s="59" t="s">
        <v>55</v>
      </c>
      <c r="C52" s="46" t="s">
        <v>88</v>
      </c>
      <c r="D52" s="47" t="s">
        <v>89</v>
      </c>
      <c r="E52" s="48" t="s">
        <v>21</v>
      </c>
      <c r="F52" s="49">
        <v>6</v>
      </c>
      <c r="G52" s="50"/>
      <c r="H52" s="72">
        <f t="shared" si="1"/>
        <v>0</v>
      </c>
      <c r="I52" s="64"/>
      <c r="J52" s="66"/>
    </row>
    <row r="53" spans="1:10" ht="36" customHeight="1">
      <c r="A53" s="85" t="s">
        <v>179</v>
      </c>
      <c r="B53" s="59" t="s">
        <v>105</v>
      </c>
      <c r="C53" s="46" t="s">
        <v>111</v>
      </c>
      <c r="D53" s="47" t="s">
        <v>132</v>
      </c>
      <c r="E53" s="48" t="s">
        <v>26</v>
      </c>
      <c r="F53" s="49">
        <v>135</v>
      </c>
      <c r="G53" s="50"/>
      <c r="H53" s="72">
        <f t="shared" si="1"/>
        <v>0</v>
      </c>
      <c r="J53" s="66"/>
    </row>
    <row r="54" spans="1:8" ht="36" customHeight="1">
      <c r="A54" s="85" t="s">
        <v>180</v>
      </c>
      <c r="B54" s="59" t="s">
        <v>127</v>
      </c>
      <c r="C54" s="46" t="s">
        <v>112</v>
      </c>
      <c r="D54" s="47" t="s">
        <v>133</v>
      </c>
      <c r="E54" s="48" t="s">
        <v>26</v>
      </c>
      <c r="F54" s="49">
        <v>175</v>
      </c>
      <c r="G54" s="50"/>
      <c r="H54" s="72">
        <f t="shared" si="1"/>
        <v>0</v>
      </c>
    </row>
    <row r="55" spans="1:8" ht="36" customHeight="1">
      <c r="A55" s="85" t="s">
        <v>181</v>
      </c>
      <c r="B55" s="59" t="s">
        <v>106</v>
      </c>
      <c r="C55" s="46" t="s">
        <v>129</v>
      </c>
      <c r="D55" s="47" t="s">
        <v>130</v>
      </c>
      <c r="E55" s="48" t="s">
        <v>26</v>
      </c>
      <c r="F55" s="49">
        <v>40</v>
      </c>
      <c r="G55" s="50"/>
      <c r="H55" s="72">
        <f t="shared" si="1"/>
        <v>0</v>
      </c>
    </row>
    <row r="56" spans="1:8" ht="36" customHeight="1">
      <c r="A56" s="85"/>
      <c r="B56" s="59" t="s">
        <v>107</v>
      </c>
      <c r="C56" s="46" t="s">
        <v>90</v>
      </c>
      <c r="D56" s="47" t="s">
        <v>131</v>
      </c>
      <c r="E56" s="48" t="s">
        <v>114</v>
      </c>
      <c r="F56" s="49">
        <v>1</v>
      </c>
      <c r="G56" s="50"/>
      <c r="H56" s="72">
        <f t="shared" si="1"/>
        <v>0</v>
      </c>
    </row>
    <row r="57" spans="1:8" ht="36" customHeight="1">
      <c r="A57" s="85"/>
      <c r="B57" s="59" t="s">
        <v>108</v>
      </c>
      <c r="C57" s="46" t="s">
        <v>72</v>
      </c>
      <c r="D57" s="47" t="s">
        <v>184</v>
      </c>
      <c r="E57" s="48" t="s">
        <v>26</v>
      </c>
      <c r="F57" s="49">
        <v>5</v>
      </c>
      <c r="G57" s="50"/>
      <c r="H57" s="72">
        <f t="shared" si="1"/>
        <v>0</v>
      </c>
    </row>
    <row r="58" spans="1:8" ht="36" customHeight="1">
      <c r="A58" s="85"/>
      <c r="B58" s="59" t="s">
        <v>109</v>
      </c>
      <c r="C58" s="46" t="s">
        <v>73</v>
      </c>
      <c r="D58" s="47" t="s">
        <v>184</v>
      </c>
      <c r="E58" s="48" t="s">
        <v>26</v>
      </c>
      <c r="F58" s="49">
        <v>6</v>
      </c>
      <c r="G58" s="50"/>
      <c r="H58" s="72">
        <f t="shared" si="1"/>
        <v>0</v>
      </c>
    </row>
    <row r="59" spans="1:8" ht="36" customHeight="1">
      <c r="A59" s="85"/>
      <c r="B59" s="59" t="s">
        <v>110</v>
      </c>
      <c r="C59" s="46" t="s">
        <v>74</v>
      </c>
      <c r="D59" s="47" t="s">
        <v>184</v>
      </c>
      <c r="E59" s="48" t="s">
        <v>26</v>
      </c>
      <c r="F59" s="49">
        <v>2</v>
      </c>
      <c r="G59" s="50"/>
      <c r="H59" s="72">
        <f t="shared" si="1"/>
        <v>0</v>
      </c>
    </row>
    <row r="60" spans="1:8" ht="36" customHeight="1">
      <c r="A60" s="85"/>
      <c r="B60" s="59" t="s">
        <v>113</v>
      </c>
      <c r="C60" s="46" t="s">
        <v>75</v>
      </c>
      <c r="D60" s="47" t="s">
        <v>184</v>
      </c>
      <c r="E60" s="48" t="s">
        <v>26</v>
      </c>
      <c r="F60" s="49">
        <v>1</v>
      </c>
      <c r="G60" s="50"/>
      <c r="H60" s="72">
        <f t="shared" si="1"/>
        <v>0</v>
      </c>
    </row>
    <row r="61" spans="1:8" ht="36" customHeight="1">
      <c r="A61" s="85"/>
      <c r="B61" s="59" t="s">
        <v>115</v>
      </c>
      <c r="C61" s="46" t="s">
        <v>134</v>
      </c>
      <c r="D61" s="47" t="s">
        <v>91</v>
      </c>
      <c r="E61" s="48" t="s">
        <v>114</v>
      </c>
      <c r="F61" s="49">
        <v>1</v>
      </c>
      <c r="G61" s="50"/>
      <c r="H61" s="72">
        <f t="shared" si="1"/>
        <v>0</v>
      </c>
    </row>
    <row r="62" spans="1:8" ht="36" customHeight="1">
      <c r="A62" s="85"/>
      <c r="B62" s="59" t="s">
        <v>128</v>
      </c>
      <c r="C62" s="46" t="s">
        <v>135</v>
      </c>
      <c r="D62" s="47" t="s">
        <v>136</v>
      </c>
      <c r="E62" s="48" t="s">
        <v>116</v>
      </c>
      <c r="F62" s="49">
        <v>4</v>
      </c>
      <c r="G62" s="50"/>
      <c r="H62" s="72">
        <f t="shared" si="1"/>
        <v>0</v>
      </c>
    </row>
    <row r="63" spans="1:8" ht="30" customHeight="1" thickBot="1">
      <c r="A63" s="86"/>
      <c r="B63" s="33" t="str">
        <f>B6</f>
        <v>A</v>
      </c>
      <c r="C63" s="99" t="str">
        <f>C6</f>
        <v>LEGION MEMORIAL PARK - PARKING LOT EXPANSION</v>
      </c>
      <c r="D63" s="100"/>
      <c r="E63" s="100"/>
      <c r="F63" s="101"/>
      <c r="G63" s="18" t="s">
        <v>183</v>
      </c>
      <c r="H63" s="18">
        <f>SUM(H8:H62)</f>
        <v>0</v>
      </c>
    </row>
    <row r="64" spans="1:8" s="32" customFormat="1" ht="37.5" customHeight="1" thickTop="1">
      <c r="A64" s="80"/>
      <c r="B64" s="97" t="s">
        <v>20</v>
      </c>
      <c r="C64" s="98"/>
      <c r="D64" s="98"/>
      <c r="E64" s="98"/>
      <c r="F64" s="98"/>
      <c r="G64" s="89">
        <f>SUM(H63:H63)</f>
        <v>0</v>
      </c>
      <c r="H64" s="90"/>
    </row>
    <row r="65" spans="1:8" ht="37.5" customHeight="1">
      <c r="A65" s="80"/>
      <c r="B65" s="91" t="s">
        <v>18</v>
      </c>
      <c r="C65" s="92"/>
      <c r="D65" s="92"/>
      <c r="E65" s="92"/>
      <c r="F65" s="92"/>
      <c r="G65" s="92"/>
      <c r="H65" s="93"/>
    </row>
    <row r="66" spans="1:8" ht="37.5" customHeight="1">
      <c r="A66" s="80"/>
      <c r="B66" s="94" t="s">
        <v>19</v>
      </c>
      <c r="C66" s="92"/>
      <c r="D66" s="92"/>
      <c r="E66" s="92"/>
      <c r="F66" s="92"/>
      <c r="G66" s="92"/>
      <c r="H66" s="93"/>
    </row>
    <row r="67" spans="1:8" ht="15.75" customHeight="1">
      <c r="A67" s="87"/>
      <c r="B67" s="42"/>
      <c r="C67" s="43"/>
      <c r="D67" s="44"/>
      <c r="E67" s="43"/>
      <c r="F67" s="43"/>
      <c r="G67" s="22"/>
      <c r="H67" s="23"/>
    </row>
  </sheetData>
  <sheetProtection password="CC6B" sheet="1" objects="1" scenarios="1" selectLockedCells="1"/>
  <mergeCells count="6">
    <mergeCell ref="G64:H64"/>
    <mergeCell ref="B65:H65"/>
    <mergeCell ref="B66:H66"/>
    <mergeCell ref="C6:F6"/>
    <mergeCell ref="B64:F64"/>
    <mergeCell ref="C63:F63"/>
  </mergeCells>
  <conditionalFormatting sqref="D37:D40 D46:D48 D42:D44 D8:D34 D50:D62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36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37 G17 G20 G30:G31 G33 G25 G39 G43 G46 G50 G23 G10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0 G51:G62 G32 G34 G26:G29 G24 G38 G44 G47:G48 G36 G42 G21:G22 G18 G11:G16 G8:G9">
      <formula1>IF(G40&gt;=0.01,ROUND(G40,2),0.01)</formula1>
    </dataValidation>
    <dataValidation type="custom" operator="equal" allowBlank="1" showInputMessage="1" showErrorMessage="1" errorTitle="ENTRY ERROR!" error="Unit Price must be greater than 0&#10;and cannnot include fractions of a cent" sqref="G19">
      <formula1>"isblank(G20)"</formula1>
    </dataValidation>
  </dataValidations>
  <printOptions/>
  <pageMargins left="0.5" right="0.5" top="0.75" bottom="0.75" header="0.25" footer="0.25"/>
  <pageSetup horizontalDpi="600" verticalDpi="600" orientation="portrait" scale="65" r:id="rId1"/>
  <headerFooter alignWithMargins="0">
    <oddHeader>&amp;L&amp;10The City of Winnipeg
Bid Opportunity No. 533-2011 
&amp;XTemplate Version: C420110107 - RW&amp;R&amp;10Bid Submission
Page &amp;P+3 of 10</oddHeader>
    <oddFooter xml:space="preserve">&amp;R__________________
Name of Bidder                    </oddFooter>
  </headerFooter>
  <rowBreaks count="2" manualBreakCount="2">
    <brk id="28" min="1" max="7" man="1"/>
    <brk id="4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 Aug 24 
File Size 43008</dc:description>
  <cp:lastModifiedBy>hpheifer</cp:lastModifiedBy>
  <cp:lastPrinted>2011-08-24T13:46:45Z</cp:lastPrinted>
  <dcterms:created xsi:type="dcterms:W3CDTF">1999-03-31T15:44:33Z</dcterms:created>
  <dcterms:modified xsi:type="dcterms:W3CDTF">2011-08-24T14:13:25Z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