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9320" windowHeight="15480" activeTab="0"/>
  </bookViews>
  <sheets>
    <sheet name="6-2009_Form_B-Excel" sheetId="1" r:id="rId1"/>
  </sheets>
  <definedNames>
    <definedName name="HEADER" localSheetId="0">'6-2009_Form_B-Excel'!#REF!</definedName>
    <definedName name="HEADER">#REF!</definedName>
    <definedName name="PAGE1OF13" localSheetId="0">'6-2009_Form_B-Excel'!#REF!</definedName>
    <definedName name="PAGE1OF13">#REF!</definedName>
    <definedName name="_xlnm.Print_Area" localSheetId="0">'6-2009_Form_B-Excel'!$B$6:$H$134</definedName>
    <definedName name="_xlnm.Print_Titles" localSheetId="0">'6-2009_Form_B-Excel'!$1:$5</definedName>
    <definedName name="TEMP" localSheetId="0">'6-2009_Form_B-Excel'!#REF!</definedName>
    <definedName name="TEMP">#REF!</definedName>
    <definedName name="TENDERNO.181-" localSheetId="0">'6-2009_Form_B-Excel'!#REF!</definedName>
    <definedName name="TENDERNO.181-">#REF!</definedName>
    <definedName name="TENDERSUBMISSI" localSheetId="0">'6-2009_Form_B-Excel'!#REF!</definedName>
    <definedName name="TENDERSUBMISSI">#REF!</definedName>
    <definedName name="TESTHEAD" localSheetId="0">'6-2009_Form_B-Excel'!#REF!</definedName>
    <definedName name="TESTHEAD">#REF!</definedName>
    <definedName name="XEVERYTHING" localSheetId="0">'6-2009_Form_B-Excel'!$B$1:$IV$130</definedName>
    <definedName name="XEVERYTHING">#REF!</definedName>
    <definedName name="XITEMS" localSheetId="0">'6-2009_Form_B-Excel'!$B$6:$IV$130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<sst xmlns="http://schemas.openxmlformats.org/spreadsheetml/2006/main" count="553" uniqueCount="339">
  <si>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</si>
  <si>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</si>
  <si>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</si>
  <si>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</si>
  <si>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</si>
  <si>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</si>
  <si>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</si>
  <si>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</si>
  <si>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</si>
  <si>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</si>
  <si>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</si>
  <si>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</si>
  <si>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</si>
  <si>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</si>
  <si>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</si>
  <si>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</si>
  <si>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</si>
  <si>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</si>
  <si>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</si>
  <si>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</si>
  <si>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</si>
  <si>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</si>
  <si>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</si>
  <si>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</si>
  <si>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</si>
  <si>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</si>
  <si>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</si>
  <si>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</si>
  <si>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</si>
  <si>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</si>
  <si>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</si>
  <si>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</si>
  <si>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</si>
  <si>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</si>
  <si>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</si>
  <si>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</si>
  <si>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</si>
  <si>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</si>
  <si>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</si>
  <si>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</si>
  <si>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</si>
  <si>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</si>
  <si>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</si>
  <si>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</si>
  <si>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</si>
  <si>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</si>
  <si>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</si>
  <si>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</si>
  <si>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</si>
  <si>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</si>
  <si>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</si>
  <si>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</si>
  <si>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</si>
  <si>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</si>
  <si>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</si>
  <si>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Sidewalk</t>
  </si>
  <si>
    <t>SD-228A</t>
  </si>
  <si>
    <t>m</t>
  </si>
  <si>
    <t>iii)</t>
  </si>
  <si>
    <t>B154</t>
  </si>
  <si>
    <t>Concrete Curb Renewal</t>
  </si>
  <si>
    <t>B155</t>
  </si>
  <si>
    <t>B157</t>
  </si>
  <si>
    <t>B184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</si>
  <si>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</si>
  <si>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</si>
  <si>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</si>
  <si>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</si>
  <si>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</si>
  <si>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</si>
  <si>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</si>
  <si>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</si>
  <si>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</si>
  <si>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</si>
  <si>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</si>
  <si>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</si>
  <si>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</si>
  <si>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</si>
  <si>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</si>
  <si>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</si>
  <si>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</si>
  <si>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</si>
  <si>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</si>
  <si>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</si>
  <si>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</si>
  <si>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</si>
  <si>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v)</t>
  </si>
  <si>
    <t>B001</t>
  </si>
  <si>
    <t>Pavement Removal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</si>
  <si>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</si>
  <si>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</si>
  <si>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</si>
  <si>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</si>
  <si>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</si>
  <si>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</si>
  <si>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</si>
  <si>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</si>
  <si>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(SEE B8)</t>
  </si>
  <si>
    <t>B003</t>
  </si>
  <si>
    <t>Asphalt Pavement</t>
  </si>
  <si>
    <t>B064</t>
  </si>
  <si>
    <t>Slab Replacement - Early Opening (72 hour)</t>
  </si>
  <si>
    <t>C008</t>
  </si>
  <si>
    <t>D005</t>
  </si>
  <si>
    <t>Longitudinal Joint &amp; Crack Filling ( &gt; 25mm in width )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</si>
  <si>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</si>
  <si>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</si>
  <si>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</si>
  <si>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</si>
  <si>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</si>
  <si>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</si>
  <si>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</si>
  <si>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</si>
  <si>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</si>
  <si>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</si>
  <si>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</si>
  <si>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</si>
  <si>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</si>
  <si>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</si>
  <si>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</si>
  <si>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</si>
  <si>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A.3</t>
  </si>
  <si>
    <t>Excavation</t>
  </si>
  <si>
    <t>CW 3110-R11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</si>
  <si>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</si>
  <si>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</si>
  <si>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</si>
  <si>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</si>
  <si>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</si>
  <si>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</si>
  <si>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</si>
  <si>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</si>
  <si>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</si>
  <si>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 xml:space="preserve">CW 3110-R11 </t>
  </si>
  <si>
    <t>A.10</t>
  </si>
  <si>
    <t>A013</t>
  </si>
  <si>
    <t>A.11</t>
  </si>
  <si>
    <t xml:space="preserve">Ditch Grading </t>
  </si>
  <si>
    <t>CW 3150-R4</t>
  </si>
  <si>
    <t>A024</t>
  </si>
  <si>
    <t>A.22</t>
  </si>
  <si>
    <t>Surfacing Material</t>
  </si>
  <si>
    <t>CW 3170-R3</t>
  </si>
  <si>
    <t>A030</t>
  </si>
  <si>
    <t>A.26</t>
  </si>
  <si>
    <t>Fill Material</t>
  </si>
  <si>
    <t>A033</t>
  </si>
  <si>
    <t>Supplying and Placing Imported Material</t>
  </si>
  <si>
    <t xml:space="preserve">CW 3230-R6
</t>
  </si>
  <si>
    <t>B013</t>
  </si>
  <si>
    <t>200 mm Concrete Pavement (Plain-Dowelled)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</si>
  <si>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</si>
  <si>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</si>
  <si>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</si>
  <si>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</si>
  <si>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</si>
  <si>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</si>
  <si>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B034</t>
  </si>
  <si>
    <t>Slab Replacement - Early Opening (24 hour)</t>
  </si>
  <si>
    <t>B043</t>
  </si>
  <si>
    <t>B056</t>
  </si>
  <si>
    <t>B057</t>
  </si>
  <si>
    <t>B059</t>
  </si>
  <si>
    <t>B073</t>
  </si>
  <si>
    <t>B086</t>
  </si>
  <si>
    <t>B087</t>
  </si>
  <si>
    <t>B089</t>
  </si>
  <si>
    <t>CW 3230-R6</t>
  </si>
  <si>
    <t>B100</t>
  </si>
  <si>
    <t>Miscellaneous Concrete Slab Removal</t>
  </si>
  <si>
    <t xml:space="preserve">CW 3235-R7  </t>
  </si>
  <si>
    <t>B101</t>
  </si>
  <si>
    <t>Median Slab</t>
  </si>
  <si>
    <t>Monolithic Median Slab</t>
  </si>
  <si>
    <t>B104</t>
  </si>
  <si>
    <t>B105</t>
  </si>
  <si>
    <t>Bullnose</t>
  </si>
  <si>
    <t>B107</t>
  </si>
  <si>
    <t xml:space="preserve">Miscellaneous Concrete Slab Installation </t>
  </si>
  <si>
    <t>B109</t>
  </si>
  <si>
    <t>SD-226A</t>
  </si>
  <si>
    <t>B111</t>
  </si>
  <si>
    <t>SD-227C</t>
  </si>
  <si>
    <t>B113</t>
  </si>
  <si>
    <t>Monolithic Curb and Sidewalk</t>
  </si>
  <si>
    <t>SD-228B</t>
  </si>
  <si>
    <t>B116</t>
  </si>
  <si>
    <t>a)</t>
  </si>
  <si>
    <t>b)</t>
  </si>
  <si>
    <t>B122</t>
  </si>
  <si>
    <t>B126</t>
  </si>
  <si>
    <t>Concrete Curb Removal</t>
  </si>
  <si>
    <t xml:space="preserve">CW 3240-R7 </t>
  </si>
  <si>
    <t>B127</t>
  </si>
  <si>
    <t>B129</t>
  </si>
  <si>
    <t>Curb and Gutter</t>
  </si>
  <si>
    <t>Barrier Separate</t>
  </si>
  <si>
    <t>B135</t>
  </si>
  <si>
    <t>Concrete Curb Installation</t>
  </si>
  <si>
    <t>B136</t>
  </si>
  <si>
    <t>SD-205</t>
  </si>
  <si>
    <t>B139</t>
  </si>
  <si>
    <t>SD-203B</t>
  </si>
  <si>
    <t>SD-229A,B,C</t>
  </si>
  <si>
    <t>Curb Ramp (10mm ht, Monolithic)</t>
  </si>
  <si>
    <t>B211</t>
  </si>
  <si>
    <t>B212</t>
  </si>
  <si>
    <t>Splash Strip (150mm ht, Monolithic Modified Barrier Curb,  750mm width)</t>
  </si>
  <si>
    <t>SD-205,
SD-206A</t>
  </si>
  <si>
    <t>Less than 3 m</t>
  </si>
  <si>
    <t>3 m to 30 m</t>
  </si>
  <si>
    <t>B158</t>
  </si>
  <si>
    <t xml:space="preserve">c) </t>
  </si>
  <si>
    <t xml:space="preserve"> Greater than 30 m</t>
  </si>
  <si>
    <t>SD-229C,D</t>
  </si>
  <si>
    <t>B214</t>
  </si>
  <si>
    <t>B188</t>
  </si>
  <si>
    <t>CW 3310-R13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</si>
  <si>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</si>
  <si>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</si>
  <si>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</si>
  <si>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</si>
  <si>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</si>
  <si>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</si>
  <si>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</si>
  <si>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</si>
  <si>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</si>
  <si>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</si>
  <si>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</si>
  <si>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CW 3250-R7</t>
  </si>
  <si>
    <t>E003</t>
  </si>
  <si>
    <t xml:space="preserve">Catch Basin  </t>
  </si>
  <si>
    <t>CW 2130-R11</t>
  </si>
  <si>
    <t>E005</t>
  </si>
  <si>
    <t>SD-025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</si>
  <si>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</si>
  <si>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</si>
  <si>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</si>
  <si>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</si>
  <si>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</si>
  <si>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</si>
  <si>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</si>
  <si>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</si>
  <si>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</si>
  <si>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E044</t>
  </si>
  <si>
    <t>Abandoning  Existing Catch Basins</t>
  </si>
  <si>
    <t>E045</t>
  </si>
  <si>
    <t>Abandoning  Existing Catch Pit</t>
  </si>
  <si>
    <t>E050</t>
  </si>
  <si>
    <t>Abandoning Existing Drainage Inlets</t>
  </si>
  <si>
    <t>CW 3210-R7</t>
  </si>
  <si>
    <t>Pre-cast Concrete Risers</t>
  </si>
  <si>
    <t>F013</t>
  </si>
  <si>
    <t>Supply of Curb Inlet Frames</t>
  </si>
  <si>
    <t xml:space="preserve">CW 3210-R7
</t>
  </si>
  <si>
    <t>G004</t>
  </si>
  <si>
    <t>Seeding</t>
  </si>
  <si>
    <t>CW 3615-R2</t>
  </si>
  <si>
    <t>H013</t>
  </si>
  <si>
    <t>Grouted Stone Riprap</t>
  </si>
  <si>
    <t>A014</t>
  </si>
  <si>
    <t>A.12</t>
  </si>
  <si>
    <t>Boulevard Excavation</t>
  </si>
  <si>
    <t>A026</t>
  </si>
  <si>
    <t>Limestone</t>
  </si>
  <si>
    <t>A023</t>
  </si>
  <si>
    <t>A.21</t>
  </si>
  <si>
    <t>Preparation of Existing Roadway</t>
  </si>
  <si>
    <t>250mm Drainage Connection Pipe</t>
  </si>
  <si>
    <t>Barrier (150mm ht, Dowelled)</t>
  </si>
  <si>
    <t>Modified Barrier (150mm ht, Dowelled)</t>
  </si>
  <si>
    <t>Splash Strip (150mm ht, Monolithic Barrier Curb,  750mm width) Slip Form Paving</t>
  </si>
  <si>
    <t>Traffic Barrier (813mm ht)</t>
  </si>
  <si>
    <t>see detail on drawings</t>
  </si>
  <si>
    <t>A.5</t>
  </si>
  <si>
    <t>A.6</t>
  </si>
  <si>
    <t>A.9</t>
  </si>
  <si>
    <t>A.13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</si>
  <si>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</si>
  <si>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</si>
  <si>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</si>
  <si>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</si>
  <si>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</si>
  <si>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</si>
  <si>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</si>
  <si>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</si>
  <si>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</si>
  <si>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A.25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</si>
  <si>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</si>
  <si>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</si>
  <si>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</si>
  <si>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</si>
  <si>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</si>
  <si>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</si>
  <si>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</si>
  <si>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</si>
  <si>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</si>
  <si>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</si>
  <si>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</si>
  <si>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</si>
  <si>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</si>
  <si>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</si>
  <si>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</si>
  <si>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</si>
  <si>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</si>
  <si>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</si>
  <si>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</si>
  <si>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</si>
  <si>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</si>
  <si>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</si>
  <si>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</si>
  <si>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</si>
  <si>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</si>
  <si>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</si>
  <si>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</si>
  <si>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</si>
  <si>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 xml:space="preserve">CW 3210-R7, E10
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</si>
  <si>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</si>
  <si>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</si>
  <si>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</si>
  <si>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</si>
  <si>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</si>
  <si>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</si>
  <si>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</si>
  <si>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</si>
  <si>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CW 2160-R7, E11</t>
  </si>
  <si>
    <t>ROADWORK - REMOVALS/RENEWALS</t>
  </si>
  <si>
    <t>SD-223A</t>
  </si>
  <si>
    <t>ROADWORK - NEW CONSTRUCTION</t>
  </si>
  <si>
    <t>Supply and Install Flowable Cement-Stabilized Fill</t>
  </si>
  <si>
    <t>CW 3520-R7, E13</t>
  </si>
  <si>
    <t>CW 3650-R5, E12</t>
  </si>
  <si>
    <t>Install Curb Inlet Frame with Concrete Spillway</t>
  </si>
  <si>
    <t>B002</t>
  </si>
  <si>
    <t>Concrete Pavement</t>
  </si>
  <si>
    <t>Construction of 200 mm Concrete Pavement (Reinforced)</t>
  </si>
  <si>
    <t>Dugald Road East Bound from CNR Overpass to Plessis Road</t>
  </si>
  <si>
    <t>F026</t>
  </si>
  <si>
    <t>Replacing Existing  Flat Top Reducer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</si>
</sst>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$&quot;#,##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left" vertical="top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7" fontId="0" fillId="2" borderId="12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4" xfId="0" applyNumberFormat="1" applyBorder="1" applyAlignment="1">
      <alignment horizontal="right"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5" xfId="0" applyNumberFormat="1" applyFont="1" applyFill="1" applyBorder="1" applyAlignment="1" applyProtection="1">
      <alignment vertical="center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9" fontId="0" fillId="0" borderId="15" xfId="0" applyNumberFormat="1" applyFont="1" applyFill="1" applyBorder="1" applyAlignment="1" applyProtection="1">
      <alignment horizontal="right" vertical="top" wrapText="1"/>
      <protection/>
    </xf>
    <xf numFmtId="172" fontId="0" fillId="0" borderId="15" xfId="21" applyNumberFormat="1" applyFont="1" applyFill="1" applyBorder="1" applyAlignment="1" applyProtection="1">
      <alignment horizontal="left" vertical="top" wrapText="1"/>
      <protection/>
    </xf>
    <xf numFmtId="172" fontId="0" fillId="0" borderId="15" xfId="21" applyNumberFormat="1" applyFont="1" applyFill="1" applyBorder="1" applyAlignment="1" applyProtection="1">
      <alignment horizontal="center" vertical="top" wrapText="1"/>
      <protection/>
    </xf>
    <xf numFmtId="172" fontId="0" fillId="0" borderId="16" xfId="21" applyNumberFormat="1" applyFont="1" applyFill="1" applyBorder="1" applyAlignment="1" applyProtection="1">
      <alignment horizontal="center" vertical="top" wrapText="1"/>
      <protection/>
    </xf>
    <xf numFmtId="172" fontId="2" fillId="3" borderId="4" xfId="21" applyNumberFormat="1" applyFont="1" applyFill="1" applyBorder="1" applyAlignment="1" applyProtection="1">
      <alignment horizontal="left" vertical="center" wrapText="1"/>
      <protection/>
    </xf>
    <xf numFmtId="1" fontId="0" fillId="2" borderId="5" xfId="21" applyNumberFormat="1" applyBorder="1" applyAlignment="1">
      <alignment horizontal="center" vertical="top"/>
      <protection/>
    </xf>
    <xf numFmtId="172" fontId="0" fillId="0" borderId="15" xfId="21" applyNumberFormat="1" applyFont="1" applyFill="1" applyBorder="1" applyAlignment="1" applyProtection="1">
      <alignment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7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6-2009_Form_B-Excel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GridLines="0" showZeros="0" tabSelected="1" showOutlineSymbols="0" zoomScale="75" zoomScaleNormal="75" zoomScaleSheetLayoutView="75" workbookViewId="0" topLeftCell="B1">
      <selection activeCell="F11" sqref="F11"/>
    </sheetView>
  </sheetViews>
  <sheetFormatPr defaultColWidth="8.77734375" defaultRowHeight="15"/>
  <cols>
    <col min="1" max="1" width="13.6640625" style="20" hidden="1" customWidth="1"/>
    <col min="2" max="2" width="8.77734375" style="12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  <col min="9" max="16384" width="10.5546875" style="0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3" t="s">
        <v>97</v>
      </c>
      <c r="C2" s="1"/>
      <c r="D2" s="1"/>
      <c r="E2" s="1"/>
      <c r="F2" s="1"/>
      <c r="G2" s="26"/>
      <c r="H2" s="1"/>
    </row>
    <row r="3" spans="1:8" ht="15">
      <c r="A3" s="16"/>
      <c r="B3" s="12" t="s">
        <v>1</v>
      </c>
      <c r="C3" s="33"/>
      <c r="D3" s="33"/>
      <c r="E3" s="33"/>
      <c r="F3" s="33"/>
      <c r="G3" s="32"/>
      <c r="H3" s="31"/>
    </row>
    <row r="4" spans="1:8" ht="15">
      <c r="A4" s="49" t="s">
        <v>19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.75" thickBot="1">
      <c r="A5" s="22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8" customFormat="1" ht="30" customHeight="1" thickTop="1">
      <c r="A6" s="36"/>
      <c r="B6" s="35" t="s">
        <v>12</v>
      </c>
      <c r="C6" s="89" t="s">
        <v>336</v>
      </c>
      <c r="D6" s="90"/>
      <c r="E6" s="90"/>
      <c r="F6" s="91"/>
      <c r="G6" s="36"/>
      <c r="H6" s="37" t="s">
        <v>2</v>
      </c>
    </row>
    <row r="7" spans="1:8" ht="36" customHeight="1">
      <c r="A7" s="18"/>
      <c r="B7" s="15"/>
      <c r="C7" s="30" t="s">
        <v>13</v>
      </c>
      <c r="D7" s="10"/>
      <c r="E7" s="8" t="s">
        <v>2</v>
      </c>
      <c r="F7" s="8" t="s">
        <v>2</v>
      </c>
      <c r="G7" s="18" t="s">
        <v>2</v>
      </c>
      <c r="H7" s="21"/>
    </row>
    <row r="8" spans="1:8" s="63" customFormat="1" ht="30" customHeight="1">
      <c r="A8" s="61" t="s">
        <v>120</v>
      </c>
      <c r="B8" s="62" t="s">
        <v>23</v>
      </c>
      <c r="C8" s="75" t="s">
        <v>122</v>
      </c>
      <c r="D8" s="76" t="s">
        <v>123</v>
      </c>
      <c r="E8" s="52" t="s">
        <v>24</v>
      </c>
      <c r="F8" s="53">
        <v>700</v>
      </c>
      <c r="G8" s="54"/>
      <c r="H8" s="55">
        <f>ROUND(G8,2)*F8</f>
        <v>0</v>
      </c>
    </row>
    <row r="9" spans="1:8" s="65" customFormat="1" ht="30" customHeight="1">
      <c r="A9" s="64" t="s">
        <v>124</v>
      </c>
      <c r="B9" s="62" t="s">
        <v>25</v>
      </c>
      <c r="C9" s="75" t="s">
        <v>126</v>
      </c>
      <c r="D9" s="76" t="s">
        <v>123</v>
      </c>
      <c r="E9" s="52" t="s">
        <v>26</v>
      </c>
      <c r="F9" s="53">
        <v>2000</v>
      </c>
      <c r="G9" s="54"/>
      <c r="H9" s="55">
        <f>ROUND(G9,2)*F9</f>
        <v>0</v>
      </c>
    </row>
    <row r="10" spans="1:8" s="63" customFormat="1" ht="30" customHeight="1">
      <c r="A10" s="64" t="s">
        <v>127</v>
      </c>
      <c r="B10" s="62" t="s">
        <v>121</v>
      </c>
      <c r="C10" s="75" t="s">
        <v>129</v>
      </c>
      <c r="D10" s="76" t="s">
        <v>123</v>
      </c>
      <c r="E10" s="52"/>
      <c r="F10" s="53"/>
      <c r="G10" s="66"/>
      <c r="H10" s="55"/>
    </row>
    <row r="11" spans="1:8" s="63" customFormat="1" ht="30" customHeight="1">
      <c r="A11" s="61" t="s">
        <v>130</v>
      </c>
      <c r="B11" s="51" t="s">
        <v>27</v>
      </c>
      <c r="C11" s="75" t="s">
        <v>131</v>
      </c>
      <c r="D11" s="76" t="s">
        <v>2</v>
      </c>
      <c r="E11" s="52" t="s">
        <v>28</v>
      </c>
      <c r="F11" s="53">
        <v>1900</v>
      </c>
      <c r="G11" s="54"/>
      <c r="H11" s="55">
        <f aca="true" t="shared" si="0" ref="H11:H16">ROUND(G11,2)*F11</f>
        <v>0</v>
      </c>
    </row>
    <row r="12" spans="1:8" s="63" customFormat="1" ht="43.5" customHeight="1">
      <c r="A12" s="64" t="s">
        <v>29</v>
      </c>
      <c r="B12" s="62" t="s">
        <v>125</v>
      </c>
      <c r="C12" s="75" t="s">
        <v>30</v>
      </c>
      <c r="D12" s="76" t="s">
        <v>123</v>
      </c>
      <c r="E12" s="52" t="s">
        <v>24</v>
      </c>
      <c r="F12" s="53">
        <v>4600</v>
      </c>
      <c r="G12" s="54"/>
      <c r="H12" s="55">
        <f t="shared" si="0"/>
        <v>0</v>
      </c>
    </row>
    <row r="13" spans="1:8" s="65" customFormat="1" ht="30" customHeight="1">
      <c r="A13" s="61" t="s">
        <v>31</v>
      </c>
      <c r="B13" s="62" t="s">
        <v>274</v>
      </c>
      <c r="C13" s="75" t="s">
        <v>32</v>
      </c>
      <c r="D13" s="76" t="s">
        <v>123</v>
      </c>
      <c r="E13" s="52" t="s">
        <v>26</v>
      </c>
      <c r="F13" s="53">
        <v>5800</v>
      </c>
      <c r="G13" s="54"/>
      <c r="H13" s="55">
        <f t="shared" si="0"/>
        <v>0</v>
      </c>
    </row>
    <row r="14" spans="1:8" s="65" customFormat="1" ht="30" customHeight="1">
      <c r="A14" s="64" t="s">
        <v>135</v>
      </c>
      <c r="B14" s="62" t="s">
        <v>275</v>
      </c>
      <c r="C14" s="75" t="s">
        <v>137</v>
      </c>
      <c r="D14" s="76" t="s">
        <v>133</v>
      </c>
      <c r="E14" s="52" t="s">
        <v>26</v>
      </c>
      <c r="F14" s="53">
        <v>200</v>
      </c>
      <c r="G14" s="54"/>
      <c r="H14" s="55">
        <f t="shared" si="0"/>
        <v>0</v>
      </c>
    </row>
    <row r="15" spans="1:8" s="65" customFormat="1" ht="30" customHeight="1">
      <c r="A15" s="61" t="s">
        <v>260</v>
      </c>
      <c r="B15" s="62" t="s">
        <v>128</v>
      </c>
      <c r="C15" s="75" t="s">
        <v>262</v>
      </c>
      <c r="D15" s="76" t="s">
        <v>123</v>
      </c>
      <c r="E15" s="52" t="s">
        <v>24</v>
      </c>
      <c r="F15" s="53">
        <v>350</v>
      </c>
      <c r="G15" s="54"/>
      <c r="H15" s="55">
        <f t="shared" si="0"/>
        <v>0</v>
      </c>
    </row>
    <row r="16" spans="1:8" s="65" customFormat="1" ht="30" customHeight="1">
      <c r="A16" s="61" t="s">
        <v>265</v>
      </c>
      <c r="B16" s="62" t="s">
        <v>132</v>
      </c>
      <c r="C16" s="75" t="s">
        <v>267</v>
      </c>
      <c r="D16" s="76" t="s">
        <v>138</v>
      </c>
      <c r="E16" s="52" t="s">
        <v>26</v>
      </c>
      <c r="F16" s="53">
        <v>8900</v>
      </c>
      <c r="G16" s="54"/>
      <c r="H16" s="55">
        <f t="shared" si="0"/>
        <v>0</v>
      </c>
    </row>
    <row r="17" spans="1:8" s="65" customFormat="1" ht="30" customHeight="1">
      <c r="A17" s="61" t="s">
        <v>139</v>
      </c>
      <c r="B17" s="62" t="s">
        <v>276</v>
      </c>
      <c r="C17" s="75" t="s">
        <v>141</v>
      </c>
      <c r="D17" s="76" t="s">
        <v>138</v>
      </c>
      <c r="E17" s="52"/>
      <c r="F17" s="53"/>
      <c r="G17" s="66"/>
      <c r="H17" s="55"/>
    </row>
    <row r="18" spans="1:8" s="63" customFormat="1" ht="30" customHeight="1">
      <c r="A18" s="61" t="s">
        <v>263</v>
      </c>
      <c r="B18" s="51" t="s">
        <v>27</v>
      </c>
      <c r="C18" s="75" t="s">
        <v>264</v>
      </c>
      <c r="D18" s="76" t="s">
        <v>2</v>
      </c>
      <c r="E18" s="52" t="s">
        <v>28</v>
      </c>
      <c r="F18" s="53">
        <v>1000</v>
      </c>
      <c r="G18" s="54"/>
      <c r="H18" s="55">
        <f>ROUND(G18,2)*F18</f>
        <v>0</v>
      </c>
    </row>
    <row r="19" spans="1:8" s="65" customFormat="1" ht="30" customHeight="1">
      <c r="A19" s="61" t="s">
        <v>143</v>
      </c>
      <c r="B19" s="62" t="s">
        <v>134</v>
      </c>
      <c r="C19" s="75" t="s">
        <v>145</v>
      </c>
      <c r="D19" s="76" t="s">
        <v>142</v>
      </c>
      <c r="E19" s="52"/>
      <c r="F19" s="53"/>
      <c r="G19" s="66"/>
      <c r="H19" s="55"/>
    </row>
    <row r="20" spans="1:8" s="65" customFormat="1" ht="30" customHeight="1">
      <c r="A20" s="61" t="s">
        <v>146</v>
      </c>
      <c r="B20" s="51" t="s">
        <v>27</v>
      </c>
      <c r="C20" s="75" t="s">
        <v>147</v>
      </c>
      <c r="D20" s="77"/>
      <c r="E20" s="52" t="s">
        <v>24</v>
      </c>
      <c r="F20" s="67">
        <v>250</v>
      </c>
      <c r="G20" s="54"/>
      <c r="H20" s="55">
        <f>ROUND(G20,2)*F20</f>
        <v>0</v>
      </c>
    </row>
    <row r="21" spans="1:8" ht="36" customHeight="1">
      <c r="A21" s="18"/>
      <c r="B21" s="15"/>
      <c r="C21" s="78" t="s">
        <v>326</v>
      </c>
      <c r="D21" s="79"/>
      <c r="E21" s="7"/>
      <c r="F21" s="10"/>
      <c r="G21" s="18"/>
      <c r="H21" s="21"/>
    </row>
    <row r="22" spans="1:8" s="63" customFormat="1" ht="30" customHeight="1">
      <c r="A22" s="59" t="s">
        <v>87</v>
      </c>
      <c r="B22" s="62" t="s">
        <v>136</v>
      </c>
      <c r="C22" s="75" t="s">
        <v>88</v>
      </c>
      <c r="D22" s="76" t="s">
        <v>123</v>
      </c>
      <c r="E22" s="52"/>
      <c r="F22" s="53"/>
      <c r="G22" s="66"/>
      <c r="H22" s="55"/>
    </row>
    <row r="23" spans="1:8" s="65" customFormat="1" ht="30" customHeight="1">
      <c r="A23" s="59" t="s">
        <v>333</v>
      </c>
      <c r="B23" s="51" t="s">
        <v>27</v>
      </c>
      <c r="C23" s="81" t="s">
        <v>334</v>
      </c>
      <c r="D23" s="82" t="s">
        <v>2</v>
      </c>
      <c r="E23" s="52" t="s">
        <v>26</v>
      </c>
      <c r="F23" s="53">
        <v>200</v>
      </c>
      <c r="G23" s="54"/>
      <c r="H23" s="55">
        <f>ROUND(G23,2)*F23</f>
        <v>0</v>
      </c>
    </row>
    <row r="24" spans="1:8" s="65" customFormat="1" ht="30" customHeight="1">
      <c r="A24" s="59" t="s">
        <v>98</v>
      </c>
      <c r="B24" s="51" t="s">
        <v>38</v>
      </c>
      <c r="C24" s="75" t="s">
        <v>99</v>
      </c>
      <c r="D24" s="76" t="s">
        <v>2</v>
      </c>
      <c r="E24" s="52" t="s">
        <v>26</v>
      </c>
      <c r="F24" s="53">
        <v>160</v>
      </c>
      <c r="G24" s="54"/>
      <c r="H24" s="55">
        <f>ROUND(G24,2)*F24</f>
        <v>0</v>
      </c>
    </row>
    <row r="25" spans="1:8" s="65" customFormat="1" ht="30" customHeight="1">
      <c r="A25" s="59" t="s">
        <v>34</v>
      </c>
      <c r="B25" s="62" t="s">
        <v>261</v>
      </c>
      <c r="C25" s="75" t="s">
        <v>35</v>
      </c>
      <c r="D25" s="76" t="s">
        <v>148</v>
      </c>
      <c r="E25" s="52"/>
      <c r="F25" s="53"/>
      <c r="G25" s="66"/>
      <c r="H25" s="55"/>
    </row>
    <row r="26" spans="1:8" s="65" customFormat="1" ht="43.5" customHeight="1">
      <c r="A26" s="59" t="s">
        <v>149</v>
      </c>
      <c r="B26" s="51" t="s">
        <v>27</v>
      </c>
      <c r="C26" s="75" t="s">
        <v>150</v>
      </c>
      <c r="D26" s="76" t="s">
        <v>2</v>
      </c>
      <c r="E26" s="52" t="s">
        <v>26</v>
      </c>
      <c r="F26" s="53">
        <v>150</v>
      </c>
      <c r="G26" s="54"/>
      <c r="H26" s="55">
        <f>ROUND(G26,2)*F26</f>
        <v>0</v>
      </c>
    </row>
    <row r="27" spans="1:8" s="65" customFormat="1" ht="30" customHeight="1">
      <c r="A27" s="59" t="s">
        <v>36</v>
      </c>
      <c r="B27" s="62" t="s">
        <v>277</v>
      </c>
      <c r="C27" s="75" t="s">
        <v>37</v>
      </c>
      <c r="D27" s="76" t="s">
        <v>148</v>
      </c>
      <c r="E27" s="52"/>
      <c r="F27" s="53"/>
      <c r="G27" s="66"/>
      <c r="H27" s="55"/>
    </row>
    <row r="28" spans="1:8" s="65" customFormat="1" ht="43.5" customHeight="1">
      <c r="A28" s="59" t="s">
        <v>151</v>
      </c>
      <c r="B28" s="51" t="s">
        <v>27</v>
      </c>
      <c r="C28" s="75" t="s">
        <v>152</v>
      </c>
      <c r="D28" s="76" t="s">
        <v>2</v>
      </c>
      <c r="E28" s="52" t="s">
        <v>26</v>
      </c>
      <c r="F28" s="53">
        <v>15</v>
      </c>
      <c r="G28" s="54"/>
      <c r="H28" s="55">
        <f>ROUND(G28,2)*F28</f>
        <v>0</v>
      </c>
    </row>
    <row r="29" spans="1:8" s="65" customFormat="1" ht="43.5" customHeight="1">
      <c r="A29" s="59" t="s">
        <v>153</v>
      </c>
      <c r="B29" s="51" t="s">
        <v>38</v>
      </c>
      <c r="C29" s="75" t="s">
        <v>154</v>
      </c>
      <c r="D29" s="76" t="s">
        <v>2</v>
      </c>
      <c r="E29" s="52" t="s">
        <v>26</v>
      </c>
      <c r="F29" s="53">
        <v>400</v>
      </c>
      <c r="G29" s="54"/>
      <c r="H29" s="55">
        <f>ROUND(G29,2)*F29</f>
        <v>0</v>
      </c>
    </row>
    <row r="30" spans="1:8" s="65" customFormat="1" ht="43.5" customHeight="1">
      <c r="A30" s="59" t="s">
        <v>155</v>
      </c>
      <c r="B30" s="51" t="s">
        <v>58</v>
      </c>
      <c r="C30" s="75" t="s">
        <v>156</v>
      </c>
      <c r="D30" s="76" t="s">
        <v>2</v>
      </c>
      <c r="E30" s="52" t="s">
        <v>26</v>
      </c>
      <c r="F30" s="53">
        <v>30</v>
      </c>
      <c r="G30" s="54"/>
      <c r="H30" s="55">
        <f>ROUND(G30,2)*F30</f>
        <v>0</v>
      </c>
    </row>
    <row r="31" spans="1:8" s="65" customFormat="1" ht="43.5" customHeight="1">
      <c r="A31" s="59" t="s">
        <v>157</v>
      </c>
      <c r="B31" s="62" t="s">
        <v>278</v>
      </c>
      <c r="C31" s="75" t="s">
        <v>158</v>
      </c>
      <c r="D31" s="76" t="s">
        <v>148</v>
      </c>
      <c r="E31" s="52"/>
      <c r="F31" s="53"/>
      <c r="G31" s="66"/>
      <c r="H31" s="55"/>
    </row>
    <row r="32" spans="1:8" s="65" customFormat="1" ht="43.5" customHeight="1">
      <c r="A32" s="59" t="s">
        <v>159</v>
      </c>
      <c r="B32" s="51" t="s">
        <v>27</v>
      </c>
      <c r="C32" s="75" t="s">
        <v>150</v>
      </c>
      <c r="D32" s="76" t="s">
        <v>2</v>
      </c>
      <c r="E32" s="52" t="s">
        <v>26</v>
      </c>
      <c r="F32" s="53">
        <v>150</v>
      </c>
      <c r="G32" s="54"/>
      <c r="H32" s="55">
        <f>ROUND(G32,2)*F32</f>
        <v>0</v>
      </c>
    </row>
    <row r="33" spans="1:8" s="65" customFormat="1" ht="43.5" customHeight="1">
      <c r="A33" s="59" t="s">
        <v>39</v>
      </c>
      <c r="B33" s="62" t="s">
        <v>279</v>
      </c>
      <c r="C33" s="75" t="s">
        <v>40</v>
      </c>
      <c r="D33" s="76" t="s">
        <v>148</v>
      </c>
      <c r="E33" s="52"/>
      <c r="F33" s="53"/>
      <c r="G33" s="66"/>
      <c r="H33" s="55"/>
    </row>
    <row r="34" spans="1:8" s="65" customFormat="1" ht="43.5" customHeight="1">
      <c r="A34" s="59" t="s">
        <v>160</v>
      </c>
      <c r="B34" s="51" t="s">
        <v>27</v>
      </c>
      <c r="C34" s="75" t="s">
        <v>152</v>
      </c>
      <c r="D34" s="76" t="s">
        <v>2</v>
      </c>
      <c r="E34" s="52" t="s">
        <v>26</v>
      </c>
      <c r="F34" s="53">
        <v>15</v>
      </c>
      <c r="G34" s="54"/>
      <c r="H34" s="55">
        <f>ROUND(G34,2)*F34</f>
        <v>0</v>
      </c>
    </row>
    <row r="35" spans="1:8" s="65" customFormat="1" ht="43.5" customHeight="1">
      <c r="A35" s="59" t="s">
        <v>161</v>
      </c>
      <c r="B35" s="51" t="s">
        <v>38</v>
      </c>
      <c r="C35" s="75" t="s">
        <v>154</v>
      </c>
      <c r="D35" s="76" t="s">
        <v>2</v>
      </c>
      <c r="E35" s="52" t="s">
        <v>26</v>
      </c>
      <c r="F35" s="53">
        <v>400</v>
      </c>
      <c r="G35" s="54"/>
      <c r="H35" s="55">
        <f>ROUND(G35,2)*F35</f>
        <v>0</v>
      </c>
    </row>
    <row r="36" spans="1:8" s="65" customFormat="1" ht="43.5" customHeight="1">
      <c r="A36" s="59" t="s">
        <v>162</v>
      </c>
      <c r="B36" s="51" t="s">
        <v>58</v>
      </c>
      <c r="C36" s="75" t="s">
        <v>156</v>
      </c>
      <c r="D36" s="76" t="s">
        <v>2</v>
      </c>
      <c r="E36" s="52" t="s">
        <v>26</v>
      </c>
      <c r="F36" s="53">
        <v>30</v>
      </c>
      <c r="G36" s="54"/>
      <c r="H36" s="55">
        <f>ROUND(G36,2)*F36</f>
        <v>0</v>
      </c>
    </row>
    <row r="37" spans="1:8" s="65" customFormat="1" ht="43.5" customHeight="1">
      <c r="A37" s="59" t="s">
        <v>100</v>
      </c>
      <c r="B37" s="62" t="s">
        <v>280</v>
      </c>
      <c r="C37" s="75" t="s">
        <v>101</v>
      </c>
      <c r="D37" s="76" t="s">
        <v>148</v>
      </c>
      <c r="E37" s="52"/>
      <c r="F37" s="53"/>
      <c r="G37" s="66"/>
      <c r="H37" s="55"/>
    </row>
    <row r="38" spans="1:8" s="65" customFormat="1" ht="43.5" customHeight="1">
      <c r="A38" s="59" t="s">
        <v>163</v>
      </c>
      <c r="B38" s="51" t="s">
        <v>27</v>
      </c>
      <c r="C38" s="75" t="s">
        <v>150</v>
      </c>
      <c r="D38" s="76" t="s">
        <v>2</v>
      </c>
      <c r="E38" s="52" t="s">
        <v>26</v>
      </c>
      <c r="F38" s="53">
        <v>220</v>
      </c>
      <c r="G38" s="54"/>
      <c r="H38" s="55">
        <f>ROUND(G38,2)*F38</f>
        <v>0</v>
      </c>
    </row>
    <row r="39" spans="1:8" s="65" customFormat="1" ht="43.5" customHeight="1">
      <c r="A39" s="59" t="s">
        <v>41</v>
      </c>
      <c r="B39" s="68" t="s">
        <v>281</v>
      </c>
      <c r="C39" s="75" t="s">
        <v>42</v>
      </c>
      <c r="D39" s="76" t="s">
        <v>148</v>
      </c>
      <c r="E39" s="52"/>
      <c r="F39" s="53"/>
      <c r="G39" s="66"/>
      <c r="H39" s="55"/>
    </row>
    <row r="40" spans="1:8" s="65" customFormat="1" ht="43.5" customHeight="1">
      <c r="A40" s="59" t="s">
        <v>164</v>
      </c>
      <c r="B40" s="51" t="s">
        <v>27</v>
      </c>
      <c r="C40" s="75" t="s">
        <v>152</v>
      </c>
      <c r="D40" s="76" t="s">
        <v>2</v>
      </c>
      <c r="E40" s="52" t="s">
        <v>26</v>
      </c>
      <c r="F40" s="53">
        <v>15</v>
      </c>
      <c r="G40" s="54"/>
      <c r="H40" s="55">
        <f>ROUND(G40,2)*F40</f>
        <v>0</v>
      </c>
    </row>
    <row r="41" spans="1:8" s="65" customFormat="1" ht="43.5" customHeight="1">
      <c r="A41" s="59" t="s">
        <v>165</v>
      </c>
      <c r="B41" s="51" t="s">
        <v>38</v>
      </c>
      <c r="C41" s="75" t="s">
        <v>154</v>
      </c>
      <c r="D41" s="76" t="s">
        <v>2</v>
      </c>
      <c r="E41" s="52" t="s">
        <v>26</v>
      </c>
      <c r="F41" s="53">
        <v>635</v>
      </c>
      <c r="G41" s="54"/>
      <c r="H41" s="55">
        <f>ROUND(G41,2)*F41</f>
        <v>0</v>
      </c>
    </row>
    <row r="42" spans="1:8" s="65" customFormat="1" ht="43.5" customHeight="1">
      <c r="A42" s="59" t="s">
        <v>166</v>
      </c>
      <c r="B42" s="51" t="s">
        <v>58</v>
      </c>
      <c r="C42" s="75" t="s">
        <v>156</v>
      </c>
      <c r="D42" s="76" t="s">
        <v>2</v>
      </c>
      <c r="E42" s="52" t="s">
        <v>26</v>
      </c>
      <c r="F42" s="53">
        <v>50</v>
      </c>
      <c r="G42" s="54"/>
      <c r="H42" s="55">
        <f>ROUND(G42,2)*F42</f>
        <v>0</v>
      </c>
    </row>
    <row r="43" spans="1:8" s="65" customFormat="1" ht="30" customHeight="1">
      <c r="A43" s="59" t="s">
        <v>43</v>
      </c>
      <c r="B43" s="62" t="s">
        <v>282</v>
      </c>
      <c r="C43" s="75" t="s">
        <v>44</v>
      </c>
      <c r="D43" s="76" t="s">
        <v>167</v>
      </c>
      <c r="E43" s="52"/>
      <c r="F43" s="53"/>
      <c r="G43" s="66"/>
      <c r="H43" s="55"/>
    </row>
    <row r="44" spans="1:8" s="65" customFormat="1" ht="30" customHeight="1">
      <c r="A44" s="59" t="s">
        <v>45</v>
      </c>
      <c r="B44" s="51" t="s">
        <v>27</v>
      </c>
      <c r="C44" s="75" t="s">
        <v>46</v>
      </c>
      <c r="D44" s="76" t="s">
        <v>2</v>
      </c>
      <c r="E44" s="52" t="s">
        <v>33</v>
      </c>
      <c r="F44" s="53">
        <v>1900</v>
      </c>
      <c r="G44" s="54"/>
      <c r="H44" s="55">
        <f>ROUND(G44,2)*F44</f>
        <v>0</v>
      </c>
    </row>
    <row r="45" spans="1:8" s="65" customFormat="1" ht="30" customHeight="1">
      <c r="A45" s="59" t="s">
        <v>47</v>
      </c>
      <c r="B45" s="62" t="s">
        <v>283</v>
      </c>
      <c r="C45" s="75" t="s">
        <v>48</v>
      </c>
      <c r="D45" s="76" t="s">
        <v>167</v>
      </c>
      <c r="E45" s="52"/>
      <c r="F45" s="53"/>
      <c r="G45" s="66"/>
      <c r="H45" s="55"/>
    </row>
    <row r="46" spans="1:8" s="65" customFormat="1" ht="30" customHeight="1">
      <c r="A46" s="59" t="s">
        <v>49</v>
      </c>
      <c r="B46" s="51" t="s">
        <v>27</v>
      </c>
      <c r="C46" s="75" t="s">
        <v>50</v>
      </c>
      <c r="D46" s="76" t="s">
        <v>2</v>
      </c>
      <c r="E46" s="52" t="s">
        <v>33</v>
      </c>
      <c r="F46" s="53">
        <v>1150</v>
      </c>
      <c r="G46" s="54"/>
      <c r="H46" s="55">
        <f>ROUND(G46,2)*F46</f>
        <v>0</v>
      </c>
    </row>
    <row r="47" spans="1:8" s="65" customFormat="1" ht="30" customHeight="1">
      <c r="A47" s="59" t="s">
        <v>51</v>
      </c>
      <c r="B47" s="51" t="s">
        <v>38</v>
      </c>
      <c r="C47" s="75" t="s">
        <v>52</v>
      </c>
      <c r="D47" s="76" t="s">
        <v>2</v>
      </c>
      <c r="E47" s="52" t="s">
        <v>33</v>
      </c>
      <c r="F47" s="53">
        <v>1900</v>
      </c>
      <c r="G47" s="54"/>
      <c r="H47" s="55">
        <f>ROUND(G47,2)*F47</f>
        <v>0</v>
      </c>
    </row>
    <row r="48" spans="1:8" s="63" customFormat="1" ht="43.5" customHeight="1">
      <c r="A48" s="59" t="s">
        <v>168</v>
      </c>
      <c r="B48" s="62" t="s">
        <v>284</v>
      </c>
      <c r="C48" s="75" t="s">
        <v>169</v>
      </c>
      <c r="D48" s="76" t="s">
        <v>170</v>
      </c>
      <c r="E48" s="52"/>
      <c r="F48" s="53"/>
      <c r="G48" s="66"/>
      <c r="H48" s="55"/>
    </row>
    <row r="49" spans="1:8" s="65" customFormat="1" ht="30" customHeight="1">
      <c r="A49" s="59" t="s">
        <v>171</v>
      </c>
      <c r="B49" s="51" t="s">
        <v>27</v>
      </c>
      <c r="C49" s="75" t="s">
        <v>172</v>
      </c>
      <c r="D49" s="76" t="s">
        <v>2</v>
      </c>
      <c r="E49" s="52" t="s">
        <v>26</v>
      </c>
      <c r="F49" s="53">
        <v>120</v>
      </c>
      <c r="G49" s="54"/>
      <c r="H49" s="55">
        <f>ROUND(G49,2)*F49</f>
        <v>0</v>
      </c>
    </row>
    <row r="50" spans="1:8" s="65" customFormat="1" ht="30" customHeight="1">
      <c r="A50" s="59" t="s">
        <v>174</v>
      </c>
      <c r="B50" s="51" t="s">
        <v>38</v>
      </c>
      <c r="C50" s="75" t="s">
        <v>55</v>
      </c>
      <c r="D50" s="76" t="s">
        <v>2</v>
      </c>
      <c r="E50" s="52" t="s">
        <v>26</v>
      </c>
      <c r="F50" s="53">
        <v>300</v>
      </c>
      <c r="G50" s="54"/>
      <c r="H50" s="55">
        <f>ROUND(G50,2)*F50</f>
        <v>0</v>
      </c>
    </row>
    <row r="51" spans="1:8" s="65" customFormat="1" ht="30" customHeight="1">
      <c r="A51" s="59" t="s">
        <v>175</v>
      </c>
      <c r="B51" s="51" t="s">
        <v>58</v>
      </c>
      <c r="C51" s="75" t="s">
        <v>176</v>
      </c>
      <c r="D51" s="76" t="s">
        <v>2</v>
      </c>
      <c r="E51" s="52" t="s">
        <v>26</v>
      </c>
      <c r="F51" s="53">
        <v>30</v>
      </c>
      <c r="G51" s="54"/>
      <c r="H51" s="55">
        <f>ROUND(G51,2)*F51</f>
        <v>0</v>
      </c>
    </row>
    <row r="52" spans="1:8" s="63" customFormat="1" ht="43.5" customHeight="1">
      <c r="A52" s="59" t="s">
        <v>177</v>
      </c>
      <c r="B52" s="62" t="s">
        <v>266</v>
      </c>
      <c r="C52" s="75" t="s">
        <v>178</v>
      </c>
      <c r="D52" s="76" t="s">
        <v>170</v>
      </c>
      <c r="E52" s="52"/>
      <c r="F52" s="53"/>
      <c r="G52" s="66"/>
      <c r="H52" s="55"/>
    </row>
    <row r="53" spans="1:8" s="65" customFormat="1" ht="30" customHeight="1">
      <c r="A53" s="59" t="s">
        <v>179</v>
      </c>
      <c r="B53" s="51" t="s">
        <v>27</v>
      </c>
      <c r="C53" s="75" t="s">
        <v>173</v>
      </c>
      <c r="D53" s="76" t="s">
        <v>180</v>
      </c>
      <c r="E53" s="52" t="s">
        <v>26</v>
      </c>
      <c r="F53" s="53">
        <v>150</v>
      </c>
      <c r="G53" s="54"/>
      <c r="H53" s="55">
        <f>ROUND(G53,2)*F53</f>
        <v>0</v>
      </c>
    </row>
    <row r="54" spans="1:8" s="65" customFormat="1" ht="30" customHeight="1">
      <c r="A54" s="59" t="s">
        <v>181</v>
      </c>
      <c r="B54" s="51" t="s">
        <v>38</v>
      </c>
      <c r="C54" s="75" t="s">
        <v>55</v>
      </c>
      <c r="D54" s="76" t="s">
        <v>56</v>
      </c>
      <c r="E54" s="52" t="s">
        <v>26</v>
      </c>
      <c r="F54" s="53">
        <v>70</v>
      </c>
      <c r="G54" s="54"/>
      <c r="H54" s="55">
        <f>ROUND(G54,2)*F54</f>
        <v>0</v>
      </c>
    </row>
    <row r="55" spans="1:8" s="65" customFormat="1" ht="30" customHeight="1">
      <c r="A55" s="59" t="s">
        <v>183</v>
      </c>
      <c r="B55" s="51" t="s">
        <v>58</v>
      </c>
      <c r="C55" s="75" t="s">
        <v>184</v>
      </c>
      <c r="D55" s="76" t="s">
        <v>185</v>
      </c>
      <c r="E55" s="52" t="s">
        <v>26</v>
      </c>
      <c r="F55" s="53">
        <v>320</v>
      </c>
      <c r="G55" s="54"/>
      <c r="H55" s="55">
        <f>ROUND(G55,2)*F55</f>
        <v>0</v>
      </c>
    </row>
    <row r="56" spans="1:8" s="63" customFormat="1" ht="43.5" customHeight="1">
      <c r="A56" s="59" t="s">
        <v>53</v>
      </c>
      <c r="B56" s="62" t="s">
        <v>140</v>
      </c>
      <c r="C56" s="75" t="s">
        <v>54</v>
      </c>
      <c r="D56" s="76" t="s">
        <v>170</v>
      </c>
      <c r="E56" s="52"/>
      <c r="F56" s="53"/>
      <c r="G56" s="66"/>
      <c r="H56" s="55"/>
    </row>
    <row r="57" spans="1:8" s="65" customFormat="1" ht="30" customHeight="1">
      <c r="A57" s="59" t="s">
        <v>186</v>
      </c>
      <c r="B57" s="51" t="s">
        <v>27</v>
      </c>
      <c r="C57" s="75" t="s">
        <v>173</v>
      </c>
      <c r="D57" s="76" t="s">
        <v>180</v>
      </c>
      <c r="E57" s="52" t="s">
        <v>26</v>
      </c>
      <c r="F57" s="53">
        <v>50</v>
      </c>
      <c r="G57" s="54"/>
      <c r="H57" s="55">
        <f>ROUND(G57,2)*F57</f>
        <v>0</v>
      </c>
    </row>
    <row r="58" spans="1:8" s="65" customFormat="1" ht="30" customHeight="1">
      <c r="A58" s="59" t="s">
        <v>189</v>
      </c>
      <c r="B58" s="51" t="s">
        <v>38</v>
      </c>
      <c r="C58" s="75" t="s">
        <v>176</v>
      </c>
      <c r="D58" s="76" t="s">
        <v>182</v>
      </c>
      <c r="E58" s="52" t="s">
        <v>26</v>
      </c>
      <c r="F58" s="53">
        <v>30</v>
      </c>
      <c r="G58" s="54"/>
      <c r="H58" s="55">
        <f>ROUND(G58,2)*F58</f>
        <v>0</v>
      </c>
    </row>
    <row r="59" spans="1:8" s="63" customFormat="1" ht="30" customHeight="1">
      <c r="A59" s="59" t="s">
        <v>190</v>
      </c>
      <c r="B59" s="62" t="s">
        <v>285</v>
      </c>
      <c r="C59" s="75" t="s">
        <v>191</v>
      </c>
      <c r="D59" s="76" t="s">
        <v>192</v>
      </c>
      <c r="E59" s="52"/>
      <c r="F59" s="53"/>
      <c r="G59" s="66"/>
      <c r="H59" s="55"/>
    </row>
    <row r="60" spans="1:8" s="65" customFormat="1" ht="30" customHeight="1">
      <c r="A60" s="59" t="s">
        <v>193</v>
      </c>
      <c r="B60" s="51" t="s">
        <v>27</v>
      </c>
      <c r="C60" s="75" t="s">
        <v>196</v>
      </c>
      <c r="D60" s="76" t="s">
        <v>2</v>
      </c>
      <c r="E60" s="52" t="s">
        <v>57</v>
      </c>
      <c r="F60" s="53">
        <v>3100</v>
      </c>
      <c r="G60" s="54"/>
      <c r="H60" s="55">
        <f>ROUND(G60,2)*F60</f>
        <v>0</v>
      </c>
    </row>
    <row r="61" spans="1:8" s="65" customFormat="1" ht="30" customHeight="1">
      <c r="A61" s="59" t="s">
        <v>194</v>
      </c>
      <c r="B61" s="51" t="s">
        <v>38</v>
      </c>
      <c r="C61" s="75" t="s">
        <v>195</v>
      </c>
      <c r="D61" s="76" t="s">
        <v>2</v>
      </c>
      <c r="E61" s="52" t="s">
        <v>57</v>
      </c>
      <c r="F61" s="53">
        <v>60</v>
      </c>
      <c r="G61" s="54"/>
      <c r="H61" s="55">
        <f>ROUND(G61,2)*F61</f>
        <v>0</v>
      </c>
    </row>
    <row r="62" spans="1:8" s="65" customFormat="1" ht="30" customHeight="1">
      <c r="A62" s="59" t="s">
        <v>197</v>
      </c>
      <c r="B62" s="62" t="s">
        <v>286</v>
      </c>
      <c r="C62" s="75" t="s">
        <v>198</v>
      </c>
      <c r="D62" s="76" t="s">
        <v>192</v>
      </c>
      <c r="E62" s="52"/>
      <c r="F62" s="53"/>
      <c r="G62" s="66"/>
      <c r="H62" s="55"/>
    </row>
    <row r="63" spans="1:8" s="65" customFormat="1" ht="30" customHeight="1">
      <c r="A63" s="59" t="s">
        <v>199</v>
      </c>
      <c r="B63" s="51" t="s">
        <v>27</v>
      </c>
      <c r="C63" s="75" t="s">
        <v>269</v>
      </c>
      <c r="D63" s="76" t="s">
        <v>200</v>
      </c>
      <c r="E63" s="52" t="s">
        <v>57</v>
      </c>
      <c r="F63" s="53">
        <v>80</v>
      </c>
      <c r="G63" s="54"/>
      <c r="H63" s="55">
        <f>ROUND(G63,2)*F63</f>
        <v>0</v>
      </c>
    </row>
    <row r="64" spans="1:8" s="65" customFormat="1" ht="30" customHeight="1">
      <c r="A64" s="59" t="s">
        <v>201</v>
      </c>
      <c r="B64" s="51" t="s">
        <v>38</v>
      </c>
      <c r="C64" s="75" t="s">
        <v>270</v>
      </c>
      <c r="D64" s="76" t="s">
        <v>202</v>
      </c>
      <c r="E64" s="52" t="s">
        <v>57</v>
      </c>
      <c r="F64" s="53">
        <v>100</v>
      </c>
      <c r="G64" s="54"/>
      <c r="H64" s="55">
        <f>ROUND(G64,2)*F64</f>
        <v>0</v>
      </c>
    </row>
    <row r="65" spans="1:8" s="69" customFormat="1" ht="30" customHeight="1">
      <c r="A65" s="59" t="s">
        <v>63</v>
      </c>
      <c r="B65" s="51" t="s">
        <v>58</v>
      </c>
      <c r="C65" s="75" t="s">
        <v>204</v>
      </c>
      <c r="D65" s="76" t="s">
        <v>203</v>
      </c>
      <c r="E65" s="52" t="s">
        <v>57</v>
      </c>
      <c r="F65" s="53">
        <v>20</v>
      </c>
      <c r="G65" s="54"/>
      <c r="H65" s="55">
        <f>ROUND(G65,2)*F65</f>
        <v>0</v>
      </c>
    </row>
    <row r="66" spans="1:8" s="58" customFormat="1" ht="39.75" customHeight="1">
      <c r="A66" s="59" t="s">
        <v>205</v>
      </c>
      <c r="B66" s="51" t="s">
        <v>84</v>
      </c>
      <c r="C66" s="75" t="s">
        <v>271</v>
      </c>
      <c r="D66" s="76" t="s">
        <v>327</v>
      </c>
      <c r="E66" s="52" t="s">
        <v>57</v>
      </c>
      <c r="F66" s="53">
        <v>2800</v>
      </c>
      <c r="G66" s="54"/>
      <c r="H66" s="55">
        <f>ROUND(G66,2)*F66</f>
        <v>0</v>
      </c>
    </row>
    <row r="67" spans="1:8" s="58" customFormat="1" ht="39.75" customHeight="1">
      <c r="A67" s="59" t="s">
        <v>206</v>
      </c>
      <c r="B67" s="51" t="s">
        <v>86</v>
      </c>
      <c r="C67" s="75" t="s">
        <v>207</v>
      </c>
      <c r="D67" s="76" t="s">
        <v>327</v>
      </c>
      <c r="E67" s="52" t="s">
        <v>57</v>
      </c>
      <c r="F67" s="53">
        <v>100</v>
      </c>
      <c r="G67" s="54"/>
      <c r="H67" s="55">
        <f>ROUND(G67,2)*F67</f>
        <v>0</v>
      </c>
    </row>
    <row r="68" spans="1:8" s="65" customFormat="1" ht="30" customHeight="1">
      <c r="A68" s="59" t="s">
        <v>59</v>
      </c>
      <c r="B68" s="62" t="s">
        <v>287</v>
      </c>
      <c r="C68" s="75" t="s">
        <v>60</v>
      </c>
      <c r="D68" s="76" t="s">
        <v>192</v>
      </c>
      <c r="E68" s="52"/>
      <c r="F68" s="53"/>
      <c r="G68" s="66"/>
      <c r="H68" s="55"/>
    </row>
    <row r="69" spans="1:8" s="65" customFormat="1" ht="30" customHeight="1">
      <c r="A69" s="59" t="s">
        <v>61</v>
      </c>
      <c r="B69" s="51" t="s">
        <v>27</v>
      </c>
      <c r="C69" s="75" t="s">
        <v>269</v>
      </c>
      <c r="D69" s="76" t="s">
        <v>208</v>
      </c>
      <c r="E69" s="52"/>
      <c r="F69" s="53"/>
      <c r="G69" s="55"/>
      <c r="H69" s="55"/>
    </row>
    <row r="70" spans="1:8" s="65" customFormat="1" ht="30" customHeight="1">
      <c r="A70" s="59" t="s">
        <v>89</v>
      </c>
      <c r="B70" s="56" t="s">
        <v>187</v>
      </c>
      <c r="C70" s="75" t="s">
        <v>209</v>
      </c>
      <c r="D70" s="76"/>
      <c r="E70" s="52" t="s">
        <v>57</v>
      </c>
      <c r="F70" s="53">
        <v>10</v>
      </c>
      <c r="G70" s="54"/>
      <c r="H70" s="55">
        <f aca="true" t="shared" si="1" ref="H70:H75">ROUND(G70,2)*F70</f>
        <v>0</v>
      </c>
    </row>
    <row r="71" spans="1:8" s="65" customFormat="1" ht="30" customHeight="1">
      <c r="A71" s="59" t="s">
        <v>62</v>
      </c>
      <c r="B71" s="56" t="s">
        <v>188</v>
      </c>
      <c r="C71" s="75" t="s">
        <v>210</v>
      </c>
      <c r="D71" s="76"/>
      <c r="E71" s="52" t="s">
        <v>57</v>
      </c>
      <c r="F71" s="53">
        <v>200</v>
      </c>
      <c r="G71" s="54"/>
      <c r="H71" s="55">
        <f t="shared" si="1"/>
        <v>0</v>
      </c>
    </row>
    <row r="72" spans="1:8" s="65" customFormat="1" ht="30" customHeight="1">
      <c r="A72" s="59" t="s">
        <v>211</v>
      </c>
      <c r="B72" s="56" t="s">
        <v>212</v>
      </c>
      <c r="C72" s="75" t="s">
        <v>213</v>
      </c>
      <c r="D72" s="76" t="s">
        <v>2</v>
      </c>
      <c r="E72" s="52" t="s">
        <v>57</v>
      </c>
      <c r="F72" s="53">
        <v>500</v>
      </c>
      <c r="G72" s="54"/>
      <c r="H72" s="55">
        <f t="shared" si="1"/>
        <v>0</v>
      </c>
    </row>
    <row r="73" spans="1:8" s="69" customFormat="1" ht="30" customHeight="1">
      <c r="A73" s="59" t="s">
        <v>215</v>
      </c>
      <c r="B73" s="51" t="s">
        <v>38</v>
      </c>
      <c r="C73" s="75" t="s">
        <v>204</v>
      </c>
      <c r="D73" s="76" t="s">
        <v>214</v>
      </c>
      <c r="E73" s="52" t="s">
        <v>57</v>
      </c>
      <c r="F73" s="53">
        <v>40</v>
      </c>
      <c r="G73" s="54"/>
      <c r="H73" s="55">
        <f t="shared" si="1"/>
        <v>0</v>
      </c>
    </row>
    <row r="74" spans="1:8" s="65" customFormat="1" ht="30" customHeight="1">
      <c r="A74" s="59"/>
      <c r="B74" s="51" t="s">
        <v>58</v>
      </c>
      <c r="C74" s="75" t="s">
        <v>272</v>
      </c>
      <c r="D74" s="76" t="s">
        <v>273</v>
      </c>
      <c r="E74" s="52" t="s">
        <v>57</v>
      </c>
      <c r="F74" s="53">
        <v>30</v>
      </c>
      <c r="G74" s="54"/>
      <c r="H74" s="55">
        <f t="shared" si="1"/>
        <v>0</v>
      </c>
    </row>
    <row r="75" spans="1:8" s="65" customFormat="1" ht="39.75" customHeight="1">
      <c r="A75" s="59" t="s">
        <v>216</v>
      </c>
      <c r="B75" s="62" t="s">
        <v>144</v>
      </c>
      <c r="C75" s="75" t="s">
        <v>64</v>
      </c>
      <c r="D75" s="76" t="s">
        <v>217</v>
      </c>
      <c r="E75" s="52" t="s">
        <v>57</v>
      </c>
      <c r="F75" s="53">
        <v>40</v>
      </c>
      <c r="G75" s="54"/>
      <c r="H75" s="55">
        <f t="shared" si="1"/>
        <v>0</v>
      </c>
    </row>
    <row r="76" spans="1:8" s="65" customFormat="1" ht="30" customHeight="1">
      <c r="A76" s="59" t="s">
        <v>65</v>
      </c>
      <c r="B76" s="62" t="s">
        <v>288</v>
      </c>
      <c r="C76" s="75" t="s">
        <v>66</v>
      </c>
      <c r="D76" s="76" t="s">
        <v>218</v>
      </c>
      <c r="E76" s="58"/>
      <c r="F76" s="53"/>
      <c r="G76" s="66"/>
      <c r="H76" s="55"/>
    </row>
    <row r="77" spans="1:8" s="65" customFormat="1" ht="30" customHeight="1">
      <c r="A77" s="59" t="s">
        <v>67</v>
      </c>
      <c r="B77" s="51" t="s">
        <v>27</v>
      </c>
      <c r="C77" s="75" t="s">
        <v>68</v>
      </c>
      <c r="D77" s="76"/>
      <c r="E77" s="52"/>
      <c r="F77" s="53"/>
      <c r="G77" s="66"/>
      <c r="H77" s="55"/>
    </row>
    <row r="78" spans="1:8" s="65" customFormat="1" ht="30" customHeight="1">
      <c r="A78" s="59" t="s">
        <v>69</v>
      </c>
      <c r="B78" s="56" t="s">
        <v>187</v>
      </c>
      <c r="C78" s="75" t="s">
        <v>219</v>
      </c>
      <c r="D78" s="76"/>
      <c r="E78" s="52" t="s">
        <v>28</v>
      </c>
      <c r="F78" s="53">
        <v>9000</v>
      </c>
      <c r="G78" s="54"/>
      <c r="H78" s="55">
        <f>ROUND(G78,2)*F78</f>
        <v>0</v>
      </c>
    </row>
    <row r="79" spans="1:8" s="65" customFormat="1" ht="30" customHeight="1">
      <c r="A79" s="59" t="s">
        <v>90</v>
      </c>
      <c r="B79" s="51" t="s">
        <v>38</v>
      </c>
      <c r="C79" s="75" t="s">
        <v>91</v>
      </c>
      <c r="D79" s="76"/>
      <c r="E79" s="52"/>
      <c r="F79" s="53"/>
      <c r="G79" s="66"/>
      <c r="H79" s="55"/>
    </row>
    <row r="80" spans="1:8" s="65" customFormat="1" ht="30" customHeight="1">
      <c r="A80" s="59" t="s">
        <v>92</v>
      </c>
      <c r="B80" s="56" t="s">
        <v>187</v>
      </c>
      <c r="C80" s="75" t="s">
        <v>219</v>
      </c>
      <c r="D80" s="76"/>
      <c r="E80" s="52" t="s">
        <v>28</v>
      </c>
      <c r="F80" s="53">
        <v>450</v>
      </c>
      <c r="G80" s="54"/>
      <c r="H80" s="55">
        <f>ROUND(G80,2)*F80</f>
        <v>0</v>
      </c>
    </row>
    <row r="81" spans="1:8" s="70" customFormat="1" ht="30" customHeight="1">
      <c r="A81" s="59" t="s">
        <v>220</v>
      </c>
      <c r="B81" s="62" t="s">
        <v>289</v>
      </c>
      <c r="C81" s="75" t="s">
        <v>221</v>
      </c>
      <c r="D81" s="76" t="s">
        <v>222</v>
      </c>
      <c r="E81" s="52"/>
      <c r="F81" s="53"/>
      <c r="G81" s="66"/>
      <c r="H81" s="55"/>
    </row>
    <row r="82" spans="1:8" s="71" customFormat="1" ht="30" customHeight="1">
      <c r="A82" s="59" t="s">
        <v>223</v>
      </c>
      <c r="B82" s="51" t="s">
        <v>27</v>
      </c>
      <c r="C82" s="75" t="s">
        <v>224</v>
      </c>
      <c r="D82" s="76" t="s">
        <v>2</v>
      </c>
      <c r="E82" s="52" t="s">
        <v>26</v>
      </c>
      <c r="F82" s="53">
        <v>1400</v>
      </c>
      <c r="G82" s="54"/>
      <c r="H82" s="55">
        <f>ROUND(G82,2)*F82</f>
        <v>0</v>
      </c>
    </row>
    <row r="83" spans="1:8" s="71" customFormat="1" ht="30" customHeight="1">
      <c r="A83" s="59" t="s">
        <v>225</v>
      </c>
      <c r="B83" s="51" t="s">
        <v>38</v>
      </c>
      <c r="C83" s="75" t="s">
        <v>226</v>
      </c>
      <c r="D83" s="76" t="s">
        <v>2</v>
      </c>
      <c r="E83" s="52" t="s">
        <v>26</v>
      </c>
      <c r="F83" s="53">
        <v>31000</v>
      </c>
      <c r="G83" s="54"/>
      <c r="H83" s="55">
        <f>ROUND(G83,2)*F83</f>
        <v>0</v>
      </c>
    </row>
    <row r="84" spans="1:8" s="71" customFormat="1" ht="30" customHeight="1">
      <c r="A84" s="59" t="s">
        <v>227</v>
      </c>
      <c r="B84" s="51" t="s">
        <v>58</v>
      </c>
      <c r="C84" s="75" t="s">
        <v>228</v>
      </c>
      <c r="D84" s="76" t="s">
        <v>2</v>
      </c>
      <c r="E84" s="52" t="s">
        <v>26</v>
      </c>
      <c r="F84" s="53">
        <v>200</v>
      </c>
      <c r="G84" s="54"/>
      <c r="H84" s="55">
        <f>ROUND(G84,2)*F84</f>
        <v>0</v>
      </c>
    </row>
    <row r="85" spans="1:8" ht="36" customHeight="1">
      <c r="A85" s="18"/>
      <c r="B85" s="6"/>
      <c r="C85" s="78" t="s">
        <v>328</v>
      </c>
      <c r="D85" s="79"/>
      <c r="E85" s="8"/>
      <c r="F85" s="8"/>
      <c r="G85" s="18"/>
      <c r="H85" s="21"/>
    </row>
    <row r="86" spans="1:8" s="63" customFormat="1" ht="43.5" customHeight="1">
      <c r="A86" s="61" t="s">
        <v>70</v>
      </c>
      <c r="B86" s="62" t="s">
        <v>290</v>
      </c>
      <c r="C86" s="75" t="s">
        <v>71</v>
      </c>
      <c r="D86" s="76" t="s">
        <v>217</v>
      </c>
      <c r="E86" s="52"/>
      <c r="F86" s="57"/>
      <c r="G86" s="66"/>
      <c r="H86" s="60"/>
    </row>
    <row r="87" spans="1:8" s="63" customFormat="1" ht="43.5" customHeight="1">
      <c r="A87" s="61" t="s">
        <v>102</v>
      </c>
      <c r="B87" s="51" t="s">
        <v>27</v>
      </c>
      <c r="C87" s="75" t="s">
        <v>335</v>
      </c>
      <c r="D87" s="76" t="s">
        <v>2</v>
      </c>
      <c r="E87" s="52" t="s">
        <v>26</v>
      </c>
      <c r="F87" s="57">
        <v>425</v>
      </c>
      <c r="G87" s="54"/>
      <c r="H87" s="60">
        <f>ROUND(G87,2)*F87</f>
        <v>0</v>
      </c>
    </row>
    <row r="88" spans="1:8" ht="36" customHeight="1">
      <c r="A88" s="18"/>
      <c r="B88" s="6"/>
      <c r="C88" s="78" t="s">
        <v>14</v>
      </c>
      <c r="D88" s="79"/>
      <c r="E88" s="9"/>
      <c r="F88" s="8"/>
      <c r="G88" s="18"/>
      <c r="H88" s="21"/>
    </row>
    <row r="89" spans="1:8" s="63" customFormat="1" ht="43.5" customHeight="1">
      <c r="A89" s="61" t="s">
        <v>103</v>
      </c>
      <c r="B89" s="62" t="s">
        <v>291</v>
      </c>
      <c r="C89" s="75" t="s">
        <v>104</v>
      </c>
      <c r="D89" s="76" t="s">
        <v>229</v>
      </c>
      <c r="E89" s="52" t="s">
        <v>57</v>
      </c>
      <c r="F89" s="57">
        <v>2000</v>
      </c>
      <c r="G89" s="54"/>
      <c r="H89" s="60">
        <f>ROUND(G89,2)*F89</f>
        <v>0</v>
      </c>
    </row>
    <row r="90" spans="1:8" s="63" customFormat="1" ht="30" customHeight="1">
      <c r="A90" s="61" t="s">
        <v>72</v>
      </c>
      <c r="B90" s="62" t="s">
        <v>292</v>
      </c>
      <c r="C90" s="75" t="s">
        <v>73</v>
      </c>
      <c r="D90" s="76" t="s">
        <v>229</v>
      </c>
      <c r="E90" s="52" t="s">
        <v>57</v>
      </c>
      <c r="F90" s="57">
        <v>4000</v>
      </c>
      <c r="G90" s="54"/>
      <c r="H90" s="60">
        <f>ROUND(G90,2)*F90</f>
        <v>0</v>
      </c>
    </row>
    <row r="91" spans="1:8" ht="48" customHeight="1">
      <c r="A91" s="18"/>
      <c r="B91" s="6"/>
      <c r="C91" s="78" t="s">
        <v>15</v>
      </c>
      <c r="D91" s="79"/>
      <c r="E91" s="9"/>
      <c r="F91" s="8"/>
      <c r="G91" s="18"/>
      <c r="H91" s="21"/>
    </row>
    <row r="92" spans="1:8" s="63" customFormat="1" ht="39.75" customHeight="1">
      <c r="A92" s="61" t="s">
        <v>230</v>
      </c>
      <c r="B92" s="62" t="s">
        <v>293</v>
      </c>
      <c r="C92" s="75" t="s">
        <v>231</v>
      </c>
      <c r="D92" s="76" t="s">
        <v>232</v>
      </c>
      <c r="E92" s="52"/>
      <c r="F92" s="57"/>
      <c r="G92" s="66"/>
      <c r="H92" s="60"/>
    </row>
    <row r="93" spans="1:8" s="63" customFormat="1" ht="39.75" customHeight="1">
      <c r="A93" s="61" t="s">
        <v>233</v>
      </c>
      <c r="B93" s="51" t="s">
        <v>27</v>
      </c>
      <c r="C93" s="75" t="s">
        <v>234</v>
      </c>
      <c r="D93" s="76"/>
      <c r="E93" s="52" t="s">
        <v>33</v>
      </c>
      <c r="F93" s="57">
        <v>1</v>
      </c>
      <c r="G93" s="54"/>
      <c r="H93" s="60">
        <f>ROUND(G93,2)*F93</f>
        <v>0</v>
      </c>
    </row>
    <row r="94" spans="1:8" s="63" customFormat="1" ht="39.75" customHeight="1">
      <c r="A94" s="61" t="s">
        <v>235</v>
      </c>
      <c r="B94" s="62" t="s">
        <v>294</v>
      </c>
      <c r="C94" s="75" t="s">
        <v>236</v>
      </c>
      <c r="D94" s="76" t="s">
        <v>232</v>
      </c>
      <c r="E94" s="52"/>
      <c r="F94" s="57"/>
      <c r="G94" s="66"/>
      <c r="H94" s="60"/>
    </row>
    <row r="95" spans="1:8" s="63" customFormat="1" ht="39.75" customHeight="1">
      <c r="A95" s="61" t="s">
        <v>237</v>
      </c>
      <c r="B95" s="51" t="s">
        <v>27</v>
      </c>
      <c r="C95" s="75" t="s">
        <v>238</v>
      </c>
      <c r="D95" s="76"/>
      <c r="E95" s="52" t="s">
        <v>33</v>
      </c>
      <c r="F95" s="57">
        <v>3</v>
      </c>
      <c r="G95" s="54"/>
      <c r="H95" s="60">
        <f>ROUND(G95,2)*F95</f>
        <v>0</v>
      </c>
    </row>
    <row r="96" spans="1:8" s="71" customFormat="1" ht="39.75" customHeight="1">
      <c r="A96" s="61" t="s">
        <v>239</v>
      </c>
      <c r="B96" s="62" t="s">
        <v>295</v>
      </c>
      <c r="C96" s="75" t="s">
        <v>240</v>
      </c>
      <c r="D96" s="76" t="s">
        <v>232</v>
      </c>
      <c r="E96" s="52" t="s">
        <v>57</v>
      </c>
      <c r="F96" s="57">
        <v>25</v>
      </c>
      <c r="G96" s="54"/>
      <c r="H96" s="60">
        <f>ROUND(G96,2)*F96</f>
        <v>0</v>
      </c>
    </row>
    <row r="97" spans="1:8" s="72" customFormat="1" ht="43.5" customHeight="1">
      <c r="A97" s="61" t="s">
        <v>105</v>
      </c>
      <c r="B97" s="62" t="s">
        <v>296</v>
      </c>
      <c r="C97" s="80" t="s">
        <v>106</v>
      </c>
      <c r="D97" s="76" t="s">
        <v>232</v>
      </c>
      <c r="E97" s="52"/>
      <c r="F97" s="57"/>
      <c r="G97" s="66"/>
      <c r="H97" s="60"/>
    </row>
    <row r="98" spans="1:8" s="65" customFormat="1" ht="43.5" customHeight="1">
      <c r="A98" s="61" t="s">
        <v>107</v>
      </c>
      <c r="B98" s="51" t="s">
        <v>27</v>
      </c>
      <c r="C98" s="75" t="s">
        <v>108</v>
      </c>
      <c r="D98" s="76"/>
      <c r="E98" s="52" t="s">
        <v>33</v>
      </c>
      <c r="F98" s="57">
        <v>5</v>
      </c>
      <c r="G98" s="54"/>
      <c r="H98" s="60">
        <f>ROUND(G98,2)*F98</f>
        <v>0</v>
      </c>
    </row>
    <row r="99" spans="1:8" s="65" customFormat="1" ht="43.5" customHeight="1">
      <c r="A99" s="61" t="s">
        <v>109</v>
      </c>
      <c r="B99" s="51" t="s">
        <v>38</v>
      </c>
      <c r="C99" s="75" t="s">
        <v>110</v>
      </c>
      <c r="D99" s="76"/>
      <c r="E99" s="52" t="s">
        <v>33</v>
      </c>
      <c r="F99" s="57">
        <v>2</v>
      </c>
      <c r="G99" s="54"/>
      <c r="H99" s="60">
        <f>ROUND(G99,2)*F99</f>
        <v>0</v>
      </c>
    </row>
    <row r="100" spans="1:8" s="65" customFormat="1" ht="43.5" customHeight="1">
      <c r="A100" s="61" t="s">
        <v>111</v>
      </c>
      <c r="B100" s="51" t="s">
        <v>58</v>
      </c>
      <c r="C100" s="75" t="s">
        <v>112</v>
      </c>
      <c r="D100" s="76"/>
      <c r="E100" s="52" t="s">
        <v>33</v>
      </c>
      <c r="F100" s="57">
        <v>3</v>
      </c>
      <c r="G100" s="54"/>
      <c r="H100" s="60">
        <f>ROUND(G100,2)*F100</f>
        <v>0</v>
      </c>
    </row>
    <row r="101" spans="1:8" s="65" customFormat="1" ht="43.5" customHeight="1">
      <c r="A101" s="61" t="s">
        <v>74</v>
      </c>
      <c r="B101" s="51" t="s">
        <v>84</v>
      </c>
      <c r="C101" s="75" t="s">
        <v>113</v>
      </c>
      <c r="D101" s="76"/>
      <c r="E101" s="52" t="s">
        <v>33</v>
      </c>
      <c r="F101" s="57">
        <v>5</v>
      </c>
      <c r="G101" s="54"/>
      <c r="H101" s="60">
        <f>ROUND(G101,2)*F101</f>
        <v>0</v>
      </c>
    </row>
    <row r="102" spans="1:8" s="65" customFormat="1" ht="43.5" customHeight="1">
      <c r="A102" s="61" t="s">
        <v>75</v>
      </c>
      <c r="B102" s="51" t="s">
        <v>86</v>
      </c>
      <c r="C102" s="75" t="s">
        <v>76</v>
      </c>
      <c r="D102" s="76"/>
      <c r="E102" s="52" t="s">
        <v>33</v>
      </c>
      <c r="F102" s="57">
        <v>5</v>
      </c>
      <c r="G102" s="54"/>
      <c r="H102" s="60">
        <f>ROUND(G102,2)*F102</f>
        <v>0</v>
      </c>
    </row>
    <row r="103" spans="1:8" s="72" customFormat="1" ht="39.75" customHeight="1">
      <c r="A103" s="61" t="s">
        <v>241</v>
      </c>
      <c r="B103" s="62" t="s">
        <v>297</v>
      </c>
      <c r="C103" s="80" t="s">
        <v>242</v>
      </c>
      <c r="D103" s="76" t="s">
        <v>232</v>
      </c>
      <c r="E103" s="52"/>
      <c r="F103" s="57"/>
      <c r="G103" s="66"/>
      <c r="H103" s="60"/>
    </row>
    <row r="104" spans="1:8" s="72" customFormat="1" ht="39.75" customHeight="1">
      <c r="A104" s="61" t="s">
        <v>243</v>
      </c>
      <c r="B104" s="51" t="s">
        <v>27</v>
      </c>
      <c r="C104" s="80" t="s">
        <v>268</v>
      </c>
      <c r="D104" s="76"/>
      <c r="E104" s="52" t="s">
        <v>33</v>
      </c>
      <c r="F104" s="57">
        <v>3</v>
      </c>
      <c r="G104" s="54"/>
      <c r="H104" s="60">
        <f>ROUND(G104,2)*F104</f>
        <v>0</v>
      </c>
    </row>
    <row r="105" spans="1:8" s="63" customFormat="1" ht="39.75" customHeight="1">
      <c r="A105" s="61" t="s">
        <v>244</v>
      </c>
      <c r="B105" s="62" t="s">
        <v>298</v>
      </c>
      <c r="C105" s="75" t="s">
        <v>245</v>
      </c>
      <c r="D105" s="76" t="s">
        <v>232</v>
      </c>
      <c r="E105" s="52" t="s">
        <v>33</v>
      </c>
      <c r="F105" s="57">
        <v>1</v>
      </c>
      <c r="G105" s="54"/>
      <c r="H105" s="60">
        <f>ROUND(G105,2)*F105</f>
        <v>0</v>
      </c>
    </row>
    <row r="106" spans="1:8" s="63" customFormat="1" ht="39.75" customHeight="1">
      <c r="A106" s="61" t="s">
        <v>246</v>
      </c>
      <c r="B106" s="62" t="s">
        <v>299</v>
      </c>
      <c r="C106" s="75" t="s">
        <v>247</v>
      </c>
      <c r="D106" s="76" t="s">
        <v>232</v>
      </c>
      <c r="E106" s="52" t="s">
        <v>33</v>
      </c>
      <c r="F106" s="57">
        <v>1</v>
      </c>
      <c r="G106" s="54"/>
      <c r="H106" s="60">
        <f>ROUND(G106,2)*F106</f>
        <v>0</v>
      </c>
    </row>
    <row r="107" spans="1:8" s="65" customFormat="1" ht="39.75" customHeight="1">
      <c r="A107" s="61" t="s">
        <v>248</v>
      </c>
      <c r="B107" s="62" t="s">
        <v>300</v>
      </c>
      <c r="C107" s="75" t="s">
        <v>249</v>
      </c>
      <c r="D107" s="76" t="s">
        <v>232</v>
      </c>
      <c r="E107" s="52" t="s">
        <v>33</v>
      </c>
      <c r="F107" s="57">
        <v>4</v>
      </c>
      <c r="G107" s="54"/>
      <c r="H107" s="60">
        <f>ROUND(G107,2)*F107</f>
        <v>0</v>
      </c>
    </row>
    <row r="108" spans="1:8" ht="36" customHeight="1">
      <c r="A108" s="18"/>
      <c r="B108" s="11"/>
      <c r="C108" s="78" t="s">
        <v>16</v>
      </c>
      <c r="D108" s="79"/>
      <c r="E108" s="9"/>
      <c r="F108" s="8"/>
      <c r="G108" s="18"/>
      <c r="H108" s="21"/>
    </row>
    <row r="109" spans="1:8" s="65" customFormat="1" ht="43.5" customHeight="1">
      <c r="A109" s="61" t="s">
        <v>77</v>
      </c>
      <c r="B109" s="62" t="s">
        <v>301</v>
      </c>
      <c r="C109" s="75" t="s">
        <v>114</v>
      </c>
      <c r="D109" s="76" t="s">
        <v>250</v>
      </c>
      <c r="E109" s="52" t="s">
        <v>33</v>
      </c>
      <c r="F109" s="57">
        <v>6</v>
      </c>
      <c r="G109" s="54"/>
      <c r="H109" s="60">
        <f>ROUND(G109,2)*F109</f>
        <v>0</v>
      </c>
    </row>
    <row r="110" spans="1:8" s="65" customFormat="1" ht="30" customHeight="1">
      <c r="A110" s="61" t="s">
        <v>93</v>
      </c>
      <c r="B110" s="62" t="s">
        <v>302</v>
      </c>
      <c r="C110" s="75" t="s">
        <v>115</v>
      </c>
      <c r="D110" s="76" t="s">
        <v>232</v>
      </c>
      <c r="E110" s="52"/>
      <c r="F110" s="57"/>
      <c r="G110" s="55"/>
      <c r="H110" s="60"/>
    </row>
    <row r="111" spans="1:8" s="65" customFormat="1" ht="30" customHeight="1">
      <c r="A111" s="61" t="s">
        <v>116</v>
      </c>
      <c r="B111" s="51" t="s">
        <v>27</v>
      </c>
      <c r="C111" s="75" t="s">
        <v>251</v>
      </c>
      <c r="D111" s="76"/>
      <c r="E111" s="52" t="s">
        <v>94</v>
      </c>
      <c r="F111" s="74">
        <v>1.5</v>
      </c>
      <c r="G111" s="54"/>
      <c r="H111" s="60">
        <f>ROUND(G111,2)*F111</f>
        <v>0</v>
      </c>
    </row>
    <row r="112" spans="1:8" s="63" customFormat="1" ht="30" customHeight="1">
      <c r="A112" s="61" t="s">
        <v>78</v>
      </c>
      <c r="B112" s="62" t="s">
        <v>303</v>
      </c>
      <c r="C112" s="75" t="s">
        <v>117</v>
      </c>
      <c r="D112" s="76" t="s">
        <v>250</v>
      </c>
      <c r="E112" s="52"/>
      <c r="F112" s="57"/>
      <c r="G112" s="66"/>
      <c r="H112" s="60"/>
    </row>
    <row r="113" spans="1:8" s="65" customFormat="1" ht="30" customHeight="1">
      <c r="A113" s="61" t="s">
        <v>79</v>
      </c>
      <c r="B113" s="51" t="s">
        <v>27</v>
      </c>
      <c r="C113" s="75" t="s">
        <v>80</v>
      </c>
      <c r="D113" s="76"/>
      <c r="E113" s="52" t="s">
        <v>33</v>
      </c>
      <c r="F113" s="57">
        <v>2</v>
      </c>
      <c r="G113" s="54"/>
      <c r="H113" s="60">
        <f aca="true" t="shared" si="2" ref="H113:H120">ROUND(G113,2)*F113</f>
        <v>0</v>
      </c>
    </row>
    <row r="114" spans="1:8" s="65" customFormat="1" ht="30" customHeight="1">
      <c r="A114" s="61" t="s">
        <v>81</v>
      </c>
      <c r="B114" s="51" t="s">
        <v>38</v>
      </c>
      <c r="C114" s="75" t="s">
        <v>82</v>
      </c>
      <c r="D114" s="76"/>
      <c r="E114" s="52" t="s">
        <v>33</v>
      </c>
      <c r="F114" s="57">
        <v>1</v>
      </c>
      <c r="G114" s="54"/>
      <c r="H114" s="60">
        <f t="shared" si="2"/>
        <v>0</v>
      </c>
    </row>
    <row r="115" spans="1:8" s="65" customFormat="1" ht="30" customHeight="1">
      <c r="A115" s="61" t="s">
        <v>83</v>
      </c>
      <c r="B115" s="51" t="s">
        <v>58</v>
      </c>
      <c r="C115" s="75" t="s">
        <v>85</v>
      </c>
      <c r="D115" s="76"/>
      <c r="E115" s="52" t="s">
        <v>33</v>
      </c>
      <c r="F115" s="57">
        <v>2</v>
      </c>
      <c r="G115" s="54"/>
      <c r="H115" s="60">
        <f t="shared" si="2"/>
        <v>0</v>
      </c>
    </row>
    <row r="116" spans="1:8" s="63" customFormat="1" ht="30" customHeight="1">
      <c r="A116" s="61" t="s">
        <v>95</v>
      </c>
      <c r="B116" s="62" t="s">
        <v>304</v>
      </c>
      <c r="C116" s="75" t="s">
        <v>118</v>
      </c>
      <c r="D116" s="76" t="s">
        <v>250</v>
      </c>
      <c r="E116" s="52" t="s">
        <v>33</v>
      </c>
      <c r="F116" s="57">
        <v>6</v>
      </c>
      <c r="G116" s="54"/>
      <c r="H116" s="60">
        <f t="shared" si="2"/>
        <v>0</v>
      </c>
    </row>
    <row r="117" spans="1:8" s="63" customFormat="1" ht="30" customHeight="1">
      <c r="A117" s="61" t="s">
        <v>96</v>
      </c>
      <c r="B117" s="62" t="s">
        <v>305</v>
      </c>
      <c r="C117" s="75" t="s">
        <v>119</v>
      </c>
      <c r="D117" s="76" t="s">
        <v>250</v>
      </c>
      <c r="E117" s="52" t="s">
        <v>33</v>
      </c>
      <c r="F117" s="57">
        <v>6</v>
      </c>
      <c r="G117" s="54"/>
      <c r="H117" s="60">
        <f t="shared" si="2"/>
        <v>0</v>
      </c>
    </row>
    <row r="118" spans="1:8" s="65" customFormat="1" ht="30" customHeight="1">
      <c r="A118" s="61" t="s">
        <v>252</v>
      </c>
      <c r="B118" s="62" t="s">
        <v>306</v>
      </c>
      <c r="C118" s="75" t="s">
        <v>253</v>
      </c>
      <c r="D118" s="76" t="s">
        <v>254</v>
      </c>
      <c r="E118" s="52" t="s">
        <v>33</v>
      </c>
      <c r="F118" s="57">
        <v>3</v>
      </c>
      <c r="G118" s="54"/>
      <c r="H118" s="60">
        <f t="shared" si="2"/>
        <v>0</v>
      </c>
    </row>
    <row r="119" spans="1:8" s="65" customFormat="1" ht="30" customHeight="1">
      <c r="A119" s="61" t="s">
        <v>337</v>
      </c>
      <c r="B119" s="62" t="s">
        <v>307</v>
      </c>
      <c r="C119" s="75" t="s">
        <v>338</v>
      </c>
      <c r="D119" s="76" t="s">
        <v>232</v>
      </c>
      <c r="E119" s="52" t="s">
        <v>33</v>
      </c>
      <c r="F119" s="73">
        <v>1</v>
      </c>
      <c r="G119" s="54"/>
      <c r="H119" s="60">
        <f t="shared" si="2"/>
        <v>0</v>
      </c>
    </row>
    <row r="120" spans="1:8" s="65" customFormat="1" ht="30" customHeight="1">
      <c r="A120" s="61"/>
      <c r="B120" s="62" t="s">
        <v>308</v>
      </c>
      <c r="C120" s="75" t="s">
        <v>332</v>
      </c>
      <c r="D120" s="76" t="s">
        <v>316</v>
      </c>
      <c r="E120" s="52" t="s">
        <v>57</v>
      </c>
      <c r="F120" s="57">
        <v>15</v>
      </c>
      <c r="G120" s="54"/>
      <c r="H120" s="60">
        <f t="shared" si="2"/>
        <v>0</v>
      </c>
    </row>
    <row r="121" spans="1:8" ht="36" customHeight="1">
      <c r="A121" s="18"/>
      <c r="B121" s="15"/>
      <c r="C121" s="78" t="s">
        <v>17</v>
      </c>
      <c r="D121" s="79"/>
      <c r="E121" s="7"/>
      <c r="F121" s="10"/>
      <c r="G121" s="18"/>
      <c r="H121" s="21"/>
    </row>
    <row r="122" spans="1:8" s="65" customFormat="1" ht="30" customHeight="1">
      <c r="A122" s="59" t="s">
        <v>255</v>
      </c>
      <c r="B122" s="62" t="s">
        <v>309</v>
      </c>
      <c r="C122" s="75" t="s">
        <v>256</v>
      </c>
      <c r="D122" s="76" t="s">
        <v>330</v>
      </c>
      <c r="E122" s="52" t="s">
        <v>26</v>
      </c>
      <c r="F122" s="53">
        <v>6000</v>
      </c>
      <c r="G122" s="54"/>
      <c r="H122" s="55">
        <f>ROUND(G122,2)*F122</f>
        <v>0</v>
      </c>
    </row>
    <row r="123" spans="1:8" ht="36" customHeight="1">
      <c r="A123" s="18"/>
      <c r="B123" s="5"/>
      <c r="C123" s="78" t="s">
        <v>18</v>
      </c>
      <c r="D123" s="79"/>
      <c r="E123" s="9"/>
      <c r="F123" s="8"/>
      <c r="G123" s="18"/>
      <c r="H123" s="21"/>
    </row>
    <row r="124" spans="1:8" s="63" customFormat="1" ht="30" customHeight="1">
      <c r="A124" s="59" t="s">
        <v>258</v>
      </c>
      <c r="B124" s="68" t="s">
        <v>310</v>
      </c>
      <c r="C124" s="75" t="s">
        <v>259</v>
      </c>
      <c r="D124" s="76" t="s">
        <v>257</v>
      </c>
      <c r="E124" s="52" t="s">
        <v>24</v>
      </c>
      <c r="F124" s="53">
        <v>10</v>
      </c>
      <c r="G124" s="54"/>
      <c r="H124" s="55">
        <f aca="true" t="shared" si="3" ref="H124:H129">ROUND(G124,2)*F124</f>
        <v>0</v>
      </c>
    </row>
    <row r="125" spans="1:8" s="63" customFormat="1" ht="30" customHeight="1">
      <c r="A125" s="59"/>
      <c r="B125" s="68" t="s">
        <v>311</v>
      </c>
      <c r="C125" s="75" t="s">
        <v>329</v>
      </c>
      <c r="D125" s="76" t="s">
        <v>325</v>
      </c>
      <c r="E125" s="52" t="s">
        <v>24</v>
      </c>
      <c r="F125" s="53">
        <v>140</v>
      </c>
      <c r="G125" s="54"/>
      <c r="H125" s="55">
        <f t="shared" si="3"/>
        <v>0</v>
      </c>
    </row>
    <row r="126" spans="1:8" s="63" customFormat="1" ht="30" customHeight="1">
      <c r="A126" s="59" t="s">
        <v>321</v>
      </c>
      <c r="B126" s="68" t="s">
        <v>312</v>
      </c>
      <c r="C126" s="75" t="s">
        <v>322</v>
      </c>
      <c r="D126" s="76" t="s">
        <v>331</v>
      </c>
      <c r="E126" s="52" t="s">
        <v>57</v>
      </c>
      <c r="F126" s="53">
        <v>260</v>
      </c>
      <c r="G126" s="54"/>
      <c r="H126" s="55">
        <f t="shared" si="3"/>
        <v>0</v>
      </c>
    </row>
    <row r="127" spans="1:8" s="63" customFormat="1" ht="30" customHeight="1">
      <c r="A127" s="59" t="s">
        <v>323</v>
      </c>
      <c r="B127" s="68" t="s">
        <v>313</v>
      </c>
      <c r="C127" s="75" t="s">
        <v>324</v>
      </c>
      <c r="D127" s="76" t="s">
        <v>331</v>
      </c>
      <c r="E127" s="52" t="s">
        <v>33</v>
      </c>
      <c r="F127" s="53">
        <v>75</v>
      </c>
      <c r="G127" s="54"/>
      <c r="H127" s="55">
        <f t="shared" si="3"/>
        <v>0</v>
      </c>
    </row>
    <row r="128" spans="1:8" s="63" customFormat="1" ht="30" customHeight="1">
      <c r="A128" s="59" t="s">
        <v>317</v>
      </c>
      <c r="B128" s="68" t="s">
        <v>314</v>
      </c>
      <c r="C128" s="75" t="s">
        <v>318</v>
      </c>
      <c r="D128" s="76" t="s">
        <v>331</v>
      </c>
      <c r="E128" s="52" t="s">
        <v>33</v>
      </c>
      <c r="F128" s="53">
        <v>75</v>
      </c>
      <c r="G128" s="54"/>
      <c r="H128" s="55">
        <f t="shared" si="3"/>
        <v>0</v>
      </c>
    </row>
    <row r="129" spans="1:8" s="63" customFormat="1" ht="30" customHeight="1">
      <c r="A129" s="59" t="s">
        <v>319</v>
      </c>
      <c r="B129" s="68" t="s">
        <v>315</v>
      </c>
      <c r="C129" s="75" t="s">
        <v>320</v>
      </c>
      <c r="D129" s="76" t="s">
        <v>331</v>
      </c>
      <c r="E129" s="52" t="s">
        <v>57</v>
      </c>
      <c r="F129" s="53">
        <v>260</v>
      </c>
      <c r="G129" s="54"/>
      <c r="H129" s="55">
        <f t="shared" si="3"/>
        <v>0</v>
      </c>
    </row>
    <row r="130" spans="1:8" ht="30" customHeight="1" thickBot="1">
      <c r="A130" s="19"/>
      <c r="B130" s="34" t="str">
        <f>B6</f>
        <v>A</v>
      </c>
      <c r="C130" s="94" t="str">
        <f>C6</f>
        <v>Dugald Road East Bound from CNR Overpass to Plessis Road</v>
      </c>
      <c r="D130" s="95"/>
      <c r="E130" s="95"/>
      <c r="F130" s="96"/>
      <c r="G130" s="19"/>
      <c r="H130" s="19"/>
    </row>
    <row r="131" spans="1:8" s="33" customFormat="1" ht="37.5" customHeight="1" thickTop="1">
      <c r="A131" s="18"/>
      <c r="B131" s="92" t="s">
        <v>22</v>
      </c>
      <c r="C131" s="93"/>
      <c r="D131" s="93"/>
      <c r="E131" s="93"/>
      <c r="F131" s="93"/>
      <c r="G131" s="83">
        <f>SUM(H8:H129)</f>
        <v>0</v>
      </c>
      <c r="H131" s="84"/>
    </row>
    <row r="132" spans="1:8" ht="37.5" customHeight="1">
      <c r="A132" s="18"/>
      <c r="B132" s="85" t="s">
        <v>20</v>
      </c>
      <c r="C132" s="86"/>
      <c r="D132" s="86"/>
      <c r="E132" s="86"/>
      <c r="F132" s="86"/>
      <c r="G132" s="86"/>
      <c r="H132" s="87"/>
    </row>
    <row r="133" spans="1:8" ht="37.5" customHeight="1">
      <c r="A133" s="18"/>
      <c r="B133" s="88" t="s">
        <v>21</v>
      </c>
      <c r="C133" s="86"/>
      <c r="D133" s="86"/>
      <c r="E133" s="86"/>
      <c r="F133" s="86"/>
      <c r="G133" s="86"/>
      <c r="H133" s="87"/>
    </row>
    <row r="134" spans="1:8" ht="15.75" customHeight="1">
      <c r="A134" s="50"/>
      <c r="B134" s="46"/>
      <c r="C134" s="47"/>
      <c r="D134" s="48"/>
      <c r="E134" s="47"/>
      <c r="F134" s="47"/>
      <c r="G134" s="24"/>
      <c r="H134" s="25"/>
    </row>
  </sheetData>
  <sheetProtection selectLockedCells="1"/>
  <mergeCells count="6">
    <mergeCell ref="G131:H131"/>
    <mergeCell ref="B132:H132"/>
    <mergeCell ref="B133:H133"/>
    <mergeCell ref="C6:F6"/>
    <mergeCell ref="B131:F131"/>
    <mergeCell ref="C130:F130"/>
  </mergeCells>
  <conditionalFormatting sqref="D8:D20 D122 D120 D109 D111:D118 D98:D102 D86:D87 D89:D90 D93 D22:D84 D124:D12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19 D110 D94:D97 D103:D10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:G16 G122 G8:G9 G18 G20 G23:G24 G80 G57:G58 G49:G51 G46:G47 G60:G61 G63:G67 G53:G55 G40:G42 G38 G78 G28:G30 G26 G32 G34:G36 G44 G70:G75 G82:G84 G98:G102 G104:G107 G95:G96 G87 G89:G90 G93 G113:G120 G111 G109 G124:G129">
      <formula1>0</formula1>
    </dataValidation>
    <dataValidation type="custom" allowBlank="1" showInputMessage="1" showErrorMessage="1" error="If you can enter a Unit  Price in this cell, pLease contact the Contract Administrator immediately!" sqref="G112 G19 G10 G17 G92 G79 G76:G77 G59 G56 G52 G48 G45 G62 G39 G37 G25 G27 G31 G33 G43 G68 G81 G97 G94 G103 G86 G2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1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6-2009 
&amp;XTemplate Version: C420081212 - RW&amp;R&amp;10Bid Submission
Page &amp;P+3 of 13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Rolf K. Doerries, C.E.T.
DATE: February 25, 2009 3:20 P.M.
FILE SIZE: 49,152 BYTES</dc:description>
  <cp:lastModifiedBy>gcampbel</cp:lastModifiedBy>
  <cp:lastPrinted>2009-02-25T21:11:15Z</cp:lastPrinted>
  <dcterms:created xsi:type="dcterms:W3CDTF">1999-03-31T15:44:33Z</dcterms:created>
  <dcterms:modified xsi:type="dcterms:W3CDTF">2009-02-25T21:39:04Z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