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PRICES'!$B$6:$H$126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WithoutPrices">#REF!</definedName>
    <definedName name="www">#REF!</definedName>
    <definedName name="XEVERYTHING">'FORM B - PRICES'!$B$1:$IV$119</definedName>
    <definedName name="XITEMS">'FORM B - PRICES'!#REF!</definedName>
  </definedNames>
  <calcPr fullCalcOnLoad="1"/>
</workbook>
</file>

<file path=xl/sharedStrings.xml><?xml version="1.0" encoding="utf-8"?>
<sst xmlns="http://schemas.openxmlformats.org/spreadsheetml/2006/main" count="502" uniqueCount="252">
  <si>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</si>
  <si>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</si>
  <si>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</si>
  <si>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</si>
  <si>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</si>
  <si>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</si>
  <si>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</si>
  <si>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</si>
  <si>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</si>
  <si>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</si>
  <si>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</si>
  <si>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</si>
  <si>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</si>
  <si>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</si>
  <si>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</si>
  <si>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</si>
  <si>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</si>
  <si>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</si>
  <si>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</si>
  <si>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</si>
  <si>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</si>
  <si>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</si>
  <si>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</si>
  <si>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</si>
  <si>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</si>
  <si>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</si>
  <si>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</si>
  <si>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</si>
  <si>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</si>
  <si>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</si>
  <si>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</si>
  <si>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</si>
  <si>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</si>
  <si>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</si>
  <si>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</si>
  <si>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</si>
  <si>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</si>
  <si>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</si>
  <si>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</si>
  <si>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</si>
  <si>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</si>
  <si>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</si>
  <si>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</si>
  <si>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</si>
  <si>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</si>
  <si>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</si>
  <si>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</si>
  <si>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</si>
  <si>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</si>
  <si>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</si>
  <si>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</si>
  <si>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</si>
  <si>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</si>
  <si>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</si>
  <si>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ii)</t>
  </si>
  <si>
    <t>B097</t>
  </si>
  <si>
    <t>Drilled Tie Bars</t>
  </si>
  <si>
    <t>B114</t>
  </si>
  <si>
    <t xml:space="preserve">Miscellaneous Concrete Slab Renewal </t>
  </si>
  <si>
    <t>B118</t>
  </si>
  <si>
    <t>Sidewalk</t>
  </si>
  <si>
    <t>SD-228A</t>
  </si>
  <si>
    <t>B120</t>
  </si>
  <si>
    <t>B121</t>
  </si>
  <si>
    <t>m</t>
  </si>
  <si>
    <t>iii)</t>
  </si>
  <si>
    <t>B154</t>
  </si>
  <si>
    <t>Concrete Curb Renewal</t>
  </si>
  <si>
    <t>B155</t>
  </si>
  <si>
    <t>B157</t>
  </si>
  <si>
    <t>B184</t>
  </si>
  <si>
    <t>B189</t>
  </si>
  <si>
    <t>Regrading Existing Interlocking Paving Stones</t>
  </si>
  <si>
    <t>E028</t>
  </si>
  <si>
    <t>E029</t>
  </si>
  <si>
    <t xml:space="preserve">AP-009 - Barrier Curb and Gutter Inlet Cover </t>
  </si>
  <si>
    <t>F001</t>
  </si>
  <si>
    <t>iv)</t>
  </si>
  <si>
    <t>G001</t>
  </si>
  <si>
    <t>Sodding</t>
  </si>
  <si>
    <t>G003</t>
  </si>
  <si>
    <t xml:space="preserve"> width &gt; or = 600mm</t>
  </si>
  <si>
    <t>B.1</t>
  </si>
  <si>
    <t>B.2</t>
  </si>
  <si>
    <t>B.3</t>
  </si>
  <si>
    <t>B.4</t>
  </si>
  <si>
    <t>B.5</t>
  </si>
  <si>
    <t>B.6</t>
  </si>
  <si>
    <t>B.7</t>
  </si>
  <si>
    <t>B.8</t>
  </si>
  <si>
    <t>B.9</t>
  </si>
  <si>
    <t>B.10</t>
  </si>
  <si>
    <t>B.11</t>
  </si>
  <si>
    <t>B.12</t>
  </si>
  <si>
    <t>B119</t>
  </si>
  <si>
    <t>B.13</t>
  </si>
  <si>
    <t>B156</t>
  </si>
  <si>
    <t>F002</t>
  </si>
  <si>
    <t>vert. m</t>
  </si>
  <si>
    <t>F009</t>
  </si>
  <si>
    <t>F010</t>
  </si>
  <si>
    <t>F011</t>
  </si>
  <si>
    <t>F018</t>
  </si>
  <si>
    <t>E023</t>
  </si>
  <si>
    <t>Replacing Standard Frames &amp; Covers</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</si>
  <si>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</si>
  <si>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</si>
  <si>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</si>
  <si>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</si>
  <si>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</si>
  <si>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</si>
  <si>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</si>
  <si>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</si>
  <si>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</si>
  <si>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</si>
  <si>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</si>
  <si>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</si>
  <si>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</si>
  <si>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</si>
  <si>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</si>
  <si>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Priority I Streets</t>
  </si>
  <si>
    <t>A004</t>
  </si>
  <si>
    <t>A.4</t>
  </si>
  <si>
    <t>Sub-Grade Compaction</t>
  </si>
  <si>
    <t>CW 3110-R11</t>
  </si>
  <si>
    <t>A007</t>
  </si>
  <si>
    <t>A.7</t>
  </si>
  <si>
    <t>Crushed Sub-base Material</t>
  </si>
  <si>
    <t>A008</t>
  </si>
  <si>
    <t>50 mm - Limestone</t>
  </si>
  <si>
    <t>A.8</t>
  </si>
  <si>
    <t>A.10</t>
  </si>
  <si>
    <t>A014</t>
  </si>
  <si>
    <t>A.12</t>
  </si>
  <si>
    <t>Boulevard Excavation</t>
  </si>
  <si>
    <t>CW 3230-R6</t>
  </si>
  <si>
    <t>15 M Deformed Tie Bar</t>
  </si>
  <si>
    <t>B107</t>
  </si>
  <si>
    <t xml:space="preserve">Miscellaneous Concrete Slab Installation </t>
  </si>
  <si>
    <t>100mm Concrete Sidewalk with Block-outs for Paving Stones</t>
  </si>
  <si>
    <t>C052</t>
  </si>
  <si>
    <t>Interlocking Paving Stones</t>
  </si>
  <si>
    <t xml:space="preserve"> ii)</t>
  </si>
  <si>
    <t xml:space="preserve">CW 3235-R7  </t>
  </si>
  <si>
    <t>a)</t>
  </si>
  <si>
    <t>Less than 5 sq.m.</t>
  </si>
  <si>
    <t>b)</t>
  </si>
  <si>
    <t>5 sq.m. to 20 sq.m.</t>
  </si>
  <si>
    <t>c)</t>
  </si>
  <si>
    <t>Greater than 20 sq.m.</t>
  </si>
  <si>
    <t>B123</t>
  </si>
  <si>
    <t>Monolithic Curb and Sidewalk</t>
  </si>
  <si>
    <t>SD-228B</t>
  </si>
  <si>
    <t>B124</t>
  </si>
  <si>
    <t>Adjustment of Precast  Sidewalk Blocks</t>
  </si>
  <si>
    <t>B125</t>
  </si>
  <si>
    <t>B.14</t>
  </si>
  <si>
    <t>Supply of Precast  Sidewalk Blocks</t>
  </si>
  <si>
    <t>B125A</t>
  </si>
  <si>
    <t>B.15</t>
  </si>
  <si>
    <t>Removal of Precast Sidewalk Blocks</t>
  </si>
  <si>
    <t>B.18</t>
  </si>
  <si>
    <t xml:space="preserve">CW 3240-R7 </t>
  </si>
  <si>
    <t>Barrier (150mm ht, Dowelled)</t>
  </si>
  <si>
    <t>SD-205,
SD-206A</t>
  </si>
  <si>
    <t>Less than 3 m</t>
  </si>
  <si>
    <t>3 m to 30 m</t>
  </si>
  <si>
    <t>B167</t>
  </si>
  <si>
    <t>Modified Barrier (150mm ht, Dowelled)</t>
  </si>
  <si>
    <t>SD-203B</t>
  </si>
  <si>
    <t>Curb Ramp (10mm ht, Integral)</t>
  </si>
  <si>
    <t>SD-229C,D</t>
  </si>
  <si>
    <t>B.20</t>
  </si>
  <si>
    <t>CW 3330-R5</t>
  </si>
  <si>
    <t>B199</t>
  </si>
  <si>
    <t>B.23</t>
  </si>
  <si>
    <t>Construction of Asphalt Patches</t>
  </si>
  <si>
    <t xml:space="preserve">CW 3410-R8 </t>
  </si>
  <si>
    <t>C051</t>
  </si>
  <si>
    <t>100mm Concrete Sidewalk</t>
  </si>
  <si>
    <t xml:space="preserve">CW 3325-R3  </t>
  </si>
  <si>
    <t>E003</t>
  </si>
  <si>
    <t xml:space="preserve">Catch Basin  </t>
  </si>
  <si>
    <t>CW 2130-R11</t>
  </si>
  <si>
    <t>E005</t>
  </si>
  <si>
    <t>SD-025</t>
  </si>
  <si>
    <t>CW 3210-R7</t>
  </si>
  <si>
    <t>Pre-cast Concrete Risers</t>
  </si>
  <si>
    <t>CW 3510-R9</t>
  </si>
  <si>
    <t>G002</t>
  </si>
  <si>
    <t xml:space="preserve"> width &lt; 600mm</t>
  </si>
  <si>
    <t>G004</t>
  </si>
  <si>
    <t>Seeding</t>
  </si>
  <si>
    <t>Priority II &amp; III Streets</t>
  </si>
  <si>
    <t>Sidewalk 150mm Depth</t>
  </si>
  <si>
    <t>B126</t>
  </si>
  <si>
    <t>B.16</t>
  </si>
  <si>
    <t>Concrete Curb Removal</t>
  </si>
  <si>
    <t>B127</t>
  </si>
  <si>
    <t>Barrier Separate</t>
  </si>
  <si>
    <t>B135</t>
  </si>
  <si>
    <t>B.17</t>
  </si>
  <si>
    <t>Concrete Curb Installation</t>
  </si>
  <si>
    <t>B150</t>
  </si>
  <si>
    <t>SD-229A,B,C</t>
  </si>
  <si>
    <t>B158</t>
  </si>
  <si>
    <t xml:space="preserve">c) </t>
  </si>
  <si>
    <t xml:space="preserve"> Greater than 30 m</t>
  </si>
  <si>
    <t>A.3</t>
  </si>
  <si>
    <t>A.5</t>
  </si>
  <si>
    <t>A.6</t>
  </si>
  <si>
    <t xml:space="preserve"> i)</t>
  </si>
  <si>
    <t>A.9</t>
  </si>
  <si>
    <t>A.11</t>
  </si>
  <si>
    <t>A.13</t>
  </si>
  <si>
    <t>A.14</t>
  </si>
  <si>
    <t>A.15</t>
  </si>
  <si>
    <t>A.16</t>
  </si>
  <si>
    <t>A.17</t>
  </si>
  <si>
    <t>A.18</t>
  </si>
  <si>
    <t>A.19</t>
  </si>
  <si>
    <t>A.20</t>
  </si>
  <si>
    <t>A.21</t>
  </si>
  <si>
    <t>A.22</t>
  </si>
  <si>
    <t>A.23</t>
  </si>
  <si>
    <t>A.24</t>
  </si>
  <si>
    <t>A.25</t>
  </si>
  <si>
    <t>A.26</t>
  </si>
  <si>
    <t>B.19</t>
  </si>
  <si>
    <t>B.21</t>
  </si>
  <si>
    <t>B.22</t>
  </si>
  <si>
    <t>CW 3110-R11, E7</t>
  </si>
  <si>
    <t>CW 3520-R7    E11</t>
  </si>
  <si>
    <t>(SEE B8)</t>
  </si>
  <si>
    <t>CW 3235-R7,  E8</t>
  </si>
  <si>
    <t>Concrete Paver (190x100)</t>
  </si>
  <si>
    <t>F012</t>
  </si>
  <si>
    <t>Supply of Curb Inlet Box Covers</t>
  </si>
  <si>
    <t xml:space="preserve">CW 3210-R7
</t>
  </si>
  <si>
    <t>F013</t>
  </si>
  <si>
    <t>Supply of Curb Inlet Frames</t>
  </si>
  <si>
    <t>F014</t>
  </si>
  <si>
    <t xml:space="preserve">Adjustment of Curb Inlet with New Inlet  Box </t>
  </si>
  <si>
    <t>B.24</t>
  </si>
  <si>
    <t>B.25</t>
  </si>
  <si>
    <t>B.26</t>
  </si>
  <si>
    <t>A.27</t>
  </si>
  <si>
    <t>A.28</t>
  </si>
  <si>
    <t>A.29</t>
  </si>
  <si>
    <t>CW 3330-R5, E9</t>
  </si>
  <si>
    <t>SD-228A,        E10</t>
  </si>
  <si>
    <t>CW 3520-R7    E10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</si>
</sst>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color indexed="20"/>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28">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0" fontId="0" fillId="2" borderId="6" xfId="0" applyNumberFormat="1" applyBorder="1" applyAlignment="1">
      <alignment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5"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4" xfId="0" applyNumberFormat="1" applyBorder="1" applyAlignment="1">
      <alignment horizontal="right"/>
    </xf>
    <xf numFmtId="7" fontId="0" fillId="2" borderId="6" xfId="0" applyNumberFormat="1" applyBorder="1" applyAlignment="1">
      <alignment horizontal="right"/>
    </xf>
    <xf numFmtId="7" fontId="0" fillId="2" borderId="8"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7" fontId="0" fillId="2" borderId="9"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0" fontId="0" fillId="2" borderId="10" xfId="0" applyNumberFormat="1" applyBorder="1" applyAlignment="1">
      <alignment horizontal="right"/>
    </xf>
    <xf numFmtId="7" fontId="0" fillId="2" borderId="11" xfId="0" applyNumberFormat="1" applyBorder="1" applyAlignment="1">
      <alignment horizontal="right"/>
    </xf>
    <xf numFmtId="0" fontId="0" fillId="2" borderId="12"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protection/>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0" fontId="2" fillId="2" borderId="5" xfId="0" applyNumberFormat="1" applyFont="1" applyBorder="1" applyAlignment="1">
      <alignment horizontal="center" vertical="center"/>
    </xf>
    <xf numFmtId="7" fontId="0" fillId="2" borderId="6" xfId="0" applyNumberFormat="1" applyBorder="1" applyAlignment="1">
      <alignment horizontal="right" vertical="center"/>
    </xf>
    <xf numFmtId="7" fontId="0" fillId="2" borderId="5" xfId="0" applyNumberFormat="1" applyBorder="1" applyAlignment="1">
      <alignment horizontal="right" vertical="center"/>
    </xf>
    <xf numFmtId="0" fontId="0" fillId="2" borderId="0" xfId="0" applyNumberFormat="1" applyAlignment="1">
      <alignment vertical="center"/>
    </xf>
    <xf numFmtId="7" fontId="0" fillId="2" borderId="8" xfId="0" applyNumberFormat="1" applyBorder="1" applyAlignment="1">
      <alignment horizontal="right" vertical="center"/>
    </xf>
    <xf numFmtId="0" fontId="0" fillId="2" borderId="13" xfId="0" applyNumberFormat="1" applyBorder="1" applyAlignment="1">
      <alignment vertical="top"/>
    </xf>
    <xf numFmtId="0" fontId="0" fillId="2" borderId="14" xfId="0" applyNumberFormat="1" applyBorder="1" applyAlignment="1">
      <alignment/>
    </xf>
    <xf numFmtId="0" fontId="0" fillId="2" borderId="13" xfId="0" applyNumberFormat="1" applyBorder="1" applyAlignment="1">
      <alignment horizontal="center"/>
    </xf>
    <xf numFmtId="0" fontId="0" fillId="2" borderId="15" xfId="0" applyNumberFormat="1" applyBorder="1" applyAlignment="1">
      <alignment/>
    </xf>
    <xf numFmtId="0" fontId="0" fillId="2" borderId="15" xfId="0" applyNumberFormat="1" applyBorder="1" applyAlignment="1">
      <alignment horizontal="center"/>
    </xf>
    <xf numFmtId="7" fontId="0" fillId="2" borderId="15" xfId="0" applyNumberFormat="1" applyBorder="1" applyAlignment="1">
      <alignment horizontal="right"/>
    </xf>
    <xf numFmtId="0" fontId="0" fillId="2" borderId="1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6" xfId="0" applyNumberFormat="1" applyBorder="1" applyAlignment="1">
      <alignment vertical="top"/>
    </xf>
    <xf numFmtId="0" fontId="0" fillId="2" borderId="11" xfId="0" applyNumberFormat="1" applyBorder="1" applyAlignment="1">
      <alignment/>
    </xf>
    <xf numFmtId="0" fontId="0" fillId="2" borderId="11" xfId="0" applyNumberFormat="1" applyBorder="1" applyAlignment="1">
      <alignment horizontal="center"/>
    </xf>
    <xf numFmtId="7" fontId="0" fillId="2" borderId="2" xfId="0" applyNumberFormat="1" applyBorder="1" applyAlignment="1">
      <alignment horizontal="center"/>
    </xf>
    <xf numFmtId="0" fontId="0" fillId="2" borderId="6" xfId="0" applyNumberFormat="1" applyBorder="1" applyAlignment="1">
      <alignment horizontal="right"/>
    </xf>
    <xf numFmtId="7" fontId="0" fillId="2" borderId="17" xfId="0" applyNumberFormat="1" applyBorder="1" applyAlignment="1">
      <alignment horizontal="right"/>
    </xf>
    <xf numFmtId="173"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horizontal="left" vertical="top" wrapText="1"/>
      <protection/>
    </xf>
    <xf numFmtId="172" fontId="0" fillId="0" borderId="18"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1" fontId="0" fillId="0" borderId="18" xfId="0" applyNumberFormat="1" applyFont="1" applyFill="1" applyBorder="1" applyAlignment="1" applyProtection="1">
      <alignment horizontal="right" vertical="top"/>
      <protection/>
    </xf>
    <xf numFmtId="174" fontId="0" fillId="0" borderId="18" xfId="0" applyNumberFormat="1" applyFont="1" applyFill="1" applyBorder="1" applyAlignment="1" applyProtection="1">
      <alignment vertical="top"/>
      <protection locked="0"/>
    </xf>
    <xf numFmtId="174" fontId="0" fillId="0" borderId="18" xfId="0" applyNumberFormat="1" applyFont="1" applyFill="1" applyBorder="1" applyAlignment="1" applyProtection="1">
      <alignment vertical="top"/>
      <protection/>
    </xf>
    <xf numFmtId="0" fontId="4" fillId="0" borderId="18" xfId="0" applyNumberFormat="1" applyFont="1" applyFill="1" applyBorder="1" applyAlignment="1" applyProtection="1">
      <alignment vertical="center"/>
      <protection/>
    </xf>
    <xf numFmtId="173" fontId="0" fillId="0" borderId="18" xfId="0" applyNumberFormat="1" applyFont="1" applyFill="1" applyBorder="1" applyAlignment="1" applyProtection="1">
      <alignment horizontal="right" vertical="top" wrapText="1"/>
      <protection/>
    </xf>
    <xf numFmtId="1" fontId="0" fillId="0" borderId="18" xfId="0" applyNumberFormat="1" applyFont="1" applyFill="1" applyBorder="1" applyAlignment="1" applyProtection="1">
      <alignment horizontal="right" vertical="top" wrapText="1"/>
      <protection/>
    </xf>
    <xf numFmtId="4" fontId="0" fillId="0" borderId="18" xfId="0" applyNumberFormat="1" applyFont="1" applyFill="1" applyBorder="1" applyAlignment="1" applyProtection="1">
      <alignment horizontal="center" vertical="top"/>
      <protection/>
    </xf>
    <xf numFmtId="174" fontId="0" fillId="0" borderId="18" xfId="0" applyNumberFormat="1" applyFont="1" applyFill="1" applyBorder="1" applyAlignment="1" applyProtection="1">
      <alignment vertical="top" wrapText="1"/>
      <protection/>
    </xf>
    <xf numFmtId="4" fontId="0" fillId="0" borderId="18" xfId="0" applyNumberFormat="1" applyFont="1" applyFill="1" applyBorder="1" applyAlignment="1" applyProtection="1">
      <alignment horizontal="center" vertical="top" wrapText="1"/>
      <protection/>
    </xf>
    <xf numFmtId="172" fontId="0" fillId="0" borderId="18" xfId="0" applyNumberFormat="1" applyFont="1" applyFill="1" applyBorder="1" applyAlignment="1" applyProtection="1">
      <alignment vertical="top" wrapText="1"/>
      <protection/>
    </xf>
    <xf numFmtId="176" fontId="0" fillId="0" borderId="18" xfId="0" applyNumberFormat="1" applyFont="1" applyFill="1" applyBorder="1" applyAlignment="1" applyProtection="1">
      <alignment horizontal="center" vertical="top"/>
      <protection/>
    </xf>
    <xf numFmtId="173" fontId="0" fillId="0" borderId="18"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18" xfId="0" applyNumberFormat="1" applyFont="1" applyFill="1" applyBorder="1" applyAlignment="1" applyProtection="1">
      <alignment vertical="center"/>
      <protection/>
    </xf>
    <xf numFmtId="0" fontId="0" fillId="0" borderId="0" xfId="0" applyFill="1" applyAlignment="1">
      <alignment/>
    </xf>
    <xf numFmtId="4" fontId="0" fillId="0" borderId="19" xfId="0" applyNumberFormat="1" applyFont="1" applyFill="1" applyBorder="1" applyAlignment="1" applyProtection="1">
      <alignment horizontal="center" vertical="top"/>
      <protection/>
    </xf>
    <xf numFmtId="172" fontId="0" fillId="3" borderId="18" xfId="0" applyNumberFormat="1" applyFont="1" applyFill="1" applyBorder="1" applyAlignment="1" applyProtection="1">
      <alignment horizontal="left" vertical="top" wrapText="1"/>
      <protection/>
    </xf>
    <xf numFmtId="172" fontId="0" fillId="3" borderId="18" xfId="0" applyNumberFormat="1" applyFont="1" applyFill="1" applyBorder="1" applyAlignment="1" applyProtection="1">
      <alignment horizontal="center" vertical="top" wrapText="1"/>
      <protection/>
    </xf>
    <xf numFmtId="0" fontId="0" fillId="3" borderId="18" xfId="0" applyNumberFormat="1" applyFont="1" applyFill="1" applyBorder="1" applyAlignment="1" applyProtection="1">
      <alignment horizontal="center" vertical="top" wrapText="1"/>
      <protection/>
    </xf>
    <xf numFmtId="4" fontId="0" fillId="3" borderId="19" xfId="0" applyNumberFormat="1" applyFont="1" applyFill="1" applyBorder="1" applyAlignment="1" applyProtection="1">
      <alignment horizontal="center" vertical="top" wrapText="1"/>
      <protection/>
    </xf>
    <xf numFmtId="173" fontId="0" fillId="3" borderId="18" xfId="0" applyNumberFormat="1" applyFont="1" applyFill="1" applyBorder="1" applyAlignment="1" applyProtection="1">
      <alignment horizontal="left" vertical="top" wrapText="1"/>
      <protection/>
    </xf>
    <xf numFmtId="0" fontId="0" fillId="2" borderId="0" xfId="0" applyFont="1" applyBorder="1" applyAlignment="1" applyProtection="1">
      <alignment/>
      <protection/>
    </xf>
    <xf numFmtId="1" fontId="0" fillId="3" borderId="18" xfId="0" applyNumberFormat="1" applyFont="1" applyFill="1" applyBorder="1" applyAlignment="1" applyProtection="1">
      <alignment horizontal="right" vertical="top" wrapText="1"/>
      <protection/>
    </xf>
    <xf numFmtId="174" fontId="0" fillId="2" borderId="19" xfId="0" applyNumberFormat="1" applyFont="1" applyBorder="1" applyAlignment="1" applyProtection="1">
      <alignment vertical="top"/>
      <protection/>
    </xf>
    <xf numFmtId="174" fontId="0" fillId="3" borderId="20" xfId="0" applyNumberFormat="1" applyFont="1" applyFill="1" applyBorder="1" applyAlignment="1" applyProtection="1">
      <alignment vertical="top"/>
      <protection/>
    </xf>
    <xf numFmtId="0" fontId="0" fillId="0" borderId="0" xfId="0" applyFill="1" applyAlignment="1">
      <alignment vertical="top"/>
    </xf>
    <xf numFmtId="2" fontId="0" fillId="0" borderId="18" xfId="0" applyNumberFormat="1" applyFont="1" applyFill="1" applyBorder="1" applyAlignment="1" applyProtection="1">
      <alignment horizontal="right" vertical="top" wrapText="1"/>
      <protection/>
    </xf>
    <xf numFmtId="173" fontId="0" fillId="3" borderId="18" xfId="0" applyNumberFormat="1" applyFont="1" applyFill="1" applyBorder="1" applyAlignment="1" applyProtection="1">
      <alignment horizontal="center" vertical="top" wrapText="1"/>
      <protection/>
    </xf>
    <xf numFmtId="0" fontId="13" fillId="0" borderId="0" xfId="0" applyFont="1" applyFill="1" applyAlignment="1">
      <alignment/>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19" xfId="0" applyNumberFormat="1" applyBorder="1" applyAlignment="1" quotePrefix="1">
      <alignment/>
    </xf>
    <xf numFmtId="0" fontId="0" fillId="2" borderId="0" xfId="0" applyNumberFormat="1" applyBorder="1" applyAlignment="1">
      <alignment/>
    </xf>
    <xf numFmtId="0" fontId="0" fillId="2" borderId="21" xfId="0" applyNumberFormat="1" applyBorder="1" applyAlignment="1">
      <alignment/>
    </xf>
    <xf numFmtId="0" fontId="0" fillId="2" borderId="22" xfId="0" applyNumberFormat="1" applyBorder="1" applyAlignment="1">
      <alignment/>
    </xf>
    <xf numFmtId="0" fontId="0" fillId="2" borderId="23" xfId="0" applyNumberFormat="1" applyBorder="1" applyAlignment="1">
      <alignment/>
    </xf>
    <xf numFmtId="1" fontId="6" fillId="2" borderId="24" xfId="0" applyNumberFormat="1" applyFont="1" applyBorder="1" applyAlignment="1">
      <alignment horizontal="left" vertical="center" wrapText="1"/>
    </xf>
    <xf numFmtId="0" fontId="0" fillId="2" borderId="25" xfId="0" applyNumberFormat="1" applyBorder="1" applyAlignment="1">
      <alignment vertical="center" wrapText="1"/>
    </xf>
    <xf numFmtId="0" fontId="0" fillId="2" borderId="26" xfId="0" applyNumberFormat="1" applyBorder="1" applyAlignment="1">
      <alignment vertical="center" wrapText="1"/>
    </xf>
    <xf numFmtId="1" fontId="6" fillId="2" borderId="27" xfId="0" applyNumberFormat="1" applyFont="1" applyBorder="1" applyAlignment="1">
      <alignment horizontal="left" vertical="center" wrapText="1"/>
    </xf>
    <xf numFmtId="0" fontId="0" fillId="2" borderId="28" xfId="0" applyNumberFormat="1" applyBorder="1" applyAlignment="1">
      <alignment vertical="center" wrapText="1"/>
    </xf>
    <xf numFmtId="0" fontId="0" fillId="2" borderId="29" xfId="0" applyNumberFormat="1" applyBorder="1" applyAlignment="1">
      <alignment vertical="center" wrapText="1"/>
    </xf>
    <xf numFmtId="1" fontId="6" fillId="2" borderId="6"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30" xfId="0" applyNumberFormat="1" applyBorder="1" applyAlignment="1">
      <alignment vertical="center" wrapText="1"/>
    </xf>
    <xf numFmtId="1" fontId="3" fillId="2" borderId="27" xfId="0" applyNumberFormat="1" applyFont="1" applyBorder="1" applyAlignment="1">
      <alignment horizontal="left" vertical="center" wrapText="1"/>
    </xf>
    <xf numFmtId="1" fontId="3" fillId="2" borderId="31"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7" fontId="0" fillId="2" borderId="34" xfId="0" applyNumberFormat="1" applyBorder="1" applyAlignment="1">
      <alignment horizontal="center"/>
    </xf>
    <xf numFmtId="0" fontId="0" fillId="2" borderId="35" xfId="0" applyNumberFormat="1" applyBorder="1" applyAlignment="1">
      <alignment/>
    </xf>
    <xf numFmtId="0" fontId="0" fillId="2" borderId="19" xfId="0" applyNumberForma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52" customWidth="1"/>
    <col min="2" max="16384" width="8.77734375" style="52" customWidth="1"/>
  </cols>
  <sheetData>
    <row r="1" spans="1:9" ht="38.25" customHeight="1">
      <c r="A1" s="95" t="s">
        <v>23</v>
      </c>
      <c r="B1" s="96"/>
      <c r="C1" s="96"/>
      <c r="D1" s="96"/>
      <c r="E1" s="96"/>
      <c r="F1" s="96"/>
      <c r="G1" s="96"/>
      <c r="H1" s="96"/>
      <c r="I1" s="96"/>
    </row>
    <row r="2" spans="1:9" ht="20.25" customHeight="1">
      <c r="A2" s="53">
        <v>1</v>
      </c>
      <c r="B2" s="103" t="s">
        <v>32</v>
      </c>
      <c r="C2" s="103"/>
      <c r="D2" s="103"/>
      <c r="E2" s="103"/>
      <c r="F2" s="103"/>
      <c r="G2" s="103"/>
      <c r="H2" s="103"/>
      <c r="I2" s="103"/>
    </row>
    <row r="3" spans="1:9" ht="34.5" customHeight="1">
      <c r="A3" s="53">
        <v>2</v>
      </c>
      <c r="B3" s="103" t="s">
        <v>33</v>
      </c>
      <c r="C3" s="103"/>
      <c r="D3" s="103"/>
      <c r="E3" s="103"/>
      <c r="F3" s="103"/>
      <c r="G3" s="103"/>
      <c r="H3" s="103"/>
      <c r="I3" s="103"/>
    </row>
    <row r="4" spans="1:9" ht="34.5" customHeight="1">
      <c r="A4" s="53">
        <v>3</v>
      </c>
      <c r="B4" s="103" t="s">
        <v>27</v>
      </c>
      <c r="C4" s="103"/>
      <c r="D4" s="103"/>
      <c r="E4" s="103"/>
      <c r="F4" s="103"/>
      <c r="G4" s="103"/>
      <c r="H4" s="103"/>
      <c r="I4" s="103"/>
    </row>
    <row r="5" spans="1:9" ht="19.5" customHeight="1">
      <c r="A5" s="53">
        <v>4</v>
      </c>
      <c r="B5" s="101" t="s">
        <v>39</v>
      </c>
      <c r="C5" s="102"/>
      <c r="D5" s="102"/>
      <c r="E5" s="102"/>
      <c r="F5" s="102"/>
      <c r="G5" s="102"/>
      <c r="H5" s="102"/>
      <c r="I5" s="102"/>
    </row>
    <row r="6" spans="1:9" ht="19.5" customHeight="1">
      <c r="A6" s="53">
        <v>5</v>
      </c>
      <c r="B6" s="101" t="s">
        <v>28</v>
      </c>
      <c r="C6" s="102"/>
      <c r="D6" s="102"/>
      <c r="E6" s="102"/>
      <c r="F6" s="102"/>
      <c r="G6" s="102"/>
      <c r="H6" s="102"/>
      <c r="I6" s="102"/>
    </row>
    <row r="7" spans="1:9" ht="28.5" customHeight="1">
      <c r="A7" s="53">
        <v>6</v>
      </c>
      <c r="B7" s="101" t="s">
        <v>40</v>
      </c>
      <c r="C7" s="102"/>
      <c r="D7" s="102"/>
      <c r="E7" s="102"/>
      <c r="F7" s="102"/>
      <c r="G7" s="102"/>
      <c r="H7" s="102"/>
      <c r="I7" s="102"/>
    </row>
    <row r="8" spans="1:9" ht="19.5" customHeight="1">
      <c r="A8" s="53">
        <v>7</v>
      </c>
      <c r="B8" s="101" t="s">
        <v>29</v>
      </c>
      <c r="C8" s="102"/>
      <c r="D8" s="102"/>
      <c r="E8" s="102"/>
      <c r="F8" s="102"/>
      <c r="G8" s="102"/>
      <c r="H8" s="102"/>
      <c r="I8" s="102"/>
    </row>
    <row r="9" spans="1:9" ht="66" customHeight="1">
      <c r="A9" s="53"/>
      <c r="B9" s="104" t="s">
        <v>38</v>
      </c>
      <c r="C9" s="105"/>
      <c r="D9" s="105"/>
      <c r="E9" s="105"/>
      <c r="F9" s="105"/>
      <c r="G9" s="105"/>
      <c r="H9" s="105"/>
      <c r="I9" s="105"/>
    </row>
    <row r="10" spans="1:9" ht="31.5" customHeight="1">
      <c r="A10" s="53">
        <v>8</v>
      </c>
      <c r="B10" s="97" t="s">
        <v>41</v>
      </c>
      <c r="C10" s="102"/>
      <c r="D10" s="102"/>
      <c r="E10" s="102"/>
      <c r="F10" s="102"/>
      <c r="G10" s="102"/>
      <c r="H10" s="102"/>
      <c r="I10" s="102"/>
    </row>
    <row r="11" spans="1:9" ht="20.25" customHeight="1">
      <c r="A11" s="53">
        <v>9</v>
      </c>
      <c r="B11" s="97" t="s">
        <v>26</v>
      </c>
      <c r="C11" s="102"/>
      <c r="D11" s="102"/>
      <c r="E11" s="102"/>
      <c r="F11" s="102"/>
      <c r="G11" s="102"/>
      <c r="H11" s="102"/>
      <c r="I11" s="102"/>
    </row>
    <row r="12" spans="1:9" ht="45.75" customHeight="1">
      <c r="A12" s="53">
        <v>10</v>
      </c>
      <c r="B12" s="97" t="s">
        <v>42</v>
      </c>
      <c r="C12" s="102"/>
      <c r="D12" s="102"/>
      <c r="E12" s="102"/>
      <c r="F12" s="102"/>
      <c r="G12" s="102"/>
      <c r="H12" s="102"/>
      <c r="I12" s="102"/>
    </row>
    <row r="13" spans="1:9" ht="36" customHeight="1">
      <c r="A13" s="53">
        <v>11</v>
      </c>
      <c r="B13" s="97" t="s">
        <v>34</v>
      </c>
      <c r="C13" s="102"/>
      <c r="D13" s="102"/>
      <c r="E13" s="102"/>
      <c r="F13" s="102"/>
      <c r="G13" s="102"/>
      <c r="H13" s="102"/>
      <c r="I13" s="102"/>
    </row>
    <row r="14" spans="1:9" ht="19.5" customHeight="1">
      <c r="A14" s="53">
        <v>12</v>
      </c>
      <c r="B14" s="106" t="s">
        <v>25</v>
      </c>
      <c r="C14" s="102"/>
      <c r="D14" s="102"/>
      <c r="E14" s="102"/>
      <c r="F14" s="102"/>
      <c r="G14" s="102"/>
      <c r="H14" s="102"/>
      <c r="I14" s="102"/>
    </row>
    <row r="15" spans="1:9" ht="36" customHeight="1">
      <c r="A15" s="53">
        <v>13</v>
      </c>
      <c r="B15" s="106" t="s">
        <v>30</v>
      </c>
      <c r="C15" s="102"/>
      <c r="D15" s="102"/>
      <c r="E15" s="102"/>
      <c r="F15" s="102"/>
      <c r="G15" s="102"/>
      <c r="H15" s="102"/>
      <c r="I15" s="102"/>
    </row>
    <row r="16" spans="1:9" ht="19.5" customHeight="1">
      <c r="A16" s="53">
        <v>14</v>
      </c>
      <c r="B16" s="97" t="s">
        <v>118</v>
      </c>
      <c r="C16" s="102"/>
      <c r="D16" s="102"/>
      <c r="E16" s="102"/>
      <c r="F16" s="102"/>
      <c r="G16" s="102"/>
      <c r="H16" s="102"/>
      <c r="I16" s="102"/>
    </row>
    <row r="17" spans="1:9" ht="19.5" customHeight="1">
      <c r="A17" s="53">
        <v>15</v>
      </c>
      <c r="B17" s="97" t="s">
        <v>24</v>
      </c>
      <c r="C17" s="102"/>
      <c r="D17" s="102"/>
      <c r="E17" s="102"/>
      <c r="F17" s="102"/>
      <c r="G17" s="102"/>
      <c r="H17" s="102"/>
      <c r="I17" s="102"/>
    </row>
    <row r="18" spans="1:9" ht="28.5" customHeight="1">
      <c r="A18" s="53">
        <v>16</v>
      </c>
      <c r="B18" s="97" t="s">
        <v>119</v>
      </c>
      <c r="C18" s="98"/>
      <c r="D18" s="98"/>
      <c r="E18" s="98"/>
      <c r="F18" s="98"/>
      <c r="G18" s="98"/>
      <c r="H18" s="98"/>
      <c r="I18" s="98"/>
    </row>
    <row r="19" spans="1:9" ht="31.5" customHeight="1">
      <c r="A19" s="53">
        <v>17</v>
      </c>
      <c r="B19" s="97" t="s">
        <v>117</v>
      </c>
      <c r="C19" s="102"/>
      <c r="D19" s="102"/>
      <c r="E19" s="102"/>
      <c r="F19" s="102"/>
      <c r="G19" s="102"/>
      <c r="H19" s="102"/>
      <c r="I19" s="102"/>
    </row>
    <row r="20" spans="1:9" ht="39.75" customHeight="1">
      <c r="A20" s="53">
        <v>18</v>
      </c>
      <c r="B20" s="99" t="s">
        <v>31</v>
      </c>
      <c r="C20" s="100"/>
      <c r="D20" s="100"/>
      <c r="E20" s="100"/>
      <c r="F20" s="100"/>
      <c r="G20" s="100"/>
      <c r="H20" s="100"/>
      <c r="I20" s="100"/>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126"/>
  <sheetViews>
    <sheetView showZeros="0" tabSelected="1" showOutlineSymbols="0" view="pageBreakPreview" zoomScale="75" zoomScaleNormal="75" zoomScaleSheetLayoutView="75" workbookViewId="0" topLeftCell="B55">
      <selection activeCell="G113" sqref="G113"/>
    </sheetView>
  </sheetViews>
  <sheetFormatPr defaultColWidth="8.77734375" defaultRowHeight="15"/>
  <cols>
    <col min="1" max="1" width="6.6640625" style="22" hidden="1" customWidth="1"/>
    <col min="2" max="2" width="8.77734375" style="13" customWidth="1"/>
    <col min="3" max="3" width="36.77734375" style="0" customWidth="1"/>
    <col min="4" max="4" width="12.77734375" style="25" customWidth="1"/>
    <col min="5" max="5" width="6.77734375" style="0" customWidth="1"/>
    <col min="6" max="6" width="11.77734375" style="0" customWidth="1"/>
    <col min="7" max="7" width="11.77734375" style="22" customWidth="1"/>
    <col min="8" max="8" width="16.77734375" style="22" customWidth="1"/>
    <col min="9" max="16384" width="10.5546875" style="0" customWidth="1"/>
  </cols>
  <sheetData>
    <row r="1" spans="1:8" ht="15.75">
      <c r="A1" s="33"/>
      <c r="B1" s="31" t="s">
        <v>0</v>
      </c>
      <c r="C1" s="32"/>
      <c r="D1" s="32"/>
      <c r="E1" s="32"/>
      <c r="F1" s="32"/>
      <c r="G1" s="33"/>
      <c r="H1" s="32"/>
    </row>
    <row r="2" spans="1:8" ht="15">
      <c r="A2" s="30"/>
      <c r="B2" s="14" t="s">
        <v>233</v>
      </c>
      <c r="C2" s="2"/>
      <c r="D2" s="2"/>
      <c r="E2" s="2"/>
      <c r="F2" s="2"/>
      <c r="G2" s="30"/>
      <c r="H2" s="2"/>
    </row>
    <row r="3" spans="1:8" ht="15">
      <c r="A3" s="18"/>
      <c r="B3" s="13" t="s">
        <v>1</v>
      </c>
      <c r="C3" s="38"/>
      <c r="D3" s="38"/>
      <c r="E3" s="38"/>
      <c r="F3" s="38"/>
      <c r="G3" s="37"/>
      <c r="H3" s="36"/>
    </row>
    <row r="4" spans="1:8" ht="15">
      <c r="A4" s="57" t="s">
        <v>22</v>
      </c>
      <c r="B4" s="15" t="s">
        <v>3</v>
      </c>
      <c r="C4" s="4" t="s">
        <v>4</v>
      </c>
      <c r="D4" s="3" t="s">
        <v>5</v>
      </c>
      <c r="E4" s="5" t="s">
        <v>6</v>
      </c>
      <c r="F4" s="5" t="s">
        <v>7</v>
      </c>
      <c r="G4" s="19" t="s">
        <v>8</v>
      </c>
      <c r="H4" s="5" t="s">
        <v>9</v>
      </c>
    </row>
    <row r="5" spans="1:8" ht="15.75" thickBot="1">
      <c r="A5" s="24"/>
      <c r="B5" s="45"/>
      <c r="C5" s="46"/>
      <c r="D5" s="47" t="s">
        <v>10</v>
      </c>
      <c r="E5" s="48"/>
      <c r="F5" s="49" t="s">
        <v>11</v>
      </c>
      <c r="G5" s="50"/>
      <c r="H5" s="51"/>
    </row>
    <row r="6" spans="1:8" s="43" customFormat="1" ht="30" customHeight="1" thickTop="1">
      <c r="A6" s="41"/>
      <c r="B6" s="40" t="s">
        <v>12</v>
      </c>
      <c r="C6" s="112" t="s">
        <v>120</v>
      </c>
      <c r="D6" s="113"/>
      <c r="E6" s="113"/>
      <c r="F6" s="114"/>
      <c r="G6" s="41"/>
      <c r="H6" s="42" t="s">
        <v>2</v>
      </c>
    </row>
    <row r="7" spans="1:8" ht="36" customHeight="1">
      <c r="A7" s="20"/>
      <c r="B7" s="16"/>
      <c r="C7" s="34" t="s">
        <v>16</v>
      </c>
      <c r="D7" s="10"/>
      <c r="E7" s="8" t="s">
        <v>2</v>
      </c>
      <c r="F7" s="8" t="s">
        <v>2</v>
      </c>
      <c r="G7" s="20" t="s">
        <v>2</v>
      </c>
      <c r="H7" s="23"/>
    </row>
    <row r="8" spans="1:8" s="76" customFormat="1" ht="30" customHeight="1">
      <c r="A8" s="74" t="s">
        <v>121</v>
      </c>
      <c r="B8" s="75" t="s">
        <v>43</v>
      </c>
      <c r="C8" s="61" t="s">
        <v>123</v>
      </c>
      <c r="D8" s="62" t="s">
        <v>124</v>
      </c>
      <c r="E8" s="63" t="s">
        <v>46</v>
      </c>
      <c r="F8" s="64">
        <v>620</v>
      </c>
      <c r="G8" s="65"/>
      <c r="H8" s="66">
        <f>ROUND(G8,2)*F8</f>
        <v>0</v>
      </c>
    </row>
    <row r="9" spans="1:8" s="80" customFormat="1" ht="30" customHeight="1">
      <c r="A9" s="74" t="s">
        <v>125</v>
      </c>
      <c r="B9" s="75" t="s">
        <v>45</v>
      </c>
      <c r="C9" s="61" t="s">
        <v>127</v>
      </c>
      <c r="D9" s="62" t="s">
        <v>124</v>
      </c>
      <c r="E9" s="63"/>
      <c r="F9" s="64"/>
      <c r="G9" s="79"/>
      <c r="H9" s="66"/>
    </row>
    <row r="10" spans="1:8" s="80" customFormat="1" ht="30" customHeight="1">
      <c r="A10" s="72" t="s">
        <v>128</v>
      </c>
      <c r="B10" s="60" t="s">
        <v>47</v>
      </c>
      <c r="C10" s="61" t="s">
        <v>129</v>
      </c>
      <c r="D10" s="62" t="s">
        <v>2</v>
      </c>
      <c r="E10" s="63" t="s">
        <v>48</v>
      </c>
      <c r="F10" s="64">
        <v>155</v>
      </c>
      <c r="G10" s="65"/>
      <c r="H10" s="66">
        <f>ROUND(G10,2)*F10</f>
        <v>0</v>
      </c>
    </row>
    <row r="11" spans="1:8" s="80" customFormat="1" ht="43.5" customHeight="1">
      <c r="A11" s="74" t="s">
        <v>49</v>
      </c>
      <c r="B11" s="75" t="s">
        <v>208</v>
      </c>
      <c r="C11" s="61" t="s">
        <v>50</v>
      </c>
      <c r="D11" s="62" t="s">
        <v>231</v>
      </c>
      <c r="E11" s="63" t="s">
        <v>44</v>
      </c>
      <c r="F11" s="64">
        <v>240</v>
      </c>
      <c r="G11" s="65"/>
      <c r="H11" s="66">
        <f>ROUND(G11,2)*F11</f>
        <v>0</v>
      </c>
    </row>
    <row r="12" spans="1:8" s="76" customFormat="1" ht="30" customHeight="1">
      <c r="A12" s="72" t="s">
        <v>51</v>
      </c>
      <c r="B12" s="75" t="s">
        <v>122</v>
      </c>
      <c r="C12" s="61" t="s">
        <v>52</v>
      </c>
      <c r="D12" s="62" t="s">
        <v>124</v>
      </c>
      <c r="E12" s="63" t="s">
        <v>46</v>
      </c>
      <c r="F12" s="64">
        <v>390</v>
      </c>
      <c r="G12" s="65"/>
      <c r="H12" s="66">
        <f>ROUND(G12,2)*F12</f>
        <v>0</v>
      </c>
    </row>
    <row r="13" spans="1:8" s="76" customFormat="1" ht="30" customHeight="1">
      <c r="A13" s="72" t="s">
        <v>132</v>
      </c>
      <c r="B13" s="75" t="s">
        <v>209</v>
      </c>
      <c r="C13" s="61" t="s">
        <v>134</v>
      </c>
      <c r="D13" s="62" t="s">
        <v>124</v>
      </c>
      <c r="E13" s="63" t="s">
        <v>44</v>
      </c>
      <c r="F13" s="64">
        <v>100</v>
      </c>
      <c r="G13" s="65"/>
      <c r="H13" s="66">
        <f>ROUND(G13,2)*F13</f>
        <v>0</v>
      </c>
    </row>
    <row r="14" spans="1:8" ht="36" customHeight="1">
      <c r="A14" s="20"/>
      <c r="B14" s="16"/>
      <c r="C14" s="35" t="s">
        <v>17</v>
      </c>
      <c r="D14" s="10"/>
      <c r="E14" s="7"/>
      <c r="F14" s="10"/>
      <c r="G14" s="20"/>
      <c r="H14" s="23"/>
    </row>
    <row r="15" spans="1:8" s="76" customFormat="1" ht="30" customHeight="1">
      <c r="A15" s="70" t="s">
        <v>55</v>
      </c>
      <c r="B15" s="75" t="s">
        <v>210</v>
      </c>
      <c r="C15" s="61" t="s">
        <v>56</v>
      </c>
      <c r="D15" s="62" t="s">
        <v>135</v>
      </c>
      <c r="E15" s="63"/>
      <c r="F15" s="64"/>
      <c r="G15" s="79"/>
      <c r="H15" s="66"/>
    </row>
    <row r="16" spans="1:8" s="76" customFormat="1" ht="30" customHeight="1">
      <c r="A16" s="70"/>
      <c r="B16" s="60" t="s">
        <v>47</v>
      </c>
      <c r="C16" s="61" t="s">
        <v>136</v>
      </c>
      <c r="D16" s="62" t="s">
        <v>2</v>
      </c>
      <c r="E16" s="63" t="s">
        <v>53</v>
      </c>
      <c r="F16" s="64">
        <v>125</v>
      </c>
      <c r="G16" s="65"/>
      <c r="H16" s="66">
        <f>ROUND(G16,2)*F16</f>
        <v>0</v>
      </c>
    </row>
    <row r="17" spans="1:8" ht="43.5" customHeight="1">
      <c r="A17" s="81" t="s">
        <v>137</v>
      </c>
      <c r="B17" s="75" t="s">
        <v>126</v>
      </c>
      <c r="C17" s="61" t="s">
        <v>138</v>
      </c>
      <c r="D17" s="62" t="s">
        <v>143</v>
      </c>
      <c r="E17" s="63"/>
      <c r="F17" s="64"/>
      <c r="G17" s="67"/>
      <c r="H17" s="66"/>
    </row>
    <row r="18" spans="1:8" ht="43.5" customHeight="1">
      <c r="A18" s="81"/>
      <c r="B18" s="93" t="s">
        <v>47</v>
      </c>
      <c r="C18" s="82" t="s">
        <v>139</v>
      </c>
      <c r="D18" s="83" t="s">
        <v>234</v>
      </c>
      <c r="E18" s="84" t="s">
        <v>46</v>
      </c>
      <c r="F18" s="64">
        <v>80</v>
      </c>
      <c r="G18" s="65"/>
      <c r="H18" s="66">
        <f>ROUND(G18,2)*F18</f>
        <v>0</v>
      </c>
    </row>
    <row r="19" spans="1:8" ht="30" customHeight="1">
      <c r="A19" s="85" t="s">
        <v>140</v>
      </c>
      <c r="B19" s="86" t="s">
        <v>130</v>
      </c>
      <c r="C19" s="82" t="s">
        <v>141</v>
      </c>
      <c r="D19" s="83" t="s">
        <v>249</v>
      </c>
      <c r="E19" s="87"/>
      <c r="F19" s="88"/>
      <c r="G19" s="89"/>
      <c r="H19" s="90"/>
    </row>
    <row r="20" spans="1:8" ht="28.5" customHeight="1">
      <c r="A20" s="85"/>
      <c r="B20" s="93" t="s">
        <v>211</v>
      </c>
      <c r="C20" s="82" t="s">
        <v>235</v>
      </c>
      <c r="D20" s="83"/>
      <c r="E20" s="84" t="s">
        <v>46</v>
      </c>
      <c r="F20" s="88">
        <v>15</v>
      </c>
      <c r="G20" s="65"/>
      <c r="H20" s="66">
        <f>ROUND(G20,2)*F20</f>
        <v>0</v>
      </c>
    </row>
    <row r="21" spans="1:8" s="80" customFormat="1" ht="33.75" customHeight="1">
      <c r="A21" s="70" t="s">
        <v>57</v>
      </c>
      <c r="B21" s="75" t="s">
        <v>212</v>
      </c>
      <c r="C21" s="61" t="s">
        <v>58</v>
      </c>
      <c r="D21" s="62" t="s">
        <v>143</v>
      </c>
      <c r="E21" s="63"/>
      <c r="F21" s="64"/>
      <c r="G21" s="79"/>
      <c r="H21" s="66"/>
    </row>
    <row r="22" spans="1:8" s="76" customFormat="1" ht="30" customHeight="1">
      <c r="A22" s="70" t="s">
        <v>59</v>
      </c>
      <c r="B22" s="60" t="s">
        <v>211</v>
      </c>
      <c r="C22" s="61" t="s">
        <v>60</v>
      </c>
      <c r="D22" s="62" t="s">
        <v>61</v>
      </c>
      <c r="E22" s="63"/>
      <c r="F22" s="64"/>
      <c r="G22" s="79"/>
      <c r="H22" s="66"/>
    </row>
    <row r="23" spans="1:8" s="76" customFormat="1" ht="30" customHeight="1">
      <c r="A23" s="70" t="s">
        <v>94</v>
      </c>
      <c r="B23" s="68" t="s">
        <v>144</v>
      </c>
      <c r="C23" s="61" t="s">
        <v>145</v>
      </c>
      <c r="D23" s="62"/>
      <c r="E23" s="63" t="s">
        <v>46</v>
      </c>
      <c r="F23" s="64">
        <v>66</v>
      </c>
      <c r="G23" s="65"/>
      <c r="H23" s="66">
        <f aca="true" t="shared" si="0" ref="H23:H29">ROUND(G23,2)*F23</f>
        <v>0</v>
      </c>
    </row>
    <row r="24" spans="1:8" s="76" customFormat="1" ht="30" customHeight="1">
      <c r="A24" s="70" t="s">
        <v>62</v>
      </c>
      <c r="B24" s="68" t="s">
        <v>146</v>
      </c>
      <c r="C24" s="61" t="s">
        <v>147</v>
      </c>
      <c r="D24" s="62"/>
      <c r="E24" s="63" t="s">
        <v>46</v>
      </c>
      <c r="F24" s="64">
        <v>131</v>
      </c>
      <c r="G24" s="65"/>
      <c r="H24" s="66">
        <f t="shared" si="0"/>
        <v>0</v>
      </c>
    </row>
    <row r="25" spans="1:8" s="76" customFormat="1" ht="30" customHeight="1">
      <c r="A25" s="70" t="s">
        <v>63</v>
      </c>
      <c r="B25" s="68" t="s">
        <v>148</v>
      </c>
      <c r="C25" s="61" t="s">
        <v>149</v>
      </c>
      <c r="D25" s="62" t="s">
        <v>2</v>
      </c>
      <c r="E25" s="63" t="s">
        <v>46</v>
      </c>
      <c r="F25" s="64">
        <v>545</v>
      </c>
      <c r="G25" s="65"/>
      <c r="H25" s="66">
        <f t="shared" si="0"/>
        <v>0</v>
      </c>
    </row>
    <row r="26" spans="1:8" s="76" customFormat="1" ht="30" customHeight="1">
      <c r="A26" s="70" t="s">
        <v>150</v>
      </c>
      <c r="B26" s="60" t="s">
        <v>54</v>
      </c>
      <c r="C26" s="61" t="s">
        <v>151</v>
      </c>
      <c r="D26" s="62" t="s">
        <v>152</v>
      </c>
      <c r="E26" s="63" t="s">
        <v>46</v>
      </c>
      <c r="F26" s="64">
        <v>2145</v>
      </c>
      <c r="G26" s="65"/>
      <c r="H26" s="66">
        <f t="shared" si="0"/>
        <v>0</v>
      </c>
    </row>
    <row r="27" spans="1:8" s="80" customFormat="1" ht="43.5" customHeight="1">
      <c r="A27" s="70" t="s">
        <v>153</v>
      </c>
      <c r="B27" s="75" t="s">
        <v>131</v>
      </c>
      <c r="C27" s="61" t="s">
        <v>154</v>
      </c>
      <c r="D27" s="62" t="s">
        <v>143</v>
      </c>
      <c r="E27" s="63" t="s">
        <v>46</v>
      </c>
      <c r="F27" s="69">
        <v>20</v>
      </c>
      <c r="G27" s="65"/>
      <c r="H27" s="66">
        <f t="shared" si="0"/>
        <v>0</v>
      </c>
    </row>
    <row r="28" spans="1:8" s="76" customFormat="1" ht="30" customHeight="1">
      <c r="A28" s="70" t="s">
        <v>155</v>
      </c>
      <c r="B28" s="75" t="s">
        <v>213</v>
      </c>
      <c r="C28" s="61" t="s">
        <v>157</v>
      </c>
      <c r="D28" s="62" t="s">
        <v>143</v>
      </c>
      <c r="E28" s="63" t="s">
        <v>46</v>
      </c>
      <c r="F28" s="64">
        <v>10</v>
      </c>
      <c r="G28" s="65"/>
      <c r="H28" s="66">
        <f t="shared" si="0"/>
        <v>0</v>
      </c>
    </row>
    <row r="29" spans="1:8" s="76" customFormat="1" ht="30" customHeight="1">
      <c r="A29" s="70" t="s">
        <v>158</v>
      </c>
      <c r="B29" s="75" t="s">
        <v>133</v>
      </c>
      <c r="C29" s="61" t="s">
        <v>160</v>
      </c>
      <c r="D29" s="62" t="s">
        <v>143</v>
      </c>
      <c r="E29" s="63" t="s">
        <v>46</v>
      </c>
      <c r="F29" s="64">
        <v>10</v>
      </c>
      <c r="G29" s="65"/>
      <c r="H29" s="66">
        <f t="shared" si="0"/>
        <v>0</v>
      </c>
    </row>
    <row r="30" spans="1:8" s="76" customFormat="1" ht="30" customHeight="1">
      <c r="A30" s="70" t="s">
        <v>66</v>
      </c>
      <c r="B30" s="75" t="s">
        <v>214</v>
      </c>
      <c r="C30" s="61" t="s">
        <v>67</v>
      </c>
      <c r="D30" s="62" t="s">
        <v>162</v>
      </c>
      <c r="E30" s="63"/>
      <c r="F30" s="64"/>
      <c r="G30" s="79"/>
      <c r="H30" s="66"/>
    </row>
    <row r="31" spans="1:8" s="76" customFormat="1" ht="30" customHeight="1">
      <c r="A31" s="70" t="s">
        <v>68</v>
      </c>
      <c r="B31" s="60" t="s">
        <v>47</v>
      </c>
      <c r="C31" s="61" t="s">
        <v>163</v>
      </c>
      <c r="D31" s="62" t="s">
        <v>164</v>
      </c>
      <c r="E31" s="63"/>
      <c r="F31" s="64"/>
      <c r="G31" s="66"/>
      <c r="H31" s="66"/>
    </row>
    <row r="32" spans="1:8" s="76" customFormat="1" ht="30" customHeight="1">
      <c r="A32" s="70" t="s">
        <v>96</v>
      </c>
      <c r="B32" s="68" t="s">
        <v>144</v>
      </c>
      <c r="C32" s="61" t="s">
        <v>165</v>
      </c>
      <c r="D32" s="62"/>
      <c r="E32" s="63" t="s">
        <v>64</v>
      </c>
      <c r="F32" s="64">
        <v>66</v>
      </c>
      <c r="G32" s="65"/>
      <c r="H32" s="66">
        <f aca="true" t="shared" si="1" ref="H32:H38">ROUND(G32,2)*F32</f>
        <v>0</v>
      </c>
    </row>
    <row r="33" spans="1:8" s="76" customFormat="1" ht="30" customHeight="1">
      <c r="A33" s="70" t="s">
        <v>69</v>
      </c>
      <c r="B33" s="68" t="s">
        <v>146</v>
      </c>
      <c r="C33" s="61" t="s">
        <v>166</v>
      </c>
      <c r="D33" s="62"/>
      <c r="E33" s="63" t="s">
        <v>64</v>
      </c>
      <c r="F33" s="64">
        <v>130</v>
      </c>
      <c r="G33" s="65"/>
      <c r="H33" s="66">
        <f t="shared" si="1"/>
        <v>0</v>
      </c>
    </row>
    <row r="34" spans="1:8" s="76" customFormat="1" ht="30" customHeight="1">
      <c r="A34" s="70" t="s">
        <v>205</v>
      </c>
      <c r="B34" s="68" t="s">
        <v>206</v>
      </c>
      <c r="C34" s="61" t="s">
        <v>207</v>
      </c>
      <c r="D34" s="62" t="s">
        <v>2</v>
      </c>
      <c r="E34" s="63" t="s">
        <v>64</v>
      </c>
      <c r="F34" s="64">
        <v>35</v>
      </c>
      <c r="G34" s="65"/>
      <c r="H34" s="66">
        <f t="shared" si="1"/>
        <v>0</v>
      </c>
    </row>
    <row r="35" spans="1:8" s="76" customFormat="1" ht="30" customHeight="1">
      <c r="A35" s="70" t="s">
        <v>167</v>
      </c>
      <c r="B35" s="60" t="s">
        <v>54</v>
      </c>
      <c r="C35" s="61" t="s">
        <v>168</v>
      </c>
      <c r="D35" s="62" t="s">
        <v>169</v>
      </c>
      <c r="E35" s="63" t="s">
        <v>64</v>
      </c>
      <c r="F35" s="64">
        <v>86</v>
      </c>
      <c r="G35" s="65"/>
      <c r="H35" s="66">
        <f t="shared" si="1"/>
        <v>0</v>
      </c>
    </row>
    <row r="36" spans="1:8" s="76" customFormat="1" ht="30" customHeight="1">
      <c r="A36" s="70" t="s">
        <v>70</v>
      </c>
      <c r="B36" s="60" t="s">
        <v>65</v>
      </c>
      <c r="C36" s="61" t="s">
        <v>170</v>
      </c>
      <c r="D36" s="62" t="s">
        <v>171</v>
      </c>
      <c r="E36" s="63" t="s">
        <v>64</v>
      </c>
      <c r="F36" s="64">
        <v>210</v>
      </c>
      <c r="G36" s="65"/>
      <c r="H36" s="66">
        <f t="shared" si="1"/>
        <v>0</v>
      </c>
    </row>
    <row r="37" spans="1:8" s="76" customFormat="1" ht="43.5" customHeight="1">
      <c r="A37" s="70" t="s">
        <v>71</v>
      </c>
      <c r="B37" s="75" t="s">
        <v>215</v>
      </c>
      <c r="C37" s="61" t="s">
        <v>72</v>
      </c>
      <c r="D37" s="62" t="s">
        <v>173</v>
      </c>
      <c r="E37" s="63" t="s">
        <v>46</v>
      </c>
      <c r="F37" s="64">
        <v>15</v>
      </c>
      <c r="G37" s="65"/>
      <c r="H37" s="66">
        <f t="shared" si="1"/>
        <v>0</v>
      </c>
    </row>
    <row r="38" spans="1:8" s="76" customFormat="1" ht="30" customHeight="1">
      <c r="A38" s="70" t="s">
        <v>174</v>
      </c>
      <c r="B38" s="75" t="s">
        <v>216</v>
      </c>
      <c r="C38" s="61" t="s">
        <v>176</v>
      </c>
      <c r="D38" s="62" t="s">
        <v>177</v>
      </c>
      <c r="E38" s="63" t="s">
        <v>46</v>
      </c>
      <c r="F38" s="64">
        <v>85</v>
      </c>
      <c r="G38" s="65"/>
      <c r="H38" s="66">
        <f t="shared" si="1"/>
        <v>0</v>
      </c>
    </row>
    <row r="39" spans="1:8" ht="36" customHeight="1">
      <c r="A39" s="20"/>
      <c r="B39" s="6"/>
      <c r="C39" s="35" t="s">
        <v>18</v>
      </c>
      <c r="D39" s="10"/>
      <c r="E39" s="8"/>
      <c r="F39" s="8"/>
      <c r="G39" s="20"/>
      <c r="H39" s="23"/>
    </row>
    <row r="40" spans="1:8" s="80" customFormat="1" ht="30" customHeight="1">
      <c r="A40" s="72" t="s">
        <v>178</v>
      </c>
      <c r="B40" s="75" t="s">
        <v>217</v>
      </c>
      <c r="C40" s="61" t="s">
        <v>179</v>
      </c>
      <c r="D40" s="62" t="s">
        <v>180</v>
      </c>
      <c r="E40" s="63" t="s">
        <v>46</v>
      </c>
      <c r="F40" s="69">
        <v>620</v>
      </c>
      <c r="G40" s="65"/>
      <c r="H40" s="71">
        <f>ROUND(G40,2)*F40</f>
        <v>0</v>
      </c>
    </row>
    <row r="41" spans="1:8" ht="48" customHeight="1">
      <c r="A41" s="20"/>
      <c r="B41" s="6"/>
      <c r="C41" s="35" t="s">
        <v>19</v>
      </c>
      <c r="D41" s="10"/>
      <c r="E41" s="9"/>
      <c r="F41" s="8"/>
      <c r="G41" s="20"/>
      <c r="H41" s="23"/>
    </row>
    <row r="42" spans="1:8" s="80" customFormat="1" ht="30" customHeight="1">
      <c r="A42" s="72" t="s">
        <v>181</v>
      </c>
      <c r="B42" s="75" t="s">
        <v>218</v>
      </c>
      <c r="C42" s="61" t="s">
        <v>182</v>
      </c>
      <c r="D42" s="62" t="s">
        <v>183</v>
      </c>
      <c r="E42" s="63"/>
      <c r="F42" s="69"/>
      <c r="G42" s="79"/>
      <c r="H42" s="71"/>
    </row>
    <row r="43" spans="1:8" s="80" customFormat="1" ht="30" customHeight="1">
      <c r="A43" s="72" t="s">
        <v>184</v>
      </c>
      <c r="B43" s="60" t="s">
        <v>47</v>
      </c>
      <c r="C43" s="61" t="s">
        <v>185</v>
      </c>
      <c r="D43" s="62"/>
      <c r="E43" s="63" t="s">
        <v>53</v>
      </c>
      <c r="F43" s="69">
        <v>1</v>
      </c>
      <c r="G43" s="65"/>
      <c r="H43" s="71">
        <f>ROUND(G43,2)*F43</f>
        <v>0</v>
      </c>
    </row>
    <row r="44" spans="1:8" s="91" customFormat="1" ht="43.5" customHeight="1">
      <c r="A44" s="72" t="s">
        <v>103</v>
      </c>
      <c r="B44" s="75" t="s">
        <v>219</v>
      </c>
      <c r="C44" s="73" t="s">
        <v>104</v>
      </c>
      <c r="D44" s="62" t="s">
        <v>183</v>
      </c>
      <c r="E44" s="63"/>
      <c r="F44" s="69"/>
      <c r="G44" s="79"/>
      <c r="H44" s="71"/>
    </row>
    <row r="45" spans="1:8" s="76" customFormat="1" ht="43.5" customHeight="1">
      <c r="A45" s="72" t="s">
        <v>105</v>
      </c>
      <c r="B45" s="60" t="s">
        <v>47</v>
      </c>
      <c r="C45" s="61" t="s">
        <v>106</v>
      </c>
      <c r="D45" s="62"/>
      <c r="E45" s="63" t="s">
        <v>53</v>
      </c>
      <c r="F45" s="69">
        <v>1</v>
      </c>
      <c r="G45" s="65"/>
      <c r="H45" s="71">
        <f>ROUND(G45,2)*F45</f>
        <v>0</v>
      </c>
    </row>
    <row r="46" spans="1:8" s="76" customFormat="1" ht="43.5" customHeight="1">
      <c r="A46" s="72" t="s">
        <v>107</v>
      </c>
      <c r="B46" s="60" t="s">
        <v>54</v>
      </c>
      <c r="C46" s="61" t="s">
        <v>108</v>
      </c>
      <c r="D46" s="62"/>
      <c r="E46" s="63" t="s">
        <v>53</v>
      </c>
      <c r="F46" s="69">
        <v>1</v>
      </c>
      <c r="G46" s="65"/>
      <c r="H46" s="71">
        <f>ROUND(G46,2)*F46</f>
        <v>0</v>
      </c>
    </row>
    <row r="47" spans="1:8" s="76" customFormat="1" ht="43.5" customHeight="1">
      <c r="A47" s="72" t="s">
        <v>73</v>
      </c>
      <c r="B47" s="60" t="s">
        <v>65</v>
      </c>
      <c r="C47" s="61" t="s">
        <v>109</v>
      </c>
      <c r="D47" s="62"/>
      <c r="E47" s="63" t="s">
        <v>53</v>
      </c>
      <c r="F47" s="69">
        <v>5</v>
      </c>
      <c r="G47" s="65"/>
      <c r="H47" s="71">
        <f>ROUND(G47,2)*F47</f>
        <v>0</v>
      </c>
    </row>
    <row r="48" spans="1:8" s="76" customFormat="1" ht="43.5" customHeight="1">
      <c r="A48" s="72" t="s">
        <v>74</v>
      </c>
      <c r="B48" s="60" t="s">
        <v>77</v>
      </c>
      <c r="C48" s="61" t="s">
        <v>75</v>
      </c>
      <c r="D48" s="62"/>
      <c r="E48" s="63" t="s">
        <v>53</v>
      </c>
      <c r="F48" s="69">
        <v>5</v>
      </c>
      <c r="G48" s="65"/>
      <c r="H48" s="71">
        <f>ROUND(G48,2)*F48</f>
        <v>0</v>
      </c>
    </row>
    <row r="49" spans="1:8" ht="36" customHeight="1">
      <c r="A49" s="20"/>
      <c r="B49" s="12"/>
      <c r="C49" s="35" t="s">
        <v>20</v>
      </c>
      <c r="D49" s="10"/>
      <c r="E49" s="9"/>
      <c r="F49" s="8"/>
      <c r="G49" s="20"/>
      <c r="H49" s="23"/>
    </row>
    <row r="50" spans="1:8" s="76" customFormat="1" ht="43.5" customHeight="1">
      <c r="A50" s="72" t="s">
        <v>76</v>
      </c>
      <c r="B50" s="75" t="s">
        <v>220</v>
      </c>
      <c r="C50" s="61" t="s">
        <v>110</v>
      </c>
      <c r="D50" s="62" t="s">
        <v>186</v>
      </c>
      <c r="E50" s="63" t="s">
        <v>53</v>
      </c>
      <c r="F50" s="69">
        <v>6</v>
      </c>
      <c r="G50" s="65"/>
      <c r="H50" s="71">
        <f>ROUND(G50,2)*F50</f>
        <v>0</v>
      </c>
    </row>
    <row r="51" spans="1:8" s="76" customFormat="1" ht="30" customHeight="1">
      <c r="A51" s="72" t="s">
        <v>97</v>
      </c>
      <c r="B51" s="75" t="s">
        <v>221</v>
      </c>
      <c r="C51" s="61" t="s">
        <v>111</v>
      </c>
      <c r="D51" s="62" t="s">
        <v>183</v>
      </c>
      <c r="E51" s="63"/>
      <c r="F51" s="69"/>
      <c r="G51" s="66"/>
      <c r="H51" s="71"/>
    </row>
    <row r="52" spans="1:8" s="76" customFormat="1" ht="30" customHeight="1">
      <c r="A52" s="72" t="s">
        <v>112</v>
      </c>
      <c r="B52" s="60" t="s">
        <v>47</v>
      </c>
      <c r="C52" s="61" t="s">
        <v>187</v>
      </c>
      <c r="D52" s="62"/>
      <c r="E52" s="63" t="s">
        <v>98</v>
      </c>
      <c r="F52" s="92">
        <v>0.6</v>
      </c>
      <c r="G52" s="65"/>
      <c r="H52" s="71">
        <f aca="true" t="shared" si="2" ref="H52:H59">ROUND(G52,2)*F52</f>
        <v>0</v>
      </c>
    </row>
    <row r="53" spans="1:8" s="80" customFormat="1" ht="30" customHeight="1">
      <c r="A53" s="72" t="s">
        <v>99</v>
      </c>
      <c r="B53" s="75" t="s">
        <v>222</v>
      </c>
      <c r="C53" s="61" t="s">
        <v>113</v>
      </c>
      <c r="D53" s="62" t="s">
        <v>186</v>
      </c>
      <c r="E53" s="63" t="s">
        <v>53</v>
      </c>
      <c r="F53" s="69">
        <v>22</v>
      </c>
      <c r="G53" s="65"/>
      <c r="H53" s="71">
        <f t="shared" si="2"/>
        <v>0</v>
      </c>
    </row>
    <row r="54" spans="1:8" s="80" customFormat="1" ht="30" customHeight="1">
      <c r="A54" s="72" t="s">
        <v>100</v>
      </c>
      <c r="B54" s="75" t="s">
        <v>223</v>
      </c>
      <c r="C54" s="61" t="s">
        <v>114</v>
      </c>
      <c r="D54" s="62" t="s">
        <v>186</v>
      </c>
      <c r="E54" s="63" t="s">
        <v>53</v>
      </c>
      <c r="F54" s="69">
        <v>13</v>
      </c>
      <c r="G54" s="65"/>
      <c r="H54" s="71">
        <f t="shared" si="2"/>
        <v>0</v>
      </c>
    </row>
    <row r="55" spans="1:8" s="76" customFormat="1" ht="30" customHeight="1">
      <c r="A55" s="72" t="s">
        <v>101</v>
      </c>
      <c r="B55" s="75" t="s">
        <v>224</v>
      </c>
      <c r="C55" s="61" t="s">
        <v>115</v>
      </c>
      <c r="D55" s="62" t="s">
        <v>186</v>
      </c>
      <c r="E55" s="63" t="s">
        <v>53</v>
      </c>
      <c r="F55" s="69">
        <v>20</v>
      </c>
      <c r="G55" s="65"/>
      <c r="H55" s="71">
        <f t="shared" si="2"/>
        <v>0</v>
      </c>
    </row>
    <row r="56" spans="1:15" s="94" customFormat="1" ht="30" customHeight="1">
      <c r="A56" s="72" t="s">
        <v>236</v>
      </c>
      <c r="B56" s="75" t="s">
        <v>225</v>
      </c>
      <c r="C56" s="61" t="s">
        <v>237</v>
      </c>
      <c r="D56" s="62" t="s">
        <v>238</v>
      </c>
      <c r="E56" s="63" t="s">
        <v>53</v>
      </c>
      <c r="F56" s="69">
        <v>3</v>
      </c>
      <c r="G56" s="65"/>
      <c r="H56" s="71">
        <f t="shared" si="2"/>
        <v>0</v>
      </c>
      <c r="J56" s="77"/>
      <c r="M56" s="78"/>
      <c r="N56" s="78"/>
      <c r="O56" s="78"/>
    </row>
    <row r="57" spans="1:15" s="76" customFormat="1" ht="30" customHeight="1">
      <c r="A57" s="72" t="s">
        <v>239</v>
      </c>
      <c r="B57" s="75" t="s">
        <v>226</v>
      </c>
      <c r="C57" s="61" t="s">
        <v>240</v>
      </c>
      <c r="D57" s="62" t="s">
        <v>238</v>
      </c>
      <c r="E57" s="63" t="s">
        <v>53</v>
      </c>
      <c r="F57" s="69">
        <v>3</v>
      </c>
      <c r="G57" s="65"/>
      <c r="H57" s="71">
        <f t="shared" si="2"/>
        <v>0</v>
      </c>
      <c r="J57" s="77"/>
      <c r="M57" s="78"/>
      <c r="N57" s="78"/>
      <c r="O57" s="78"/>
    </row>
    <row r="58" spans="1:15" s="94" customFormat="1" ht="43.5" customHeight="1">
      <c r="A58" s="72" t="s">
        <v>241</v>
      </c>
      <c r="B58" s="75" t="s">
        <v>227</v>
      </c>
      <c r="C58" s="73" t="s">
        <v>242</v>
      </c>
      <c r="D58" s="62" t="s">
        <v>186</v>
      </c>
      <c r="E58" s="63" t="s">
        <v>53</v>
      </c>
      <c r="F58" s="69">
        <v>3</v>
      </c>
      <c r="G58" s="65"/>
      <c r="H58" s="71">
        <f t="shared" si="2"/>
        <v>0</v>
      </c>
      <c r="J58" s="77"/>
      <c r="M58" s="78"/>
      <c r="N58" s="78"/>
      <c r="O58" s="78"/>
    </row>
    <row r="59" spans="1:8" s="76" customFormat="1" ht="30" customHeight="1">
      <c r="A59" s="72" t="s">
        <v>102</v>
      </c>
      <c r="B59" s="75" t="s">
        <v>246</v>
      </c>
      <c r="C59" s="61" t="s">
        <v>116</v>
      </c>
      <c r="D59" s="62" t="s">
        <v>186</v>
      </c>
      <c r="E59" s="63" t="s">
        <v>53</v>
      </c>
      <c r="F59" s="69">
        <v>10</v>
      </c>
      <c r="G59" s="65"/>
      <c r="H59" s="71">
        <f t="shared" si="2"/>
        <v>0</v>
      </c>
    </row>
    <row r="60" spans="1:8" ht="36" customHeight="1">
      <c r="A60" s="20"/>
      <c r="B60" s="16"/>
      <c r="C60" s="35" t="s">
        <v>21</v>
      </c>
      <c r="D60" s="10"/>
      <c r="E60" s="7"/>
      <c r="F60" s="10"/>
      <c r="G60" s="20"/>
      <c r="H60" s="23"/>
    </row>
    <row r="61" spans="1:8" s="80" customFormat="1" ht="30" customHeight="1">
      <c r="A61" s="70" t="s">
        <v>78</v>
      </c>
      <c r="B61" s="75" t="s">
        <v>247</v>
      </c>
      <c r="C61" s="61" t="s">
        <v>79</v>
      </c>
      <c r="D61" s="62" t="s">
        <v>188</v>
      </c>
      <c r="E61" s="63"/>
      <c r="F61" s="64"/>
      <c r="G61" s="79"/>
      <c r="H61" s="66"/>
    </row>
    <row r="62" spans="1:8" s="76" customFormat="1" ht="30" customHeight="1">
      <c r="A62" s="70" t="s">
        <v>189</v>
      </c>
      <c r="B62" s="60" t="s">
        <v>47</v>
      </c>
      <c r="C62" s="61" t="s">
        <v>190</v>
      </c>
      <c r="D62" s="62"/>
      <c r="E62" s="63" t="s">
        <v>46</v>
      </c>
      <c r="F62" s="64">
        <v>180</v>
      </c>
      <c r="G62" s="65"/>
      <c r="H62" s="66">
        <f>ROUND(G62,2)*F62</f>
        <v>0</v>
      </c>
    </row>
    <row r="63" spans="1:8" s="76" customFormat="1" ht="30" customHeight="1">
      <c r="A63" s="70" t="s">
        <v>80</v>
      </c>
      <c r="B63" s="60" t="s">
        <v>54</v>
      </c>
      <c r="C63" s="61" t="s">
        <v>81</v>
      </c>
      <c r="D63" s="62"/>
      <c r="E63" s="63" t="s">
        <v>46</v>
      </c>
      <c r="F63" s="64">
        <v>430</v>
      </c>
      <c r="G63" s="65"/>
      <c r="H63" s="66">
        <f>ROUND(G63,2)*F63</f>
        <v>0</v>
      </c>
    </row>
    <row r="64" spans="1:8" s="76" customFormat="1" ht="30" customHeight="1">
      <c r="A64" s="70" t="s">
        <v>191</v>
      </c>
      <c r="B64" s="75" t="s">
        <v>248</v>
      </c>
      <c r="C64" s="61" t="s">
        <v>192</v>
      </c>
      <c r="D64" s="62" t="s">
        <v>232</v>
      </c>
      <c r="E64" s="63" t="s">
        <v>46</v>
      </c>
      <c r="F64" s="64">
        <v>275</v>
      </c>
      <c r="G64" s="65"/>
      <c r="H64" s="66">
        <f>ROUND(G64,2)*F64</f>
        <v>0</v>
      </c>
    </row>
    <row r="65" spans="1:8" ht="30" customHeight="1" thickBot="1">
      <c r="A65" s="21"/>
      <c r="B65" s="39" t="str">
        <f>B6</f>
        <v>A</v>
      </c>
      <c r="C65" s="115" t="str">
        <f>C6</f>
        <v>Priority I Streets</v>
      </c>
      <c r="D65" s="116"/>
      <c r="E65" s="116"/>
      <c r="F65" s="117"/>
      <c r="G65" s="21" t="s">
        <v>14</v>
      </c>
      <c r="H65" s="21">
        <f>SUM(H6:H64)</f>
        <v>0</v>
      </c>
    </row>
    <row r="66" spans="1:8" s="43" customFormat="1" ht="30" customHeight="1" thickTop="1">
      <c r="A66" s="41"/>
      <c r="B66" s="40" t="s">
        <v>13</v>
      </c>
      <c r="C66" s="118" t="s">
        <v>193</v>
      </c>
      <c r="D66" s="119"/>
      <c r="E66" s="119"/>
      <c r="F66" s="120"/>
      <c r="G66" s="41"/>
      <c r="H66" s="42"/>
    </row>
    <row r="67" spans="1:8" ht="36" customHeight="1">
      <c r="A67" s="20"/>
      <c r="B67" s="16"/>
      <c r="C67" s="34" t="s">
        <v>16</v>
      </c>
      <c r="D67" s="10"/>
      <c r="E67" s="8" t="s">
        <v>2</v>
      </c>
      <c r="F67" s="8" t="s">
        <v>2</v>
      </c>
      <c r="G67" s="20" t="s">
        <v>2</v>
      </c>
      <c r="H67" s="23"/>
    </row>
    <row r="68" spans="1:8" s="76" customFormat="1" ht="30" customHeight="1">
      <c r="A68" s="74" t="s">
        <v>121</v>
      </c>
      <c r="B68" s="75" t="s">
        <v>82</v>
      </c>
      <c r="C68" s="61" t="s">
        <v>123</v>
      </c>
      <c r="D68" s="62" t="s">
        <v>124</v>
      </c>
      <c r="E68" s="63" t="s">
        <v>46</v>
      </c>
      <c r="F68" s="64">
        <v>15</v>
      </c>
      <c r="G68" s="65"/>
      <c r="H68" s="66">
        <f>ROUND(G68,2)*F68</f>
        <v>0</v>
      </c>
    </row>
    <row r="69" spans="1:8" s="80" customFormat="1" ht="43.5" customHeight="1">
      <c r="A69" s="74" t="s">
        <v>49</v>
      </c>
      <c r="B69" s="75" t="s">
        <v>83</v>
      </c>
      <c r="C69" s="61" t="s">
        <v>50</v>
      </c>
      <c r="D69" s="62" t="s">
        <v>231</v>
      </c>
      <c r="E69" s="63" t="s">
        <v>44</v>
      </c>
      <c r="F69" s="64">
        <v>325</v>
      </c>
      <c r="G69" s="65"/>
      <c r="H69" s="66">
        <f>ROUND(G69,2)*F69</f>
        <v>0</v>
      </c>
    </row>
    <row r="70" spans="1:8" s="76" customFormat="1" ht="30" customHeight="1">
      <c r="A70" s="72" t="s">
        <v>51</v>
      </c>
      <c r="B70" s="75" t="s">
        <v>84</v>
      </c>
      <c r="C70" s="61" t="s">
        <v>52</v>
      </c>
      <c r="D70" s="62" t="s">
        <v>124</v>
      </c>
      <c r="E70" s="63" t="s">
        <v>46</v>
      </c>
      <c r="F70" s="64">
        <v>4625</v>
      </c>
      <c r="G70" s="65"/>
      <c r="H70" s="66">
        <f>ROUND(G70,2)*F70</f>
        <v>0</v>
      </c>
    </row>
    <row r="71" spans="1:8" s="76" customFormat="1" ht="30" customHeight="1">
      <c r="A71" s="72" t="s">
        <v>132</v>
      </c>
      <c r="B71" s="75" t="s">
        <v>85</v>
      </c>
      <c r="C71" s="61" t="s">
        <v>134</v>
      </c>
      <c r="D71" s="62" t="s">
        <v>124</v>
      </c>
      <c r="E71" s="63" t="s">
        <v>44</v>
      </c>
      <c r="F71" s="64">
        <v>15</v>
      </c>
      <c r="G71" s="65"/>
      <c r="H71" s="66">
        <f>ROUND(G71,2)*F71</f>
        <v>0</v>
      </c>
    </row>
    <row r="72" spans="1:8" ht="36" customHeight="1">
      <c r="A72" s="20"/>
      <c r="B72" s="16"/>
      <c r="C72" s="35" t="s">
        <v>17</v>
      </c>
      <c r="D72" s="10"/>
      <c r="E72" s="7"/>
      <c r="F72" s="10"/>
      <c r="G72" s="20"/>
      <c r="H72" s="23"/>
    </row>
    <row r="73" spans="1:8" s="76" customFormat="1" ht="30" customHeight="1">
      <c r="A73" s="70" t="s">
        <v>55</v>
      </c>
      <c r="B73" s="75" t="s">
        <v>86</v>
      </c>
      <c r="C73" s="61" t="s">
        <v>56</v>
      </c>
      <c r="D73" s="62" t="s">
        <v>135</v>
      </c>
      <c r="E73" s="63"/>
      <c r="F73" s="64"/>
      <c r="G73" s="79"/>
      <c r="H73" s="66"/>
    </row>
    <row r="74" spans="1:8" s="76" customFormat="1" ht="30" customHeight="1">
      <c r="A74" s="70"/>
      <c r="B74" s="60" t="s">
        <v>47</v>
      </c>
      <c r="C74" s="61" t="s">
        <v>136</v>
      </c>
      <c r="D74" s="62" t="s">
        <v>2</v>
      </c>
      <c r="E74" s="63" t="s">
        <v>53</v>
      </c>
      <c r="F74" s="64">
        <v>450</v>
      </c>
      <c r="G74" s="65"/>
      <c r="H74" s="66">
        <f>ROUND(G74,2)*F74</f>
        <v>0</v>
      </c>
    </row>
    <row r="75" spans="1:8" s="80" customFormat="1" ht="43.5" customHeight="1">
      <c r="A75" s="70" t="s">
        <v>57</v>
      </c>
      <c r="B75" s="75" t="s">
        <v>87</v>
      </c>
      <c r="C75" s="61" t="s">
        <v>58</v>
      </c>
      <c r="D75" s="62" t="s">
        <v>143</v>
      </c>
      <c r="E75" s="63"/>
      <c r="F75" s="64"/>
      <c r="G75" s="79"/>
      <c r="H75" s="66"/>
    </row>
    <row r="76" spans="1:8" s="76" customFormat="1" ht="30" customHeight="1">
      <c r="A76" s="70" t="s">
        <v>59</v>
      </c>
      <c r="B76" s="60" t="s">
        <v>211</v>
      </c>
      <c r="C76" s="61" t="s">
        <v>60</v>
      </c>
      <c r="D76" s="62" t="s">
        <v>61</v>
      </c>
      <c r="E76" s="63"/>
      <c r="F76" s="64"/>
      <c r="G76" s="79"/>
      <c r="H76" s="66"/>
    </row>
    <row r="77" spans="1:8" s="76" customFormat="1" ht="30" customHeight="1">
      <c r="A77" s="70" t="s">
        <v>94</v>
      </c>
      <c r="B77" s="68" t="s">
        <v>144</v>
      </c>
      <c r="C77" s="61" t="s">
        <v>145</v>
      </c>
      <c r="D77" s="62"/>
      <c r="E77" s="63" t="s">
        <v>46</v>
      </c>
      <c r="F77" s="64">
        <v>70</v>
      </c>
      <c r="G77" s="65"/>
      <c r="H77" s="66">
        <f aca="true" t="shared" si="3" ref="H77:H85">ROUND(G77,2)*F77</f>
        <v>0</v>
      </c>
    </row>
    <row r="78" spans="1:8" s="76" customFormat="1" ht="30" customHeight="1">
      <c r="A78" s="70" t="s">
        <v>62</v>
      </c>
      <c r="B78" s="68" t="s">
        <v>146</v>
      </c>
      <c r="C78" s="61" t="s">
        <v>147</v>
      </c>
      <c r="D78" s="62"/>
      <c r="E78" s="63" t="s">
        <v>46</v>
      </c>
      <c r="F78" s="64">
        <v>209</v>
      </c>
      <c r="G78" s="65"/>
      <c r="H78" s="66">
        <f t="shared" si="3"/>
        <v>0</v>
      </c>
    </row>
    <row r="79" spans="1:8" s="76" customFormat="1" ht="30" customHeight="1">
      <c r="A79" s="70" t="s">
        <v>63</v>
      </c>
      <c r="B79" s="68" t="s">
        <v>148</v>
      </c>
      <c r="C79" s="61" t="s">
        <v>149</v>
      </c>
      <c r="D79" s="62" t="s">
        <v>2</v>
      </c>
      <c r="E79" s="63" t="s">
        <v>46</v>
      </c>
      <c r="F79" s="64">
        <v>4705</v>
      </c>
      <c r="G79" s="65"/>
      <c r="H79" s="66">
        <f t="shared" si="3"/>
        <v>0</v>
      </c>
    </row>
    <row r="80" spans="1:8" s="76" customFormat="1" ht="30" customHeight="1">
      <c r="A80" s="70"/>
      <c r="B80" s="60" t="s">
        <v>142</v>
      </c>
      <c r="C80" s="61" t="s">
        <v>194</v>
      </c>
      <c r="D80" s="62" t="s">
        <v>250</v>
      </c>
      <c r="E80" s="63"/>
      <c r="F80" s="64"/>
      <c r="G80" s="79"/>
      <c r="H80" s="66"/>
    </row>
    <row r="81" spans="1:8" s="76" customFormat="1" ht="30" customHeight="1">
      <c r="A81" s="70"/>
      <c r="B81" s="68" t="s">
        <v>144</v>
      </c>
      <c r="C81" s="61" t="s">
        <v>145</v>
      </c>
      <c r="D81" s="62"/>
      <c r="E81" s="63" t="s">
        <v>46</v>
      </c>
      <c r="F81" s="64">
        <v>25</v>
      </c>
      <c r="G81" s="65"/>
      <c r="H81" s="66">
        <f>ROUND(G81,2)*F81</f>
        <v>0</v>
      </c>
    </row>
    <row r="82" spans="1:8" s="76" customFormat="1" ht="30" customHeight="1">
      <c r="A82" s="70"/>
      <c r="B82" s="68" t="s">
        <v>146</v>
      </c>
      <c r="C82" s="61" t="s">
        <v>147</v>
      </c>
      <c r="D82" s="62"/>
      <c r="E82" s="63" t="s">
        <v>46</v>
      </c>
      <c r="F82" s="64">
        <v>395</v>
      </c>
      <c r="G82" s="65"/>
      <c r="H82" s="66">
        <f>ROUND(G82,2)*F82</f>
        <v>0</v>
      </c>
    </row>
    <row r="83" spans="1:8" s="80" customFormat="1" ht="43.5" customHeight="1">
      <c r="A83" s="70" t="s">
        <v>153</v>
      </c>
      <c r="B83" s="75" t="s">
        <v>88</v>
      </c>
      <c r="C83" s="61" t="s">
        <v>154</v>
      </c>
      <c r="D83" s="62" t="s">
        <v>143</v>
      </c>
      <c r="E83" s="63" t="s">
        <v>46</v>
      </c>
      <c r="F83" s="69">
        <v>182</v>
      </c>
      <c r="G83" s="65"/>
      <c r="H83" s="66">
        <f t="shared" si="3"/>
        <v>0</v>
      </c>
    </row>
    <row r="84" spans="1:8" s="76" customFormat="1" ht="30" customHeight="1">
      <c r="A84" s="70" t="s">
        <v>155</v>
      </c>
      <c r="B84" s="75" t="s">
        <v>89</v>
      </c>
      <c r="C84" s="61" t="s">
        <v>157</v>
      </c>
      <c r="D84" s="62" t="s">
        <v>143</v>
      </c>
      <c r="E84" s="63" t="s">
        <v>46</v>
      </c>
      <c r="F84" s="64">
        <v>90</v>
      </c>
      <c r="G84" s="65"/>
      <c r="H84" s="66">
        <f t="shared" si="3"/>
        <v>0</v>
      </c>
    </row>
    <row r="85" spans="1:8" s="76" customFormat="1" ht="30" customHeight="1">
      <c r="A85" s="70" t="s">
        <v>158</v>
      </c>
      <c r="B85" s="75" t="s">
        <v>90</v>
      </c>
      <c r="C85" s="61" t="s">
        <v>160</v>
      </c>
      <c r="D85" s="62" t="s">
        <v>143</v>
      </c>
      <c r="E85" s="63" t="s">
        <v>46</v>
      </c>
      <c r="F85" s="64">
        <v>90</v>
      </c>
      <c r="G85" s="65"/>
      <c r="H85" s="66">
        <f t="shared" si="3"/>
        <v>0</v>
      </c>
    </row>
    <row r="86" spans="1:8" s="80" customFormat="1" ht="30" customHeight="1">
      <c r="A86" s="70" t="s">
        <v>195</v>
      </c>
      <c r="B86" s="75" t="s">
        <v>91</v>
      </c>
      <c r="C86" s="61" t="s">
        <v>197</v>
      </c>
      <c r="D86" s="62" t="s">
        <v>162</v>
      </c>
      <c r="E86" s="63"/>
      <c r="F86" s="64"/>
      <c r="G86" s="79"/>
      <c r="H86" s="66"/>
    </row>
    <row r="87" spans="1:8" s="76" customFormat="1" ht="30" customHeight="1">
      <c r="A87" s="70" t="s">
        <v>198</v>
      </c>
      <c r="B87" s="60" t="s">
        <v>47</v>
      </c>
      <c r="C87" s="61" t="s">
        <v>199</v>
      </c>
      <c r="D87" s="62" t="s">
        <v>2</v>
      </c>
      <c r="E87" s="63" t="s">
        <v>64</v>
      </c>
      <c r="F87" s="64">
        <v>15</v>
      </c>
      <c r="G87" s="65"/>
      <c r="H87" s="66">
        <f>ROUND(G87,2)*F87</f>
        <v>0</v>
      </c>
    </row>
    <row r="88" spans="1:8" s="76" customFormat="1" ht="30" customHeight="1">
      <c r="A88" s="70" t="s">
        <v>200</v>
      </c>
      <c r="B88" s="75" t="s">
        <v>92</v>
      </c>
      <c r="C88" s="61" t="s">
        <v>202</v>
      </c>
      <c r="D88" s="62" t="s">
        <v>162</v>
      </c>
      <c r="E88" s="63"/>
      <c r="F88" s="64"/>
      <c r="G88" s="79"/>
      <c r="H88" s="66"/>
    </row>
    <row r="89" spans="1:8" s="76" customFormat="1" ht="30" customHeight="1">
      <c r="A89" s="70" t="s">
        <v>203</v>
      </c>
      <c r="B89" s="60" t="s">
        <v>47</v>
      </c>
      <c r="C89" s="61" t="s">
        <v>170</v>
      </c>
      <c r="D89" s="62" t="s">
        <v>204</v>
      </c>
      <c r="E89" s="63" t="s">
        <v>64</v>
      </c>
      <c r="F89" s="64">
        <v>15</v>
      </c>
      <c r="G89" s="65"/>
      <c r="H89" s="66">
        <f>ROUND(G89,2)*F89</f>
        <v>0</v>
      </c>
    </row>
    <row r="90" spans="1:8" s="76" customFormat="1" ht="30" customHeight="1">
      <c r="A90" s="70" t="s">
        <v>66</v>
      </c>
      <c r="B90" s="75" t="s">
        <v>93</v>
      </c>
      <c r="C90" s="61" t="s">
        <v>67</v>
      </c>
      <c r="D90" s="62" t="s">
        <v>162</v>
      </c>
      <c r="E90" s="63"/>
      <c r="F90" s="64"/>
      <c r="G90" s="79"/>
      <c r="H90" s="66"/>
    </row>
    <row r="91" spans="1:8" s="76" customFormat="1" ht="30" customHeight="1">
      <c r="A91" s="70" t="s">
        <v>68</v>
      </c>
      <c r="B91" s="60" t="s">
        <v>47</v>
      </c>
      <c r="C91" s="61" t="s">
        <v>163</v>
      </c>
      <c r="D91" s="62" t="s">
        <v>164</v>
      </c>
      <c r="E91" s="63"/>
      <c r="F91" s="64"/>
      <c r="G91" s="66"/>
      <c r="H91" s="66"/>
    </row>
    <row r="92" spans="1:8" s="76" customFormat="1" ht="30" customHeight="1">
      <c r="A92" s="70" t="s">
        <v>96</v>
      </c>
      <c r="B92" s="68" t="s">
        <v>144</v>
      </c>
      <c r="C92" s="61" t="s">
        <v>165</v>
      </c>
      <c r="D92" s="62"/>
      <c r="E92" s="63" t="s">
        <v>64</v>
      </c>
      <c r="F92" s="64">
        <v>74</v>
      </c>
      <c r="G92" s="65"/>
      <c r="H92" s="66">
        <f aca="true" t="shared" si="4" ref="H92:H98">ROUND(G92,2)*F92</f>
        <v>0</v>
      </c>
    </row>
    <row r="93" spans="1:8" s="76" customFormat="1" ht="30" customHeight="1">
      <c r="A93" s="70" t="s">
        <v>69</v>
      </c>
      <c r="B93" s="68" t="s">
        <v>146</v>
      </c>
      <c r="C93" s="61" t="s">
        <v>166</v>
      </c>
      <c r="D93" s="62"/>
      <c r="E93" s="63" t="s">
        <v>64</v>
      </c>
      <c r="F93" s="64">
        <v>130</v>
      </c>
      <c r="G93" s="65"/>
      <c r="H93" s="66">
        <f t="shared" si="4"/>
        <v>0</v>
      </c>
    </row>
    <row r="94" spans="1:8" s="76" customFormat="1" ht="30" customHeight="1">
      <c r="A94" s="70" t="s">
        <v>205</v>
      </c>
      <c r="B94" s="68" t="s">
        <v>206</v>
      </c>
      <c r="C94" s="61" t="s">
        <v>207</v>
      </c>
      <c r="D94" s="62" t="s">
        <v>2</v>
      </c>
      <c r="E94" s="63" t="s">
        <v>64</v>
      </c>
      <c r="F94" s="64">
        <v>35</v>
      </c>
      <c r="G94" s="65"/>
      <c r="H94" s="66">
        <f t="shared" si="4"/>
        <v>0</v>
      </c>
    </row>
    <row r="95" spans="1:8" s="76" customFormat="1" ht="30" customHeight="1">
      <c r="A95" s="70" t="s">
        <v>167</v>
      </c>
      <c r="B95" s="60" t="s">
        <v>54</v>
      </c>
      <c r="C95" s="61" t="s">
        <v>168</v>
      </c>
      <c r="D95" s="62" t="s">
        <v>169</v>
      </c>
      <c r="E95" s="63" t="s">
        <v>64</v>
      </c>
      <c r="F95" s="64">
        <v>192</v>
      </c>
      <c r="G95" s="65"/>
      <c r="H95" s="66">
        <f t="shared" si="4"/>
        <v>0</v>
      </c>
    </row>
    <row r="96" spans="1:8" s="76" customFormat="1" ht="30" customHeight="1">
      <c r="A96" s="70" t="s">
        <v>70</v>
      </c>
      <c r="B96" s="60" t="s">
        <v>65</v>
      </c>
      <c r="C96" s="61" t="s">
        <v>170</v>
      </c>
      <c r="D96" s="62" t="s">
        <v>171</v>
      </c>
      <c r="E96" s="63" t="s">
        <v>64</v>
      </c>
      <c r="F96" s="64">
        <v>294</v>
      </c>
      <c r="G96" s="65"/>
      <c r="H96" s="66">
        <f t="shared" si="4"/>
        <v>0</v>
      </c>
    </row>
    <row r="97" spans="1:8" s="76" customFormat="1" ht="43.5" customHeight="1">
      <c r="A97" s="70" t="s">
        <v>71</v>
      </c>
      <c r="B97" s="75" t="s">
        <v>95</v>
      </c>
      <c r="C97" s="61" t="s">
        <v>72</v>
      </c>
      <c r="D97" s="62" t="s">
        <v>173</v>
      </c>
      <c r="E97" s="63" t="s">
        <v>46</v>
      </c>
      <c r="F97" s="64">
        <v>42</v>
      </c>
      <c r="G97" s="65"/>
      <c r="H97" s="66">
        <f t="shared" si="4"/>
        <v>0</v>
      </c>
    </row>
    <row r="98" spans="1:8" s="76" customFormat="1" ht="30" customHeight="1">
      <c r="A98" s="70" t="s">
        <v>174</v>
      </c>
      <c r="B98" s="75" t="s">
        <v>156</v>
      </c>
      <c r="C98" s="61" t="s">
        <v>176</v>
      </c>
      <c r="D98" s="62" t="s">
        <v>177</v>
      </c>
      <c r="E98" s="63" t="s">
        <v>46</v>
      </c>
      <c r="F98" s="64">
        <v>125</v>
      </c>
      <c r="G98" s="65"/>
      <c r="H98" s="66">
        <f t="shared" si="4"/>
        <v>0</v>
      </c>
    </row>
    <row r="99" spans="1:8" ht="36" customHeight="1">
      <c r="A99" s="20"/>
      <c r="B99" s="6"/>
      <c r="C99" s="35" t="s">
        <v>18</v>
      </c>
      <c r="D99" s="10"/>
      <c r="E99" s="8"/>
      <c r="F99" s="8"/>
      <c r="G99" s="20"/>
      <c r="H99" s="23"/>
    </row>
    <row r="100" spans="1:8" s="80" customFormat="1" ht="30" customHeight="1">
      <c r="A100" s="72" t="s">
        <v>178</v>
      </c>
      <c r="B100" s="75" t="s">
        <v>159</v>
      </c>
      <c r="C100" s="61" t="s">
        <v>179</v>
      </c>
      <c r="D100" s="62" t="s">
        <v>180</v>
      </c>
      <c r="E100" s="63" t="s">
        <v>46</v>
      </c>
      <c r="F100" s="69">
        <v>15</v>
      </c>
      <c r="G100" s="65"/>
      <c r="H100" s="71">
        <f>ROUND(G100,2)*F100</f>
        <v>0</v>
      </c>
    </row>
    <row r="101" spans="1:8" ht="48" customHeight="1">
      <c r="A101" s="20"/>
      <c r="B101" s="6"/>
      <c r="C101" s="35" t="s">
        <v>19</v>
      </c>
      <c r="D101" s="10"/>
      <c r="E101" s="9"/>
      <c r="F101" s="8"/>
      <c r="G101" s="20"/>
      <c r="H101" s="23"/>
    </row>
    <row r="102" spans="1:8" s="91" customFormat="1" ht="43.5" customHeight="1">
      <c r="A102" s="72" t="s">
        <v>103</v>
      </c>
      <c r="B102" s="75" t="s">
        <v>196</v>
      </c>
      <c r="C102" s="73" t="s">
        <v>104</v>
      </c>
      <c r="D102" s="62" t="s">
        <v>183</v>
      </c>
      <c r="E102" s="63"/>
      <c r="F102" s="69"/>
      <c r="G102" s="79"/>
      <c r="H102" s="71"/>
    </row>
    <row r="103" spans="1:8" s="76" customFormat="1" ht="43.5" customHeight="1">
      <c r="A103" s="72" t="s">
        <v>73</v>
      </c>
      <c r="B103" s="60" t="s">
        <v>47</v>
      </c>
      <c r="C103" s="61" t="s">
        <v>109</v>
      </c>
      <c r="D103" s="62"/>
      <c r="E103" s="63" t="s">
        <v>53</v>
      </c>
      <c r="F103" s="69">
        <v>2</v>
      </c>
      <c r="G103" s="65"/>
      <c r="H103" s="71">
        <f>ROUND(G103,2)*F103</f>
        <v>0</v>
      </c>
    </row>
    <row r="104" spans="1:8" s="76" customFormat="1" ht="43.5" customHeight="1">
      <c r="A104" s="72" t="s">
        <v>74</v>
      </c>
      <c r="B104" s="60" t="s">
        <v>54</v>
      </c>
      <c r="C104" s="61" t="s">
        <v>75</v>
      </c>
      <c r="D104" s="62"/>
      <c r="E104" s="63" t="s">
        <v>53</v>
      </c>
      <c r="F104" s="69">
        <v>2</v>
      </c>
      <c r="G104" s="65"/>
      <c r="H104" s="71">
        <f>ROUND(G104,2)*F104</f>
        <v>0</v>
      </c>
    </row>
    <row r="105" spans="1:8" ht="36" customHeight="1">
      <c r="A105" s="20"/>
      <c r="B105" s="12"/>
      <c r="C105" s="35" t="s">
        <v>20</v>
      </c>
      <c r="D105" s="10"/>
      <c r="E105" s="9"/>
      <c r="F105" s="8"/>
      <c r="G105" s="20"/>
      <c r="H105" s="23"/>
    </row>
    <row r="106" spans="1:8" s="76" customFormat="1" ht="43.5" customHeight="1">
      <c r="A106" s="72" t="s">
        <v>76</v>
      </c>
      <c r="B106" s="75" t="s">
        <v>201</v>
      </c>
      <c r="C106" s="61" t="s">
        <v>110</v>
      </c>
      <c r="D106" s="62" t="s">
        <v>186</v>
      </c>
      <c r="E106" s="63" t="s">
        <v>53</v>
      </c>
      <c r="F106" s="69">
        <v>3</v>
      </c>
      <c r="G106" s="65"/>
      <c r="H106" s="71">
        <f aca="true" t="shared" si="5" ref="H106:H113">ROUND(G106,2)*F106</f>
        <v>0</v>
      </c>
    </row>
    <row r="107" spans="1:8" s="80" customFormat="1" ht="30" customHeight="1">
      <c r="A107" s="72" t="s">
        <v>99</v>
      </c>
      <c r="B107" s="75" t="s">
        <v>161</v>
      </c>
      <c r="C107" s="61" t="s">
        <v>113</v>
      </c>
      <c r="D107" s="62" t="s">
        <v>186</v>
      </c>
      <c r="E107" s="63" t="s">
        <v>53</v>
      </c>
      <c r="F107" s="69">
        <v>32</v>
      </c>
      <c r="G107" s="65"/>
      <c r="H107" s="71">
        <f t="shared" si="5"/>
        <v>0</v>
      </c>
    </row>
    <row r="108" spans="1:8" s="80" customFormat="1" ht="30" customHeight="1">
      <c r="A108" s="72" t="s">
        <v>100</v>
      </c>
      <c r="B108" s="75" t="s">
        <v>228</v>
      </c>
      <c r="C108" s="61" t="s">
        <v>114</v>
      </c>
      <c r="D108" s="62" t="s">
        <v>186</v>
      </c>
      <c r="E108" s="63" t="s">
        <v>53</v>
      </c>
      <c r="F108" s="69">
        <v>16</v>
      </c>
      <c r="G108" s="65"/>
      <c r="H108" s="71">
        <f t="shared" si="5"/>
        <v>0</v>
      </c>
    </row>
    <row r="109" spans="1:8" s="76" customFormat="1" ht="30" customHeight="1">
      <c r="A109" s="72" t="s">
        <v>101</v>
      </c>
      <c r="B109" s="75" t="s">
        <v>172</v>
      </c>
      <c r="C109" s="61" t="s">
        <v>115</v>
      </c>
      <c r="D109" s="62" t="s">
        <v>186</v>
      </c>
      <c r="E109" s="63" t="s">
        <v>53</v>
      </c>
      <c r="F109" s="69">
        <v>71</v>
      </c>
      <c r="G109" s="65"/>
      <c r="H109" s="71">
        <f t="shared" si="5"/>
        <v>0</v>
      </c>
    </row>
    <row r="110" spans="1:15" s="94" customFormat="1" ht="30" customHeight="1">
      <c r="A110" s="72" t="s">
        <v>236</v>
      </c>
      <c r="B110" s="75" t="s">
        <v>229</v>
      </c>
      <c r="C110" s="61" t="s">
        <v>237</v>
      </c>
      <c r="D110" s="62" t="s">
        <v>238</v>
      </c>
      <c r="E110" s="63" t="s">
        <v>53</v>
      </c>
      <c r="F110" s="69">
        <v>3</v>
      </c>
      <c r="G110" s="65"/>
      <c r="H110" s="71">
        <f t="shared" si="5"/>
        <v>0</v>
      </c>
      <c r="J110" s="77"/>
      <c r="M110" s="78"/>
      <c r="N110" s="78"/>
      <c r="O110" s="78"/>
    </row>
    <row r="111" spans="1:15" s="76" customFormat="1" ht="30" customHeight="1">
      <c r="A111" s="72" t="s">
        <v>239</v>
      </c>
      <c r="B111" s="75" t="s">
        <v>230</v>
      </c>
      <c r="C111" s="61" t="s">
        <v>240</v>
      </c>
      <c r="D111" s="62" t="s">
        <v>238</v>
      </c>
      <c r="E111" s="63" t="s">
        <v>53</v>
      </c>
      <c r="F111" s="69">
        <v>3</v>
      </c>
      <c r="G111" s="65"/>
      <c r="H111" s="71">
        <f t="shared" si="5"/>
        <v>0</v>
      </c>
      <c r="J111" s="77"/>
      <c r="M111" s="78"/>
      <c r="N111" s="78"/>
      <c r="O111" s="78"/>
    </row>
    <row r="112" spans="1:15" s="94" customFormat="1" ht="43.5" customHeight="1">
      <c r="A112" s="72" t="s">
        <v>241</v>
      </c>
      <c r="B112" s="75" t="s">
        <v>175</v>
      </c>
      <c r="C112" s="73" t="s">
        <v>242</v>
      </c>
      <c r="D112" s="62" t="s">
        <v>186</v>
      </c>
      <c r="E112" s="63" t="s">
        <v>53</v>
      </c>
      <c r="F112" s="69">
        <v>3</v>
      </c>
      <c r="G112" s="65"/>
      <c r="H112" s="71">
        <f t="shared" si="5"/>
        <v>0</v>
      </c>
      <c r="J112" s="77"/>
      <c r="M112" s="78"/>
      <c r="N112" s="78"/>
      <c r="O112" s="78"/>
    </row>
    <row r="113" spans="1:8" s="76" customFormat="1" ht="30" customHeight="1">
      <c r="A113" s="72" t="s">
        <v>102</v>
      </c>
      <c r="B113" s="75" t="s">
        <v>243</v>
      </c>
      <c r="C113" s="61" t="s">
        <v>116</v>
      </c>
      <c r="D113" s="62" t="s">
        <v>186</v>
      </c>
      <c r="E113" s="63" t="s">
        <v>53</v>
      </c>
      <c r="F113" s="69">
        <v>39</v>
      </c>
      <c r="G113" s="65"/>
      <c r="H113" s="71">
        <f t="shared" si="5"/>
        <v>0</v>
      </c>
    </row>
    <row r="114" spans="1:8" ht="36" customHeight="1">
      <c r="A114" s="20"/>
      <c r="B114" s="16"/>
      <c r="C114" s="35" t="s">
        <v>21</v>
      </c>
      <c r="D114" s="10"/>
      <c r="E114" s="7"/>
      <c r="F114" s="10"/>
      <c r="G114" s="20"/>
      <c r="H114" s="23"/>
    </row>
    <row r="115" spans="1:8" s="80" customFormat="1" ht="30" customHeight="1">
      <c r="A115" s="70" t="s">
        <v>78</v>
      </c>
      <c r="B115" s="75" t="s">
        <v>244</v>
      </c>
      <c r="C115" s="61" t="s">
        <v>79</v>
      </c>
      <c r="D115" s="62" t="s">
        <v>188</v>
      </c>
      <c r="E115" s="63"/>
      <c r="F115" s="64"/>
      <c r="G115" s="79"/>
      <c r="H115" s="66"/>
    </row>
    <row r="116" spans="1:8" s="76" customFormat="1" ht="30" customHeight="1">
      <c r="A116" s="70" t="s">
        <v>189</v>
      </c>
      <c r="B116" s="60" t="s">
        <v>47</v>
      </c>
      <c r="C116" s="61" t="s">
        <v>190</v>
      </c>
      <c r="D116" s="62"/>
      <c r="E116" s="63" t="s">
        <v>46</v>
      </c>
      <c r="F116" s="64">
        <v>835</v>
      </c>
      <c r="G116" s="65"/>
      <c r="H116" s="66">
        <f>ROUND(G116,2)*F116</f>
        <v>0</v>
      </c>
    </row>
    <row r="117" spans="1:8" s="76" customFormat="1" ht="30" customHeight="1">
      <c r="A117" s="70" t="s">
        <v>80</v>
      </c>
      <c r="B117" s="60" t="s">
        <v>54</v>
      </c>
      <c r="C117" s="61" t="s">
        <v>81</v>
      </c>
      <c r="D117" s="62"/>
      <c r="E117" s="63" t="s">
        <v>46</v>
      </c>
      <c r="F117" s="64">
        <v>4900</v>
      </c>
      <c r="G117" s="65"/>
      <c r="H117" s="66">
        <f>ROUND(G117,2)*F117</f>
        <v>0</v>
      </c>
    </row>
    <row r="118" spans="1:8" s="76" customFormat="1" ht="30" customHeight="1">
      <c r="A118" s="70" t="s">
        <v>191</v>
      </c>
      <c r="B118" s="75" t="s">
        <v>245</v>
      </c>
      <c r="C118" s="61" t="s">
        <v>192</v>
      </c>
      <c r="D118" s="62" t="s">
        <v>251</v>
      </c>
      <c r="E118" s="63" t="s">
        <v>46</v>
      </c>
      <c r="F118" s="64">
        <v>650</v>
      </c>
      <c r="G118" s="65"/>
      <c r="H118" s="66">
        <f>ROUND(G118,2)*F118</f>
        <v>0</v>
      </c>
    </row>
    <row r="119" spans="1:8" s="43" customFormat="1" ht="30" customHeight="1" thickBot="1">
      <c r="A119" s="44"/>
      <c r="B119" s="39" t="str">
        <f>B66</f>
        <v>B</v>
      </c>
      <c r="C119" s="115" t="str">
        <f>C66</f>
        <v>Priority II &amp; III Streets</v>
      </c>
      <c r="D119" s="116"/>
      <c r="E119" s="116"/>
      <c r="F119" s="117"/>
      <c r="G119" s="44" t="s">
        <v>14</v>
      </c>
      <c r="H119" s="44">
        <f>SUM(H66:H118)</f>
        <v>0</v>
      </c>
    </row>
    <row r="120" spans="1:8" ht="36" customHeight="1" thickTop="1">
      <c r="A120" s="58"/>
      <c r="B120" s="11"/>
      <c r="C120" s="17" t="s">
        <v>15</v>
      </c>
      <c r="D120" s="26"/>
      <c r="E120" s="1"/>
      <c r="F120" s="1"/>
      <c r="H120" s="27"/>
    </row>
    <row r="121" spans="1:8" ht="30" customHeight="1" thickBot="1">
      <c r="A121" s="21"/>
      <c r="B121" s="39" t="str">
        <f>B6</f>
        <v>A</v>
      </c>
      <c r="C121" s="121" t="str">
        <f>C6</f>
        <v>Priority I Streets</v>
      </c>
      <c r="D121" s="116"/>
      <c r="E121" s="116"/>
      <c r="F121" s="117"/>
      <c r="G121" s="21" t="s">
        <v>14</v>
      </c>
      <c r="H121" s="21">
        <f>H65</f>
        <v>0</v>
      </c>
    </row>
    <row r="122" spans="1:8" ht="30" customHeight="1" thickBot="1" thickTop="1">
      <c r="A122" s="21"/>
      <c r="B122" s="39" t="str">
        <f>B66</f>
        <v>B</v>
      </c>
      <c r="C122" s="122" t="str">
        <f>C66</f>
        <v>Priority II &amp; III Streets</v>
      </c>
      <c r="D122" s="123"/>
      <c r="E122" s="123"/>
      <c r="F122" s="124"/>
      <c r="G122" s="21" t="s">
        <v>14</v>
      </c>
      <c r="H122" s="21">
        <f>H119</f>
        <v>0</v>
      </c>
    </row>
    <row r="123" spans="1:8" s="38" customFormat="1" ht="37.5" customHeight="1" thickTop="1">
      <c r="A123" s="20"/>
      <c r="B123" s="110" t="s">
        <v>37</v>
      </c>
      <c r="C123" s="111"/>
      <c r="D123" s="111"/>
      <c r="E123" s="111"/>
      <c r="F123" s="111"/>
      <c r="G123" s="125">
        <f>SUM(H121:H122)</f>
        <v>0</v>
      </c>
      <c r="H123" s="126"/>
    </row>
    <row r="124" spans="1:8" ht="37.5" customHeight="1">
      <c r="A124" s="20"/>
      <c r="B124" s="127" t="s">
        <v>35</v>
      </c>
      <c r="C124" s="108"/>
      <c r="D124" s="108"/>
      <c r="E124" s="108"/>
      <c r="F124" s="108"/>
      <c r="G124" s="108"/>
      <c r="H124" s="109"/>
    </row>
    <row r="125" spans="1:8" ht="37.5" customHeight="1">
      <c r="A125" s="20"/>
      <c r="B125" s="107" t="s">
        <v>36</v>
      </c>
      <c r="C125" s="108"/>
      <c r="D125" s="108"/>
      <c r="E125" s="108"/>
      <c r="F125" s="108"/>
      <c r="G125" s="108"/>
      <c r="H125" s="109"/>
    </row>
    <row r="126" spans="1:8" ht="15.75" customHeight="1">
      <c r="A126" s="59"/>
      <c r="B126" s="54"/>
      <c r="C126" s="55"/>
      <c r="D126" s="56"/>
      <c r="E126" s="55"/>
      <c r="F126" s="55"/>
      <c r="G126" s="28"/>
      <c r="H126" s="29"/>
    </row>
  </sheetData>
  <sheetProtection password="CA0B" sheet="1" objects="1" scenarios="1" selectLockedCells="1"/>
  <mergeCells count="10">
    <mergeCell ref="B125:H125"/>
    <mergeCell ref="B123:F123"/>
    <mergeCell ref="C6:F6"/>
    <mergeCell ref="C65:F65"/>
    <mergeCell ref="C66:F66"/>
    <mergeCell ref="C119:F119"/>
    <mergeCell ref="C121:F121"/>
    <mergeCell ref="C122:F122"/>
    <mergeCell ref="G123:H123"/>
    <mergeCell ref="B124:H124"/>
  </mergeCells>
  <conditionalFormatting sqref="D50 D106:D113 D61:D64 D45:D48 D40 D73:D98 D8:D13 D43 D115:D118 D100 D103:D104 D15:D38 D68:D71 D52:D59">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51 D44 D102">
    <cfRule type="cellIs" priority="4" dxfId="0" operator="equal" stopIfTrue="1">
      <formula>"CW 3120-R2"</formula>
    </cfRule>
    <cfRule type="cellIs" priority="5" dxfId="0" operator="equal" stopIfTrue="1">
      <formula>"CW 3240-R7"</formula>
    </cfRule>
  </conditionalFormatting>
  <dataValidations count="4">
    <dataValidation type="decimal" operator="greaterThan" allowBlank="1" showErrorMessage="1" prompt="Enter your Unit Bid Price.&#10;You do not need to type in the &quot;$&quot;" errorTitle="Illegal Entry" error="Unit Prices must be greater than 0. " sqref="G51">
      <formula1>0</formula1>
    </dataValidation>
    <dataValidation type="custom" allowBlank="1" showInputMessage="1" showErrorMessage="1" error="If you can enter a Unit  Price in this cell, pLease contact the Contract Administrator immediately!" sqref="G44 G88 G86 G75:G76 G73 G80 G102 G90 G115 G61 G42 G30 G21:G22 G17 G9 G15">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62:G64 G52:G59 G87 G81:G85 G68:G71 G74 G77:G79 G100 G92:G98 G89 G103:G104 G116:G118 G106:G113 G50 G45:G48 G43 G8 G23:G29 G40 G18 G16 G10:G13 G32:G38 G20">
      <formula1>0</formula1>
    </dataValidation>
    <dataValidation type="decimal" operator="greaterThan" allowBlank="1" showErrorMessage="1" prompt="Enter your Unit Bid Price.&#10;You do not need to type in the &quot;$&quot;" errorTitle="Illegal Entry " error="Unit Prices must be greater than 0. " sqref="G19">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480-2009
&amp;XTemplate Version: C420081212 - RW&amp;R&amp;10Bid Submission
Page &amp;P+3 of 13</oddHeader>
    <oddFooter xml:space="preserve">&amp;R__________________
Name of Bidder                    </oddFooter>
  </headerFooter>
  <rowBreaks count="5" manualBreakCount="5">
    <brk id="29" min="1" max="7" man="1"/>
    <brk id="48" min="1" max="7" man="1"/>
    <brk id="65" min="1" max="7" man="1"/>
    <brk id="89" min="1" max="7" man="1"/>
    <brk id="11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June 26, 2009 07:10
FILE SIZE: 61,440 Bytes</dc:description>
  <cp:lastModifiedBy>Public Works Department</cp:lastModifiedBy>
  <cp:lastPrinted>2009-06-29T13:59:35Z</cp:lastPrinted>
  <dcterms:created xsi:type="dcterms:W3CDTF">1999-03-31T15:44:33Z</dcterms:created>
  <dcterms:modified xsi:type="dcterms:W3CDTF">2009-06-29T13:59:56Z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