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655" windowWidth="15480" windowHeight="568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PRICES'!$B$1:$H$484</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PRICES'!$B$1:$IV$235</definedName>
    <definedName name="XITEMS">'FORM B - PRICES'!$B$6:$IV$235</definedName>
  </definedNames>
  <calcPr fullCalcOnLoad="1"/>
</workbook>
</file>

<file path=xl/sharedStrings.xml><?xml version="1.0" encoding="utf-8"?>
<sst xmlns="http://schemas.openxmlformats.org/spreadsheetml/2006/main" count="1917" uniqueCount="486">
  <si>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</si>
  <si>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</si>
  <si>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</si>
  <si>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</si>
  <si>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</si>
  <si>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</si>
  <si>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</si>
  <si>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</si>
  <si>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</si>
  <si>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</si>
  <si>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</si>
  <si>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</si>
  <si>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</si>
  <si>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</si>
  <si>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</si>
  <si>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</si>
  <si>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</si>
  <si>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</si>
  <si>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</si>
  <si>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</si>
  <si>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</si>
  <si>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CRACKING AND SEATING</t>
  </si>
  <si>
    <t>ROADWORKS - NEW CONSTRUCTION</t>
  </si>
  <si>
    <t>JOINT AND CRACK SEALING</t>
  </si>
  <si>
    <t>ASSOCIATED DRAINAGE AND UNDERGROUND WORKS</t>
  </si>
  <si>
    <t>ADJUSTMENTS</t>
  </si>
  <si>
    <t>LANDSCAPING</t>
  </si>
  <si>
    <t>MISCELLANEOUS</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</si>
  <si>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</si>
  <si>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</si>
  <si>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</si>
  <si>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</si>
  <si>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</si>
  <si>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</si>
  <si>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</si>
  <si>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</si>
  <si>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</si>
  <si>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</si>
  <si>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</si>
  <si>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</si>
  <si>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</si>
  <si>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</si>
  <si>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</si>
  <si>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</si>
  <si>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</si>
  <si>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</si>
  <si>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</si>
  <si>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</si>
  <si>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</si>
  <si>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</si>
  <si>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</si>
  <si>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</si>
  <si>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</si>
  <si>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</si>
  <si>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</si>
  <si>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</si>
  <si>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</si>
  <si>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</si>
  <si>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</si>
  <si>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</si>
  <si>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</si>
  <si>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B004</t>
  </si>
  <si>
    <t>Slab Replacement</t>
  </si>
  <si>
    <t>B017</t>
  </si>
  <si>
    <t>Partial Slab Patches</t>
  </si>
  <si>
    <t>ii)</t>
  </si>
  <si>
    <t>B094</t>
  </si>
  <si>
    <t>Drilled Dowels</t>
  </si>
  <si>
    <t>B095</t>
  </si>
  <si>
    <t>19.1 mm Diameter</t>
  </si>
  <si>
    <t>B097</t>
  </si>
  <si>
    <t>Drilled Tie Bars</t>
  </si>
  <si>
    <t>B098</t>
  </si>
  <si>
    <t>20 M Deformed Tie Bar</t>
  </si>
  <si>
    <t>B114</t>
  </si>
  <si>
    <t xml:space="preserve">Miscellaneous Concrete Slab Renewal </t>
  </si>
  <si>
    <t>B118</t>
  </si>
  <si>
    <t>Sidewalk</t>
  </si>
  <si>
    <t>SD-228A</t>
  </si>
  <si>
    <t>B120</t>
  </si>
  <si>
    <t>B121</t>
  </si>
  <si>
    <t>m</t>
  </si>
  <si>
    <t>iii)</t>
  </si>
  <si>
    <t>B154</t>
  </si>
  <si>
    <t>Concrete Curb Renewal</t>
  </si>
  <si>
    <t>B155</t>
  </si>
  <si>
    <t>B157</t>
  </si>
  <si>
    <t>B184</t>
  </si>
  <si>
    <t>B189</t>
  </si>
  <si>
    <t>Regrading Existing Interlocking Paving Stones</t>
  </si>
  <si>
    <t>B190</t>
  </si>
  <si>
    <t xml:space="preserve">Construction of Asphaltic Concrete Overlay </t>
  </si>
  <si>
    <t>B191</t>
  </si>
  <si>
    <t>Main Line Paving</t>
  </si>
  <si>
    <t>B193</t>
  </si>
  <si>
    <t>C001</t>
  </si>
  <si>
    <t>Concrete Pavements, Median Slabs, Bull-noses, and Safety Medians</t>
  </si>
  <si>
    <t>D006</t>
  </si>
  <si>
    <t xml:space="preserve">Reflective Crack Maintenance </t>
  </si>
  <si>
    <t>E028</t>
  </si>
  <si>
    <t>E029</t>
  </si>
  <si>
    <t xml:space="preserve">AP-009 - Barrier Curb and Gutter Inlet Cover </t>
  </si>
  <si>
    <t>F001</t>
  </si>
  <si>
    <t>F003</t>
  </si>
  <si>
    <t>F005</t>
  </si>
  <si>
    <t>51mm</t>
  </si>
  <si>
    <t>iv)</t>
  </si>
  <si>
    <t>G001</t>
  </si>
  <si>
    <t>Sodding</t>
  </si>
  <si>
    <t>G003</t>
  </si>
  <si>
    <t xml:space="preserve"> width &gt; or = 600mm</t>
  </si>
  <si>
    <t>v)</t>
  </si>
  <si>
    <t>B.1</t>
  </si>
  <si>
    <t>B.2</t>
  </si>
  <si>
    <t>B.3</t>
  </si>
  <si>
    <t>B.4</t>
  </si>
  <si>
    <t>B.5</t>
  </si>
  <si>
    <t>B.6</t>
  </si>
  <si>
    <t>B001</t>
  </si>
  <si>
    <t>B.7</t>
  </si>
  <si>
    <t>Pavement Removal</t>
  </si>
  <si>
    <t>B002</t>
  </si>
  <si>
    <t>Concrete Pavement</t>
  </si>
  <si>
    <t>B.8</t>
  </si>
  <si>
    <t>B.9</t>
  </si>
  <si>
    <t>B.10</t>
  </si>
  <si>
    <t>B.11</t>
  </si>
  <si>
    <t>B.12</t>
  </si>
  <si>
    <t>B.13</t>
  </si>
  <si>
    <t>B156</t>
  </si>
  <si>
    <t>B194</t>
  </si>
  <si>
    <t>Tie-ins and Approaches</t>
  </si>
  <si>
    <t>B195</t>
  </si>
  <si>
    <t>F002</t>
  </si>
  <si>
    <t>vert. m</t>
  </si>
  <si>
    <t>F009</t>
  </si>
  <si>
    <t>F010</t>
  </si>
  <si>
    <t>F011</t>
  </si>
  <si>
    <t>F018</t>
  </si>
  <si>
    <t>SD-200</t>
  </si>
  <si>
    <t>C.1</t>
  </si>
  <si>
    <t>C008</t>
  </si>
  <si>
    <t>Construction of 200 mm Concrete Pavement (Reinforced)</t>
  </si>
  <si>
    <t>C.2</t>
  </si>
  <si>
    <t>C.3</t>
  </si>
  <si>
    <t>C.4</t>
  </si>
  <si>
    <t>D.1</t>
  </si>
  <si>
    <t>D.2</t>
  </si>
  <si>
    <t>E023</t>
  </si>
  <si>
    <t>E.1</t>
  </si>
  <si>
    <t>Replacing Standard Frames &amp; Covers</t>
  </si>
  <si>
    <t>E024</t>
  </si>
  <si>
    <t>AP-004 - Standard Frame for Manhole and Catch Basin</t>
  </si>
  <si>
    <t>E025</t>
  </si>
  <si>
    <t>AP-005 - Standard Solid Cover for Standard Frame</t>
  </si>
  <si>
    <t>AP-008 - Barrier Curb and Gutter Inlet Frame and Box</t>
  </si>
  <si>
    <t>F</t>
  </si>
  <si>
    <t>F.1</t>
  </si>
  <si>
    <t>Adjustment of Catch Basins / Manholes Frames</t>
  </si>
  <si>
    <t>F.2</t>
  </si>
  <si>
    <t>Replacing Existing Risers</t>
  </si>
  <si>
    <t>F002A</t>
  </si>
  <si>
    <t>F.3</t>
  </si>
  <si>
    <t>Lifter Rings</t>
  </si>
  <si>
    <t>F.4</t>
  </si>
  <si>
    <t>Adjustment of Valve Boxes</t>
  </si>
  <si>
    <t>F.5</t>
  </si>
  <si>
    <t>Valve Box Extensions</t>
  </si>
  <si>
    <t>F.6</t>
  </si>
  <si>
    <t>Adjustment of Curb Stop Boxes</t>
  </si>
  <si>
    <t>F.7</t>
  </si>
  <si>
    <t>Curb Stop Extensions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</si>
  <si>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</si>
  <si>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</si>
  <si>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</si>
  <si>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RUE AUBERT from Rue St. Joseph to Rue Langevin - Major Rehabilitation</t>
  </si>
  <si>
    <t>COTTONWOOD ROAD from Rue Archibald to Autumnwood Drive - Major Rehabilitation</t>
  </si>
  <si>
    <t>PARKVILLE DRIVE from Weaver Bay to Pullberry Street - Major Rehabilitation</t>
  </si>
  <si>
    <t>A003</t>
  </si>
  <si>
    <t>A.3</t>
  </si>
  <si>
    <t>Excavation</t>
  </si>
  <si>
    <t>CW 3110-R11</t>
  </si>
  <si>
    <t>A004</t>
  </si>
  <si>
    <t>A.4</t>
  </si>
  <si>
    <t>Sub-Grade Compaction</t>
  </si>
  <si>
    <t>A007</t>
  </si>
  <si>
    <t>A.7</t>
  </si>
  <si>
    <t>Crushed Sub-base Material</t>
  </si>
  <si>
    <t>A008</t>
  </si>
  <si>
    <t>50 mm - Limestone</t>
  </si>
  <si>
    <t>A.8</t>
  </si>
  <si>
    <t>A.10</t>
  </si>
  <si>
    <t>A022</t>
  </si>
  <si>
    <t>A.18</t>
  </si>
  <si>
    <t>CW 3130-R2</t>
  </si>
  <si>
    <t xml:space="preserve">CW 3230-R6
</t>
  </si>
  <si>
    <t>B014</t>
  </si>
  <si>
    <t>150 mm Concrete Pavement (Reinforced)</t>
  </si>
  <si>
    <t>B030</t>
  </si>
  <si>
    <t>150 mm Concrete Pavement (Type A)</t>
  </si>
  <si>
    <t>B031</t>
  </si>
  <si>
    <t>150 mm Concrete Pavement (Type B)</t>
  </si>
  <si>
    <t>B032</t>
  </si>
  <si>
    <t>150 mm Concrete Pavement (Type C)</t>
  </si>
  <si>
    <t>B033</t>
  </si>
  <si>
    <t>150 mm Concrete Pavement (Type D)</t>
  </si>
  <si>
    <t>CW 3230-R6</t>
  </si>
  <si>
    <t xml:space="preserve">CW 3235-R7  </t>
  </si>
  <si>
    <t>b)</t>
  </si>
  <si>
    <t>5 sq.m. to 20 sq.m.</t>
  </si>
  <si>
    <t>c)</t>
  </si>
  <si>
    <t>Greater than 20 sq.m.</t>
  </si>
  <si>
    <t>B124</t>
  </si>
  <si>
    <t>Adjustment of Precast  Sidewalk Blocks</t>
  </si>
  <si>
    <t>B.18</t>
  </si>
  <si>
    <t xml:space="preserve">CW 3240-R7 </t>
  </si>
  <si>
    <t>Barrier (150mm ht, Dowelled)</t>
  </si>
  <si>
    <t>SD-205,
SD-206A</t>
  </si>
  <si>
    <t>a)</t>
  </si>
  <si>
    <t>Less than 3 m</t>
  </si>
  <si>
    <t>3 m to 30 m</t>
  </si>
  <si>
    <t>B158</t>
  </si>
  <si>
    <t xml:space="preserve">c) </t>
  </si>
  <si>
    <t xml:space="preserve"> Greater than 30 m</t>
  </si>
  <si>
    <t>B167</t>
  </si>
  <si>
    <t>Modified Barrier (150mm ht, Dowelled)</t>
  </si>
  <si>
    <t>SD-203B</t>
  </si>
  <si>
    <t>xii)</t>
  </si>
  <si>
    <t>Curb Ramp (10mm ht, Integral)</t>
  </si>
  <si>
    <t>SD-229C,D</t>
  </si>
  <si>
    <t>B.21</t>
  </si>
  <si>
    <t xml:space="preserve">CW 3410-R8 </t>
  </si>
  <si>
    <t>Type IA</t>
  </si>
  <si>
    <t>D.4</t>
  </si>
  <si>
    <t>CW 3250-R7</t>
  </si>
  <si>
    <t>E006</t>
  </si>
  <si>
    <t xml:space="preserve">Catch Pit </t>
  </si>
  <si>
    <t>CW 2130-R11</t>
  </si>
  <si>
    <t>E007</t>
  </si>
  <si>
    <t>SD-023</t>
  </si>
  <si>
    <t>E012</t>
  </si>
  <si>
    <t>E.6</t>
  </si>
  <si>
    <t>Drainage Connection Pipe</t>
  </si>
  <si>
    <t>E.10</t>
  </si>
  <si>
    <t>E034</t>
  </si>
  <si>
    <t>E.12</t>
  </si>
  <si>
    <t>Connecting to Existing Catch Basin</t>
  </si>
  <si>
    <t>E035</t>
  </si>
  <si>
    <t>E051</t>
  </si>
  <si>
    <t>E.24</t>
  </si>
  <si>
    <t>Installation of Subdrains</t>
  </si>
  <si>
    <t>CW 3120-R3</t>
  </si>
  <si>
    <t>CW 3210-R7</t>
  </si>
  <si>
    <t>Pre-cast Concrete Risers</t>
  </si>
  <si>
    <t>F004</t>
  </si>
  <si>
    <t>38mm</t>
  </si>
  <si>
    <t>F.11</t>
  </si>
  <si>
    <t>CW 3510-R9</t>
  </si>
  <si>
    <t>G002</t>
  </si>
  <si>
    <t xml:space="preserve"> width &lt; 600mm</t>
  </si>
  <si>
    <t>B200</t>
  </si>
  <si>
    <t>B.24</t>
  </si>
  <si>
    <t>Planing of Pavement</t>
  </si>
  <si>
    <t xml:space="preserve">CW 3450-R5 </t>
  </si>
  <si>
    <t>B201</t>
  </si>
  <si>
    <t>0 - 50 mm Depth (Asphalt)</t>
  </si>
  <si>
    <t>B202</t>
  </si>
  <si>
    <t>50 - 100 mm Depth (Asphalt)</t>
  </si>
  <si>
    <t>B203</t>
  </si>
  <si>
    <t>0 - 50 mm Depth (Concrete)</t>
  </si>
  <si>
    <t>CW 3310-R13</t>
  </si>
  <si>
    <t>E003</t>
  </si>
  <si>
    <t xml:space="preserve">Catch Basin  </t>
  </si>
  <si>
    <t>E004</t>
  </si>
  <si>
    <t>SD-024</t>
  </si>
  <si>
    <t>B205</t>
  </si>
  <si>
    <t>B.25</t>
  </si>
  <si>
    <t>Moisture Barrier/Stress Absorption Geotextile Fabric</t>
  </si>
  <si>
    <t>E13</t>
  </si>
  <si>
    <t>B207</t>
  </si>
  <si>
    <t>B.27</t>
  </si>
  <si>
    <t>Pavement Patching</t>
  </si>
  <si>
    <t>E14</t>
  </si>
  <si>
    <t>B208</t>
  </si>
  <si>
    <t>B.28</t>
  </si>
  <si>
    <t>Crack and Seating Pavement</t>
  </si>
  <si>
    <t>E12</t>
  </si>
  <si>
    <t>B209</t>
  </si>
  <si>
    <t>B.29</t>
  </si>
  <si>
    <t>Partial Depth Saw-Cutting</t>
  </si>
  <si>
    <t>B135</t>
  </si>
  <si>
    <t>B.17</t>
  </si>
  <si>
    <t>Concrete Curb Installation</t>
  </si>
  <si>
    <t>B142</t>
  </si>
  <si>
    <t>Curb and Gutter (150 mm ht, Barrier, Integral, 600mm width, 150mm Plain Concrete Pavement)</t>
  </si>
  <si>
    <t>C011</t>
  </si>
  <si>
    <t>Construction of 150 mm Concrete Pavement (Reinforced)</t>
  </si>
  <si>
    <t>CHESTERFIELD AVENUE from Dakota Street to St. Mary's Road - Crack and Seating</t>
  </si>
  <si>
    <t>DOUCET STREET from Dufresne Avenue to Rue Archibald - Crack and Seating</t>
  </si>
  <si>
    <t>E044</t>
  </si>
  <si>
    <t>E.17</t>
  </si>
  <si>
    <t>Abandoning  Existing Catch Basins</t>
  </si>
  <si>
    <t>B.19</t>
  </si>
  <si>
    <t>B.20</t>
  </si>
  <si>
    <t>CW 3330-R5</t>
  </si>
  <si>
    <t>A.5</t>
  </si>
  <si>
    <t>A.6</t>
  </si>
  <si>
    <t>A.9</t>
  </si>
  <si>
    <t>A.11</t>
  </si>
  <si>
    <t>A.12</t>
  </si>
  <si>
    <t>A.13</t>
  </si>
  <si>
    <t>A.14</t>
  </si>
  <si>
    <t>A.15</t>
  </si>
  <si>
    <t>A.16</t>
  </si>
  <si>
    <t>A.17</t>
  </si>
  <si>
    <t>A.19</t>
  </si>
  <si>
    <t>A.20</t>
  </si>
  <si>
    <t>A.21</t>
  </si>
  <si>
    <t>A.22</t>
  </si>
  <si>
    <t>A.23</t>
  </si>
  <si>
    <t>A.24</t>
  </si>
  <si>
    <t>A.25</t>
  </si>
  <si>
    <t>A.26</t>
  </si>
  <si>
    <t>A.27</t>
  </si>
  <si>
    <t>A.28</t>
  </si>
  <si>
    <t>A.29</t>
  </si>
  <si>
    <t xml:space="preserve"> i)</t>
  </si>
  <si>
    <t>B.14</t>
  </si>
  <si>
    <t>B.15</t>
  </si>
  <si>
    <t>B.16</t>
  </si>
  <si>
    <t>B.22</t>
  </si>
  <si>
    <t>B.23</t>
  </si>
  <si>
    <t>B.26</t>
  </si>
  <si>
    <t>B.30</t>
  </si>
  <si>
    <t>C.5</t>
  </si>
  <si>
    <t>C.6</t>
  </si>
  <si>
    <t>C.7</t>
  </si>
  <si>
    <t>C.8</t>
  </si>
  <si>
    <t>C.9</t>
  </si>
  <si>
    <t>Modified Barrier (150mmmm ht, Dowelled)</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</si>
  <si>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</si>
  <si>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</si>
  <si>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</si>
  <si>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</si>
  <si>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</si>
  <si>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</si>
  <si>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</si>
  <si>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</si>
  <si>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</si>
  <si>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</si>
  <si>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</si>
  <si>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</si>
  <si>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</si>
  <si>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</si>
  <si>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</si>
  <si>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</si>
  <si>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</si>
  <si>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</si>
  <si>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</si>
  <si>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</si>
  <si>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</si>
  <si>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</si>
  <si>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</si>
  <si>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D.3</t>
  </si>
  <si>
    <t>D.5</t>
  </si>
  <si>
    <t>D.6</t>
  </si>
  <si>
    <t>D.7</t>
  </si>
  <si>
    <t>D.8</t>
  </si>
  <si>
    <t>D.10</t>
  </si>
  <si>
    <t>D.11</t>
  </si>
  <si>
    <t>D.9</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</si>
  <si>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</si>
  <si>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</si>
  <si>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</si>
  <si>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</si>
  <si>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</si>
  <si>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</si>
  <si>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</si>
  <si>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</si>
  <si>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</si>
  <si>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</si>
  <si>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</si>
  <si>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</si>
  <si>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</si>
  <si>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</si>
  <si>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</si>
  <si>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</si>
  <si>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</si>
  <si>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</si>
  <si>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</si>
  <si>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</si>
  <si>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</si>
  <si>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</si>
  <si>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</si>
  <si>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250mm Drainage Connection Pipe PVC SDR-35</t>
  </si>
  <si>
    <t>E.3</t>
  </si>
  <si>
    <t>E.4</t>
  </si>
  <si>
    <t>E.5</t>
  </si>
  <si>
    <t>E.7</t>
  </si>
  <si>
    <t>E.8</t>
  </si>
  <si>
    <t>E.9</t>
  </si>
  <si>
    <t>E.11</t>
  </si>
  <si>
    <t>E.13</t>
  </si>
  <si>
    <t>E.14</t>
  </si>
  <si>
    <t>E.15</t>
  </si>
  <si>
    <t>E.16</t>
  </si>
  <si>
    <t>E.18</t>
  </si>
  <si>
    <t>E.19</t>
  </si>
  <si>
    <t>E.20</t>
  </si>
  <si>
    <t>E.21</t>
  </si>
  <si>
    <t>E.22</t>
  </si>
  <si>
    <t>E.23</t>
  </si>
  <si>
    <t>E.25</t>
  </si>
  <si>
    <t>E.26</t>
  </si>
  <si>
    <t>E.27</t>
  </si>
  <si>
    <t>E.28</t>
  </si>
  <si>
    <t>E.29</t>
  </si>
  <si>
    <t>E.30</t>
  </si>
  <si>
    <t>E.31</t>
  </si>
  <si>
    <t>E.32</t>
  </si>
  <si>
    <t>E.33</t>
  </si>
  <si>
    <t>F.8</t>
  </si>
  <si>
    <t>F.9</t>
  </si>
  <si>
    <t>F.10</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</si>
  <si>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</si>
  <si>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</si>
  <si>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</si>
  <si>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</si>
  <si>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</si>
  <si>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</si>
  <si>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</si>
  <si>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</si>
  <si>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</si>
  <si>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</si>
  <si>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</si>
  <si>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</si>
  <si>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</si>
  <si>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</si>
  <si>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</si>
  <si>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</si>
  <si>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</si>
  <si>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</si>
  <si>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</si>
  <si>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</si>
  <si>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</si>
  <si>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</si>
  <si>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</si>
  <si>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</si>
  <si>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BERRYDALE AVENUE from St. David Street to St. George Street - Crack and Seating</t>
  </si>
  <si>
    <t>D.35</t>
  </si>
  <si>
    <t>E.2</t>
  </si>
  <si>
    <t>E017</t>
  </si>
  <si>
    <t>E018</t>
  </si>
  <si>
    <t>E019</t>
  </si>
  <si>
    <t>Sewer Repair - Up to 3.0 Meters Long</t>
  </si>
  <si>
    <t xml:space="preserve">200mm </t>
  </si>
  <si>
    <t xml:space="preserve">250mm </t>
  </si>
  <si>
    <t>a) Class 3 Backfill</t>
  </si>
  <si>
    <t>E032</t>
  </si>
  <si>
    <t>Connecting to Existing Manhole</t>
  </si>
  <si>
    <t>E033</t>
  </si>
  <si>
    <t>200mm WWS</t>
  </si>
  <si>
    <t>Connecting to Drop Structure</t>
  </si>
  <si>
    <t>250mm WWS</t>
  </si>
  <si>
    <t>300mm CS</t>
  </si>
  <si>
    <t>B.31</t>
  </si>
  <si>
    <t>B.32</t>
  </si>
  <si>
    <t>B.33</t>
  </si>
  <si>
    <t>C.33</t>
  </si>
  <si>
    <t>200mm CB Lead</t>
  </si>
  <si>
    <t>200mm Drainage Connection Pipe PVC SDR-35</t>
  </si>
  <si>
    <t>E.34</t>
  </si>
  <si>
    <t>CW 3110-R11, E15</t>
  </si>
  <si>
    <t xml:space="preserve">CW 3110-R11, E15 </t>
  </si>
  <si>
    <t>E16</t>
  </si>
  <si>
    <t>200 mm Concrete Pavement (Type A)</t>
  </si>
  <si>
    <t>200 mm Concrete Pavement (Type B)</t>
  </si>
  <si>
    <t>200 mm Concrete Pavement (Type C)</t>
  </si>
  <si>
    <t>200 mm Concrete Pavement (Type D)</t>
  </si>
  <si>
    <t>200 mm Concrete Pavement (Reinforced)</t>
  </si>
  <si>
    <t>B026</t>
  </si>
  <si>
    <t>B011</t>
  </si>
  <si>
    <t>B027</t>
  </si>
  <si>
    <t>B028</t>
  </si>
  <si>
    <t>B029</t>
  </si>
  <si>
    <t>Separation/Reinforcement Geotextile Fabric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</si>
</sst>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_-&quot;$&quot;* #,##0.000_-;\-&quot;$&quot;* #,##0.000_-;_-&quot;$&quot;* &quot;-&quot;??_-;_-@_-"/>
  </numFmts>
  <fonts count="22">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sz val="10"/>
      <color indexed="20"/>
      <name val="MS Sans Serif"/>
      <family val="0"/>
    </font>
    <font>
      <sz val="12"/>
      <color indexed="8"/>
      <name val="Arial"/>
      <family val="2"/>
    </font>
    <font>
      <b/>
      <sz val="10"/>
      <color indexed="8"/>
      <name val="MS Sans Serif"/>
      <family val="2"/>
    </font>
    <font>
      <sz val="10"/>
      <color indexed="8"/>
      <name val="MS Sans Serif"/>
      <family val="0"/>
    </font>
    <font>
      <sz val="12"/>
      <color indexed="18"/>
      <name val="Arial"/>
      <family val="2"/>
    </font>
    <font>
      <b/>
      <sz val="10"/>
      <name val="MS Sans Serif"/>
      <family val="2"/>
    </font>
    <font>
      <sz val="10"/>
      <color indexed="18"/>
      <name val="MS Sans Serif"/>
      <family val="0"/>
    </font>
    <font>
      <u val="single"/>
      <sz val="9"/>
      <color indexed="12"/>
      <name val="Arial"/>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40">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style="thin">
        <color indexed="8"/>
      </right>
      <top>
        <color indexed="63"/>
      </top>
      <bottom>
        <color indexed="63"/>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s>
  <cellStyleXfs count="2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0" fontId="21" fillId="0" borderId="0" applyNumberFormat="0" applyFill="0" applyBorder="0" applyAlignment="0" applyProtection="0"/>
    <xf numFmtId="9" fontId="12" fillId="0" borderId="0" applyFont="0" applyFill="0" applyBorder="0" applyAlignment="0" applyProtection="0"/>
  </cellStyleXfs>
  <cellXfs count="145">
    <xf numFmtId="0" fontId="0" fillId="2" borderId="0" xfId="0" applyNumberFormat="1" applyAlignment="1">
      <alignment/>
    </xf>
    <xf numFmtId="0" fontId="0" fillId="2" borderId="1" xfId="0" applyNumberFormat="1" applyBorder="1" applyAlignment="1">
      <alignment/>
    </xf>
    <xf numFmtId="0" fontId="0" fillId="2" borderId="0" xfId="0" applyNumberFormat="1" applyAlignment="1">
      <alignment horizontal="centerContinuous" vertic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center"/>
    </xf>
    <xf numFmtId="0" fontId="0" fillId="2" borderId="5" xfId="0" applyNumberFormat="1" applyBorder="1" applyAlignment="1">
      <alignment horizontal="left" vertical="top"/>
    </xf>
    <xf numFmtId="0" fontId="0" fillId="2" borderId="5" xfId="0" applyNumberFormat="1" applyBorder="1" applyAlignment="1">
      <alignment horizontal="center" vertical="top"/>
    </xf>
    <xf numFmtId="1" fontId="0" fillId="2" borderId="6" xfId="0" applyNumberFormat="1" applyBorder="1" applyAlignment="1">
      <alignment vertical="top"/>
    </xf>
    <xf numFmtId="0" fontId="0" fillId="2" borderId="6" xfId="0" applyNumberFormat="1" applyBorder="1" applyAlignment="1">
      <alignment horizontal="center" vertical="top"/>
    </xf>
    <xf numFmtId="0" fontId="0" fillId="2" borderId="6" xfId="0" applyNumberFormat="1" applyBorder="1" applyAlignment="1">
      <alignment vertical="top"/>
    </xf>
    <xf numFmtId="1" fontId="0" fillId="2" borderId="6" xfId="0" applyNumberFormat="1" applyBorder="1" applyAlignment="1">
      <alignment horizontal="center" vertical="top"/>
    </xf>
    <xf numFmtId="0" fontId="0" fillId="2" borderId="7" xfId="0" applyNumberFormat="1" applyBorder="1" applyAlignment="1">
      <alignment vertical="top"/>
    </xf>
    <xf numFmtId="0" fontId="0" fillId="2" borderId="5"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 xfId="0" applyNumberFormat="1" applyBorder="1" applyAlignment="1">
      <alignment horizontal="center" vertical="top"/>
    </xf>
    <xf numFmtId="0" fontId="2" fillId="2" borderId="5" xfId="0" applyNumberFormat="1" applyFont="1" applyBorder="1" applyAlignment="1">
      <alignment vertical="top"/>
    </xf>
    <xf numFmtId="0" fontId="0" fillId="2" borderId="5" xfId="0" applyNumberFormat="1" applyBorder="1" applyAlignment="1">
      <alignment horizontal="right" vertical="top"/>
    </xf>
    <xf numFmtId="0" fontId="4" fillId="2" borderId="1" xfId="0" applyNumberFormat="1" applyFont="1" applyBorder="1" applyAlignment="1">
      <alignment/>
    </xf>
    <xf numFmtId="7" fontId="0" fillId="2" borderId="0" xfId="0" applyNumberFormat="1" applyAlignment="1">
      <alignment horizontal="right"/>
    </xf>
    <xf numFmtId="7" fontId="0" fillId="2" borderId="4" xfId="0" applyNumberFormat="1" applyBorder="1" applyAlignment="1">
      <alignment horizontal="right"/>
    </xf>
    <xf numFmtId="7" fontId="0" fillId="2" borderId="6" xfId="0" applyNumberFormat="1" applyBorder="1" applyAlignment="1">
      <alignment horizontal="right"/>
    </xf>
    <xf numFmtId="7" fontId="0" fillId="2" borderId="8" xfId="0" applyNumberFormat="1" applyBorder="1" applyAlignment="1">
      <alignment horizontal="right"/>
    </xf>
    <xf numFmtId="0" fontId="0" fillId="2" borderId="0" xfId="0" applyNumberFormat="1" applyAlignment="1">
      <alignment horizontal="right"/>
    </xf>
    <xf numFmtId="7" fontId="0" fillId="2" borderId="5" xfId="0" applyNumberFormat="1" applyBorder="1" applyAlignment="1">
      <alignment horizontal="right"/>
    </xf>
    <xf numFmtId="7" fontId="0" fillId="2" borderId="9" xfId="0" applyNumberFormat="1" applyBorder="1" applyAlignment="1">
      <alignment horizontal="right"/>
    </xf>
    <xf numFmtId="7" fontId="0" fillId="2" borderId="10" xfId="0" applyNumberFormat="1" applyBorder="1" applyAlignment="1">
      <alignment horizontal="right"/>
    </xf>
    <xf numFmtId="0" fontId="0" fillId="2" borderId="0" xfId="0" applyNumberFormat="1" applyAlignment="1">
      <alignment horizontal="center"/>
    </xf>
    <xf numFmtId="0" fontId="0" fillId="2" borderId="1" xfId="0" applyNumberFormat="1" applyBorder="1" applyAlignment="1">
      <alignment horizontal="center"/>
    </xf>
    <xf numFmtId="0" fontId="0" fillId="2" borderId="11" xfId="0" applyNumberFormat="1" applyBorder="1" applyAlignment="1">
      <alignment horizontal="right"/>
    </xf>
    <xf numFmtId="7" fontId="0" fillId="2" borderId="12" xfId="0" applyNumberFormat="1" applyBorder="1" applyAlignment="1">
      <alignment horizontal="right"/>
    </xf>
    <xf numFmtId="0" fontId="0" fillId="2" borderId="13" xfId="0" applyNumberFormat="1" applyBorder="1" applyAlignment="1">
      <alignment horizontal="right"/>
    </xf>
    <xf numFmtId="7" fontId="0" fillId="2" borderId="14"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3" borderId="5" xfId="0" applyNumberFormat="1" applyFont="1" applyFill="1" applyBorder="1" applyAlignment="1" applyProtection="1">
      <alignment horizontal="left" vertical="center"/>
      <protection/>
    </xf>
    <xf numFmtId="172" fontId="2" fillId="3" borderId="5"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8" xfId="0" applyNumberFormat="1" applyFont="1" applyBorder="1" applyAlignment="1">
      <alignment horizontal="center" vertical="center"/>
    </xf>
    <xf numFmtId="0" fontId="2" fillId="2" borderId="5" xfId="0" applyNumberFormat="1" applyFont="1" applyBorder="1" applyAlignment="1">
      <alignment horizontal="center" vertical="center"/>
    </xf>
    <xf numFmtId="7" fontId="0" fillId="2" borderId="6" xfId="0" applyNumberFormat="1" applyBorder="1" applyAlignment="1">
      <alignment horizontal="right" vertical="center"/>
    </xf>
    <xf numFmtId="7" fontId="0" fillId="2" borderId="5" xfId="0" applyNumberFormat="1" applyBorder="1" applyAlignment="1">
      <alignment horizontal="right" vertical="center"/>
    </xf>
    <xf numFmtId="0" fontId="0" fillId="2" borderId="0" xfId="0" applyNumberFormat="1" applyAlignment="1">
      <alignment vertical="center"/>
    </xf>
    <xf numFmtId="7" fontId="0" fillId="2" borderId="8" xfId="0" applyNumberFormat="1" applyBorder="1" applyAlignment="1">
      <alignment horizontal="right" vertical="center"/>
    </xf>
    <xf numFmtId="1" fontId="0" fillId="2" borderId="6" xfId="0" applyNumberFormat="1" applyBorder="1" applyAlignment="1">
      <alignment horizontal="right" vertical="center"/>
    </xf>
    <xf numFmtId="2" fontId="0" fillId="2" borderId="5" xfId="0" applyNumberFormat="1" applyBorder="1" applyAlignment="1">
      <alignment horizontal="right" vertical="center"/>
    </xf>
    <xf numFmtId="7" fontId="0" fillId="2" borderId="10" xfId="0" applyNumberFormat="1" applyBorder="1" applyAlignment="1">
      <alignment horizontal="right" vertical="center"/>
    </xf>
    <xf numFmtId="7" fontId="0" fillId="2" borderId="15" xfId="0" applyNumberFormat="1" applyBorder="1" applyAlignment="1">
      <alignment horizontal="right" vertical="center"/>
    </xf>
    <xf numFmtId="0" fontId="0" fillId="2" borderId="10" xfId="0" applyNumberFormat="1" applyBorder="1" applyAlignment="1">
      <alignment vertical="top"/>
    </xf>
    <xf numFmtId="0" fontId="0" fillId="2" borderId="16" xfId="0" applyNumberFormat="1" applyBorder="1" applyAlignment="1">
      <alignment/>
    </xf>
    <xf numFmtId="0" fontId="0" fillId="2" borderId="10" xfId="0" applyNumberFormat="1" applyBorder="1" applyAlignment="1">
      <alignment horizontal="center"/>
    </xf>
    <xf numFmtId="0" fontId="0" fillId="2" borderId="17" xfId="0" applyNumberFormat="1" applyBorder="1" applyAlignment="1">
      <alignment/>
    </xf>
    <xf numFmtId="0" fontId="0" fillId="2" borderId="17" xfId="0" applyNumberFormat="1" applyBorder="1" applyAlignment="1">
      <alignment horizontal="center"/>
    </xf>
    <xf numFmtId="7" fontId="0" fillId="2" borderId="17" xfId="0" applyNumberFormat="1" applyBorder="1" applyAlignment="1">
      <alignment horizontal="right"/>
    </xf>
    <xf numFmtId="0" fontId="0" fillId="2" borderId="17"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18" xfId="0" applyNumberFormat="1" applyBorder="1" applyAlignment="1">
      <alignment vertical="top"/>
    </xf>
    <xf numFmtId="0" fontId="0" fillId="2" borderId="12" xfId="0" applyNumberFormat="1" applyBorder="1" applyAlignment="1">
      <alignment/>
    </xf>
    <xf numFmtId="0" fontId="0" fillId="2" borderId="12" xfId="0" applyNumberFormat="1" applyBorder="1" applyAlignment="1">
      <alignment horizontal="center"/>
    </xf>
    <xf numFmtId="7" fontId="0" fillId="2" borderId="2" xfId="0" applyNumberFormat="1" applyBorder="1" applyAlignment="1">
      <alignment horizontal="center"/>
    </xf>
    <xf numFmtId="0" fontId="0" fillId="2" borderId="6" xfId="0" applyNumberFormat="1" applyBorder="1" applyAlignment="1">
      <alignment horizontal="right"/>
    </xf>
    <xf numFmtId="7" fontId="0" fillId="2" borderId="19" xfId="0" applyNumberFormat="1" applyBorder="1" applyAlignment="1">
      <alignment horizontal="right"/>
    </xf>
    <xf numFmtId="0" fontId="2" fillId="2" borderId="14" xfId="0" applyNumberFormat="1" applyFont="1" applyBorder="1" applyAlignment="1">
      <alignment horizontal="center" vertical="center"/>
    </xf>
    <xf numFmtId="173" fontId="0" fillId="0" borderId="20" xfId="0" applyNumberFormat="1" applyFont="1" applyFill="1" applyBorder="1" applyAlignment="1" applyProtection="1">
      <alignment horizontal="center" vertical="top" wrapText="1"/>
      <protection/>
    </xf>
    <xf numFmtId="172" fontId="0" fillId="0" borderId="20" xfId="0" applyNumberFormat="1" applyFont="1" applyFill="1" applyBorder="1" applyAlignment="1" applyProtection="1">
      <alignment horizontal="left" vertical="top" wrapText="1"/>
      <protection/>
    </xf>
    <xf numFmtId="172" fontId="0" fillId="0" borderId="20" xfId="0" applyNumberFormat="1" applyFont="1" applyFill="1" applyBorder="1" applyAlignment="1" applyProtection="1">
      <alignment horizontal="center" vertical="top" wrapText="1"/>
      <protection/>
    </xf>
    <xf numFmtId="0" fontId="0" fillId="0" borderId="20" xfId="0" applyNumberFormat="1" applyFont="1" applyFill="1" applyBorder="1" applyAlignment="1" applyProtection="1">
      <alignment horizontal="center" vertical="top" wrapText="1"/>
      <protection/>
    </xf>
    <xf numFmtId="1" fontId="0" fillId="0" borderId="20" xfId="0" applyNumberFormat="1" applyFont="1" applyFill="1" applyBorder="1" applyAlignment="1" applyProtection="1">
      <alignment horizontal="right" vertical="top"/>
      <protection/>
    </xf>
    <xf numFmtId="174" fontId="0" fillId="0" borderId="20" xfId="0" applyNumberFormat="1" applyFont="1" applyFill="1" applyBorder="1" applyAlignment="1" applyProtection="1">
      <alignment vertical="top"/>
      <protection locked="0"/>
    </xf>
    <xf numFmtId="174" fontId="0" fillId="0" borderId="20" xfId="0" applyNumberFormat="1" applyFont="1" applyFill="1" applyBorder="1" applyAlignment="1" applyProtection="1">
      <alignment vertical="top"/>
      <protection/>
    </xf>
    <xf numFmtId="173" fontId="0" fillId="0" borderId="20" xfId="0" applyNumberFormat="1" applyFont="1" applyFill="1" applyBorder="1" applyAlignment="1" applyProtection="1">
      <alignment horizontal="right" vertical="top" wrapText="1"/>
      <protection/>
    </xf>
    <xf numFmtId="1" fontId="0" fillId="0" borderId="20" xfId="0" applyNumberFormat="1" applyFont="1" applyFill="1" applyBorder="1" applyAlignment="1" applyProtection="1">
      <alignment horizontal="right" vertical="top" wrapText="1"/>
      <protection/>
    </xf>
    <xf numFmtId="0" fontId="13" fillId="0" borderId="0" xfId="0" applyFont="1" applyFill="1" applyAlignment="1">
      <alignment/>
    </xf>
    <xf numFmtId="4" fontId="0" fillId="0" borderId="20" xfId="0" applyNumberFormat="1" applyFont="1" applyFill="1" applyBorder="1" applyAlignment="1" applyProtection="1">
      <alignment horizontal="center" vertical="top"/>
      <protection/>
    </xf>
    <xf numFmtId="174" fontId="0" fillId="0" borderId="20" xfId="0" applyNumberFormat="1" applyFont="1" applyFill="1" applyBorder="1" applyAlignment="1" applyProtection="1">
      <alignment vertical="top" wrapText="1"/>
      <protection/>
    </xf>
    <xf numFmtId="4" fontId="0" fillId="0" borderId="20" xfId="0" applyNumberFormat="1" applyFont="1" applyFill="1" applyBorder="1" applyAlignment="1" applyProtection="1">
      <alignment horizontal="center" vertical="top" wrapText="1"/>
      <protection/>
    </xf>
    <xf numFmtId="172" fontId="0" fillId="0" borderId="20" xfId="0" applyNumberFormat="1" applyFont="1" applyFill="1" applyBorder="1" applyAlignment="1" applyProtection="1">
      <alignment vertical="top" wrapText="1"/>
      <protection/>
    </xf>
    <xf numFmtId="173" fontId="0" fillId="0" borderId="20" xfId="0" applyNumberFormat="1" applyFont="1" applyFill="1" applyBorder="1" applyAlignment="1" applyProtection="1">
      <alignment horizontal="left" vertical="top" wrapText="1"/>
      <protection/>
    </xf>
    <xf numFmtId="0" fontId="0" fillId="0" borderId="0" xfId="0" applyFill="1" applyAlignment="1">
      <alignment/>
    </xf>
    <xf numFmtId="176" fontId="0" fillId="0" borderId="20" xfId="0" applyNumberFormat="1" applyFont="1" applyFill="1" applyBorder="1" applyAlignment="1" applyProtection="1">
      <alignment horizontal="center" vertical="top"/>
      <protection/>
    </xf>
    <xf numFmtId="0" fontId="0" fillId="0" borderId="0" xfId="0" applyFill="1" applyAlignment="1">
      <alignment/>
    </xf>
    <xf numFmtId="0" fontId="0" fillId="0" borderId="20" xfId="0" applyNumberFormat="1" applyFont="1" applyFill="1" applyBorder="1" applyAlignment="1" applyProtection="1">
      <alignment vertical="center"/>
      <protection/>
    </xf>
    <xf numFmtId="0" fontId="14" fillId="0" borderId="0" xfId="0" applyFont="1" applyFill="1" applyAlignment="1">
      <alignment/>
    </xf>
    <xf numFmtId="0" fontId="14" fillId="0" borderId="0" xfId="0" applyFont="1" applyFill="1" applyAlignment="1">
      <alignment/>
    </xf>
    <xf numFmtId="1" fontId="15" fillId="3" borderId="0" xfId="0" applyNumberFormat="1" applyFont="1" applyFill="1" applyBorder="1" applyAlignment="1" applyProtection="1">
      <alignment vertical="top"/>
      <protection/>
    </xf>
    <xf numFmtId="174" fontId="15" fillId="0" borderId="0" xfId="0" applyNumberFormat="1" applyFont="1" applyFill="1" applyBorder="1" applyAlignment="1" applyProtection="1">
      <alignment vertical="top"/>
      <protection/>
    </xf>
    <xf numFmtId="0" fontId="16" fillId="0" borderId="0" xfId="0" applyFont="1" applyFill="1" applyBorder="1" applyAlignment="1" applyProtection="1">
      <alignment vertical="top" wrapText="1"/>
      <protection/>
    </xf>
    <xf numFmtId="0" fontId="17" fillId="0" borderId="0" xfId="0" applyFont="1" applyFill="1" applyBorder="1" applyAlignment="1">
      <alignment/>
    </xf>
    <xf numFmtId="0" fontId="17" fillId="0" borderId="0" xfId="0" applyFont="1" applyFill="1" applyAlignment="1">
      <alignment/>
    </xf>
    <xf numFmtId="1" fontId="0" fillId="3" borderId="0" xfId="0" applyNumberFormat="1" applyFont="1" applyFill="1" applyBorder="1" applyAlignment="1" applyProtection="1">
      <alignment vertical="top"/>
      <protection/>
    </xf>
    <xf numFmtId="174" fontId="18" fillId="3" borderId="0" xfId="0" applyNumberFormat="1" applyFont="1" applyFill="1" applyBorder="1" applyAlignment="1" applyProtection="1">
      <alignment vertical="top"/>
      <protection/>
    </xf>
    <xf numFmtId="0" fontId="19" fillId="2" borderId="0" xfId="0" applyFont="1" applyBorder="1" applyAlignment="1" applyProtection="1">
      <alignment vertical="top" wrapText="1"/>
      <protection/>
    </xf>
    <xf numFmtId="0" fontId="20" fillId="2" borderId="0" xfId="0" applyFont="1" applyBorder="1" applyAlignment="1">
      <alignment/>
    </xf>
    <xf numFmtId="0" fontId="20" fillId="2" borderId="0" xfId="0" applyFont="1" applyAlignment="1">
      <alignment/>
    </xf>
    <xf numFmtId="0" fontId="0" fillId="0" borderId="0" xfId="0" applyFill="1" applyAlignment="1">
      <alignment vertical="top"/>
    </xf>
    <xf numFmtId="0" fontId="15" fillId="0" borderId="20" xfId="0" applyNumberFormat="1" applyFont="1" applyFill="1" applyBorder="1" applyAlignment="1" applyProtection="1">
      <alignment horizontal="center" vertical="top" wrapText="1"/>
      <protection/>
    </xf>
    <xf numFmtId="179" fontId="0" fillId="0" borderId="20" xfId="0" applyNumberFormat="1" applyFont="1" applyFill="1" applyBorder="1" applyAlignment="1" applyProtection="1">
      <alignment horizontal="right" vertical="top"/>
      <protection/>
    </xf>
    <xf numFmtId="179" fontId="0" fillId="2" borderId="6" xfId="0" applyNumberFormat="1" applyBorder="1" applyAlignment="1">
      <alignment horizontal="center" vertical="top"/>
    </xf>
    <xf numFmtId="179" fontId="0" fillId="0" borderId="20" xfId="0" applyNumberFormat="1" applyFont="1" applyFill="1" applyBorder="1" applyAlignment="1" applyProtection="1">
      <alignment horizontal="right" vertical="top" wrapText="1"/>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0" fillId="2" borderId="21" xfId="0" applyNumberFormat="1" applyBorder="1" applyAlignment="1" quotePrefix="1">
      <alignment/>
    </xf>
    <xf numFmtId="0" fontId="0" fillId="2" borderId="0" xfId="0" applyNumberFormat="1" applyBorder="1" applyAlignment="1" quotePrefix="1">
      <alignment/>
    </xf>
    <xf numFmtId="0" fontId="0" fillId="2" borderId="22" xfId="0" applyNumberFormat="1" applyBorder="1" applyAlignment="1" quotePrefix="1">
      <alignment/>
    </xf>
    <xf numFmtId="1" fontId="6" fillId="2" borderId="23" xfId="0" applyNumberFormat="1" applyFont="1" applyBorder="1" applyAlignment="1">
      <alignment horizontal="left" vertical="center" wrapText="1"/>
    </xf>
    <xf numFmtId="0" fontId="0" fillId="2" borderId="24" xfId="0" applyNumberFormat="1" applyBorder="1" applyAlignment="1">
      <alignment vertical="center" wrapText="1"/>
    </xf>
    <xf numFmtId="0" fontId="0" fillId="2" borderId="25" xfId="0" applyNumberFormat="1" applyBorder="1" applyAlignment="1">
      <alignment vertical="center" wrapText="1"/>
    </xf>
    <xf numFmtId="1" fontId="6" fillId="2" borderId="26" xfId="0" applyNumberFormat="1" applyFont="1" applyBorder="1" applyAlignment="1">
      <alignment horizontal="left" vertical="center" wrapText="1"/>
    </xf>
    <xf numFmtId="0" fontId="0" fillId="2" borderId="27" xfId="0" applyNumberFormat="1" applyBorder="1" applyAlignment="1">
      <alignment vertical="center" wrapText="1"/>
    </xf>
    <xf numFmtId="0" fontId="0" fillId="2" borderId="28" xfId="0" applyNumberFormat="1" applyBorder="1" applyAlignment="1">
      <alignment vertical="center" wrapText="1"/>
    </xf>
    <xf numFmtId="1" fontId="6" fillId="2" borderId="6"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29" xfId="0" applyNumberFormat="1" applyBorder="1" applyAlignment="1">
      <alignment vertical="center" wrapText="1"/>
    </xf>
    <xf numFmtId="1" fontId="3" fillId="2" borderId="30" xfId="0" applyNumberFormat="1" applyFont="1" applyBorder="1" applyAlignment="1">
      <alignment horizontal="left" vertical="center" wrapText="1"/>
    </xf>
    <xf numFmtId="1" fontId="3" fillId="2" borderId="31" xfId="0" applyNumberFormat="1" applyFont="1" applyBorder="1" applyAlignment="1">
      <alignment horizontal="left" vertical="center" wrapText="1"/>
    </xf>
    <xf numFmtId="1" fontId="3" fillId="2" borderId="32" xfId="0" applyNumberFormat="1" applyFont="1" applyBorder="1" applyAlignment="1">
      <alignment horizontal="left" vertical="center" wrapText="1"/>
    </xf>
    <xf numFmtId="0" fontId="0" fillId="2" borderId="21" xfId="0" applyNumberFormat="1" applyBorder="1" applyAlignment="1">
      <alignment/>
    </xf>
    <xf numFmtId="0" fontId="0" fillId="2" borderId="0" xfId="0" applyNumberFormat="1" applyBorder="1" applyAlignment="1">
      <alignment/>
    </xf>
    <xf numFmtId="0" fontId="0" fillId="2" borderId="22" xfId="0" applyNumberFormat="1" applyBorder="1" applyAlignment="1">
      <alignment/>
    </xf>
    <xf numFmtId="0" fontId="0" fillId="2" borderId="33" xfId="0" applyNumberFormat="1" applyBorder="1" applyAlignment="1">
      <alignment/>
    </xf>
    <xf numFmtId="0" fontId="0" fillId="2" borderId="34" xfId="0" applyNumberFormat="1" applyBorder="1" applyAlignment="1">
      <alignment/>
    </xf>
    <xf numFmtId="7" fontId="0" fillId="2" borderId="35" xfId="0" applyNumberFormat="1" applyBorder="1" applyAlignment="1">
      <alignment horizontal="center"/>
    </xf>
    <xf numFmtId="0" fontId="0" fillId="2" borderId="36" xfId="0" applyNumberFormat="1" applyBorder="1" applyAlignment="1">
      <alignment/>
    </xf>
    <xf numFmtId="1" fontId="3" fillId="2" borderId="26" xfId="0" applyNumberFormat="1" applyFont="1" applyBorder="1" applyAlignment="1">
      <alignment horizontal="left" vertical="center" wrapText="1"/>
    </xf>
    <xf numFmtId="1" fontId="3" fillId="2" borderId="27" xfId="0" applyNumberFormat="1" applyFont="1" applyBorder="1" applyAlignment="1">
      <alignment horizontal="left" vertical="center" wrapText="1"/>
    </xf>
    <xf numFmtId="1" fontId="3" fillId="2" borderId="28" xfId="0" applyNumberFormat="1" applyFont="1" applyBorder="1" applyAlignment="1">
      <alignment horizontal="left" vertical="center" wrapText="1"/>
    </xf>
    <xf numFmtId="1" fontId="3" fillId="2" borderId="37" xfId="0" applyNumberFormat="1" applyFont="1" applyBorder="1" applyAlignment="1">
      <alignment horizontal="left" vertical="center" wrapText="1"/>
    </xf>
    <xf numFmtId="1" fontId="3" fillId="2" borderId="38" xfId="0" applyNumberFormat="1" applyFont="1" applyBorder="1" applyAlignment="1">
      <alignment horizontal="left" vertical="center" wrapText="1"/>
    </xf>
    <xf numFmtId="1" fontId="3" fillId="2" borderId="39" xfId="0" applyNumberFormat="1" applyFont="1" applyBorder="1" applyAlignment="1">
      <alignment horizontal="left" vertical="center" wrapText="1"/>
    </xf>
  </cellXfs>
  <cellStyles count="7">
    <cellStyle name="Normal" xfId="0"/>
    <cellStyle name="Comma" xfId="15"/>
    <cellStyle name="Comma [0]" xfId="16"/>
    <cellStyle name="Currency" xfId="17"/>
    <cellStyle name="Currency [0]" xfId="18"/>
    <cellStyle name="Hyperlink" xfId="19"/>
    <cellStyle name="Percent"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60" customWidth="1"/>
    <col min="2" max="16384" width="8.77734375" style="60" customWidth="1"/>
  </cols>
  <sheetData>
    <row r="1" spans="1:9" ht="38.25" customHeight="1">
      <c r="A1" s="105" t="s">
        <v>29</v>
      </c>
      <c r="B1" s="106"/>
      <c r="C1" s="106"/>
      <c r="D1" s="106"/>
      <c r="E1" s="106"/>
      <c r="F1" s="106"/>
      <c r="G1" s="106"/>
      <c r="H1" s="106"/>
      <c r="I1" s="106"/>
    </row>
    <row r="2" spans="1:9" ht="20.25" customHeight="1">
      <c r="A2" s="61">
        <v>1</v>
      </c>
      <c r="B2" s="113" t="s">
        <v>39</v>
      </c>
      <c r="C2" s="113"/>
      <c r="D2" s="113"/>
      <c r="E2" s="113"/>
      <c r="F2" s="113"/>
      <c r="G2" s="113"/>
      <c r="H2" s="113"/>
      <c r="I2" s="113"/>
    </row>
    <row r="3" spans="1:9" ht="34.5" customHeight="1">
      <c r="A3" s="61">
        <v>2</v>
      </c>
      <c r="B3" s="113" t="s">
        <v>40</v>
      </c>
      <c r="C3" s="113"/>
      <c r="D3" s="113"/>
      <c r="E3" s="113"/>
      <c r="F3" s="113"/>
      <c r="G3" s="113"/>
      <c r="H3" s="113"/>
      <c r="I3" s="113"/>
    </row>
    <row r="4" spans="1:9" ht="34.5" customHeight="1">
      <c r="A4" s="61">
        <v>3</v>
      </c>
      <c r="B4" s="113" t="s">
        <v>34</v>
      </c>
      <c r="C4" s="113"/>
      <c r="D4" s="113"/>
      <c r="E4" s="113"/>
      <c r="F4" s="113"/>
      <c r="G4" s="113"/>
      <c r="H4" s="113"/>
      <c r="I4" s="113"/>
    </row>
    <row r="5" spans="1:9" ht="19.5" customHeight="1">
      <c r="A5" s="61">
        <v>4</v>
      </c>
      <c r="B5" s="111" t="s">
        <v>46</v>
      </c>
      <c r="C5" s="112"/>
      <c r="D5" s="112"/>
      <c r="E5" s="112"/>
      <c r="F5" s="112"/>
      <c r="G5" s="112"/>
      <c r="H5" s="112"/>
      <c r="I5" s="112"/>
    </row>
    <row r="6" spans="1:9" ht="19.5" customHeight="1">
      <c r="A6" s="61">
        <v>5</v>
      </c>
      <c r="B6" s="111" t="s">
        <v>35</v>
      </c>
      <c r="C6" s="112"/>
      <c r="D6" s="112"/>
      <c r="E6" s="112"/>
      <c r="F6" s="112"/>
      <c r="G6" s="112"/>
      <c r="H6" s="112"/>
      <c r="I6" s="112"/>
    </row>
    <row r="7" spans="1:9" ht="28.5" customHeight="1">
      <c r="A7" s="61">
        <v>6</v>
      </c>
      <c r="B7" s="111" t="s">
        <v>47</v>
      </c>
      <c r="C7" s="112"/>
      <c r="D7" s="112"/>
      <c r="E7" s="112"/>
      <c r="F7" s="112"/>
      <c r="G7" s="112"/>
      <c r="H7" s="112"/>
      <c r="I7" s="112"/>
    </row>
    <row r="8" spans="1:9" ht="19.5" customHeight="1">
      <c r="A8" s="61">
        <v>7</v>
      </c>
      <c r="B8" s="111" t="s">
        <v>36</v>
      </c>
      <c r="C8" s="112"/>
      <c r="D8" s="112"/>
      <c r="E8" s="112"/>
      <c r="F8" s="112"/>
      <c r="G8" s="112"/>
      <c r="H8" s="112"/>
      <c r="I8" s="112"/>
    </row>
    <row r="9" spans="1:9" ht="66" customHeight="1">
      <c r="A9" s="61"/>
      <c r="B9" s="114" t="s">
        <v>45</v>
      </c>
      <c r="C9" s="115"/>
      <c r="D9" s="115"/>
      <c r="E9" s="115"/>
      <c r="F9" s="115"/>
      <c r="G9" s="115"/>
      <c r="H9" s="115"/>
      <c r="I9" s="115"/>
    </row>
    <row r="10" spans="1:9" ht="31.5" customHeight="1">
      <c r="A10" s="61">
        <v>8</v>
      </c>
      <c r="B10" s="107" t="s">
        <v>48</v>
      </c>
      <c r="C10" s="112"/>
      <c r="D10" s="112"/>
      <c r="E10" s="112"/>
      <c r="F10" s="112"/>
      <c r="G10" s="112"/>
      <c r="H10" s="112"/>
      <c r="I10" s="112"/>
    </row>
    <row r="11" spans="1:9" ht="20.25" customHeight="1">
      <c r="A11" s="61">
        <v>9</v>
      </c>
      <c r="B11" s="107" t="s">
        <v>33</v>
      </c>
      <c r="C11" s="112"/>
      <c r="D11" s="112"/>
      <c r="E11" s="112"/>
      <c r="F11" s="112"/>
      <c r="G11" s="112"/>
      <c r="H11" s="112"/>
      <c r="I11" s="112"/>
    </row>
    <row r="12" spans="1:9" ht="45.75" customHeight="1">
      <c r="A12" s="61">
        <v>10</v>
      </c>
      <c r="B12" s="107" t="s">
        <v>49</v>
      </c>
      <c r="C12" s="112"/>
      <c r="D12" s="112"/>
      <c r="E12" s="112"/>
      <c r="F12" s="112"/>
      <c r="G12" s="112"/>
      <c r="H12" s="112"/>
      <c r="I12" s="112"/>
    </row>
    <row r="13" spans="1:9" ht="36" customHeight="1">
      <c r="A13" s="61">
        <v>11</v>
      </c>
      <c r="B13" s="107" t="s">
        <v>41</v>
      </c>
      <c r="C13" s="112"/>
      <c r="D13" s="112"/>
      <c r="E13" s="112"/>
      <c r="F13" s="112"/>
      <c r="G13" s="112"/>
      <c r="H13" s="112"/>
      <c r="I13" s="112"/>
    </row>
    <row r="14" spans="1:9" ht="19.5" customHeight="1">
      <c r="A14" s="61">
        <v>12</v>
      </c>
      <c r="B14" s="116" t="s">
        <v>32</v>
      </c>
      <c r="C14" s="112"/>
      <c r="D14" s="112"/>
      <c r="E14" s="112"/>
      <c r="F14" s="112"/>
      <c r="G14" s="112"/>
      <c r="H14" s="112"/>
      <c r="I14" s="112"/>
    </row>
    <row r="15" spans="1:9" ht="36" customHeight="1">
      <c r="A15" s="61">
        <v>13</v>
      </c>
      <c r="B15" s="116" t="s">
        <v>37</v>
      </c>
      <c r="C15" s="112"/>
      <c r="D15" s="112"/>
      <c r="E15" s="112"/>
      <c r="F15" s="112"/>
      <c r="G15" s="112"/>
      <c r="H15" s="112"/>
      <c r="I15" s="112"/>
    </row>
    <row r="16" spans="1:9" ht="19.5" customHeight="1">
      <c r="A16" s="61">
        <v>14</v>
      </c>
      <c r="B16" s="107" t="s">
        <v>173</v>
      </c>
      <c r="C16" s="112"/>
      <c r="D16" s="112"/>
      <c r="E16" s="112"/>
      <c r="F16" s="112"/>
      <c r="G16" s="112"/>
      <c r="H16" s="112"/>
      <c r="I16" s="112"/>
    </row>
    <row r="17" spans="1:9" ht="19.5" customHeight="1">
      <c r="A17" s="61">
        <v>15</v>
      </c>
      <c r="B17" s="107" t="s">
        <v>31</v>
      </c>
      <c r="C17" s="112"/>
      <c r="D17" s="112"/>
      <c r="E17" s="112"/>
      <c r="F17" s="112"/>
      <c r="G17" s="112"/>
      <c r="H17" s="112"/>
      <c r="I17" s="112"/>
    </row>
    <row r="18" spans="1:9" ht="28.5" customHeight="1">
      <c r="A18" s="61">
        <v>16</v>
      </c>
      <c r="B18" s="107" t="s">
        <v>174</v>
      </c>
      <c r="C18" s="108"/>
      <c r="D18" s="108"/>
      <c r="E18" s="108"/>
      <c r="F18" s="108"/>
      <c r="G18" s="108"/>
      <c r="H18" s="108"/>
      <c r="I18" s="108"/>
    </row>
    <row r="19" spans="1:9" ht="31.5" customHeight="1">
      <c r="A19" s="61">
        <v>17</v>
      </c>
      <c r="B19" s="107" t="s">
        <v>172</v>
      </c>
      <c r="C19" s="112"/>
      <c r="D19" s="112"/>
      <c r="E19" s="112"/>
      <c r="F19" s="112"/>
      <c r="G19" s="112"/>
      <c r="H19" s="112"/>
      <c r="I19" s="112"/>
    </row>
    <row r="20" spans="1:9" ht="39.75" customHeight="1">
      <c r="A20" s="61">
        <v>18</v>
      </c>
      <c r="B20" s="109" t="s">
        <v>38</v>
      </c>
      <c r="C20" s="110"/>
      <c r="D20" s="110"/>
      <c r="E20" s="110"/>
      <c r="F20" s="110"/>
      <c r="G20" s="110"/>
      <c r="H20" s="110"/>
      <c r="I20" s="110"/>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484"/>
  <sheetViews>
    <sheetView showZeros="0" tabSelected="1" showOutlineSymbols="0" view="pageBreakPreview" zoomScale="75" zoomScaleNormal="75" zoomScaleSheetLayoutView="75" workbookViewId="0" topLeftCell="B460">
      <selection activeCell="G8" sqref="G8"/>
    </sheetView>
  </sheetViews>
  <sheetFormatPr defaultColWidth="8.77734375" defaultRowHeight="15"/>
  <cols>
    <col min="1" max="1" width="6.99609375" style="24" hidden="1"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16384" width="10.5546875" style="0" customWidth="1"/>
  </cols>
  <sheetData>
    <row r="1" spans="1:8" ht="15.75">
      <c r="A1" s="37"/>
      <c r="B1" s="35" t="s">
        <v>0</v>
      </c>
      <c r="C1" s="36"/>
      <c r="D1" s="36"/>
      <c r="E1" s="36"/>
      <c r="F1" s="36"/>
      <c r="G1" s="37"/>
      <c r="H1" s="36"/>
    </row>
    <row r="2" spans="1:8" ht="15">
      <c r="A2" s="34"/>
      <c r="B2" s="15" t="s">
        <v>30</v>
      </c>
      <c r="C2" s="2"/>
      <c r="D2" s="2"/>
      <c r="E2" s="2"/>
      <c r="F2" s="2"/>
      <c r="G2" s="34"/>
      <c r="H2" s="2"/>
    </row>
    <row r="3" spans="1:8" ht="15">
      <c r="A3" s="20"/>
      <c r="B3" s="14" t="s">
        <v>1</v>
      </c>
      <c r="C3" s="42"/>
      <c r="D3" s="42"/>
      <c r="E3" s="42"/>
      <c r="F3" s="42"/>
      <c r="G3" s="41"/>
      <c r="H3" s="40"/>
    </row>
    <row r="4" spans="1:8" ht="15">
      <c r="A4" s="65" t="s">
        <v>28</v>
      </c>
      <c r="B4" s="16" t="s">
        <v>3</v>
      </c>
      <c r="C4" s="4" t="s">
        <v>4</v>
      </c>
      <c r="D4" s="3" t="s">
        <v>5</v>
      </c>
      <c r="E4" s="5" t="s">
        <v>6</v>
      </c>
      <c r="F4" s="5" t="s">
        <v>7</v>
      </c>
      <c r="G4" s="21" t="s">
        <v>8</v>
      </c>
      <c r="H4" s="5" t="s">
        <v>9</v>
      </c>
    </row>
    <row r="5" spans="1:8" ht="15.75" thickBot="1">
      <c r="A5" s="26"/>
      <c r="B5" s="53"/>
      <c r="C5" s="54"/>
      <c r="D5" s="55" t="s">
        <v>10</v>
      </c>
      <c r="E5" s="56"/>
      <c r="F5" s="57" t="s">
        <v>11</v>
      </c>
      <c r="G5" s="58"/>
      <c r="H5" s="59"/>
    </row>
    <row r="6" spans="1:9" s="47" customFormat="1" ht="30" customHeight="1" thickTop="1">
      <c r="A6" s="45"/>
      <c r="B6" s="44" t="s">
        <v>12</v>
      </c>
      <c r="C6" s="120" t="s">
        <v>175</v>
      </c>
      <c r="D6" s="121"/>
      <c r="E6" s="121"/>
      <c r="F6" s="122"/>
      <c r="G6" s="45"/>
      <c r="H6" s="46" t="s">
        <v>2</v>
      </c>
      <c r="I6" s="84"/>
    </row>
    <row r="7" spans="1:9" ht="36" customHeight="1">
      <c r="A7" s="22"/>
      <c r="B7" s="17"/>
      <c r="C7" s="38" t="s">
        <v>19</v>
      </c>
      <c r="D7" s="11"/>
      <c r="E7" s="9" t="s">
        <v>2</v>
      </c>
      <c r="F7" s="9" t="s">
        <v>2</v>
      </c>
      <c r="G7" s="22" t="s">
        <v>2</v>
      </c>
      <c r="H7" s="25"/>
      <c r="I7" s="84"/>
    </row>
    <row r="8" spans="1:8" s="84" customFormat="1" ht="30" customHeight="1">
      <c r="A8" s="81" t="s">
        <v>178</v>
      </c>
      <c r="B8" s="83" t="s">
        <v>50</v>
      </c>
      <c r="C8" s="70" t="s">
        <v>180</v>
      </c>
      <c r="D8" s="71" t="s">
        <v>181</v>
      </c>
      <c r="E8" s="72" t="s">
        <v>51</v>
      </c>
      <c r="F8" s="102">
        <v>20</v>
      </c>
      <c r="G8" s="74"/>
      <c r="H8" s="75">
        <f>ROUND(G8,2)*F8</f>
        <v>0</v>
      </c>
    </row>
    <row r="9" spans="1:8" s="86" customFormat="1" ht="30" customHeight="1">
      <c r="A9" s="85" t="s">
        <v>182</v>
      </c>
      <c r="B9" s="83" t="s">
        <v>52</v>
      </c>
      <c r="C9" s="70" t="s">
        <v>184</v>
      </c>
      <c r="D9" s="71" t="s">
        <v>181</v>
      </c>
      <c r="E9" s="72" t="s">
        <v>53</v>
      </c>
      <c r="F9" s="102">
        <v>20</v>
      </c>
      <c r="G9" s="74"/>
      <c r="H9" s="75">
        <f>ROUND(G9,2)*F9</f>
        <v>0</v>
      </c>
    </row>
    <row r="10" spans="1:8" s="84" customFormat="1" ht="30" customHeight="1">
      <c r="A10" s="85" t="s">
        <v>185</v>
      </c>
      <c r="B10" s="83" t="s">
        <v>179</v>
      </c>
      <c r="C10" s="70" t="s">
        <v>187</v>
      </c>
      <c r="D10" s="71" t="s">
        <v>181</v>
      </c>
      <c r="E10" s="72"/>
      <c r="F10" s="102"/>
      <c r="G10" s="87"/>
      <c r="H10" s="75"/>
    </row>
    <row r="11" spans="1:8" s="84" customFormat="1" ht="30" customHeight="1">
      <c r="A11" s="81" t="s">
        <v>188</v>
      </c>
      <c r="B11" s="69" t="s">
        <v>54</v>
      </c>
      <c r="C11" s="70" t="s">
        <v>189</v>
      </c>
      <c r="D11" s="71" t="s">
        <v>2</v>
      </c>
      <c r="E11" s="72" t="s">
        <v>55</v>
      </c>
      <c r="F11" s="102">
        <v>20</v>
      </c>
      <c r="G11" s="74"/>
      <c r="H11" s="75">
        <f>ROUND(G11,2)*F11</f>
        <v>0</v>
      </c>
    </row>
    <row r="12" spans="1:8" s="84" customFormat="1" ht="43.5" customHeight="1">
      <c r="A12" s="85" t="s">
        <v>56</v>
      </c>
      <c r="B12" s="83" t="s">
        <v>183</v>
      </c>
      <c r="C12" s="70" t="s">
        <v>57</v>
      </c>
      <c r="D12" s="71" t="s">
        <v>472</v>
      </c>
      <c r="E12" s="72" t="s">
        <v>51</v>
      </c>
      <c r="F12" s="102">
        <v>25</v>
      </c>
      <c r="G12" s="74"/>
      <c r="H12" s="75">
        <f>ROUND(G12,2)*F12</f>
        <v>0</v>
      </c>
    </row>
    <row r="13" spans="1:8" s="86" customFormat="1" ht="30" customHeight="1">
      <c r="A13" s="81" t="s">
        <v>58</v>
      </c>
      <c r="B13" s="83" t="s">
        <v>305</v>
      </c>
      <c r="C13" s="70" t="s">
        <v>59</v>
      </c>
      <c r="D13" s="71" t="s">
        <v>181</v>
      </c>
      <c r="E13" s="72" t="s">
        <v>53</v>
      </c>
      <c r="F13" s="102">
        <v>1500</v>
      </c>
      <c r="G13" s="74"/>
      <c r="H13" s="75">
        <f>ROUND(G13,2)*F13</f>
        <v>0</v>
      </c>
    </row>
    <row r="14" spans="1:8" s="86" customFormat="1" ht="43.5" customHeight="1">
      <c r="A14" s="85" t="s">
        <v>192</v>
      </c>
      <c r="B14" s="83" t="s">
        <v>306</v>
      </c>
      <c r="C14" s="70" t="s">
        <v>485</v>
      </c>
      <c r="D14" s="71" t="s">
        <v>194</v>
      </c>
      <c r="E14" s="72" t="s">
        <v>53</v>
      </c>
      <c r="F14" s="102">
        <v>20</v>
      </c>
      <c r="G14" s="74"/>
      <c r="H14" s="75">
        <f>ROUND(G14,2)*F14</f>
        <v>0</v>
      </c>
    </row>
    <row r="15" spans="1:8" ht="36" customHeight="1">
      <c r="A15" s="22"/>
      <c r="B15" s="17"/>
      <c r="C15" s="39" t="s">
        <v>20</v>
      </c>
      <c r="D15" s="11"/>
      <c r="E15" s="8"/>
      <c r="F15" s="103"/>
      <c r="G15" s="22"/>
      <c r="H15" s="25"/>
    </row>
    <row r="16" spans="1:8" s="84" customFormat="1" ht="30" customHeight="1">
      <c r="A16" s="79" t="s">
        <v>118</v>
      </c>
      <c r="B16" s="83" t="s">
        <v>186</v>
      </c>
      <c r="C16" s="70" t="s">
        <v>120</v>
      </c>
      <c r="D16" s="71" t="s">
        <v>181</v>
      </c>
      <c r="E16" s="72"/>
      <c r="F16" s="102"/>
      <c r="G16" s="87"/>
      <c r="H16" s="75"/>
    </row>
    <row r="17" spans="1:8" s="86" customFormat="1" ht="30" customHeight="1">
      <c r="A17" s="79" t="s">
        <v>121</v>
      </c>
      <c r="B17" s="69" t="s">
        <v>54</v>
      </c>
      <c r="C17" s="70" t="s">
        <v>122</v>
      </c>
      <c r="D17" s="71" t="s">
        <v>2</v>
      </c>
      <c r="E17" s="72" t="s">
        <v>53</v>
      </c>
      <c r="F17" s="102">
        <v>105</v>
      </c>
      <c r="G17" s="74"/>
      <c r="H17" s="75">
        <f>ROUND(G17,2)*F17</f>
        <v>0</v>
      </c>
    </row>
    <row r="18" spans="1:8" s="86" customFormat="1" ht="30" customHeight="1">
      <c r="A18" s="79" t="s">
        <v>61</v>
      </c>
      <c r="B18" s="83" t="s">
        <v>190</v>
      </c>
      <c r="C18" s="70" t="s">
        <v>62</v>
      </c>
      <c r="D18" s="71" t="s">
        <v>195</v>
      </c>
      <c r="E18" s="72"/>
      <c r="F18" s="102"/>
      <c r="G18" s="87"/>
      <c r="H18" s="75"/>
    </row>
    <row r="19" spans="1:8" s="86" customFormat="1" ht="43.5" customHeight="1">
      <c r="A19" s="79" t="s">
        <v>196</v>
      </c>
      <c r="B19" s="69" t="s">
        <v>54</v>
      </c>
      <c r="C19" s="70" t="s">
        <v>197</v>
      </c>
      <c r="D19" s="71" t="s">
        <v>2</v>
      </c>
      <c r="E19" s="72" t="s">
        <v>53</v>
      </c>
      <c r="F19" s="102">
        <v>15</v>
      </c>
      <c r="G19" s="74"/>
      <c r="H19" s="75">
        <f>ROUND(G19,2)*F19</f>
        <v>0</v>
      </c>
    </row>
    <row r="20" spans="1:8" s="86" customFormat="1" ht="30" customHeight="1">
      <c r="A20" s="79" t="s">
        <v>63</v>
      </c>
      <c r="B20" s="83" t="s">
        <v>307</v>
      </c>
      <c r="C20" s="70" t="s">
        <v>64</v>
      </c>
      <c r="D20" s="71" t="s">
        <v>195</v>
      </c>
      <c r="E20" s="72"/>
      <c r="F20" s="102"/>
      <c r="G20" s="87"/>
      <c r="H20" s="75"/>
    </row>
    <row r="21" spans="1:8" s="86" customFormat="1" ht="30" customHeight="1">
      <c r="A21" s="79" t="s">
        <v>198</v>
      </c>
      <c r="B21" s="69" t="s">
        <v>54</v>
      </c>
      <c r="C21" s="70" t="s">
        <v>199</v>
      </c>
      <c r="D21" s="71" t="s">
        <v>2</v>
      </c>
      <c r="E21" s="72" t="s">
        <v>53</v>
      </c>
      <c r="F21" s="102">
        <v>35</v>
      </c>
      <c r="G21" s="74"/>
      <c r="H21" s="75">
        <f>ROUND(G21,2)*F21</f>
        <v>0</v>
      </c>
    </row>
    <row r="22" spans="1:8" s="86" customFormat="1" ht="43.5" customHeight="1">
      <c r="A22" s="79" t="s">
        <v>200</v>
      </c>
      <c r="B22" s="69" t="s">
        <v>65</v>
      </c>
      <c r="C22" s="70" t="s">
        <v>201</v>
      </c>
      <c r="D22" s="71" t="s">
        <v>2</v>
      </c>
      <c r="E22" s="72" t="s">
        <v>53</v>
      </c>
      <c r="F22" s="102">
        <v>140</v>
      </c>
      <c r="G22" s="74"/>
      <c r="H22" s="75">
        <f>ROUND(G22,2)*F22</f>
        <v>0</v>
      </c>
    </row>
    <row r="23" spans="1:8" s="86" customFormat="1" ht="43.5" customHeight="1">
      <c r="A23" s="79" t="s">
        <v>202</v>
      </c>
      <c r="B23" s="69" t="s">
        <v>82</v>
      </c>
      <c r="C23" s="70" t="s">
        <v>203</v>
      </c>
      <c r="D23" s="71" t="s">
        <v>2</v>
      </c>
      <c r="E23" s="72" t="s">
        <v>53</v>
      </c>
      <c r="F23" s="102">
        <v>30</v>
      </c>
      <c r="G23" s="74"/>
      <c r="H23" s="75">
        <f>ROUND(G23,2)*F23</f>
        <v>0</v>
      </c>
    </row>
    <row r="24" spans="1:8" s="86" customFormat="1" ht="30" customHeight="1">
      <c r="A24" s="79" t="s">
        <v>204</v>
      </c>
      <c r="B24" s="69" t="s">
        <v>106</v>
      </c>
      <c r="C24" s="70" t="s">
        <v>205</v>
      </c>
      <c r="D24" s="71" t="s">
        <v>2</v>
      </c>
      <c r="E24" s="72" t="s">
        <v>53</v>
      </c>
      <c r="F24" s="102">
        <v>10</v>
      </c>
      <c r="G24" s="74"/>
      <c r="H24" s="75">
        <f>ROUND(G24,2)*F24</f>
        <v>0</v>
      </c>
    </row>
    <row r="25" spans="1:8" s="86" customFormat="1" ht="30" customHeight="1">
      <c r="A25" s="79" t="s">
        <v>66</v>
      </c>
      <c r="B25" s="83" t="s">
        <v>191</v>
      </c>
      <c r="C25" s="70" t="s">
        <v>67</v>
      </c>
      <c r="D25" s="71" t="s">
        <v>206</v>
      </c>
      <c r="E25" s="72"/>
      <c r="F25" s="102"/>
      <c r="G25" s="87"/>
      <c r="H25" s="75"/>
    </row>
    <row r="26" spans="1:8" s="86" customFormat="1" ht="30" customHeight="1">
      <c r="A26" s="79" t="s">
        <v>68</v>
      </c>
      <c r="B26" s="69" t="s">
        <v>54</v>
      </c>
      <c r="C26" s="70" t="s">
        <v>69</v>
      </c>
      <c r="D26" s="71" t="s">
        <v>2</v>
      </c>
      <c r="E26" s="72" t="s">
        <v>60</v>
      </c>
      <c r="F26" s="102">
        <v>220</v>
      </c>
      <c r="G26" s="74"/>
      <c r="H26" s="75">
        <f>ROUND(G26,2)*F26</f>
        <v>0</v>
      </c>
    </row>
    <row r="27" spans="1:8" s="84" customFormat="1" ht="43.5" customHeight="1">
      <c r="A27" s="79" t="s">
        <v>70</v>
      </c>
      <c r="B27" s="83" t="s">
        <v>308</v>
      </c>
      <c r="C27" s="70" t="s">
        <v>71</v>
      </c>
      <c r="D27" s="71" t="s">
        <v>206</v>
      </c>
      <c r="E27" s="72"/>
      <c r="F27" s="102"/>
      <c r="G27" s="87"/>
      <c r="H27" s="75"/>
    </row>
    <row r="28" spans="1:8" s="86" customFormat="1" ht="30" customHeight="1">
      <c r="A28" s="79" t="s">
        <v>72</v>
      </c>
      <c r="B28" s="69" t="s">
        <v>54</v>
      </c>
      <c r="C28" s="70" t="s">
        <v>73</v>
      </c>
      <c r="D28" s="71" t="s">
        <v>2</v>
      </c>
      <c r="E28" s="72" t="s">
        <v>60</v>
      </c>
      <c r="F28" s="102">
        <v>350</v>
      </c>
      <c r="G28" s="74"/>
      <c r="H28" s="75">
        <f>ROUND(G28,2)*F28</f>
        <v>0</v>
      </c>
    </row>
    <row r="29" spans="1:8" s="86" customFormat="1" ht="30" customHeight="1">
      <c r="A29" s="79" t="s">
        <v>74</v>
      </c>
      <c r="B29" s="83" t="s">
        <v>309</v>
      </c>
      <c r="C29" s="70" t="s">
        <v>75</v>
      </c>
      <c r="D29" s="71" t="s">
        <v>207</v>
      </c>
      <c r="E29" s="72"/>
      <c r="F29" s="102"/>
      <c r="G29" s="87"/>
      <c r="H29" s="75"/>
    </row>
    <row r="30" spans="1:8" s="86" customFormat="1" ht="30" customHeight="1">
      <c r="A30" s="79" t="s">
        <v>76</v>
      </c>
      <c r="B30" s="69" t="s">
        <v>326</v>
      </c>
      <c r="C30" s="70" t="s">
        <v>77</v>
      </c>
      <c r="D30" s="71" t="s">
        <v>78</v>
      </c>
      <c r="E30" s="72"/>
      <c r="F30" s="102"/>
      <c r="G30" s="87"/>
      <c r="H30" s="75"/>
    </row>
    <row r="31" spans="1:8" s="86" customFormat="1" ht="30" customHeight="1">
      <c r="A31" s="79" t="s">
        <v>79</v>
      </c>
      <c r="B31" s="76" t="s">
        <v>218</v>
      </c>
      <c r="C31" s="70" t="s">
        <v>209</v>
      </c>
      <c r="D31" s="71"/>
      <c r="E31" s="72" t="s">
        <v>53</v>
      </c>
      <c r="F31" s="102">
        <v>100</v>
      </c>
      <c r="G31" s="74"/>
      <c r="H31" s="75">
        <f>ROUND(G31,2)*F31</f>
        <v>0</v>
      </c>
    </row>
    <row r="32" spans="1:8" s="86" customFormat="1" ht="30" customHeight="1">
      <c r="A32" s="79" t="s">
        <v>80</v>
      </c>
      <c r="B32" s="76" t="s">
        <v>208</v>
      </c>
      <c r="C32" s="70" t="s">
        <v>211</v>
      </c>
      <c r="D32" s="71" t="s">
        <v>2</v>
      </c>
      <c r="E32" s="72" t="s">
        <v>53</v>
      </c>
      <c r="F32" s="102">
        <v>360</v>
      </c>
      <c r="G32" s="74"/>
      <c r="H32" s="75">
        <f>ROUND(G32,2)*F32</f>
        <v>0</v>
      </c>
    </row>
    <row r="33" spans="1:8" s="86" customFormat="1" ht="30" customHeight="1">
      <c r="A33" s="79" t="s">
        <v>212</v>
      </c>
      <c r="B33" s="83" t="s">
        <v>310</v>
      </c>
      <c r="C33" s="70" t="s">
        <v>213</v>
      </c>
      <c r="D33" s="71" t="s">
        <v>207</v>
      </c>
      <c r="E33" s="72" t="s">
        <v>53</v>
      </c>
      <c r="F33" s="104">
        <v>12</v>
      </c>
      <c r="G33" s="74"/>
      <c r="H33" s="75">
        <f>ROUND(G33,2)*F33</f>
        <v>0</v>
      </c>
    </row>
    <row r="34" spans="1:8" s="86" customFormat="1" ht="30" customHeight="1">
      <c r="A34" s="79" t="s">
        <v>83</v>
      </c>
      <c r="B34" s="83" t="s">
        <v>311</v>
      </c>
      <c r="C34" s="70" t="s">
        <v>84</v>
      </c>
      <c r="D34" s="71" t="s">
        <v>215</v>
      </c>
      <c r="E34" s="72"/>
      <c r="F34" s="102"/>
      <c r="G34" s="87"/>
      <c r="H34" s="75"/>
    </row>
    <row r="35" spans="1:8" s="86" customFormat="1" ht="30" customHeight="1">
      <c r="A35" s="79" t="s">
        <v>85</v>
      </c>
      <c r="B35" s="69" t="s">
        <v>54</v>
      </c>
      <c r="C35" s="70" t="s">
        <v>216</v>
      </c>
      <c r="D35" s="71" t="s">
        <v>217</v>
      </c>
      <c r="E35" s="72"/>
      <c r="F35" s="102"/>
      <c r="G35" s="75"/>
      <c r="H35" s="75"/>
    </row>
    <row r="36" spans="1:8" s="86" customFormat="1" ht="30" customHeight="1">
      <c r="A36" s="79" t="s">
        <v>129</v>
      </c>
      <c r="B36" s="76" t="s">
        <v>218</v>
      </c>
      <c r="C36" s="70" t="s">
        <v>219</v>
      </c>
      <c r="D36" s="71"/>
      <c r="E36" s="72" t="s">
        <v>81</v>
      </c>
      <c r="F36" s="102">
        <v>10</v>
      </c>
      <c r="G36" s="74"/>
      <c r="H36" s="75">
        <f>ROUND(G36,2)*F36</f>
        <v>0</v>
      </c>
    </row>
    <row r="37" spans="1:8" s="86" customFormat="1" ht="30" customHeight="1">
      <c r="A37" s="79" t="s">
        <v>86</v>
      </c>
      <c r="B37" s="76" t="s">
        <v>208</v>
      </c>
      <c r="C37" s="70" t="s">
        <v>220</v>
      </c>
      <c r="D37" s="71"/>
      <c r="E37" s="72" t="s">
        <v>81</v>
      </c>
      <c r="F37" s="102">
        <v>140</v>
      </c>
      <c r="G37" s="74"/>
      <c r="H37" s="75">
        <f>ROUND(G37,2)*F37</f>
        <v>0</v>
      </c>
    </row>
    <row r="38" spans="1:8" s="86" customFormat="1" ht="30" customHeight="1">
      <c r="A38" s="79" t="s">
        <v>221</v>
      </c>
      <c r="B38" s="76" t="s">
        <v>222</v>
      </c>
      <c r="C38" s="70" t="s">
        <v>223</v>
      </c>
      <c r="D38" s="71" t="s">
        <v>2</v>
      </c>
      <c r="E38" s="72" t="s">
        <v>81</v>
      </c>
      <c r="F38" s="102">
        <v>220</v>
      </c>
      <c r="G38" s="74"/>
      <c r="H38" s="75">
        <f>ROUND(G38,2)*F38</f>
        <v>0</v>
      </c>
    </row>
    <row r="39" spans="1:8" s="86" customFormat="1" ht="43.5" customHeight="1">
      <c r="A39" s="79" t="s">
        <v>224</v>
      </c>
      <c r="B39" s="69" t="s">
        <v>65</v>
      </c>
      <c r="C39" s="70" t="s">
        <v>225</v>
      </c>
      <c r="D39" s="71" t="s">
        <v>226</v>
      </c>
      <c r="E39" s="72" t="s">
        <v>81</v>
      </c>
      <c r="F39" s="102">
        <v>36</v>
      </c>
      <c r="G39" s="74"/>
      <c r="H39" s="75">
        <f>ROUND(G39,2)*F39</f>
        <v>0</v>
      </c>
    </row>
    <row r="40" spans="1:8" s="86" customFormat="1" ht="30" customHeight="1">
      <c r="A40" s="79" t="s">
        <v>87</v>
      </c>
      <c r="B40" s="69" t="s">
        <v>82</v>
      </c>
      <c r="C40" s="70" t="s">
        <v>228</v>
      </c>
      <c r="D40" s="71" t="s">
        <v>229</v>
      </c>
      <c r="E40" s="72" t="s">
        <v>81</v>
      </c>
      <c r="F40" s="102">
        <v>36</v>
      </c>
      <c r="G40" s="74"/>
      <c r="H40" s="75">
        <f>ROUND(G40,2)*F40</f>
        <v>0</v>
      </c>
    </row>
    <row r="41" spans="1:8" s="86" customFormat="1" ht="30" customHeight="1">
      <c r="A41" s="79" t="s">
        <v>90</v>
      </c>
      <c r="B41" s="83" t="s">
        <v>312</v>
      </c>
      <c r="C41" s="70" t="s">
        <v>91</v>
      </c>
      <c r="D41" s="71" t="s">
        <v>231</v>
      </c>
      <c r="E41" s="78"/>
      <c r="F41" s="102"/>
      <c r="G41" s="87"/>
      <c r="H41" s="75"/>
    </row>
    <row r="42" spans="1:8" s="86" customFormat="1" ht="30" customHeight="1">
      <c r="A42" s="79" t="s">
        <v>92</v>
      </c>
      <c r="B42" s="69" t="s">
        <v>54</v>
      </c>
      <c r="C42" s="70" t="s">
        <v>93</v>
      </c>
      <c r="D42" s="71"/>
      <c r="E42" s="72"/>
      <c r="F42" s="102"/>
      <c r="G42" s="87"/>
      <c r="H42" s="75"/>
    </row>
    <row r="43" spans="1:8" s="86" customFormat="1" ht="30" customHeight="1">
      <c r="A43" s="79" t="s">
        <v>94</v>
      </c>
      <c r="B43" s="76" t="s">
        <v>218</v>
      </c>
      <c r="C43" s="70" t="s">
        <v>232</v>
      </c>
      <c r="D43" s="71"/>
      <c r="E43" s="72" t="s">
        <v>55</v>
      </c>
      <c r="F43" s="102">
        <v>550</v>
      </c>
      <c r="G43" s="74"/>
      <c r="H43" s="75">
        <f>ROUND(G43,2)*F43</f>
        <v>0</v>
      </c>
    </row>
    <row r="44" spans="1:8" s="88" customFormat="1" ht="30" customHeight="1">
      <c r="A44" s="79" t="s">
        <v>130</v>
      </c>
      <c r="B44" s="69" t="s">
        <v>65</v>
      </c>
      <c r="C44" s="70" t="s">
        <v>131</v>
      </c>
      <c r="D44" s="71"/>
      <c r="E44" s="72"/>
      <c r="F44" s="102"/>
      <c r="G44" s="87"/>
      <c r="H44" s="75"/>
    </row>
    <row r="45" spans="1:8" s="89" customFormat="1" ht="30" customHeight="1">
      <c r="A45" s="79" t="s">
        <v>132</v>
      </c>
      <c r="B45" s="76" t="s">
        <v>218</v>
      </c>
      <c r="C45" s="70" t="s">
        <v>232</v>
      </c>
      <c r="D45" s="71"/>
      <c r="E45" s="72" t="s">
        <v>55</v>
      </c>
      <c r="F45" s="102">
        <v>50</v>
      </c>
      <c r="G45" s="74"/>
      <c r="H45" s="75">
        <f>ROUND(G45,2)*F45</f>
        <v>0</v>
      </c>
    </row>
    <row r="46" spans="1:8" ht="36" customHeight="1">
      <c r="A46" s="22"/>
      <c r="B46" s="7"/>
      <c r="C46" s="39" t="s">
        <v>23</v>
      </c>
      <c r="D46" s="11"/>
      <c r="E46" s="10"/>
      <c r="F46" s="103"/>
      <c r="G46" s="22"/>
      <c r="H46" s="25"/>
    </row>
    <row r="47" spans="1:8" s="84" customFormat="1" ht="43.5" customHeight="1">
      <c r="A47" s="81" t="s">
        <v>97</v>
      </c>
      <c r="B47" s="83" t="s">
        <v>313</v>
      </c>
      <c r="C47" s="70" t="s">
        <v>98</v>
      </c>
      <c r="D47" s="71" t="s">
        <v>234</v>
      </c>
      <c r="E47" s="72" t="s">
        <v>81</v>
      </c>
      <c r="F47" s="104">
        <v>350</v>
      </c>
      <c r="G47" s="74"/>
      <c r="H47" s="80">
        <f>ROUND(G47,2)*F47</f>
        <v>0</v>
      </c>
    </row>
    <row r="48" spans="1:8" ht="48" customHeight="1">
      <c r="A48" s="22"/>
      <c r="B48" s="7"/>
      <c r="C48" s="39" t="s">
        <v>24</v>
      </c>
      <c r="D48" s="11"/>
      <c r="E48" s="10"/>
      <c r="F48" s="103"/>
      <c r="G48" s="22"/>
      <c r="H48" s="25"/>
    </row>
    <row r="49" spans="1:8" s="84" customFormat="1" ht="54.75" customHeight="1">
      <c r="A49" s="81" t="s">
        <v>235</v>
      </c>
      <c r="B49" s="83" t="s">
        <v>314</v>
      </c>
      <c r="C49" s="70" t="s">
        <v>236</v>
      </c>
      <c r="D49" s="71" t="s">
        <v>237</v>
      </c>
      <c r="E49" s="72"/>
      <c r="F49" s="104"/>
      <c r="G49" s="87"/>
      <c r="H49" s="80"/>
    </row>
    <row r="50" spans="1:8" s="84" customFormat="1" ht="30" customHeight="1">
      <c r="A50" s="81" t="s">
        <v>238</v>
      </c>
      <c r="B50" s="69" t="s">
        <v>54</v>
      </c>
      <c r="C50" s="70" t="s">
        <v>239</v>
      </c>
      <c r="D50" s="71"/>
      <c r="E50" s="72" t="s">
        <v>60</v>
      </c>
      <c r="F50" s="104">
        <v>2</v>
      </c>
      <c r="G50" s="74"/>
      <c r="H50" s="80">
        <f>ROUND(G50,2)*F50</f>
        <v>0</v>
      </c>
    </row>
    <row r="51" spans="1:8" s="84" customFormat="1" ht="36" customHeight="1">
      <c r="A51" s="81" t="s">
        <v>240</v>
      </c>
      <c r="B51" s="83" t="s">
        <v>193</v>
      </c>
      <c r="C51" s="70" t="s">
        <v>242</v>
      </c>
      <c r="D51" s="71" t="s">
        <v>237</v>
      </c>
      <c r="E51" s="72" t="s">
        <v>81</v>
      </c>
      <c r="F51" s="104">
        <v>4</v>
      </c>
      <c r="G51" s="74"/>
      <c r="H51" s="80">
        <f>ROUND(G51,2)*F51</f>
        <v>0</v>
      </c>
    </row>
    <row r="52" spans="1:18" s="94" customFormat="1" ht="43.5" customHeight="1">
      <c r="A52" s="81" t="s">
        <v>148</v>
      </c>
      <c r="B52" s="83" t="s">
        <v>315</v>
      </c>
      <c r="C52" s="82" t="s">
        <v>150</v>
      </c>
      <c r="D52" s="71" t="s">
        <v>237</v>
      </c>
      <c r="E52" s="72"/>
      <c r="F52" s="104"/>
      <c r="G52" s="87"/>
      <c r="H52" s="80"/>
      <c r="I52" s="90"/>
      <c r="J52" s="91"/>
      <c r="K52" s="92"/>
      <c r="L52" s="91"/>
      <c r="M52" s="93"/>
      <c r="N52" s="93"/>
      <c r="O52" s="93"/>
      <c r="P52" s="93"/>
      <c r="Q52" s="93"/>
      <c r="R52" s="93"/>
    </row>
    <row r="53" spans="1:18" s="99" customFormat="1" ht="30" customHeight="1">
      <c r="A53" s="81" t="s">
        <v>151</v>
      </c>
      <c r="B53" s="69" t="s">
        <v>54</v>
      </c>
      <c r="C53" s="70" t="s">
        <v>152</v>
      </c>
      <c r="D53" s="71"/>
      <c r="E53" s="72" t="s">
        <v>60</v>
      </c>
      <c r="F53" s="77">
        <v>1</v>
      </c>
      <c r="G53" s="74"/>
      <c r="H53" s="80">
        <f>ROUND(G53,2)*F53</f>
        <v>0</v>
      </c>
      <c r="I53" s="95"/>
      <c r="J53" s="96"/>
      <c r="K53" s="97"/>
      <c r="L53" s="96"/>
      <c r="M53" s="98"/>
      <c r="N53" s="98"/>
      <c r="O53" s="98"/>
      <c r="P53" s="98"/>
      <c r="Q53" s="98"/>
      <c r="R53" s="98"/>
    </row>
    <row r="54" spans="1:8" s="100" customFormat="1" ht="43.5" customHeight="1">
      <c r="A54" s="81" t="s">
        <v>153</v>
      </c>
      <c r="B54" s="69" t="s">
        <v>65</v>
      </c>
      <c r="C54" s="70" t="s">
        <v>154</v>
      </c>
      <c r="D54" s="71"/>
      <c r="E54" s="72" t="s">
        <v>60</v>
      </c>
      <c r="F54" s="77">
        <v>1</v>
      </c>
      <c r="G54" s="74"/>
      <c r="H54" s="80">
        <f>ROUND(G54,2)*F54</f>
        <v>0</v>
      </c>
    </row>
    <row r="55" spans="1:8" s="86" customFormat="1" ht="43.5" customHeight="1">
      <c r="A55" s="81" t="s">
        <v>99</v>
      </c>
      <c r="B55" s="69" t="s">
        <v>82</v>
      </c>
      <c r="C55" s="70" t="s">
        <v>155</v>
      </c>
      <c r="D55" s="71"/>
      <c r="E55" s="72" t="s">
        <v>60</v>
      </c>
      <c r="F55" s="77">
        <v>1</v>
      </c>
      <c r="G55" s="74"/>
      <c r="H55" s="80">
        <f>ROUND(G55,2)*F55</f>
        <v>0</v>
      </c>
    </row>
    <row r="56" spans="1:8" s="86" customFormat="1" ht="43.5" customHeight="1">
      <c r="A56" s="81" t="s">
        <v>100</v>
      </c>
      <c r="B56" s="69" t="s">
        <v>106</v>
      </c>
      <c r="C56" s="70" t="s">
        <v>101</v>
      </c>
      <c r="D56" s="71"/>
      <c r="E56" s="72" t="s">
        <v>60</v>
      </c>
      <c r="F56" s="77">
        <v>1</v>
      </c>
      <c r="G56" s="74"/>
      <c r="H56" s="80">
        <f>ROUND(G56,2)*F56</f>
        <v>0</v>
      </c>
    </row>
    <row r="57" spans="1:8" s="86" customFormat="1" ht="43.5" customHeight="1">
      <c r="A57" s="81" t="s">
        <v>244</v>
      </c>
      <c r="B57" s="83" t="s">
        <v>316</v>
      </c>
      <c r="C57" s="82" t="s">
        <v>246</v>
      </c>
      <c r="D57" s="71" t="s">
        <v>237</v>
      </c>
      <c r="E57" s="72"/>
      <c r="F57" s="104"/>
      <c r="G57" s="87"/>
      <c r="H57" s="80"/>
    </row>
    <row r="58" spans="1:8" s="86" customFormat="1" ht="43.5" customHeight="1">
      <c r="A58" s="81" t="s">
        <v>247</v>
      </c>
      <c r="B58" s="69" t="s">
        <v>54</v>
      </c>
      <c r="C58" s="82" t="s">
        <v>394</v>
      </c>
      <c r="D58" s="71"/>
      <c r="E58" s="72" t="s">
        <v>60</v>
      </c>
      <c r="F58" s="77">
        <v>2</v>
      </c>
      <c r="G58" s="74"/>
      <c r="H58" s="80">
        <f>ROUND(G58,2)*F58</f>
        <v>0</v>
      </c>
    </row>
    <row r="59" spans="1:8" s="86" customFormat="1" ht="43.5" customHeight="1">
      <c r="A59" s="81" t="s">
        <v>248</v>
      </c>
      <c r="B59" s="83" t="s">
        <v>317</v>
      </c>
      <c r="C59" s="70" t="s">
        <v>250</v>
      </c>
      <c r="D59" s="71" t="s">
        <v>251</v>
      </c>
      <c r="E59" s="72" t="s">
        <v>81</v>
      </c>
      <c r="F59" s="104">
        <v>12</v>
      </c>
      <c r="G59" s="74"/>
      <c r="H59" s="80">
        <f>ROUND(G59,2)*F59</f>
        <v>0</v>
      </c>
    </row>
    <row r="60" spans="1:8" ht="36" customHeight="1">
      <c r="A60" s="22"/>
      <c r="B60" s="13"/>
      <c r="C60" s="39" t="s">
        <v>25</v>
      </c>
      <c r="D60" s="11"/>
      <c r="E60" s="10"/>
      <c r="F60" s="103"/>
      <c r="G60" s="22"/>
      <c r="H60" s="25"/>
    </row>
    <row r="61" spans="1:8" s="84" customFormat="1" ht="36" customHeight="1">
      <c r="A61" s="81" t="s">
        <v>102</v>
      </c>
      <c r="B61" s="83" t="s">
        <v>318</v>
      </c>
      <c r="C61" s="70" t="s">
        <v>158</v>
      </c>
      <c r="D61" s="71" t="s">
        <v>252</v>
      </c>
      <c r="E61" s="72" t="s">
        <v>60</v>
      </c>
      <c r="F61" s="77">
        <v>11</v>
      </c>
      <c r="G61" s="74"/>
      <c r="H61" s="80">
        <f>ROUND(G61,2)*F61</f>
        <v>0</v>
      </c>
    </row>
    <row r="62" spans="1:8" s="100" customFormat="1" ht="39.75" customHeight="1">
      <c r="A62" s="81" t="s">
        <v>133</v>
      </c>
      <c r="B62" s="83" t="s">
        <v>319</v>
      </c>
      <c r="C62" s="70" t="s">
        <v>160</v>
      </c>
      <c r="D62" s="71" t="s">
        <v>237</v>
      </c>
      <c r="E62" s="72"/>
      <c r="F62" s="104"/>
      <c r="G62" s="75"/>
      <c r="H62" s="80"/>
    </row>
    <row r="63" spans="1:8" s="100" customFormat="1" ht="30" customHeight="1">
      <c r="A63" s="81" t="s">
        <v>161</v>
      </c>
      <c r="B63" s="69" t="s">
        <v>54</v>
      </c>
      <c r="C63" s="70" t="s">
        <v>253</v>
      </c>
      <c r="D63" s="71"/>
      <c r="E63" s="72" t="s">
        <v>134</v>
      </c>
      <c r="F63" s="104">
        <v>1</v>
      </c>
      <c r="G63" s="74"/>
      <c r="H63" s="80">
        <f>ROUND(G63,2)*F63</f>
        <v>0</v>
      </c>
    </row>
    <row r="64" spans="1:8" s="84" customFormat="1" ht="36" customHeight="1">
      <c r="A64" s="81" t="s">
        <v>103</v>
      </c>
      <c r="B64" s="83" t="s">
        <v>320</v>
      </c>
      <c r="C64" s="70" t="s">
        <v>163</v>
      </c>
      <c r="D64" s="71" t="s">
        <v>252</v>
      </c>
      <c r="E64" s="72"/>
      <c r="F64" s="104"/>
      <c r="G64" s="87"/>
      <c r="H64" s="80"/>
    </row>
    <row r="65" spans="1:8" s="86" customFormat="1" ht="30" customHeight="1">
      <c r="A65" s="81" t="s">
        <v>254</v>
      </c>
      <c r="B65" s="69" t="s">
        <v>54</v>
      </c>
      <c r="C65" s="70" t="s">
        <v>255</v>
      </c>
      <c r="D65" s="71"/>
      <c r="E65" s="72" t="s">
        <v>60</v>
      </c>
      <c r="F65" s="77">
        <v>2</v>
      </c>
      <c r="G65" s="74"/>
      <c r="H65" s="80">
        <f aca="true" t="shared" si="0" ref="H65:H70">ROUND(G65,2)*F65</f>
        <v>0</v>
      </c>
    </row>
    <row r="66" spans="1:8" s="86" customFormat="1" ht="30" customHeight="1">
      <c r="A66" s="81" t="s">
        <v>104</v>
      </c>
      <c r="B66" s="69" t="s">
        <v>65</v>
      </c>
      <c r="C66" s="70" t="s">
        <v>105</v>
      </c>
      <c r="D66" s="71"/>
      <c r="E66" s="72" t="s">
        <v>60</v>
      </c>
      <c r="F66" s="77">
        <v>4</v>
      </c>
      <c r="G66" s="74"/>
      <c r="H66" s="80">
        <f t="shared" si="0"/>
        <v>0</v>
      </c>
    </row>
    <row r="67" spans="1:8" s="84" customFormat="1" ht="30" customHeight="1">
      <c r="A67" s="81" t="s">
        <v>135</v>
      </c>
      <c r="B67" s="83" t="s">
        <v>321</v>
      </c>
      <c r="C67" s="70" t="s">
        <v>165</v>
      </c>
      <c r="D67" s="71" t="s">
        <v>252</v>
      </c>
      <c r="E67" s="72" t="s">
        <v>60</v>
      </c>
      <c r="F67" s="77">
        <v>3</v>
      </c>
      <c r="G67" s="74"/>
      <c r="H67" s="80">
        <f t="shared" si="0"/>
        <v>0</v>
      </c>
    </row>
    <row r="68" spans="1:8" s="86" customFormat="1" ht="30" customHeight="1">
      <c r="A68" s="81" t="s">
        <v>136</v>
      </c>
      <c r="B68" s="83" t="s">
        <v>322</v>
      </c>
      <c r="C68" s="70" t="s">
        <v>167</v>
      </c>
      <c r="D68" s="71" t="s">
        <v>252</v>
      </c>
      <c r="E68" s="72" t="s">
        <v>60</v>
      </c>
      <c r="F68" s="77">
        <v>1</v>
      </c>
      <c r="G68" s="74"/>
      <c r="H68" s="80">
        <f t="shared" si="0"/>
        <v>0</v>
      </c>
    </row>
    <row r="69" spans="1:8" s="86" customFormat="1" ht="30" customHeight="1">
      <c r="A69" s="81" t="s">
        <v>137</v>
      </c>
      <c r="B69" s="83" t="s">
        <v>323</v>
      </c>
      <c r="C69" s="70" t="s">
        <v>169</v>
      </c>
      <c r="D69" s="71" t="s">
        <v>252</v>
      </c>
      <c r="E69" s="72" t="s">
        <v>60</v>
      </c>
      <c r="F69" s="77">
        <v>15</v>
      </c>
      <c r="G69" s="74"/>
      <c r="H69" s="80">
        <f t="shared" si="0"/>
        <v>0</v>
      </c>
    </row>
    <row r="70" spans="1:8" s="84" customFormat="1" ht="30" customHeight="1">
      <c r="A70" s="81" t="s">
        <v>138</v>
      </c>
      <c r="B70" s="83" t="s">
        <v>324</v>
      </c>
      <c r="C70" s="70" t="s">
        <v>171</v>
      </c>
      <c r="D70" s="71" t="s">
        <v>252</v>
      </c>
      <c r="E70" s="72" t="s">
        <v>60</v>
      </c>
      <c r="F70" s="77">
        <v>5</v>
      </c>
      <c r="G70" s="74"/>
      <c r="H70" s="80">
        <f t="shared" si="0"/>
        <v>0</v>
      </c>
    </row>
    <row r="71" spans="1:8" ht="36" customHeight="1">
      <c r="A71" s="22"/>
      <c r="B71" s="17"/>
      <c r="C71" s="39" t="s">
        <v>26</v>
      </c>
      <c r="D71" s="11"/>
      <c r="E71" s="8"/>
      <c r="F71" s="103"/>
      <c r="G71" s="22"/>
      <c r="H71" s="25"/>
    </row>
    <row r="72" spans="1:8" s="86" customFormat="1" ht="30" customHeight="1">
      <c r="A72" s="79" t="s">
        <v>107</v>
      </c>
      <c r="B72" s="83" t="s">
        <v>325</v>
      </c>
      <c r="C72" s="70" t="s">
        <v>108</v>
      </c>
      <c r="D72" s="71" t="s">
        <v>257</v>
      </c>
      <c r="E72" s="72"/>
      <c r="F72" s="102"/>
      <c r="G72" s="87"/>
      <c r="H72" s="75"/>
    </row>
    <row r="73" spans="1:8" s="86" customFormat="1" ht="30" customHeight="1">
      <c r="A73" s="79" t="s">
        <v>258</v>
      </c>
      <c r="B73" s="69" t="s">
        <v>54</v>
      </c>
      <c r="C73" s="70" t="s">
        <v>259</v>
      </c>
      <c r="D73" s="71"/>
      <c r="E73" s="72" t="s">
        <v>53</v>
      </c>
      <c r="F73" s="102">
        <v>80</v>
      </c>
      <c r="G73" s="74"/>
      <c r="H73" s="75">
        <f>ROUND(G73,2)*F73</f>
        <v>0</v>
      </c>
    </row>
    <row r="74" spans="1:8" s="84" customFormat="1" ht="36" customHeight="1">
      <c r="A74" s="79" t="s">
        <v>109</v>
      </c>
      <c r="B74" s="69" t="s">
        <v>65</v>
      </c>
      <c r="C74" s="70" t="s">
        <v>110</v>
      </c>
      <c r="D74" s="71"/>
      <c r="E74" s="72" t="s">
        <v>53</v>
      </c>
      <c r="F74" s="102">
        <v>1420</v>
      </c>
      <c r="G74" s="74"/>
      <c r="H74" s="75">
        <f>ROUND(G74,2)*F74</f>
        <v>0</v>
      </c>
    </row>
    <row r="75" spans="1:8" ht="30" customHeight="1" thickBot="1">
      <c r="A75" s="23"/>
      <c r="B75" s="43" t="str">
        <f>B6</f>
        <v>A</v>
      </c>
      <c r="C75" s="123" t="str">
        <f>C6</f>
        <v>RUE AUBERT from Rue St. Joseph to Rue Langevin - Major Rehabilitation</v>
      </c>
      <c r="D75" s="124"/>
      <c r="E75" s="124"/>
      <c r="F75" s="125"/>
      <c r="G75" s="23"/>
      <c r="H75" s="23">
        <f>SUM(H6:H74)</f>
        <v>0</v>
      </c>
    </row>
    <row r="76" spans="1:8" s="47" customFormat="1" ht="30" customHeight="1" thickTop="1">
      <c r="A76" s="45"/>
      <c r="B76" s="44" t="s">
        <v>13</v>
      </c>
      <c r="C76" s="126" t="s">
        <v>176</v>
      </c>
      <c r="D76" s="127"/>
      <c r="E76" s="127"/>
      <c r="F76" s="128"/>
      <c r="G76" s="45"/>
      <c r="H76" s="46"/>
    </row>
    <row r="77" spans="1:8" ht="36" customHeight="1">
      <c r="A77" s="22"/>
      <c r="B77" s="17"/>
      <c r="C77" s="38" t="s">
        <v>19</v>
      </c>
      <c r="D77" s="11"/>
      <c r="E77" s="9" t="s">
        <v>2</v>
      </c>
      <c r="F77" s="9" t="s">
        <v>2</v>
      </c>
      <c r="G77" s="22"/>
      <c r="H77" s="25"/>
    </row>
    <row r="78" spans="1:8" s="84" customFormat="1" ht="30" customHeight="1">
      <c r="A78" s="81" t="s">
        <v>178</v>
      </c>
      <c r="B78" s="83" t="s">
        <v>112</v>
      </c>
      <c r="C78" s="70" t="s">
        <v>180</v>
      </c>
      <c r="D78" s="71" t="s">
        <v>181</v>
      </c>
      <c r="E78" s="72" t="s">
        <v>51</v>
      </c>
      <c r="F78" s="102">
        <v>40</v>
      </c>
      <c r="G78" s="74"/>
      <c r="H78" s="75">
        <f>ROUND(G78,2)*F78</f>
        <v>0</v>
      </c>
    </row>
    <row r="79" spans="1:8" s="86" customFormat="1" ht="30" customHeight="1">
      <c r="A79" s="85" t="s">
        <v>182</v>
      </c>
      <c r="B79" s="83" t="s">
        <v>113</v>
      </c>
      <c r="C79" s="70" t="s">
        <v>184</v>
      </c>
      <c r="D79" s="71" t="s">
        <v>181</v>
      </c>
      <c r="E79" s="72" t="s">
        <v>53</v>
      </c>
      <c r="F79" s="102">
        <v>125</v>
      </c>
      <c r="G79" s="74"/>
      <c r="H79" s="75">
        <f>ROUND(G79,2)*F79</f>
        <v>0</v>
      </c>
    </row>
    <row r="80" spans="1:8" s="84" customFormat="1" ht="30" customHeight="1">
      <c r="A80" s="85" t="s">
        <v>185</v>
      </c>
      <c r="B80" s="83" t="s">
        <v>114</v>
      </c>
      <c r="C80" s="70" t="s">
        <v>187</v>
      </c>
      <c r="D80" s="71" t="s">
        <v>181</v>
      </c>
      <c r="E80" s="72"/>
      <c r="F80" s="102"/>
      <c r="G80" s="87"/>
      <c r="H80" s="75"/>
    </row>
    <row r="81" spans="1:8" s="84" customFormat="1" ht="30" customHeight="1">
      <c r="A81" s="81" t="s">
        <v>188</v>
      </c>
      <c r="B81" s="69" t="s">
        <v>54</v>
      </c>
      <c r="C81" s="70" t="s">
        <v>189</v>
      </c>
      <c r="D81" s="71" t="s">
        <v>2</v>
      </c>
      <c r="E81" s="72" t="s">
        <v>55</v>
      </c>
      <c r="F81" s="102">
        <v>40</v>
      </c>
      <c r="G81" s="74"/>
      <c r="H81" s="75">
        <f>ROUND(G81,2)*F81</f>
        <v>0</v>
      </c>
    </row>
    <row r="82" spans="1:8" s="84" customFormat="1" ht="43.5" customHeight="1">
      <c r="A82" s="85" t="s">
        <v>56</v>
      </c>
      <c r="B82" s="83" t="s">
        <v>115</v>
      </c>
      <c r="C82" s="70" t="s">
        <v>57</v>
      </c>
      <c r="D82" s="71" t="s">
        <v>472</v>
      </c>
      <c r="E82" s="72" t="s">
        <v>51</v>
      </c>
      <c r="F82" s="102">
        <v>50</v>
      </c>
      <c r="G82" s="74"/>
      <c r="H82" s="75">
        <f>ROUND(G82,2)*F82</f>
        <v>0</v>
      </c>
    </row>
    <row r="83" spans="1:8" s="86" customFormat="1" ht="30" customHeight="1">
      <c r="A83" s="81" t="s">
        <v>58</v>
      </c>
      <c r="B83" s="83" t="s">
        <v>116</v>
      </c>
      <c r="C83" s="70" t="s">
        <v>59</v>
      </c>
      <c r="D83" s="71" t="s">
        <v>181</v>
      </c>
      <c r="E83" s="72" t="s">
        <v>53</v>
      </c>
      <c r="F83" s="102">
        <v>2400</v>
      </c>
      <c r="G83" s="74"/>
      <c r="H83" s="75">
        <f>ROUND(G83,2)*F83</f>
        <v>0</v>
      </c>
    </row>
    <row r="84" spans="1:8" s="86" customFormat="1" ht="43.5" customHeight="1">
      <c r="A84" s="85" t="s">
        <v>192</v>
      </c>
      <c r="B84" s="83" t="s">
        <v>117</v>
      </c>
      <c r="C84" s="70" t="s">
        <v>485</v>
      </c>
      <c r="D84" s="71" t="s">
        <v>194</v>
      </c>
      <c r="E84" s="72" t="s">
        <v>53</v>
      </c>
      <c r="F84" s="102">
        <v>125</v>
      </c>
      <c r="G84" s="74"/>
      <c r="H84" s="75">
        <f>ROUND(G84,2)*F84</f>
        <v>0</v>
      </c>
    </row>
    <row r="85" spans="1:8" ht="36" customHeight="1">
      <c r="A85" s="22"/>
      <c r="B85" s="17"/>
      <c r="C85" s="39" t="s">
        <v>20</v>
      </c>
      <c r="D85" s="11"/>
      <c r="E85" s="8"/>
      <c r="F85" s="103"/>
      <c r="G85" s="22"/>
      <c r="H85" s="25"/>
    </row>
    <row r="86" spans="1:8" s="84" customFormat="1" ht="30" customHeight="1">
      <c r="A86" s="79" t="s">
        <v>118</v>
      </c>
      <c r="B86" s="83" t="s">
        <v>119</v>
      </c>
      <c r="C86" s="70" t="s">
        <v>120</v>
      </c>
      <c r="D86" s="71" t="s">
        <v>181</v>
      </c>
      <c r="E86" s="72"/>
      <c r="F86" s="102"/>
      <c r="G86" s="87"/>
      <c r="H86" s="75"/>
    </row>
    <row r="87" spans="1:8" s="86" customFormat="1" ht="30" customHeight="1">
      <c r="A87" s="79" t="s">
        <v>121</v>
      </c>
      <c r="B87" s="69" t="s">
        <v>54</v>
      </c>
      <c r="C87" s="70" t="s">
        <v>122</v>
      </c>
      <c r="D87" s="71" t="s">
        <v>2</v>
      </c>
      <c r="E87" s="72" t="s">
        <v>53</v>
      </c>
      <c r="F87" s="102">
        <v>125</v>
      </c>
      <c r="G87" s="74"/>
      <c r="H87" s="75">
        <f>ROUND(G87,2)*F87</f>
        <v>0</v>
      </c>
    </row>
    <row r="88" spans="1:8" s="86" customFormat="1" ht="30" customHeight="1">
      <c r="A88" s="79" t="s">
        <v>61</v>
      </c>
      <c r="B88" s="83" t="s">
        <v>123</v>
      </c>
      <c r="C88" s="70" t="s">
        <v>62</v>
      </c>
      <c r="D88" s="71" t="s">
        <v>195</v>
      </c>
      <c r="E88" s="72"/>
      <c r="F88" s="102"/>
      <c r="G88" s="87"/>
      <c r="H88" s="75"/>
    </row>
    <row r="89" spans="1:8" s="86" customFormat="1" ht="43.5" customHeight="1">
      <c r="A89" s="79" t="s">
        <v>481</v>
      </c>
      <c r="B89" s="69" t="s">
        <v>54</v>
      </c>
      <c r="C89" s="70" t="s">
        <v>479</v>
      </c>
      <c r="D89" s="71" t="s">
        <v>2</v>
      </c>
      <c r="E89" s="72" t="s">
        <v>53</v>
      </c>
      <c r="F89" s="102">
        <v>350</v>
      </c>
      <c r="G89" s="74"/>
      <c r="H89" s="75">
        <f>ROUND(G89,2)*F89</f>
        <v>0</v>
      </c>
    </row>
    <row r="90" spans="1:8" s="86" customFormat="1" ht="30" customHeight="1">
      <c r="A90" s="79" t="s">
        <v>63</v>
      </c>
      <c r="B90" s="83" t="s">
        <v>124</v>
      </c>
      <c r="C90" s="70" t="s">
        <v>64</v>
      </c>
      <c r="D90" s="71" t="s">
        <v>195</v>
      </c>
      <c r="E90" s="72"/>
      <c r="F90" s="102"/>
      <c r="G90" s="87"/>
      <c r="H90" s="75"/>
    </row>
    <row r="91" spans="1:8" s="86" customFormat="1" ht="30" customHeight="1">
      <c r="A91" s="79" t="s">
        <v>480</v>
      </c>
      <c r="B91" s="69" t="s">
        <v>54</v>
      </c>
      <c r="C91" s="70" t="s">
        <v>475</v>
      </c>
      <c r="D91" s="71" t="s">
        <v>2</v>
      </c>
      <c r="E91" s="72" t="s">
        <v>53</v>
      </c>
      <c r="F91" s="102">
        <v>40</v>
      </c>
      <c r="G91" s="74"/>
      <c r="H91" s="75">
        <f>ROUND(G91,2)*F91</f>
        <v>0</v>
      </c>
    </row>
    <row r="92" spans="1:8" s="86" customFormat="1" ht="43.5" customHeight="1">
      <c r="A92" s="79" t="s">
        <v>482</v>
      </c>
      <c r="B92" s="69" t="s">
        <v>65</v>
      </c>
      <c r="C92" s="70" t="s">
        <v>476</v>
      </c>
      <c r="D92" s="71" t="s">
        <v>2</v>
      </c>
      <c r="E92" s="72" t="s">
        <v>53</v>
      </c>
      <c r="F92" s="102">
        <v>340</v>
      </c>
      <c r="G92" s="74"/>
      <c r="H92" s="75">
        <f>ROUND(G92,2)*F92</f>
        <v>0</v>
      </c>
    </row>
    <row r="93" spans="1:8" s="86" customFormat="1" ht="43.5" customHeight="1">
      <c r="A93" s="79" t="s">
        <v>483</v>
      </c>
      <c r="B93" s="69" t="s">
        <v>82</v>
      </c>
      <c r="C93" s="70" t="s">
        <v>477</v>
      </c>
      <c r="D93" s="71" t="s">
        <v>2</v>
      </c>
      <c r="E93" s="72" t="s">
        <v>53</v>
      </c>
      <c r="F93" s="102">
        <v>10</v>
      </c>
      <c r="G93" s="74"/>
      <c r="H93" s="75">
        <f>ROUND(G93,2)*F93</f>
        <v>0</v>
      </c>
    </row>
    <row r="94" spans="1:8" s="86" customFormat="1" ht="30" customHeight="1">
      <c r="A94" s="79" t="s">
        <v>484</v>
      </c>
      <c r="B94" s="69" t="s">
        <v>106</v>
      </c>
      <c r="C94" s="70" t="s">
        <v>478</v>
      </c>
      <c r="D94" s="71" t="s">
        <v>2</v>
      </c>
      <c r="E94" s="72" t="s">
        <v>53</v>
      </c>
      <c r="F94" s="102">
        <v>160</v>
      </c>
      <c r="G94" s="74"/>
      <c r="H94" s="75">
        <f>ROUND(G94,2)*F94</f>
        <v>0</v>
      </c>
    </row>
    <row r="95" spans="1:8" s="86" customFormat="1" ht="30" customHeight="1">
      <c r="A95" s="79" t="s">
        <v>66</v>
      </c>
      <c r="B95" s="83" t="s">
        <v>125</v>
      </c>
      <c r="C95" s="70" t="s">
        <v>67</v>
      </c>
      <c r="D95" s="71" t="s">
        <v>206</v>
      </c>
      <c r="E95" s="72"/>
      <c r="F95" s="102"/>
      <c r="G95" s="87"/>
      <c r="H95" s="75"/>
    </row>
    <row r="96" spans="1:8" s="86" customFormat="1" ht="30" customHeight="1">
      <c r="A96" s="79" t="s">
        <v>68</v>
      </c>
      <c r="B96" s="69" t="s">
        <v>54</v>
      </c>
      <c r="C96" s="70" t="s">
        <v>69</v>
      </c>
      <c r="D96" s="71" t="s">
        <v>2</v>
      </c>
      <c r="E96" s="72" t="s">
        <v>60</v>
      </c>
      <c r="F96" s="73">
        <v>550</v>
      </c>
      <c r="G96" s="74"/>
      <c r="H96" s="75">
        <f>ROUND(G96,2)*F96</f>
        <v>0</v>
      </c>
    </row>
    <row r="97" spans="1:8" s="84" customFormat="1" ht="43.5" customHeight="1">
      <c r="A97" s="79" t="s">
        <v>70</v>
      </c>
      <c r="B97" s="83" t="s">
        <v>126</v>
      </c>
      <c r="C97" s="70" t="s">
        <v>71</v>
      </c>
      <c r="D97" s="71" t="s">
        <v>206</v>
      </c>
      <c r="E97" s="72"/>
      <c r="F97" s="73"/>
      <c r="G97" s="87"/>
      <c r="H97" s="75"/>
    </row>
    <row r="98" spans="1:8" s="86" customFormat="1" ht="30" customHeight="1">
      <c r="A98" s="79" t="s">
        <v>72</v>
      </c>
      <c r="B98" s="69" t="s">
        <v>54</v>
      </c>
      <c r="C98" s="70" t="s">
        <v>73</v>
      </c>
      <c r="D98" s="71" t="s">
        <v>2</v>
      </c>
      <c r="E98" s="72" t="s">
        <v>60</v>
      </c>
      <c r="F98" s="73">
        <v>950</v>
      </c>
      <c r="G98" s="74"/>
      <c r="H98" s="75">
        <f>ROUND(G98,2)*F98</f>
        <v>0</v>
      </c>
    </row>
    <row r="99" spans="1:8" s="86" customFormat="1" ht="30" customHeight="1">
      <c r="A99" s="79" t="s">
        <v>74</v>
      </c>
      <c r="B99" s="83" t="s">
        <v>127</v>
      </c>
      <c r="C99" s="70" t="s">
        <v>75</v>
      </c>
      <c r="D99" s="71" t="s">
        <v>207</v>
      </c>
      <c r="E99" s="72"/>
      <c r="F99" s="102"/>
      <c r="G99" s="87"/>
      <c r="H99" s="75"/>
    </row>
    <row r="100" spans="1:8" s="86" customFormat="1" ht="30" customHeight="1">
      <c r="A100" s="79" t="s">
        <v>76</v>
      </c>
      <c r="B100" s="69" t="s">
        <v>326</v>
      </c>
      <c r="C100" s="70" t="s">
        <v>77</v>
      </c>
      <c r="D100" s="71" t="s">
        <v>78</v>
      </c>
      <c r="E100" s="72"/>
      <c r="F100" s="102"/>
      <c r="G100" s="87"/>
      <c r="H100" s="75"/>
    </row>
    <row r="101" spans="1:8" s="86" customFormat="1" ht="30" customHeight="1">
      <c r="A101" s="79" t="s">
        <v>79</v>
      </c>
      <c r="B101" s="76" t="s">
        <v>218</v>
      </c>
      <c r="C101" s="70" t="s">
        <v>209</v>
      </c>
      <c r="D101" s="71"/>
      <c r="E101" s="72" t="s">
        <v>53</v>
      </c>
      <c r="F101" s="102">
        <v>50</v>
      </c>
      <c r="G101" s="74"/>
      <c r="H101" s="75">
        <f>ROUND(G101,2)*F101</f>
        <v>0</v>
      </c>
    </row>
    <row r="102" spans="1:8" s="86" customFormat="1" ht="30" customHeight="1">
      <c r="A102" s="79" t="s">
        <v>80</v>
      </c>
      <c r="B102" s="76" t="s">
        <v>208</v>
      </c>
      <c r="C102" s="70" t="s">
        <v>211</v>
      </c>
      <c r="D102" s="71" t="s">
        <v>2</v>
      </c>
      <c r="E102" s="72" t="s">
        <v>53</v>
      </c>
      <c r="F102" s="102">
        <v>650</v>
      </c>
      <c r="G102" s="74"/>
      <c r="H102" s="75">
        <f>ROUND(G102,2)*F102</f>
        <v>0</v>
      </c>
    </row>
    <row r="103" spans="1:8" s="86" customFormat="1" ht="30" customHeight="1">
      <c r="A103" s="79" t="s">
        <v>83</v>
      </c>
      <c r="B103" s="83" t="s">
        <v>128</v>
      </c>
      <c r="C103" s="70" t="s">
        <v>84</v>
      </c>
      <c r="D103" s="71" t="s">
        <v>215</v>
      </c>
      <c r="E103" s="72"/>
      <c r="F103" s="102"/>
      <c r="G103" s="87"/>
      <c r="H103" s="75"/>
    </row>
    <row r="104" spans="1:8" s="86" customFormat="1" ht="30" customHeight="1">
      <c r="A104" s="79" t="s">
        <v>85</v>
      </c>
      <c r="B104" s="69" t="s">
        <v>54</v>
      </c>
      <c r="C104" s="70" t="s">
        <v>216</v>
      </c>
      <c r="D104" s="71" t="s">
        <v>217</v>
      </c>
      <c r="E104" s="72"/>
      <c r="F104" s="102"/>
      <c r="G104" s="75"/>
      <c r="H104" s="75"/>
    </row>
    <row r="105" spans="1:8" s="86" customFormat="1" ht="30" customHeight="1">
      <c r="A105" s="79" t="s">
        <v>129</v>
      </c>
      <c r="B105" s="76" t="s">
        <v>218</v>
      </c>
      <c r="C105" s="70" t="s">
        <v>219</v>
      </c>
      <c r="D105" s="71"/>
      <c r="E105" s="72" t="s">
        <v>81</v>
      </c>
      <c r="F105" s="102">
        <v>20</v>
      </c>
      <c r="G105" s="74"/>
      <c r="H105" s="75">
        <f>ROUND(G105,2)*F105</f>
        <v>0</v>
      </c>
    </row>
    <row r="106" spans="1:8" s="86" customFormat="1" ht="30" customHeight="1">
      <c r="A106" s="79" t="s">
        <v>86</v>
      </c>
      <c r="B106" s="76" t="s">
        <v>208</v>
      </c>
      <c r="C106" s="70" t="s">
        <v>220</v>
      </c>
      <c r="D106" s="71"/>
      <c r="E106" s="72" t="s">
        <v>81</v>
      </c>
      <c r="F106" s="102">
        <v>300</v>
      </c>
      <c r="G106" s="74"/>
      <c r="H106" s="75">
        <f>ROUND(G106,2)*F106</f>
        <v>0</v>
      </c>
    </row>
    <row r="107" spans="1:8" s="86" customFormat="1" ht="30" customHeight="1">
      <c r="A107" s="79" t="s">
        <v>221</v>
      </c>
      <c r="B107" s="76" t="s">
        <v>222</v>
      </c>
      <c r="C107" s="70" t="s">
        <v>223</v>
      </c>
      <c r="D107" s="71" t="s">
        <v>2</v>
      </c>
      <c r="E107" s="72" t="s">
        <v>81</v>
      </c>
      <c r="F107" s="102">
        <v>270</v>
      </c>
      <c r="G107" s="74"/>
      <c r="H107" s="75">
        <f>ROUND(G107,2)*F107</f>
        <v>0</v>
      </c>
    </row>
    <row r="108" spans="1:8" s="86" customFormat="1" ht="43.5" customHeight="1">
      <c r="A108" s="79" t="s">
        <v>224</v>
      </c>
      <c r="B108" s="69" t="s">
        <v>65</v>
      </c>
      <c r="C108" s="70" t="s">
        <v>225</v>
      </c>
      <c r="D108" s="71" t="s">
        <v>226</v>
      </c>
      <c r="E108" s="72" t="s">
        <v>81</v>
      </c>
      <c r="F108" s="102">
        <v>140</v>
      </c>
      <c r="G108" s="74"/>
      <c r="H108" s="75">
        <f>ROUND(G108,2)*F108</f>
        <v>0</v>
      </c>
    </row>
    <row r="109" spans="1:8" s="86" customFormat="1" ht="30" customHeight="1">
      <c r="A109" s="79" t="s">
        <v>87</v>
      </c>
      <c r="B109" s="69" t="s">
        <v>82</v>
      </c>
      <c r="C109" s="70" t="s">
        <v>228</v>
      </c>
      <c r="D109" s="71" t="s">
        <v>229</v>
      </c>
      <c r="E109" s="72" t="s">
        <v>81</v>
      </c>
      <c r="F109" s="102">
        <v>75</v>
      </c>
      <c r="G109" s="74"/>
      <c r="H109" s="75">
        <f>ROUND(G109,2)*F109</f>
        <v>0</v>
      </c>
    </row>
    <row r="110" spans="1:8" s="86" customFormat="1" ht="30" customHeight="1">
      <c r="A110" s="79" t="s">
        <v>90</v>
      </c>
      <c r="B110" s="83" t="s">
        <v>327</v>
      </c>
      <c r="C110" s="70" t="s">
        <v>91</v>
      </c>
      <c r="D110" s="71" t="s">
        <v>231</v>
      </c>
      <c r="E110" s="78"/>
      <c r="F110" s="102"/>
      <c r="G110" s="87"/>
      <c r="H110" s="75"/>
    </row>
    <row r="111" spans="1:8" s="86" customFormat="1" ht="30" customHeight="1">
      <c r="A111" s="79" t="s">
        <v>92</v>
      </c>
      <c r="B111" s="69" t="s">
        <v>54</v>
      </c>
      <c r="C111" s="70" t="s">
        <v>93</v>
      </c>
      <c r="D111" s="71"/>
      <c r="E111" s="72"/>
      <c r="F111" s="102"/>
      <c r="G111" s="87"/>
      <c r="H111" s="75"/>
    </row>
    <row r="112" spans="1:8" s="86" customFormat="1" ht="30" customHeight="1">
      <c r="A112" s="79" t="s">
        <v>94</v>
      </c>
      <c r="B112" s="76" t="s">
        <v>218</v>
      </c>
      <c r="C112" s="70" t="s">
        <v>232</v>
      </c>
      <c r="D112" s="71"/>
      <c r="E112" s="72" t="s">
        <v>55</v>
      </c>
      <c r="F112" s="102">
        <v>2050</v>
      </c>
      <c r="G112" s="74"/>
      <c r="H112" s="75">
        <f>ROUND(G112,2)*F112</f>
        <v>0</v>
      </c>
    </row>
    <row r="113" spans="1:8" s="88" customFormat="1" ht="30" customHeight="1">
      <c r="A113" s="79" t="s">
        <v>130</v>
      </c>
      <c r="B113" s="69" t="s">
        <v>65</v>
      </c>
      <c r="C113" s="70" t="s">
        <v>131</v>
      </c>
      <c r="D113" s="71"/>
      <c r="E113" s="72"/>
      <c r="F113" s="102"/>
      <c r="G113" s="87"/>
      <c r="H113" s="75"/>
    </row>
    <row r="114" spans="1:8" s="89" customFormat="1" ht="30" customHeight="1">
      <c r="A114" s="79" t="s">
        <v>132</v>
      </c>
      <c r="B114" s="76" t="s">
        <v>218</v>
      </c>
      <c r="C114" s="70" t="s">
        <v>232</v>
      </c>
      <c r="D114" s="71"/>
      <c r="E114" s="72" t="s">
        <v>55</v>
      </c>
      <c r="F114" s="102">
        <v>150</v>
      </c>
      <c r="G114" s="74"/>
      <c r="H114" s="75">
        <f>ROUND(G114,2)*F114</f>
        <v>0</v>
      </c>
    </row>
    <row r="115" spans="1:8" s="89" customFormat="1" ht="30" customHeight="1">
      <c r="A115" s="79" t="s">
        <v>260</v>
      </c>
      <c r="B115" s="83" t="s">
        <v>328</v>
      </c>
      <c r="C115" s="70" t="s">
        <v>262</v>
      </c>
      <c r="D115" s="71" t="s">
        <v>263</v>
      </c>
      <c r="E115" s="72"/>
      <c r="F115" s="102"/>
      <c r="G115" s="87"/>
      <c r="H115" s="75"/>
    </row>
    <row r="116" spans="1:8" s="89" customFormat="1" ht="30" customHeight="1">
      <c r="A116" s="79" t="s">
        <v>264</v>
      </c>
      <c r="B116" s="69" t="s">
        <v>54</v>
      </c>
      <c r="C116" s="70" t="s">
        <v>265</v>
      </c>
      <c r="D116" s="71" t="s">
        <v>2</v>
      </c>
      <c r="E116" s="72" t="s">
        <v>53</v>
      </c>
      <c r="F116" s="102">
        <v>7400</v>
      </c>
      <c r="G116" s="74"/>
      <c r="H116" s="75">
        <f>ROUND(G116,2)*F116</f>
        <v>0</v>
      </c>
    </row>
    <row r="117" spans="1:8" s="89" customFormat="1" ht="30" customHeight="1">
      <c r="A117" s="79" t="s">
        <v>266</v>
      </c>
      <c r="B117" s="69" t="s">
        <v>65</v>
      </c>
      <c r="C117" s="70" t="s">
        <v>267</v>
      </c>
      <c r="D117" s="71" t="s">
        <v>2</v>
      </c>
      <c r="E117" s="72" t="s">
        <v>53</v>
      </c>
      <c r="F117" s="102">
        <v>200</v>
      </c>
      <c r="G117" s="74"/>
      <c r="H117" s="75">
        <f>ROUND(G117,2)*F117</f>
        <v>0</v>
      </c>
    </row>
    <row r="118" spans="1:8" s="84" customFormat="1" ht="34.5" customHeight="1">
      <c r="A118" s="79" t="s">
        <v>268</v>
      </c>
      <c r="B118" s="69" t="s">
        <v>82</v>
      </c>
      <c r="C118" s="70" t="s">
        <v>269</v>
      </c>
      <c r="D118" s="71" t="s">
        <v>2</v>
      </c>
      <c r="E118" s="72" t="s">
        <v>53</v>
      </c>
      <c r="F118" s="102">
        <v>20</v>
      </c>
      <c r="G118" s="74"/>
      <c r="H118" s="75">
        <f>ROUND(G118,2)*F118</f>
        <v>0</v>
      </c>
    </row>
    <row r="119" spans="1:8" ht="36" customHeight="1">
      <c r="A119" s="22"/>
      <c r="B119" s="7"/>
      <c r="C119" s="39" t="s">
        <v>22</v>
      </c>
      <c r="D119" s="11"/>
      <c r="E119" s="9"/>
      <c r="F119" s="103"/>
      <c r="G119" s="22"/>
      <c r="H119" s="25"/>
    </row>
    <row r="120" spans="1:8" s="84" customFormat="1" ht="54.75" customHeight="1">
      <c r="A120" s="81" t="s">
        <v>95</v>
      </c>
      <c r="B120" s="83" t="s">
        <v>329</v>
      </c>
      <c r="C120" s="70" t="s">
        <v>96</v>
      </c>
      <c r="D120" s="71" t="s">
        <v>270</v>
      </c>
      <c r="E120" s="72"/>
      <c r="F120" s="104"/>
      <c r="G120" s="87"/>
      <c r="H120" s="80"/>
    </row>
    <row r="121" spans="1:8" s="84" customFormat="1" ht="36" customHeight="1">
      <c r="A121" s="81" t="s">
        <v>141</v>
      </c>
      <c r="B121" s="69" t="s">
        <v>54</v>
      </c>
      <c r="C121" s="70" t="s">
        <v>142</v>
      </c>
      <c r="D121" s="71" t="s">
        <v>2</v>
      </c>
      <c r="E121" s="72" t="s">
        <v>53</v>
      </c>
      <c r="F121" s="104">
        <v>125</v>
      </c>
      <c r="G121" s="74"/>
      <c r="H121" s="80">
        <f>ROUND(G121,2)*F121</f>
        <v>0</v>
      </c>
    </row>
    <row r="122" spans="1:8" ht="36" customHeight="1">
      <c r="A122" s="22"/>
      <c r="B122" s="7"/>
      <c r="C122" s="39" t="s">
        <v>23</v>
      </c>
      <c r="D122" s="11"/>
      <c r="E122" s="10"/>
      <c r="F122" s="103"/>
      <c r="G122" s="22"/>
      <c r="H122" s="25"/>
    </row>
    <row r="123" spans="1:18" s="99" customFormat="1" ht="30" customHeight="1">
      <c r="A123" s="81" t="s">
        <v>97</v>
      </c>
      <c r="B123" s="83" t="s">
        <v>291</v>
      </c>
      <c r="C123" s="70" t="s">
        <v>98</v>
      </c>
      <c r="D123" s="71" t="s">
        <v>234</v>
      </c>
      <c r="E123" s="72" t="s">
        <v>81</v>
      </c>
      <c r="F123" s="104">
        <v>1300</v>
      </c>
      <c r="G123" s="74"/>
      <c r="H123" s="80">
        <f>ROUND(G123,2)*F123</f>
        <v>0</v>
      </c>
      <c r="I123" s="95"/>
      <c r="J123" s="96"/>
      <c r="K123" s="97"/>
      <c r="L123" s="96"/>
      <c r="M123" s="98"/>
      <c r="N123" s="98"/>
      <c r="O123" s="98"/>
      <c r="P123" s="98"/>
      <c r="Q123" s="98"/>
      <c r="R123" s="98"/>
    </row>
    <row r="124" spans="1:8" ht="48" customHeight="1">
      <c r="A124" s="22"/>
      <c r="B124" s="7"/>
      <c r="C124" s="39" t="s">
        <v>24</v>
      </c>
      <c r="D124" s="11"/>
      <c r="E124" s="10"/>
      <c r="F124" s="103"/>
      <c r="G124" s="22"/>
      <c r="H124" s="25"/>
    </row>
    <row r="125" spans="1:8" s="84" customFormat="1" ht="30" customHeight="1">
      <c r="A125" s="81" t="s">
        <v>271</v>
      </c>
      <c r="B125" s="83" t="s">
        <v>214</v>
      </c>
      <c r="C125" s="70" t="s">
        <v>272</v>
      </c>
      <c r="D125" s="71" t="s">
        <v>237</v>
      </c>
      <c r="E125" s="72"/>
      <c r="F125" s="104"/>
      <c r="G125" s="87"/>
      <c r="H125" s="80"/>
    </row>
    <row r="126" spans="1:8" s="100" customFormat="1" ht="43.5" customHeight="1">
      <c r="A126" s="81" t="s">
        <v>273</v>
      </c>
      <c r="B126" s="69" t="s">
        <v>54</v>
      </c>
      <c r="C126" s="70" t="s">
        <v>274</v>
      </c>
      <c r="D126" s="71"/>
      <c r="E126" s="72" t="s">
        <v>60</v>
      </c>
      <c r="F126" s="77">
        <v>4</v>
      </c>
      <c r="G126" s="74"/>
      <c r="H126" s="80">
        <f>ROUND(G126,2)*F126</f>
        <v>0</v>
      </c>
    </row>
    <row r="127" spans="1:8" s="86" customFormat="1" ht="43.5" customHeight="1">
      <c r="A127" s="81" t="s">
        <v>235</v>
      </c>
      <c r="B127" s="83" t="s">
        <v>302</v>
      </c>
      <c r="C127" s="70" t="s">
        <v>236</v>
      </c>
      <c r="D127" s="71" t="s">
        <v>237</v>
      </c>
      <c r="E127" s="72"/>
      <c r="F127" s="77"/>
      <c r="G127" s="87"/>
      <c r="H127" s="80"/>
    </row>
    <row r="128" spans="1:8" s="86" customFormat="1" ht="43.5" customHeight="1">
      <c r="A128" s="81" t="s">
        <v>238</v>
      </c>
      <c r="B128" s="69" t="s">
        <v>54</v>
      </c>
      <c r="C128" s="70" t="s">
        <v>239</v>
      </c>
      <c r="D128" s="71"/>
      <c r="E128" s="72" t="s">
        <v>60</v>
      </c>
      <c r="F128" s="77">
        <v>11</v>
      </c>
      <c r="G128" s="74"/>
      <c r="H128" s="80">
        <f>ROUND(G128,2)*F128</f>
        <v>0</v>
      </c>
    </row>
    <row r="129" spans="1:8" s="89" customFormat="1" ht="39.75" customHeight="1">
      <c r="A129" s="81" t="s">
        <v>451</v>
      </c>
      <c r="B129" s="83" t="s">
        <v>303</v>
      </c>
      <c r="C129" s="70" t="s">
        <v>454</v>
      </c>
      <c r="D129" s="71" t="s">
        <v>237</v>
      </c>
      <c r="E129" s="72"/>
      <c r="F129" s="77"/>
      <c r="G129" s="87"/>
      <c r="H129" s="80"/>
    </row>
    <row r="130" spans="1:8" s="89" customFormat="1" ht="30" customHeight="1">
      <c r="A130" s="81" t="s">
        <v>452</v>
      </c>
      <c r="B130" s="69" t="s">
        <v>54</v>
      </c>
      <c r="C130" s="70" t="s">
        <v>455</v>
      </c>
      <c r="D130" s="71"/>
      <c r="E130" s="72"/>
      <c r="F130" s="77"/>
      <c r="G130" s="87"/>
      <c r="H130" s="80"/>
    </row>
    <row r="131" spans="1:8" s="89" customFormat="1" ht="30" customHeight="1">
      <c r="A131" s="81" t="s">
        <v>453</v>
      </c>
      <c r="B131" s="76"/>
      <c r="C131" s="70" t="s">
        <v>457</v>
      </c>
      <c r="D131" s="71"/>
      <c r="E131" s="101" t="s">
        <v>60</v>
      </c>
      <c r="F131" s="77">
        <v>1</v>
      </c>
      <c r="G131" s="74"/>
      <c r="H131" s="80">
        <f>ROUND(G131,2)*F131</f>
        <v>0</v>
      </c>
    </row>
    <row r="132" spans="1:8" s="89" customFormat="1" ht="30" customHeight="1">
      <c r="A132" s="81" t="s">
        <v>452</v>
      </c>
      <c r="B132" s="69" t="s">
        <v>65</v>
      </c>
      <c r="C132" s="70" t="s">
        <v>456</v>
      </c>
      <c r="D132" s="71"/>
      <c r="E132" s="72"/>
      <c r="F132" s="77"/>
      <c r="G132" s="87"/>
      <c r="H132" s="80"/>
    </row>
    <row r="133" spans="1:8" s="89" customFormat="1" ht="30" customHeight="1">
      <c r="A133" s="81" t="s">
        <v>453</v>
      </c>
      <c r="B133" s="76"/>
      <c r="C133" s="70" t="s">
        <v>457</v>
      </c>
      <c r="D133" s="71"/>
      <c r="E133" s="101" t="s">
        <v>60</v>
      </c>
      <c r="F133" s="77">
        <v>1</v>
      </c>
      <c r="G133" s="74"/>
      <c r="H133" s="80">
        <f>ROUND(G133,2)*F133</f>
        <v>0</v>
      </c>
    </row>
    <row r="134" spans="1:8" s="86" customFormat="1" ht="43.5" customHeight="1">
      <c r="A134" s="81" t="s">
        <v>148</v>
      </c>
      <c r="B134" s="83" t="s">
        <v>230</v>
      </c>
      <c r="C134" s="82" t="s">
        <v>150</v>
      </c>
      <c r="D134" s="71" t="s">
        <v>237</v>
      </c>
      <c r="E134" s="72"/>
      <c r="F134" s="77"/>
      <c r="G134" s="87"/>
      <c r="H134" s="80"/>
    </row>
    <row r="135" spans="1:8" s="86" customFormat="1" ht="43.5" customHeight="1">
      <c r="A135" s="81" t="s">
        <v>151</v>
      </c>
      <c r="B135" s="69" t="s">
        <v>54</v>
      </c>
      <c r="C135" s="70" t="s">
        <v>152</v>
      </c>
      <c r="D135" s="71"/>
      <c r="E135" s="72" t="s">
        <v>60</v>
      </c>
      <c r="F135" s="77">
        <v>3</v>
      </c>
      <c r="G135" s="74"/>
      <c r="H135" s="80">
        <f>ROUND(G135,2)*F135</f>
        <v>0</v>
      </c>
    </row>
    <row r="136" spans="1:8" s="84" customFormat="1" ht="39.75" customHeight="1">
      <c r="A136" s="81" t="s">
        <v>153</v>
      </c>
      <c r="B136" s="69" t="s">
        <v>65</v>
      </c>
      <c r="C136" s="70" t="s">
        <v>154</v>
      </c>
      <c r="D136" s="71"/>
      <c r="E136" s="72" t="s">
        <v>60</v>
      </c>
      <c r="F136" s="77">
        <v>1</v>
      </c>
      <c r="G136" s="74"/>
      <c r="H136" s="80">
        <f>ROUND(G136,2)*F136</f>
        <v>0</v>
      </c>
    </row>
    <row r="137" spans="1:8" s="84" customFormat="1" ht="36" customHeight="1">
      <c r="A137" s="81" t="s">
        <v>99</v>
      </c>
      <c r="B137" s="69" t="s">
        <v>82</v>
      </c>
      <c r="C137" s="70" t="s">
        <v>155</v>
      </c>
      <c r="D137" s="71"/>
      <c r="E137" s="72" t="s">
        <v>60</v>
      </c>
      <c r="F137" s="77">
        <v>3</v>
      </c>
      <c r="G137" s="74"/>
      <c r="H137" s="80">
        <f>ROUND(G137,2)*F137</f>
        <v>0</v>
      </c>
    </row>
    <row r="138" spans="1:8" s="100" customFormat="1" ht="30" customHeight="1">
      <c r="A138" s="81" t="s">
        <v>458</v>
      </c>
      <c r="B138" s="83" t="s">
        <v>330</v>
      </c>
      <c r="C138" s="82" t="s">
        <v>459</v>
      </c>
      <c r="D138" s="71" t="s">
        <v>237</v>
      </c>
      <c r="E138" s="72"/>
      <c r="F138" s="77"/>
      <c r="G138" s="87"/>
      <c r="H138" s="80"/>
    </row>
    <row r="139" spans="1:8" s="100" customFormat="1" ht="30" customHeight="1">
      <c r="A139" s="81" t="s">
        <v>460</v>
      </c>
      <c r="B139" s="69" t="s">
        <v>54</v>
      </c>
      <c r="C139" s="82" t="s">
        <v>461</v>
      </c>
      <c r="D139" s="71"/>
      <c r="E139" s="72" t="s">
        <v>60</v>
      </c>
      <c r="F139" s="77">
        <v>1</v>
      </c>
      <c r="G139" s="74"/>
      <c r="H139" s="80">
        <f>ROUND(G139,2)*F139</f>
        <v>0</v>
      </c>
    </row>
    <row r="140" spans="1:8" s="100" customFormat="1" ht="30" customHeight="1">
      <c r="A140" s="81" t="s">
        <v>460</v>
      </c>
      <c r="B140" s="69" t="s">
        <v>65</v>
      </c>
      <c r="C140" s="82" t="s">
        <v>463</v>
      </c>
      <c r="D140" s="71"/>
      <c r="E140" s="72" t="s">
        <v>60</v>
      </c>
      <c r="F140" s="77">
        <v>1</v>
      </c>
      <c r="G140" s="74"/>
      <c r="H140" s="80">
        <f>ROUND(G140,2)*F140</f>
        <v>0</v>
      </c>
    </row>
    <row r="141" spans="1:8" s="86" customFormat="1" ht="43.5" customHeight="1">
      <c r="A141" s="81" t="s">
        <v>244</v>
      </c>
      <c r="B141" s="83" t="s">
        <v>331</v>
      </c>
      <c r="C141" s="82" t="s">
        <v>246</v>
      </c>
      <c r="D141" s="71" t="s">
        <v>237</v>
      </c>
      <c r="E141" s="72"/>
      <c r="F141" s="104"/>
      <c r="G141" s="87"/>
      <c r="H141" s="80"/>
    </row>
    <row r="142" spans="1:8" s="86" customFormat="1" ht="43.5" customHeight="1">
      <c r="A142" s="81" t="s">
        <v>247</v>
      </c>
      <c r="B142" s="69" t="s">
        <v>54</v>
      </c>
      <c r="C142" s="82" t="s">
        <v>394</v>
      </c>
      <c r="D142" s="71"/>
      <c r="E142" s="72" t="s">
        <v>60</v>
      </c>
      <c r="F142" s="77">
        <v>15</v>
      </c>
      <c r="G142" s="74"/>
      <c r="H142" s="80">
        <f>ROUND(G142,2)*F142</f>
        <v>0</v>
      </c>
    </row>
    <row r="143" spans="1:8" s="86" customFormat="1" ht="30" customHeight="1">
      <c r="A143" s="81" t="s">
        <v>100</v>
      </c>
      <c r="B143" s="69" t="s">
        <v>65</v>
      </c>
      <c r="C143" s="70" t="s">
        <v>101</v>
      </c>
      <c r="D143" s="71"/>
      <c r="E143" s="72" t="s">
        <v>60</v>
      </c>
      <c r="F143" s="77">
        <v>3</v>
      </c>
      <c r="G143" s="74"/>
      <c r="H143" s="80">
        <f>ROUND(G143,2)*F143</f>
        <v>0</v>
      </c>
    </row>
    <row r="144" spans="1:8" s="86" customFormat="1" ht="30" customHeight="1">
      <c r="A144" s="81" t="s">
        <v>248</v>
      </c>
      <c r="B144" s="83" t="s">
        <v>261</v>
      </c>
      <c r="C144" s="70" t="s">
        <v>250</v>
      </c>
      <c r="D144" s="71" t="s">
        <v>251</v>
      </c>
      <c r="E144" s="72" t="s">
        <v>81</v>
      </c>
      <c r="F144" s="104">
        <v>180</v>
      </c>
      <c r="G144" s="74"/>
      <c r="H144" s="80">
        <f>ROUND(G144,2)*F144</f>
        <v>0</v>
      </c>
    </row>
    <row r="145" spans="1:8" s="86" customFormat="1" ht="30" customHeight="1">
      <c r="A145" s="81"/>
      <c r="B145" s="83" t="s">
        <v>276</v>
      </c>
      <c r="C145" s="82" t="s">
        <v>462</v>
      </c>
      <c r="D145" s="71" t="s">
        <v>474</v>
      </c>
      <c r="E145" s="72" t="s">
        <v>60</v>
      </c>
      <c r="F145" s="77">
        <v>1</v>
      </c>
      <c r="G145" s="74"/>
      <c r="H145" s="80">
        <f>ROUND(G145,2)*F145</f>
        <v>0</v>
      </c>
    </row>
    <row r="146" spans="1:8" ht="36" customHeight="1">
      <c r="A146" s="22"/>
      <c r="B146" s="13"/>
      <c r="C146" s="39" t="s">
        <v>25</v>
      </c>
      <c r="D146" s="11"/>
      <c r="E146" s="10"/>
      <c r="F146" s="103"/>
      <c r="G146" s="22"/>
      <c r="H146" s="25"/>
    </row>
    <row r="147" spans="1:8" s="84" customFormat="1" ht="30" customHeight="1">
      <c r="A147" s="81" t="s">
        <v>102</v>
      </c>
      <c r="B147" s="83" t="s">
        <v>332</v>
      </c>
      <c r="C147" s="70" t="s">
        <v>158</v>
      </c>
      <c r="D147" s="71" t="s">
        <v>252</v>
      </c>
      <c r="E147" s="72" t="s">
        <v>60</v>
      </c>
      <c r="F147" s="77">
        <v>29</v>
      </c>
      <c r="G147" s="74"/>
      <c r="H147" s="80">
        <f>ROUND(G147,2)*F147</f>
        <v>0</v>
      </c>
    </row>
    <row r="148" spans="1:8" s="86" customFormat="1" ht="30" customHeight="1">
      <c r="A148" s="81" t="s">
        <v>133</v>
      </c>
      <c r="B148" s="83" t="s">
        <v>280</v>
      </c>
      <c r="C148" s="70" t="s">
        <v>160</v>
      </c>
      <c r="D148" s="71" t="s">
        <v>237</v>
      </c>
      <c r="E148" s="72"/>
      <c r="F148" s="104"/>
      <c r="G148" s="75"/>
      <c r="H148" s="80"/>
    </row>
    <row r="149" spans="1:8" s="86" customFormat="1" ht="30" customHeight="1">
      <c r="A149" s="81" t="s">
        <v>161</v>
      </c>
      <c r="B149" s="69" t="s">
        <v>54</v>
      </c>
      <c r="C149" s="70" t="s">
        <v>253</v>
      </c>
      <c r="D149" s="71"/>
      <c r="E149" s="72" t="s">
        <v>134</v>
      </c>
      <c r="F149" s="104">
        <v>1</v>
      </c>
      <c r="G149" s="74"/>
      <c r="H149" s="80">
        <f>ROUND(G149,2)*F149</f>
        <v>0</v>
      </c>
    </row>
    <row r="150" spans="1:8" s="84" customFormat="1" ht="30" customHeight="1">
      <c r="A150" s="81" t="s">
        <v>103</v>
      </c>
      <c r="B150" s="83" t="s">
        <v>284</v>
      </c>
      <c r="C150" s="70" t="s">
        <v>163</v>
      </c>
      <c r="D150" s="71" t="s">
        <v>252</v>
      </c>
      <c r="E150" s="72"/>
      <c r="F150" s="104"/>
      <c r="G150" s="87"/>
      <c r="H150" s="80"/>
    </row>
    <row r="151" spans="1:8" s="84" customFormat="1" ht="30" customHeight="1">
      <c r="A151" s="81" t="s">
        <v>254</v>
      </c>
      <c r="B151" s="69" t="s">
        <v>54</v>
      </c>
      <c r="C151" s="70" t="s">
        <v>255</v>
      </c>
      <c r="D151" s="71"/>
      <c r="E151" s="72" t="s">
        <v>60</v>
      </c>
      <c r="F151" s="77">
        <v>4</v>
      </c>
      <c r="G151" s="74"/>
      <c r="H151" s="80">
        <f aca="true" t="shared" si="1" ref="H151:H156">ROUND(G151,2)*F151</f>
        <v>0</v>
      </c>
    </row>
    <row r="152" spans="1:8" s="86" customFormat="1" ht="30" customHeight="1">
      <c r="A152" s="81" t="s">
        <v>104</v>
      </c>
      <c r="B152" s="69" t="s">
        <v>65</v>
      </c>
      <c r="C152" s="70" t="s">
        <v>105</v>
      </c>
      <c r="D152" s="71"/>
      <c r="E152" s="72" t="s">
        <v>60</v>
      </c>
      <c r="F152" s="77">
        <v>10</v>
      </c>
      <c r="G152" s="74"/>
      <c r="H152" s="80">
        <f t="shared" si="1"/>
        <v>0</v>
      </c>
    </row>
    <row r="153" spans="1:8" s="86" customFormat="1" ht="30" customHeight="1">
      <c r="A153" s="81" t="s">
        <v>135</v>
      </c>
      <c r="B153" s="83" t="s">
        <v>288</v>
      </c>
      <c r="C153" s="70" t="s">
        <v>165</v>
      </c>
      <c r="D153" s="71" t="s">
        <v>252</v>
      </c>
      <c r="E153" s="72" t="s">
        <v>60</v>
      </c>
      <c r="F153" s="77">
        <v>7</v>
      </c>
      <c r="G153" s="74"/>
      <c r="H153" s="80">
        <f t="shared" si="1"/>
        <v>0</v>
      </c>
    </row>
    <row r="154" spans="1:8" s="84" customFormat="1" ht="36" customHeight="1">
      <c r="A154" s="81" t="s">
        <v>136</v>
      </c>
      <c r="B154" s="83" t="s">
        <v>333</v>
      </c>
      <c r="C154" s="70" t="s">
        <v>167</v>
      </c>
      <c r="D154" s="71" t="s">
        <v>252</v>
      </c>
      <c r="E154" s="72" t="s">
        <v>60</v>
      </c>
      <c r="F154" s="77">
        <v>2</v>
      </c>
      <c r="G154" s="74"/>
      <c r="H154" s="80">
        <f t="shared" si="1"/>
        <v>0</v>
      </c>
    </row>
    <row r="155" spans="1:8" s="84" customFormat="1" ht="30" customHeight="1">
      <c r="A155" s="81" t="s">
        <v>137</v>
      </c>
      <c r="B155" s="83" t="s">
        <v>465</v>
      </c>
      <c r="C155" s="70" t="s">
        <v>169</v>
      </c>
      <c r="D155" s="71" t="s">
        <v>252</v>
      </c>
      <c r="E155" s="72" t="s">
        <v>60</v>
      </c>
      <c r="F155" s="77">
        <v>4</v>
      </c>
      <c r="G155" s="74"/>
      <c r="H155" s="80">
        <f t="shared" si="1"/>
        <v>0</v>
      </c>
    </row>
    <row r="156" spans="1:8" s="86" customFormat="1" ht="30" customHeight="1">
      <c r="A156" s="81" t="s">
        <v>138</v>
      </c>
      <c r="B156" s="83" t="s">
        <v>466</v>
      </c>
      <c r="C156" s="70" t="s">
        <v>171</v>
      </c>
      <c r="D156" s="71" t="s">
        <v>252</v>
      </c>
      <c r="E156" s="72" t="s">
        <v>60</v>
      </c>
      <c r="F156" s="77">
        <v>2</v>
      </c>
      <c r="G156" s="74"/>
      <c r="H156" s="80">
        <f t="shared" si="1"/>
        <v>0</v>
      </c>
    </row>
    <row r="157" spans="1:8" ht="36" customHeight="1">
      <c r="A157" s="22"/>
      <c r="B157" s="17"/>
      <c r="C157" s="39" t="s">
        <v>26</v>
      </c>
      <c r="D157" s="11"/>
      <c r="E157" s="8"/>
      <c r="F157" s="103"/>
      <c r="G157" s="22"/>
      <c r="H157" s="25"/>
    </row>
    <row r="158" spans="1:8" s="84" customFormat="1" ht="30" customHeight="1">
      <c r="A158" s="79" t="s">
        <v>107</v>
      </c>
      <c r="B158" s="83" t="s">
        <v>467</v>
      </c>
      <c r="C158" s="70" t="s">
        <v>108</v>
      </c>
      <c r="D158" s="71" t="s">
        <v>257</v>
      </c>
      <c r="E158" s="72"/>
      <c r="F158" s="102"/>
      <c r="G158" s="87"/>
      <c r="H158" s="75"/>
    </row>
    <row r="159" spans="1:8" s="84" customFormat="1" ht="30" customHeight="1">
      <c r="A159" s="79" t="s">
        <v>258</v>
      </c>
      <c r="B159" s="69" t="s">
        <v>54</v>
      </c>
      <c r="C159" s="70" t="s">
        <v>259</v>
      </c>
      <c r="D159" s="71"/>
      <c r="E159" s="72" t="s">
        <v>53</v>
      </c>
      <c r="F159" s="102">
        <v>180</v>
      </c>
      <c r="G159" s="74"/>
      <c r="H159" s="75">
        <f>ROUND(G159,2)*F159</f>
        <v>0</v>
      </c>
    </row>
    <row r="160" spans="1:8" s="84" customFormat="1" ht="30" customHeight="1">
      <c r="A160" s="79" t="s">
        <v>109</v>
      </c>
      <c r="B160" s="69" t="s">
        <v>65</v>
      </c>
      <c r="C160" s="70" t="s">
        <v>110</v>
      </c>
      <c r="D160" s="71"/>
      <c r="E160" s="72" t="s">
        <v>53</v>
      </c>
      <c r="F160" s="102">
        <v>2200</v>
      </c>
      <c r="G160" s="74"/>
      <c r="H160" s="75">
        <f>ROUND(G160,2)*F160</f>
        <v>0</v>
      </c>
    </row>
    <row r="161" spans="1:8" s="47" customFormat="1" ht="30" customHeight="1" thickBot="1">
      <c r="A161" s="48"/>
      <c r="B161" s="43" t="str">
        <f>B76</f>
        <v>B</v>
      </c>
      <c r="C161" s="123" t="str">
        <f>C76</f>
        <v>COTTONWOOD ROAD from Rue Archibald to Autumnwood Drive - Major Rehabilitation</v>
      </c>
      <c r="D161" s="124"/>
      <c r="E161" s="124"/>
      <c r="F161" s="125"/>
      <c r="G161" s="48"/>
      <c r="H161" s="48">
        <f>SUM(H76:H160)</f>
        <v>0</v>
      </c>
    </row>
    <row r="162" spans="1:8" s="47" customFormat="1" ht="30" customHeight="1" thickTop="1">
      <c r="A162" s="45"/>
      <c r="B162" s="44" t="s">
        <v>14</v>
      </c>
      <c r="C162" s="126" t="s">
        <v>298</v>
      </c>
      <c r="D162" s="127"/>
      <c r="E162" s="127"/>
      <c r="F162" s="128"/>
      <c r="G162" s="45"/>
      <c r="H162" s="46"/>
    </row>
    <row r="163" spans="1:8" ht="36" customHeight="1">
      <c r="A163" s="22"/>
      <c r="B163" s="17"/>
      <c r="C163" s="38" t="s">
        <v>19</v>
      </c>
      <c r="D163" s="11"/>
      <c r="E163" s="9" t="s">
        <v>2</v>
      </c>
      <c r="F163" s="9" t="s">
        <v>2</v>
      </c>
      <c r="G163" s="22"/>
      <c r="H163" s="25"/>
    </row>
    <row r="164" spans="1:8" s="84" customFormat="1" ht="30" customHeight="1">
      <c r="A164" s="81" t="s">
        <v>178</v>
      </c>
      <c r="B164" s="83" t="s">
        <v>140</v>
      </c>
      <c r="C164" s="70" t="s">
        <v>180</v>
      </c>
      <c r="D164" s="71" t="s">
        <v>181</v>
      </c>
      <c r="E164" s="72" t="s">
        <v>51</v>
      </c>
      <c r="F164" s="102">
        <v>10</v>
      </c>
      <c r="G164" s="74"/>
      <c r="H164" s="75">
        <f>ROUND(G164,2)*F164</f>
        <v>0</v>
      </c>
    </row>
    <row r="165" spans="1:8" s="86" customFormat="1" ht="30" customHeight="1">
      <c r="A165" s="85" t="s">
        <v>182</v>
      </c>
      <c r="B165" s="83" t="s">
        <v>143</v>
      </c>
      <c r="C165" s="70" t="s">
        <v>184</v>
      </c>
      <c r="D165" s="71" t="s">
        <v>181</v>
      </c>
      <c r="E165" s="72" t="s">
        <v>53</v>
      </c>
      <c r="F165" s="102">
        <v>10</v>
      </c>
      <c r="G165" s="74"/>
      <c r="H165" s="75">
        <f>ROUND(G165,2)*F165</f>
        <v>0</v>
      </c>
    </row>
    <row r="166" spans="1:8" s="84" customFormat="1" ht="30" customHeight="1">
      <c r="A166" s="85" t="s">
        <v>185</v>
      </c>
      <c r="B166" s="83" t="s">
        <v>144</v>
      </c>
      <c r="C166" s="70" t="s">
        <v>187</v>
      </c>
      <c r="D166" s="71" t="s">
        <v>181</v>
      </c>
      <c r="E166" s="72"/>
      <c r="F166" s="102"/>
      <c r="G166" s="87"/>
      <c r="H166" s="75"/>
    </row>
    <row r="167" spans="1:8" s="84" customFormat="1" ht="30" customHeight="1">
      <c r="A167" s="81" t="s">
        <v>188</v>
      </c>
      <c r="B167" s="69" t="s">
        <v>54</v>
      </c>
      <c r="C167" s="70" t="s">
        <v>189</v>
      </c>
      <c r="D167" s="71" t="s">
        <v>2</v>
      </c>
      <c r="E167" s="72" t="s">
        <v>55</v>
      </c>
      <c r="F167" s="102">
        <v>50</v>
      </c>
      <c r="G167" s="74"/>
      <c r="H167" s="75">
        <f>ROUND(G167,2)*F167</f>
        <v>0</v>
      </c>
    </row>
    <row r="168" spans="1:8" s="84" customFormat="1" ht="43.5" customHeight="1">
      <c r="A168" s="85" t="s">
        <v>56</v>
      </c>
      <c r="B168" s="83" t="s">
        <v>145</v>
      </c>
      <c r="C168" s="70" t="s">
        <v>57</v>
      </c>
      <c r="D168" s="71" t="s">
        <v>473</v>
      </c>
      <c r="E168" s="72" t="s">
        <v>51</v>
      </c>
      <c r="F168" s="102">
        <v>50</v>
      </c>
      <c r="G168" s="74"/>
      <c r="H168" s="75">
        <f>ROUND(G168,2)*F168</f>
        <v>0</v>
      </c>
    </row>
    <row r="169" spans="1:8" s="86" customFormat="1" ht="30" customHeight="1">
      <c r="A169" s="81" t="s">
        <v>58</v>
      </c>
      <c r="B169" s="83" t="s">
        <v>334</v>
      </c>
      <c r="C169" s="70" t="s">
        <v>59</v>
      </c>
      <c r="D169" s="71" t="s">
        <v>181</v>
      </c>
      <c r="E169" s="72" t="s">
        <v>53</v>
      </c>
      <c r="F169" s="102">
        <v>800</v>
      </c>
      <c r="G169" s="74"/>
      <c r="H169" s="75">
        <f>ROUND(G169,2)*F169</f>
        <v>0</v>
      </c>
    </row>
    <row r="170" spans="1:8" s="86" customFormat="1" ht="43.5" customHeight="1">
      <c r="A170" s="85" t="s">
        <v>192</v>
      </c>
      <c r="B170" s="83" t="s">
        <v>335</v>
      </c>
      <c r="C170" s="70" t="s">
        <v>485</v>
      </c>
      <c r="D170" s="71" t="s">
        <v>194</v>
      </c>
      <c r="E170" s="72" t="s">
        <v>53</v>
      </c>
      <c r="F170" s="102">
        <v>5</v>
      </c>
      <c r="G170" s="74"/>
      <c r="H170" s="75">
        <f>ROUND(G170,2)*F170</f>
        <v>0</v>
      </c>
    </row>
    <row r="171" spans="1:8" ht="36" customHeight="1">
      <c r="A171" s="22"/>
      <c r="B171" s="17"/>
      <c r="C171" s="39" t="s">
        <v>20</v>
      </c>
      <c r="D171" s="11"/>
      <c r="E171" s="8"/>
      <c r="F171" s="103"/>
      <c r="G171" s="22"/>
      <c r="H171" s="25"/>
    </row>
    <row r="172" spans="1:8" s="84" customFormat="1" ht="30" customHeight="1">
      <c r="A172" s="79" t="s">
        <v>118</v>
      </c>
      <c r="B172" s="83" t="s">
        <v>336</v>
      </c>
      <c r="C172" s="70" t="s">
        <v>120</v>
      </c>
      <c r="D172" s="71" t="s">
        <v>181</v>
      </c>
      <c r="E172" s="72"/>
      <c r="F172" s="102"/>
      <c r="G172" s="87"/>
      <c r="H172" s="75"/>
    </row>
    <row r="173" spans="1:8" s="86" customFormat="1" ht="30" customHeight="1">
      <c r="A173" s="79" t="s">
        <v>121</v>
      </c>
      <c r="B173" s="69" t="s">
        <v>54</v>
      </c>
      <c r="C173" s="70" t="s">
        <v>122</v>
      </c>
      <c r="D173" s="71" t="s">
        <v>2</v>
      </c>
      <c r="E173" s="72" t="s">
        <v>53</v>
      </c>
      <c r="F173" s="102">
        <v>205</v>
      </c>
      <c r="G173" s="74"/>
      <c r="H173" s="75">
        <f>ROUND(G173,2)*F173</f>
        <v>0</v>
      </c>
    </row>
    <row r="174" spans="1:8" s="86" customFormat="1" ht="30" customHeight="1">
      <c r="A174" s="79" t="s">
        <v>66</v>
      </c>
      <c r="B174" s="83" t="s">
        <v>337</v>
      </c>
      <c r="C174" s="70" t="s">
        <v>67</v>
      </c>
      <c r="D174" s="71" t="s">
        <v>206</v>
      </c>
      <c r="E174" s="72"/>
      <c r="F174" s="102"/>
      <c r="G174" s="87"/>
      <c r="H174" s="75"/>
    </row>
    <row r="175" spans="1:8" s="86" customFormat="1" ht="30" customHeight="1">
      <c r="A175" s="79" t="s">
        <v>68</v>
      </c>
      <c r="B175" s="69" t="s">
        <v>54</v>
      </c>
      <c r="C175" s="70" t="s">
        <v>69</v>
      </c>
      <c r="D175" s="71" t="s">
        <v>2</v>
      </c>
      <c r="E175" s="72" t="s">
        <v>60</v>
      </c>
      <c r="F175" s="73">
        <v>50</v>
      </c>
      <c r="G175" s="74"/>
      <c r="H175" s="75">
        <f>ROUND(G175,2)*F175</f>
        <v>0</v>
      </c>
    </row>
    <row r="176" spans="1:8" s="84" customFormat="1" ht="43.5" customHeight="1">
      <c r="A176" s="79" t="s">
        <v>70</v>
      </c>
      <c r="B176" s="83" t="s">
        <v>338</v>
      </c>
      <c r="C176" s="70" t="s">
        <v>71</v>
      </c>
      <c r="D176" s="71" t="s">
        <v>206</v>
      </c>
      <c r="E176" s="72"/>
      <c r="F176" s="102"/>
      <c r="G176" s="87"/>
      <c r="H176" s="75"/>
    </row>
    <row r="177" spans="1:8" s="86" customFormat="1" ht="30" customHeight="1">
      <c r="A177" s="79" t="s">
        <v>72</v>
      </c>
      <c r="B177" s="69" t="s">
        <v>54</v>
      </c>
      <c r="C177" s="70" t="s">
        <v>73</v>
      </c>
      <c r="D177" s="71" t="s">
        <v>2</v>
      </c>
      <c r="E177" s="72" t="s">
        <v>60</v>
      </c>
      <c r="F177" s="73">
        <v>50</v>
      </c>
      <c r="G177" s="74"/>
      <c r="H177" s="75">
        <f>ROUND(G177,2)*F177</f>
        <v>0</v>
      </c>
    </row>
    <row r="178" spans="1:8" s="86" customFormat="1" ht="30" customHeight="1">
      <c r="A178" s="79" t="s">
        <v>74</v>
      </c>
      <c r="B178" s="83" t="s">
        <v>340</v>
      </c>
      <c r="C178" s="70" t="s">
        <v>75</v>
      </c>
      <c r="D178" s="71" t="s">
        <v>207</v>
      </c>
      <c r="E178" s="72"/>
      <c r="F178" s="102"/>
      <c r="G178" s="87"/>
      <c r="H178" s="75"/>
    </row>
    <row r="179" spans="1:8" s="86" customFormat="1" ht="30" customHeight="1">
      <c r="A179" s="79" t="s">
        <v>76</v>
      </c>
      <c r="B179" s="69" t="s">
        <v>326</v>
      </c>
      <c r="C179" s="70" t="s">
        <v>77</v>
      </c>
      <c r="D179" s="71" t="s">
        <v>78</v>
      </c>
      <c r="E179" s="72"/>
      <c r="F179" s="102"/>
      <c r="G179" s="87"/>
      <c r="H179" s="75"/>
    </row>
    <row r="180" spans="1:8" s="86" customFormat="1" ht="30" customHeight="1">
      <c r="A180" s="79" t="s">
        <v>79</v>
      </c>
      <c r="B180" s="76" t="s">
        <v>208</v>
      </c>
      <c r="C180" s="70" t="s">
        <v>209</v>
      </c>
      <c r="D180" s="71"/>
      <c r="E180" s="72" t="s">
        <v>53</v>
      </c>
      <c r="F180" s="102">
        <v>70</v>
      </c>
      <c r="G180" s="74"/>
      <c r="H180" s="75">
        <f>ROUND(G180,2)*F180</f>
        <v>0</v>
      </c>
    </row>
    <row r="181" spans="1:8" s="86" customFormat="1" ht="30" customHeight="1">
      <c r="A181" s="79" t="s">
        <v>80</v>
      </c>
      <c r="B181" s="76" t="s">
        <v>210</v>
      </c>
      <c r="C181" s="70" t="s">
        <v>211</v>
      </c>
      <c r="D181" s="71" t="s">
        <v>2</v>
      </c>
      <c r="E181" s="72" t="s">
        <v>53</v>
      </c>
      <c r="F181" s="102">
        <v>470</v>
      </c>
      <c r="G181" s="74"/>
      <c r="H181" s="75">
        <f>ROUND(G181,2)*F181</f>
        <v>0</v>
      </c>
    </row>
    <row r="182" spans="1:8" s="86" customFormat="1" ht="30" customHeight="1">
      <c r="A182" s="79" t="s">
        <v>212</v>
      </c>
      <c r="B182" s="83" t="s">
        <v>341</v>
      </c>
      <c r="C182" s="70" t="s">
        <v>213</v>
      </c>
      <c r="D182" s="71" t="s">
        <v>207</v>
      </c>
      <c r="E182" s="72" t="s">
        <v>53</v>
      </c>
      <c r="F182" s="104">
        <v>6</v>
      </c>
      <c r="G182" s="74"/>
      <c r="H182" s="75">
        <f>ROUND(G182,2)*F182</f>
        <v>0</v>
      </c>
    </row>
    <row r="183" spans="1:8" s="86" customFormat="1" ht="30" customHeight="1">
      <c r="A183" s="79" t="s">
        <v>83</v>
      </c>
      <c r="B183" s="83" t="s">
        <v>342</v>
      </c>
      <c r="C183" s="70" t="s">
        <v>84</v>
      </c>
      <c r="D183" s="71" t="s">
        <v>215</v>
      </c>
      <c r="E183" s="72"/>
      <c r="F183" s="102"/>
      <c r="G183" s="87"/>
      <c r="H183" s="75"/>
    </row>
    <row r="184" spans="1:8" s="86" customFormat="1" ht="30" customHeight="1">
      <c r="A184" s="79" t="s">
        <v>85</v>
      </c>
      <c r="B184" s="69" t="s">
        <v>54</v>
      </c>
      <c r="C184" s="70" t="s">
        <v>216</v>
      </c>
      <c r="D184" s="71" t="s">
        <v>217</v>
      </c>
      <c r="E184" s="72"/>
      <c r="F184" s="102"/>
      <c r="G184" s="75"/>
      <c r="H184" s="75"/>
    </row>
    <row r="185" spans="1:8" s="86" customFormat="1" ht="30" customHeight="1">
      <c r="A185" s="79" t="s">
        <v>129</v>
      </c>
      <c r="B185" s="76" t="s">
        <v>218</v>
      </c>
      <c r="C185" s="70" t="s">
        <v>219</v>
      </c>
      <c r="D185" s="71"/>
      <c r="E185" s="72" t="s">
        <v>81</v>
      </c>
      <c r="F185" s="102">
        <v>30</v>
      </c>
      <c r="G185" s="74"/>
      <c r="H185" s="75">
        <f>ROUND(G185,2)*F185</f>
        <v>0</v>
      </c>
    </row>
    <row r="186" spans="1:8" s="86" customFormat="1" ht="30" customHeight="1">
      <c r="A186" s="79" t="s">
        <v>86</v>
      </c>
      <c r="B186" s="76" t="s">
        <v>208</v>
      </c>
      <c r="C186" s="70" t="s">
        <v>220</v>
      </c>
      <c r="D186" s="71"/>
      <c r="E186" s="72" t="s">
        <v>81</v>
      </c>
      <c r="F186" s="102">
        <v>150</v>
      </c>
      <c r="G186" s="74"/>
      <c r="H186" s="75">
        <f>ROUND(G186,2)*F186</f>
        <v>0</v>
      </c>
    </row>
    <row r="187" spans="1:8" s="86" customFormat="1" ht="30" customHeight="1">
      <c r="A187" s="79" t="s">
        <v>221</v>
      </c>
      <c r="B187" s="76" t="s">
        <v>222</v>
      </c>
      <c r="C187" s="70" t="s">
        <v>223</v>
      </c>
      <c r="D187" s="71" t="s">
        <v>2</v>
      </c>
      <c r="E187" s="72" t="s">
        <v>81</v>
      </c>
      <c r="F187" s="102">
        <v>220</v>
      </c>
      <c r="G187" s="74"/>
      <c r="H187" s="75">
        <f>ROUND(G187,2)*F187</f>
        <v>0</v>
      </c>
    </row>
    <row r="188" spans="1:8" s="86" customFormat="1" ht="43.5" customHeight="1">
      <c r="A188" s="79" t="s">
        <v>224</v>
      </c>
      <c r="B188" s="69" t="s">
        <v>65</v>
      </c>
      <c r="C188" s="70" t="s">
        <v>339</v>
      </c>
      <c r="D188" s="71" t="s">
        <v>226</v>
      </c>
      <c r="E188" s="72" t="s">
        <v>81</v>
      </c>
      <c r="F188" s="102">
        <v>80</v>
      </c>
      <c r="G188" s="74"/>
      <c r="H188" s="75">
        <f>ROUND(G188,2)*F188</f>
        <v>0</v>
      </c>
    </row>
    <row r="189" spans="1:8" s="86" customFormat="1" ht="30" customHeight="1">
      <c r="A189" s="79" t="s">
        <v>87</v>
      </c>
      <c r="B189" s="69" t="s">
        <v>82</v>
      </c>
      <c r="C189" s="70" t="s">
        <v>228</v>
      </c>
      <c r="D189" s="71" t="s">
        <v>229</v>
      </c>
      <c r="E189" s="72" t="s">
        <v>81</v>
      </c>
      <c r="F189" s="102">
        <v>30</v>
      </c>
      <c r="G189" s="74"/>
      <c r="H189" s="75">
        <f>ROUND(G189,2)*F189</f>
        <v>0</v>
      </c>
    </row>
    <row r="190" spans="1:8" s="86" customFormat="1" ht="30" customHeight="1">
      <c r="A190" s="79" t="s">
        <v>90</v>
      </c>
      <c r="B190" s="83" t="s">
        <v>343</v>
      </c>
      <c r="C190" s="70" t="s">
        <v>91</v>
      </c>
      <c r="D190" s="71" t="s">
        <v>231</v>
      </c>
      <c r="E190" s="78"/>
      <c r="F190" s="102"/>
      <c r="G190" s="87"/>
      <c r="H190" s="75"/>
    </row>
    <row r="191" spans="1:8" s="86" customFormat="1" ht="30" customHeight="1">
      <c r="A191" s="79" t="s">
        <v>92</v>
      </c>
      <c r="B191" s="69" t="s">
        <v>54</v>
      </c>
      <c r="C191" s="70" t="s">
        <v>93</v>
      </c>
      <c r="D191" s="71"/>
      <c r="E191" s="72"/>
      <c r="F191" s="102"/>
      <c r="G191" s="87"/>
      <c r="H191" s="75"/>
    </row>
    <row r="192" spans="1:8" s="86" customFormat="1" ht="30" customHeight="1">
      <c r="A192" s="79" t="s">
        <v>94</v>
      </c>
      <c r="B192" s="76" t="s">
        <v>218</v>
      </c>
      <c r="C192" s="70" t="s">
        <v>232</v>
      </c>
      <c r="D192" s="71"/>
      <c r="E192" s="72" t="s">
        <v>55</v>
      </c>
      <c r="F192" s="102">
        <v>480</v>
      </c>
      <c r="G192" s="74"/>
      <c r="H192" s="75">
        <f>ROUND(G192,2)*F192</f>
        <v>0</v>
      </c>
    </row>
    <row r="193" spans="1:8" s="88" customFormat="1" ht="30" customHeight="1">
      <c r="A193" s="79" t="s">
        <v>130</v>
      </c>
      <c r="B193" s="69" t="s">
        <v>65</v>
      </c>
      <c r="C193" s="70" t="s">
        <v>131</v>
      </c>
      <c r="D193" s="71"/>
      <c r="E193" s="72"/>
      <c r="F193" s="102"/>
      <c r="G193" s="87"/>
      <c r="H193" s="75"/>
    </row>
    <row r="194" spans="1:8" s="89" customFormat="1" ht="30" customHeight="1">
      <c r="A194" s="79" t="s">
        <v>132</v>
      </c>
      <c r="B194" s="76" t="s">
        <v>218</v>
      </c>
      <c r="C194" s="70" t="s">
        <v>232</v>
      </c>
      <c r="D194" s="71"/>
      <c r="E194" s="72" t="s">
        <v>55</v>
      </c>
      <c r="F194" s="102">
        <v>40</v>
      </c>
      <c r="G194" s="74"/>
      <c r="H194" s="75">
        <f>ROUND(G194,2)*F194</f>
        <v>0</v>
      </c>
    </row>
    <row r="195" spans="1:8" ht="36" customHeight="1">
      <c r="A195" s="22"/>
      <c r="B195" s="18"/>
      <c r="C195" s="39" t="s">
        <v>21</v>
      </c>
      <c r="D195" s="11"/>
      <c r="E195" s="10"/>
      <c r="F195" s="103"/>
      <c r="G195" s="22"/>
      <c r="H195" s="25"/>
    </row>
    <row r="196" spans="1:8" s="84" customFormat="1" ht="43.5" customHeight="1">
      <c r="A196" s="79" t="s">
        <v>275</v>
      </c>
      <c r="B196" s="83" t="s">
        <v>344</v>
      </c>
      <c r="C196" s="70" t="s">
        <v>277</v>
      </c>
      <c r="D196" s="71" t="s">
        <v>278</v>
      </c>
      <c r="E196" s="72" t="s">
        <v>53</v>
      </c>
      <c r="F196" s="104">
        <v>2000</v>
      </c>
      <c r="G196" s="74"/>
      <c r="H196" s="75">
        <f>ROUND(G196,2)*F196</f>
        <v>0</v>
      </c>
    </row>
    <row r="197" spans="1:8" s="84" customFormat="1" ht="43.5" customHeight="1">
      <c r="A197" s="79" t="s">
        <v>279</v>
      </c>
      <c r="B197" s="83" t="s">
        <v>345</v>
      </c>
      <c r="C197" s="70" t="s">
        <v>281</v>
      </c>
      <c r="D197" s="71" t="s">
        <v>282</v>
      </c>
      <c r="E197" s="72" t="s">
        <v>53</v>
      </c>
      <c r="F197" s="102">
        <v>400</v>
      </c>
      <c r="G197" s="74"/>
      <c r="H197" s="75">
        <f>ROUND(G197,2)*F197</f>
        <v>0</v>
      </c>
    </row>
    <row r="198" spans="1:8" s="84" customFormat="1" ht="43.5" customHeight="1">
      <c r="A198" s="79" t="s">
        <v>283</v>
      </c>
      <c r="B198" s="83" t="s">
        <v>346</v>
      </c>
      <c r="C198" s="70" t="s">
        <v>285</v>
      </c>
      <c r="D198" s="71" t="s">
        <v>286</v>
      </c>
      <c r="E198" s="72" t="s">
        <v>53</v>
      </c>
      <c r="F198" s="104">
        <v>2250</v>
      </c>
      <c r="G198" s="74"/>
      <c r="H198" s="75">
        <f>ROUND(G198,2)*F198</f>
        <v>0</v>
      </c>
    </row>
    <row r="199" spans="1:8" s="84" customFormat="1" ht="43.5" customHeight="1">
      <c r="A199" s="79" t="s">
        <v>287</v>
      </c>
      <c r="B199" s="83" t="s">
        <v>347</v>
      </c>
      <c r="C199" s="70" t="s">
        <v>289</v>
      </c>
      <c r="D199" s="71" t="s">
        <v>286</v>
      </c>
      <c r="E199" s="72" t="s">
        <v>81</v>
      </c>
      <c r="F199" s="104">
        <v>300</v>
      </c>
      <c r="G199" s="74"/>
      <c r="H199" s="75">
        <f>ROUND(G199,2)*F199</f>
        <v>0</v>
      </c>
    </row>
    <row r="200" spans="1:8" ht="36" customHeight="1">
      <c r="A200" s="22"/>
      <c r="B200" s="7"/>
      <c r="C200" s="39" t="s">
        <v>23</v>
      </c>
      <c r="D200" s="11"/>
      <c r="E200" s="10"/>
      <c r="F200" s="103"/>
      <c r="G200" s="22"/>
      <c r="H200" s="25"/>
    </row>
    <row r="201" spans="1:18" s="94" customFormat="1" ht="43.5" customHeight="1">
      <c r="A201" s="81" t="s">
        <v>97</v>
      </c>
      <c r="B201" s="83" t="s">
        <v>348</v>
      </c>
      <c r="C201" s="70" t="s">
        <v>98</v>
      </c>
      <c r="D201" s="71" t="s">
        <v>234</v>
      </c>
      <c r="E201" s="72" t="s">
        <v>81</v>
      </c>
      <c r="F201" s="104">
        <v>350</v>
      </c>
      <c r="G201" s="74"/>
      <c r="H201" s="80">
        <f>ROUND(G201,2)*F201</f>
        <v>0</v>
      </c>
      <c r="I201" s="90"/>
      <c r="J201" s="91"/>
      <c r="K201" s="92"/>
      <c r="L201" s="91"/>
      <c r="M201" s="93"/>
      <c r="N201" s="93"/>
      <c r="O201" s="93"/>
      <c r="P201" s="93"/>
      <c r="Q201" s="93"/>
      <c r="R201" s="93"/>
    </row>
    <row r="202" spans="1:8" ht="48" customHeight="1">
      <c r="A202" s="22"/>
      <c r="B202" s="7"/>
      <c r="C202" s="39" t="s">
        <v>24</v>
      </c>
      <c r="D202" s="11"/>
      <c r="E202" s="10"/>
      <c r="F202" s="103"/>
      <c r="G202" s="22"/>
      <c r="H202" s="25"/>
    </row>
    <row r="203" spans="1:8" s="84" customFormat="1" ht="51" customHeight="1">
      <c r="A203" s="81" t="s">
        <v>271</v>
      </c>
      <c r="B203" s="83" t="s">
        <v>349</v>
      </c>
      <c r="C203" s="70" t="s">
        <v>272</v>
      </c>
      <c r="D203" s="71" t="s">
        <v>237</v>
      </c>
      <c r="E203" s="72"/>
      <c r="F203" s="104"/>
      <c r="G203" s="87"/>
      <c r="H203" s="80"/>
    </row>
    <row r="204" spans="1:8" s="84" customFormat="1" ht="42" customHeight="1">
      <c r="A204" s="81" t="s">
        <v>273</v>
      </c>
      <c r="B204" s="69" t="s">
        <v>54</v>
      </c>
      <c r="C204" s="70" t="s">
        <v>274</v>
      </c>
      <c r="D204" s="71"/>
      <c r="E204" s="72" t="s">
        <v>60</v>
      </c>
      <c r="F204" s="77">
        <v>4</v>
      </c>
      <c r="G204" s="74"/>
      <c r="H204" s="80">
        <f>ROUND(G204,2)*F204</f>
        <v>0</v>
      </c>
    </row>
    <row r="205" spans="1:12" s="99" customFormat="1" ht="43.5" customHeight="1">
      <c r="A205" s="81" t="s">
        <v>235</v>
      </c>
      <c r="B205" s="83" t="s">
        <v>350</v>
      </c>
      <c r="C205" s="70" t="s">
        <v>236</v>
      </c>
      <c r="D205" s="71" t="s">
        <v>237</v>
      </c>
      <c r="E205" s="72"/>
      <c r="F205" s="104"/>
      <c r="G205" s="87"/>
      <c r="H205" s="80"/>
      <c r="I205" s="95"/>
      <c r="J205" s="96"/>
      <c r="K205" s="97"/>
      <c r="L205" s="96"/>
    </row>
    <row r="206" spans="1:8" s="84" customFormat="1" ht="30" customHeight="1">
      <c r="A206" s="81" t="s">
        <v>238</v>
      </c>
      <c r="B206" s="69" t="s">
        <v>54</v>
      </c>
      <c r="C206" s="70" t="s">
        <v>239</v>
      </c>
      <c r="D206" s="71"/>
      <c r="E206" s="72" t="s">
        <v>60</v>
      </c>
      <c r="F206" s="77">
        <v>4</v>
      </c>
      <c r="G206" s="74"/>
      <c r="H206" s="80">
        <f>ROUND(G206,2)*F206</f>
        <v>0</v>
      </c>
    </row>
    <row r="207" spans="1:8" s="86" customFormat="1" ht="43.5" customHeight="1">
      <c r="A207" s="81" t="s">
        <v>240</v>
      </c>
      <c r="B207" s="83" t="s">
        <v>351</v>
      </c>
      <c r="C207" s="70" t="s">
        <v>242</v>
      </c>
      <c r="D207" s="71" t="s">
        <v>237</v>
      </c>
      <c r="E207" s="72" t="s">
        <v>81</v>
      </c>
      <c r="F207" s="104">
        <v>4</v>
      </c>
      <c r="G207" s="74"/>
      <c r="H207" s="80">
        <f>ROUND(G207,2)*F207</f>
        <v>0</v>
      </c>
    </row>
    <row r="208" spans="1:8" s="89" customFormat="1" ht="39.75" customHeight="1">
      <c r="A208" s="81" t="s">
        <v>451</v>
      </c>
      <c r="B208" s="83" t="s">
        <v>352</v>
      </c>
      <c r="C208" s="70" t="s">
        <v>454</v>
      </c>
      <c r="D208" s="71" t="s">
        <v>237</v>
      </c>
      <c r="E208" s="72"/>
      <c r="F208" s="104"/>
      <c r="G208" s="87"/>
      <c r="H208" s="80"/>
    </row>
    <row r="209" spans="1:8" s="89" customFormat="1" ht="30" customHeight="1">
      <c r="A209" s="81" t="s">
        <v>452</v>
      </c>
      <c r="B209" s="69" t="s">
        <v>54</v>
      </c>
      <c r="C209" s="70" t="s">
        <v>464</v>
      </c>
      <c r="D209" s="71"/>
      <c r="E209" s="72"/>
      <c r="F209" s="104"/>
      <c r="G209" s="87"/>
      <c r="H209" s="80"/>
    </row>
    <row r="210" spans="1:8" s="89" customFormat="1" ht="30" customHeight="1">
      <c r="A210" s="81" t="s">
        <v>453</v>
      </c>
      <c r="B210" s="76"/>
      <c r="C210" s="70" t="s">
        <v>457</v>
      </c>
      <c r="D210" s="71"/>
      <c r="E210" s="101" t="s">
        <v>60</v>
      </c>
      <c r="F210" s="77">
        <v>1</v>
      </c>
      <c r="G210" s="74"/>
      <c r="H210" s="80">
        <f>ROUND(G210,2)*F210</f>
        <v>0</v>
      </c>
    </row>
    <row r="211" spans="1:8" s="86" customFormat="1" ht="43.5" customHeight="1">
      <c r="A211" s="81" t="s">
        <v>148</v>
      </c>
      <c r="B211" s="83" t="s">
        <v>353</v>
      </c>
      <c r="C211" s="82" t="s">
        <v>150</v>
      </c>
      <c r="D211" s="71" t="s">
        <v>237</v>
      </c>
      <c r="E211" s="72"/>
      <c r="F211" s="104"/>
      <c r="G211" s="87"/>
      <c r="H211" s="80"/>
    </row>
    <row r="212" spans="1:8" s="86" customFormat="1" ht="43.5" customHeight="1">
      <c r="A212" s="81" t="s">
        <v>151</v>
      </c>
      <c r="B212" s="69" t="s">
        <v>54</v>
      </c>
      <c r="C212" s="70" t="s">
        <v>152</v>
      </c>
      <c r="D212" s="71"/>
      <c r="E212" s="72" t="s">
        <v>60</v>
      </c>
      <c r="F212" s="77">
        <v>1</v>
      </c>
      <c r="G212" s="74"/>
      <c r="H212" s="80">
        <f>ROUND(G212,2)*F212</f>
        <v>0</v>
      </c>
    </row>
    <row r="213" spans="1:8" s="86" customFormat="1" ht="43.5" customHeight="1">
      <c r="A213" s="81" t="s">
        <v>153</v>
      </c>
      <c r="B213" s="69" t="s">
        <v>65</v>
      </c>
      <c r="C213" s="70" t="s">
        <v>154</v>
      </c>
      <c r="D213" s="71"/>
      <c r="E213" s="72" t="s">
        <v>60</v>
      </c>
      <c r="F213" s="77">
        <v>1</v>
      </c>
      <c r="G213" s="74"/>
      <c r="H213" s="80">
        <f>ROUND(G213,2)*F213</f>
        <v>0</v>
      </c>
    </row>
    <row r="214" spans="1:8" s="84" customFormat="1" ht="39.75" customHeight="1">
      <c r="A214" s="81" t="s">
        <v>99</v>
      </c>
      <c r="B214" s="69" t="s">
        <v>82</v>
      </c>
      <c r="C214" s="70" t="s">
        <v>155</v>
      </c>
      <c r="D214" s="71"/>
      <c r="E214" s="72" t="s">
        <v>60</v>
      </c>
      <c r="F214" s="77">
        <v>1</v>
      </c>
      <c r="G214" s="74"/>
      <c r="H214" s="80">
        <f>ROUND(G214,2)*F214</f>
        <v>0</v>
      </c>
    </row>
    <row r="215" spans="1:8" s="84" customFormat="1" ht="36" customHeight="1">
      <c r="A215" s="81" t="s">
        <v>100</v>
      </c>
      <c r="B215" s="69" t="s">
        <v>106</v>
      </c>
      <c r="C215" s="70" t="s">
        <v>101</v>
      </c>
      <c r="D215" s="71"/>
      <c r="E215" s="72" t="s">
        <v>60</v>
      </c>
      <c r="F215" s="77">
        <v>1</v>
      </c>
      <c r="G215" s="74"/>
      <c r="H215" s="80">
        <f>ROUND(G215,2)*F215</f>
        <v>0</v>
      </c>
    </row>
    <row r="216" spans="1:8" s="86" customFormat="1" ht="43.5" customHeight="1">
      <c r="A216" s="81" t="s">
        <v>244</v>
      </c>
      <c r="B216" s="83" t="s">
        <v>354</v>
      </c>
      <c r="C216" s="82" t="s">
        <v>246</v>
      </c>
      <c r="D216" s="71" t="s">
        <v>237</v>
      </c>
      <c r="E216" s="72"/>
      <c r="F216" s="104"/>
      <c r="G216" s="87"/>
      <c r="H216" s="80"/>
    </row>
    <row r="217" spans="1:8" s="86" customFormat="1" ht="43.5" customHeight="1">
      <c r="A217" s="81" t="s">
        <v>247</v>
      </c>
      <c r="B217" s="69" t="s">
        <v>54</v>
      </c>
      <c r="C217" s="82" t="s">
        <v>394</v>
      </c>
      <c r="D217" s="71"/>
      <c r="E217" s="72" t="s">
        <v>60</v>
      </c>
      <c r="F217" s="77">
        <v>8</v>
      </c>
      <c r="G217" s="74"/>
      <c r="H217" s="80">
        <f>ROUND(G217,2)*F217</f>
        <v>0</v>
      </c>
    </row>
    <row r="218" spans="1:8" s="84" customFormat="1" ht="36" customHeight="1">
      <c r="A218" s="81" t="s">
        <v>248</v>
      </c>
      <c r="B218" s="83" t="s">
        <v>355</v>
      </c>
      <c r="C218" s="70" t="s">
        <v>250</v>
      </c>
      <c r="D218" s="71" t="s">
        <v>251</v>
      </c>
      <c r="E218" s="72" t="s">
        <v>81</v>
      </c>
      <c r="F218" s="104">
        <v>96</v>
      </c>
      <c r="G218" s="74"/>
      <c r="H218" s="80">
        <f>ROUND(G218,2)*F218</f>
        <v>0</v>
      </c>
    </row>
    <row r="219" spans="1:8" ht="36" customHeight="1">
      <c r="A219" s="22"/>
      <c r="B219" s="13"/>
      <c r="C219" s="39" t="s">
        <v>25</v>
      </c>
      <c r="D219" s="11"/>
      <c r="E219" s="10"/>
      <c r="F219" s="103"/>
      <c r="G219" s="22"/>
      <c r="H219" s="25"/>
    </row>
    <row r="220" spans="1:8" s="86" customFormat="1" ht="30" customHeight="1">
      <c r="A220" s="81" t="s">
        <v>102</v>
      </c>
      <c r="B220" s="83" t="s">
        <v>356</v>
      </c>
      <c r="C220" s="70" t="s">
        <v>158</v>
      </c>
      <c r="D220" s="71" t="s">
        <v>252</v>
      </c>
      <c r="E220" s="72" t="s">
        <v>60</v>
      </c>
      <c r="F220" s="77">
        <v>5</v>
      </c>
      <c r="G220" s="74"/>
      <c r="H220" s="80">
        <f>ROUND(G220,2)*F220</f>
        <v>0</v>
      </c>
    </row>
    <row r="221" spans="1:8" s="84" customFormat="1" ht="30" customHeight="1">
      <c r="A221" s="81" t="s">
        <v>133</v>
      </c>
      <c r="B221" s="83" t="s">
        <v>357</v>
      </c>
      <c r="C221" s="70" t="s">
        <v>160</v>
      </c>
      <c r="D221" s="71" t="s">
        <v>237</v>
      </c>
      <c r="E221" s="72"/>
      <c r="F221" s="104"/>
      <c r="G221" s="75"/>
      <c r="H221" s="80"/>
    </row>
    <row r="222" spans="1:8" s="86" customFormat="1" ht="30" customHeight="1">
      <c r="A222" s="81" t="s">
        <v>161</v>
      </c>
      <c r="B222" s="69" t="s">
        <v>54</v>
      </c>
      <c r="C222" s="70" t="s">
        <v>253</v>
      </c>
      <c r="D222" s="71"/>
      <c r="E222" s="72" t="s">
        <v>134</v>
      </c>
      <c r="F222" s="104">
        <v>1</v>
      </c>
      <c r="G222" s="74"/>
      <c r="H222" s="80">
        <f>ROUND(G222,2)*F222</f>
        <v>0</v>
      </c>
    </row>
    <row r="223" spans="1:8" s="86" customFormat="1" ht="30" customHeight="1">
      <c r="A223" s="81" t="s">
        <v>103</v>
      </c>
      <c r="B223" s="83" t="s">
        <v>358</v>
      </c>
      <c r="C223" s="70" t="s">
        <v>163</v>
      </c>
      <c r="D223" s="71" t="s">
        <v>252</v>
      </c>
      <c r="E223" s="72"/>
      <c r="F223" s="104"/>
      <c r="G223" s="87"/>
      <c r="H223" s="80"/>
    </row>
    <row r="224" spans="1:8" s="84" customFormat="1" ht="30" customHeight="1">
      <c r="A224" s="81" t="s">
        <v>254</v>
      </c>
      <c r="B224" s="69" t="s">
        <v>54</v>
      </c>
      <c r="C224" s="70" t="s">
        <v>255</v>
      </c>
      <c r="D224" s="71"/>
      <c r="E224" s="72" t="s">
        <v>60</v>
      </c>
      <c r="F224" s="77">
        <v>2</v>
      </c>
      <c r="G224" s="74"/>
      <c r="H224" s="80">
        <f aca="true" t="shared" si="2" ref="H224:H229">ROUND(G224,2)*F224</f>
        <v>0</v>
      </c>
    </row>
    <row r="225" spans="1:8" s="84" customFormat="1" ht="30" customHeight="1">
      <c r="A225" s="81" t="s">
        <v>104</v>
      </c>
      <c r="B225" s="69" t="s">
        <v>65</v>
      </c>
      <c r="C225" s="70" t="s">
        <v>105</v>
      </c>
      <c r="D225" s="71"/>
      <c r="E225" s="72" t="s">
        <v>60</v>
      </c>
      <c r="F225" s="77">
        <v>4</v>
      </c>
      <c r="G225" s="74"/>
      <c r="H225" s="80">
        <f t="shared" si="2"/>
        <v>0</v>
      </c>
    </row>
    <row r="226" spans="1:8" s="86" customFormat="1" ht="30" customHeight="1">
      <c r="A226" s="81" t="s">
        <v>135</v>
      </c>
      <c r="B226" s="83" t="s">
        <v>359</v>
      </c>
      <c r="C226" s="70" t="s">
        <v>165</v>
      </c>
      <c r="D226" s="71" t="s">
        <v>252</v>
      </c>
      <c r="E226" s="72" t="s">
        <v>60</v>
      </c>
      <c r="F226" s="77">
        <v>3</v>
      </c>
      <c r="G226" s="74"/>
      <c r="H226" s="80">
        <f t="shared" si="2"/>
        <v>0</v>
      </c>
    </row>
    <row r="227" spans="1:8" s="86" customFormat="1" ht="30" customHeight="1">
      <c r="A227" s="81" t="s">
        <v>136</v>
      </c>
      <c r="B227" s="83" t="s">
        <v>360</v>
      </c>
      <c r="C227" s="70" t="s">
        <v>167</v>
      </c>
      <c r="D227" s="71" t="s">
        <v>252</v>
      </c>
      <c r="E227" s="72" t="s">
        <v>60</v>
      </c>
      <c r="F227" s="77">
        <v>1</v>
      </c>
      <c r="G227" s="74"/>
      <c r="H227" s="80">
        <f t="shared" si="2"/>
        <v>0</v>
      </c>
    </row>
    <row r="228" spans="1:8" s="84" customFormat="1" ht="36" customHeight="1">
      <c r="A228" s="81" t="s">
        <v>137</v>
      </c>
      <c r="B228" s="83" t="s">
        <v>361</v>
      </c>
      <c r="C228" s="70" t="s">
        <v>169</v>
      </c>
      <c r="D228" s="71" t="s">
        <v>252</v>
      </c>
      <c r="E228" s="72" t="s">
        <v>60</v>
      </c>
      <c r="F228" s="77">
        <v>2</v>
      </c>
      <c r="G228" s="74"/>
      <c r="H228" s="80">
        <f t="shared" si="2"/>
        <v>0</v>
      </c>
    </row>
    <row r="229" spans="1:8" s="84" customFormat="1" ht="30" customHeight="1">
      <c r="A229" s="81" t="s">
        <v>138</v>
      </c>
      <c r="B229" s="83" t="s">
        <v>362</v>
      </c>
      <c r="C229" s="70" t="s">
        <v>171</v>
      </c>
      <c r="D229" s="71" t="s">
        <v>252</v>
      </c>
      <c r="E229" s="72" t="s">
        <v>60</v>
      </c>
      <c r="F229" s="77">
        <v>1</v>
      </c>
      <c r="G229" s="74"/>
      <c r="H229" s="80">
        <f t="shared" si="2"/>
        <v>0</v>
      </c>
    </row>
    <row r="230" spans="1:8" ht="36" customHeight="1">
      <c r="A230" s="22"/>
      <c r="B230" s="17"/>
      <c r="C230" s="39" t="s">
        <v>26</v>
      </c>
      <c r="D230" s="11"/>
      <c r="E230" s="8"/>
      <c r="F230" s="103"/>
      <c r="G230" s="22"/>
      <c r="H230" s="25"/>
    </row>
    <row r="231" spans="1:8" s="86" customFormat="1" ht="30" customHeight="1">
      <c r="A231" s="79" t="s">
        <v>107</v>
      </c>
      <c r="B231" s="83" t="s">
        <v>468</v>
      </c>
      <c r="C231" s="70" t="s">
        <v>108</v>
      </c>
      <c r="D231" s="71" t="s">
        <v>257</v>
      </c>
      <c r="E231" s="72"/>
      <c r="F231" s="102"/>
      <c r="G231" s="87"/>
      <c r="H231" s="75"/>
    </row>
    <row r="232" spans="1:8" s="84" customFormat="1" ht="30" customHeight="1">
      <c r="A232" s="79" t="s">
        <v>258</v>
      </c>
      <c r="B232" s="69" t="s">
        <v>54</v>
      </c>
      <c r="C232" s="70" t="s">
        <v>259</v>
      </c>
      <c r="D232" s="71"/>
      <c r="E232" s="72" t="s">
        <v>53</v>
      </c>
      <c r="F232" s="102">
        <v>80</v>
      </c>
      <c r="G232" s="74"/>
      <c r="H232" s="75">
        <f>ROUND(G232,2)*F232</f>
        <v>0</v>
      </c>
    </row>
    <row r="233" spans="1:8" s="84" customFormat="1" ht="30" customHeight="1">
      <c r="A233" s="79" t="s">
        <v>109</v>
      </c>
      <c r="B233" s="69" t="s">
        <v>65</v>
      </c>
      <c r="C233" s="70" t="s">
        <v>110</v>
      </c>
      <c r="D233" s="71"/>
      <c r="E233" s="72" t="s">
        <v>53</v>
      </c>
      <c r="F233" s="102">
        <v>720</v>
      </c>
      <c r="G233" s="74"/>
      <c r="H233" s="75">
        <f>ROUND(G233,2)*F233</f>
        <v>0</v>
      </c>
    </row>
    <row r="234" spans="1:8" s="47" customFormat="1" ht="30" customHeight="1" thickBot="1">
      <c r="A234" s="48"/>
      <c r="B234" s="43" t="str">
        <f>B162</f>
        <v>C</v>
      </c>
      <c r="C234" s="123" t="str">
        <f>C162</f>
        <v>DOUCET STREET from Dufresne Avenue to Rue Archibald - Crack and Seating</v>
      </c>
      <c r="D234" s="124"/>
      <c r="E234" s="124"/>
      <c r="F234" s="125"/>
      <c r="G234" s="48"/>
      <c r="H234" s="48">
        <f>SUM(H162:H233)</f>
        <v>0</v>
      </c>
    </row>
    <row r="235" spans="1:8" s="47" customFormat="1" ht="30" customHeight="1" thickTop="1">
      <c r="A235" s="45"/>
      <c r="B235" s="44" t="s">
        <v>15</v>
      </c>
      <c r="C235" s="126" t="s">
        <v>448</v>
      </c>
      <c r="D235" s="127"/>
      <c r="E235" s="127"/>
      <c r="F235" s="128"/>
      <c r="G235" s="45"/>
      <c r="H235" s="46"/>
    </row>
    <row r="236" spans="1:8" ht="36" customHeight="1">
      <c r="A236" s="22"/>
      <c r="B236" s="17"/>
      <c r="C236" s="38" t="s">
        <v>19</v>
      </c>
      <c r="D236" s="11"/>
      <c r="E236" s="9" t="s">
        <v>2</v>
      </c>
      <c r="F236" s="9" t="s">
        <v>2</v>
      </c>
      <c r="G236" s="22"/>
      <c r="H236" s="25"/>
    </row>
    <row r="237" spans="1:8" s="84" customFormat="1" ht="30" customHeight="1">
      <c r="A237" s="81" t="s">
        <v>178</v>
      </c>
      <c r="B237" s="83" t="s">
        <v>146</v>
      </c>
      <c r="C237" s="70" t="s">
        <v>180</v>
      </c>
      <c r="D237" s="71" t="s">
        <v>181</v>
      </c>
      <c r="E237" s="72" t="s">
        <v>51</v>
      </c>
      <c r="F237" s="102">
        <v>250</v>
      </c>
      <c r="G237" s="74"/>
      <c r="H237" s="75">
        <f>ROUND(G237,2)*F237</f>
        <v>0</v>
      </c>
    </row>
    <row r="238" spans="1:8" s="86" customFormat="1" ht="30" customHeight="1">
      <c r="A238" s="85" t="s">
        <v>182</v>
      </c>
      <c r="B238" s="83" t="s">
        <v>147</v>
      </c>
      <c r="C238" s="70" t="s">
        <v>184</v>
      </c>
      <c r="D238" s="71" t="s">
        <v>181</v>
      </c>
      <c r="E238" s="72" t="s">
        <v>53</v>
      </c>
      <c r="F238" s="102">
        <v>550</v>
      </c>
      <c r="G238" s="74"/>
      <c r="H238" s="75">
        <f>ROUND(G238,2)*F238</f>
        <v>0</v>
      </c>
    </row>
    <row r="239" spans="1:8" s="84" customFormat="1" ht="30" customHeight="1">
      <c r="A239" s="85" t="s">
        <v>185</v>
      </c>
      <c r="B239" s="83" t="s">
        <v>363</v>
      </c>
      <c r="C239" s="70" t="s">
        <v>187</v>
      </c>
      <c r="D239" s="71" t="s">
        <v>181</v>
      </c>
      <c r="E239" s="72"/>
      <c r="F239" s="102"/>
      <c r="G239" s="87"/>
      <c r="H239" s="75"/>
    </row>
    <row r="240" spans="1:8" s="84" customFormat="1" ht="30" customHeight="1">
      <c r="A240" s="81" t="s">
        <v>188</v>
      </c>
      <c r="B240" s="69" t="s">
        <v>54</v>
      </c>
      <c r="C240" s="70" t="s">
        <v>189</v>
      </c>
      <c r="D240" s="71" t="s">
        <v>2</v>
      </c>
      <c r="E240" s="72" t="s">
        <v>55</v>
      </c>
      <c r="F240" s="102">
        <v>285</v>
      </c>
      <c r="G240" s="74"/>
      <c r="H240" s="75">
        <f>ROUND(G240,2)*F240</f>
        <v>0</v>
      </c>
    </row>
    <row r="241" spans="1:8" s="84" customFormat="1" ht="43.5" customHeight="1">
      <c r="A241" s="85" t="s">
        <v>56</v>
      </c>
      <c r="B241" s="83" t="s">
        <v>233</v>
      </c>
      <c r="C241" s="70" t="s">
        <v>57</v>
      </c>
      <c r="D241" s="71" t="s">
        <v>473</v>
      </c>
      <c r="E241" s="72" t="s">
        <v>51</v>
      </c>
      <c r="F241" s="102">
        <v>50</v>
      </c>
      <c r="G241" s="74"/>
      <c r="H241" s="75">
        <f>ROUND(G241,2)*F241</f>
        <v>0</v>
      </c>
    </row>
    <row r="242" spans="1:8" s="86" customFormat="1" ht="30" customHeight="1">
      <c r="A242" s="81" t="s">
        <v>58</v>
      </c>
      <c r="B242" s="83" t="s">
        <v>364</v>
      </c>
      <c r="C242" s="70" t="s">
        <v>59</v>
      </c>
      <c r="D242" s="71" t="s">
        <v>181</v>
      </c>
      <c r="E242" s="72" t="s">
        <v>53</v>
      </c>
      <c r="F242" s="102">
        <v>700</v>
      </c>
      <c r="G242" s="74"/>
      <c r="H242" s="75">
        <f>ROUND(G242,2)*F242</f>
        <v>0</v>
      </c>
    </row>
    <row r="243" spans="1:8" s="86" customFormat="1" ht="43.5" customHeight="1">
      <c r="A243" s="85" t="s">
        <v>192</v>
      </c>
      <c r="B243" s="83" t="s">
        <v>365</v>
      </c>
      <c r="C243" s="70" t="s">
        <v>485</v>
      </c>
      <c r="D243" s="71" t="s">
        <v>194</v>
      </c>
      <c r="E243" s="72" t="s">
        <v>53</v>
      </c>
      <c r="F243" s="102">
        <v>610</v>
      </c>
      <c r="G243" s="74"/>
      <c r="H243" s="75">
        <f>ROUND(G243,2)*F243</f>
        <v>0</v>
      </c>
    </row>
    <row r="244" spans="1:8" ht="36" customHeight="1">
      <c r="A244" s="22"/>
      <c r="B244" s="17"/>
      <c r="C244" s="39" t="s">
        <v>20</v>
      </c>
      <c r="D244" s="11"/>
      <c r="E244" s="8"/>
      <c r="F244" s="103"/>
      <c r="G244" s="22"/>
      <c r="H244" s="25"/>
    </row>
    <row r="245" spans="1:8" s="84" customFormat="1" ht="30" customHeight="1">
      <c r="A245" s="79" t="s">
        <v>118</v>
      </c>
      <c r="B245" s="83" t="s">
        <v>366</v>
      </c>
      <c r="C245" s="70" t="s">
        <v>120</v>
      </c>
      <c r="D245" s="71" t="s">
        <v>181</v>
      </c>
      <c r="E245" s="72"/>
      <c r="F245" s="102"/>
      <c r="G245" s="87"/>
      <c r="H245" s="75"/>
    </row>
    <row r="246" spans="1:8" s="86" customFormat="1" ht="30" customHeight="1">
      <c r="A246" s="79" t="s">
        <v>121</v>
      </c>
      <c r="B246" s="69" t="s">
        <v>54</v>
      </c>
      <c r="C246" s="70" t="s">
        <v>122</v>
      </c>
      <c r="D246" s="71" t="s">
        <v>2</v>
      </c>
      <c r="E246" s="72" t="s">
        <v>53</v>
      </c>
      <c r="F246" s="102">
        <v>550</v>
      </c>
      <c r="G246" s="74"/>
      <c r="H246" s="75">
        <f>ROUND(G246,2)*F246</f>
        <v>0</v>
      </c>
    </row>
    <row r="247" spans="1:8" s="86" customFormat="1" ht="30" customHeight="1">
      <c r="A247" s="79" t="s">
        <v>61</v>
      </c>
      <c r="B247" s="83" t="s">
        <v>367</v>
      </c>
      <c r="C247" s="70" t="s">
        <v>62</v>
      </c>
      <c r="D247" s="71" t="s">
        <v>195</v>
      </c>
      <c r="E247" s="72"/>
      <c r="F247" s="102"/>
      <c r="G247" s="87"/>
      <c r="H247" s="75"/>
    </row>
    <row r="248" spans="1:8" s="86" customFormat="1" ht="43.5" customHeight="1">
      <c r="A248" s="79" t="s">
        <v>196</v>
      </c>
      <c r="B248" s="69" t="s">
        <v>54</v>
      </c>
      <c r="C248" s="70" t="s">
        <v>197</v>
      </c>
      <c r="D248" s="71" t="s">
        <v>2</v>
      </c>
      <c r="E248" s="72" t="s">
        <v>53</v>
      </c>
      <c r="F248" s="102">
        <v>90</v>
      </c>
      <c r="G248" s="74"/>
      <c r="H248" s="75">
        <f>ROUND(G248,2)*F248</f>
        <v>0</v>
      </c>
    </row>
    <row r="249" spans="1:8" s="86" customFormat="1" ht="30" customHeight="1">
      <c r="A249" s="79" t="s">
        <v>198</v>
      </c>
      <c r="B249" s="69" t="s">
        <v>65</v>
      </c>
      <c r="C249" s="70" t="s">
        <v>199</v>
      </c>
      <c r="D249" s="71" t="s">
        <v>2</v>
      </c>
      <c r="E249" s="72" t="s">
        <v>53</v>
      </c>
      <c r="F249" s="102">
        <v>10</v>
      </c>
      <c r="G249" s="74"/>
      <c r="H249" s="75">
        <f>ROUND(G249,2)*F249</f>
        <v>0</v>
      </c>
    </row>
    <row r="250" spans="1:8" s="86" customFormat="1" ht="43.5" customHeight="1">
      <c r="A250" s="79" t="s">
        <v>200</v>
      </c>
      <c r="B250" s="69" t="s">
        <v>82</v>
      </c>
      <c r="C250" s="70" t="s">
        <v>201</v>
      </c>
      <c r="D250" s="71" t="s">
        <v>2</v>
      </c>
      <c r="E250" s="72" t="s">
        <v>53</v>
      </c>
      <c r="F250" s="102">
        <v>10</v>
      </c>
      <c r="G250" s="74"/>
      <c r="H250" s="75">
        <f>ROUND(G250,2)*F250</f>
        <v>0</v>
      </c>
    </row>
    <row r="251" spans="1:8" s="86" customFormat="1" ht="43.5" customHeight="1">
      <c r="A251" s="79" t="s">
        <v>202</v>
      </c>
      <c r="B251" s="69" t="s">
        <v>106</v>
      </c>
      <c r="C251" s="70" t="s">
        <v>203</v>
      </c>
      <c r="D251" s="71" t="s">
        <v>2</v>
      </c>
      <c r="E251" s="72" t="s">
        <v>53</v>
      </c>
      <c r="F251" s="102">
        <v>10</v>
      </c>
      <c r="G251" s="74"/>
      <c r="H251" s="75">
        <f>ROUND(G251,2)*F251</f>
        <v>0</v>
      </c>
    </row>
    <row r="252" spans="1:8" s="86" customFormat="1" ht="30" customHeight="1">
      <c r="A252" s="79" t="s">
        <v>204</v>
      </c>
      <c r="B252" s="69" t="s">
        <v>111</v>
      </c>
      <c r="C252" s="70" t="s">
        <v>205</v>
      </c>
      <c r="D252" s="71" t="s">
        <v>2</v>
      </c>
      <c r="E252" s="72" t="s">
        <v>53</v>
      </c>
      <c r="F252" s="102">
        <v>10</v>
      </c>
      <c r="G252" s="74"/>
      <c r="H252" s="75">
        <f>ROUND(G252,2)*F252</f>
        <v>0</v>
      </c>
    </row>
    <row r="253" spans="1:8" s="86" customFormat="1" ht="30" customHeight="1">
      <c r="A253" s="79" t="s">
        <v>66</v>
      </c>
      <c r="B253" s="83" t="s">
        <v>370</v>
      </c>
      <c r="C253" s="70" t="s">
        <v>67</v>
      </c>
      <c r="D253" s="71" t="s">
        <v>206</v>
      </c>
      <c r="E253" s="72"/>
      <c r="F253" s="102"/>
      <c r="G253" s="87"/>
      <c r="H253" s="75"/>
    </row>
    <row r="254" spans="1:8" s="86" customFormat="1" ht="30" customHeight="1">
      <c r="A254" s="79" t="s">
        <v>68</v>
      </c>
      <c r="B254" s="69" t="s">
        <v>54</v>
      </c>
      <c r="C254" s="70" t="s">
        <v>69</v>
      </c>
      <c r="D254" s="71" t="s">
        <v>2</v>
      </c>
      <c r="E254" s="72" t="s">
        <v>60</v>
      </c>
      <c r="F254" s="73">
        <v>20</v>
      </c>
      <c r="G254" s="74"/>
      <c r="H254" s="75">
        <f>ROUND(G254,2)*F254</f>
        <v>0</v>
      </c>
    </row>
    <row r="255" spans="1:8" s="84" customFormat="1" ht="43.5" customHeight="1">
      <c r="A255" s="79" t="s">
        <v>70</v>
      </c>
      <c r="B255" s="83" t="s">
        <v>368</v>
      </c>
      <c r="C255" s="70" t="s">
        <v>71</v>
      </c>
      <c r="D255" s="71" t="s">
        <v>206</v>
      </c>
      <c r="E255" s="72"/>
      <c r="F255" s="102"/>
      <c r="G255" s="87"/>
      <c r="H255" s="75"/>
    </row>
    <row r="256" spans="1:8" s="86" customFormat="1" ht="30" customHeight="1">
      <c r="A256" s="79" t="s">
        <v>72</v>
      </c>
      <c r="B256" s="69" t="s">
        <v>54</v>
      </c>
      <c r="C256" s="70" t="s">
        <v>73</v>
      </c>
      <c r="D256" s="71" t="s">
        <v>2</v>
      </c>
      <c r="E256" s="72" t="s">
        <v>60</v>
      </c>
      <c r="F256" s="73">
        <v>20</v>
      </c>
      <c r="G256" s="74"/>
      <c r="H256" s="75">
        <f>ROUND(G256,2)*F256</f>
        <v>0</v>
      </c>
    </row>
    <row r="257" spans="1:8" s="86" customFormat="1" ht="30" customHeight="1">
      <c r="A257" s="79" t="s">
        <v>74</v>
      </c>
      <c r="B257" s="83" t="s">
        <v>369</v>
      </c>
      <c r="C257" s="70" t="s">
        <v>75</v>
      </c>
      <c r="D257" s="71" t="s">
        <v>207</v>
      </c>
      <c r="E257" s="72"/>
      <c r="F257" s="102"/>
      <c r="G257" s="87"/>
      <c r="H257" s="75"/>
    </row>
    <row r="258" spans="1:8" s="86" customFormat="1" ht="30" customHeight="1">
      <c r="A258" s="79" t="s">
        <v>76</v>
      </c>
      <c r="B258" s="69" t="s">
        <v>326</v>
      </c>
      <c r="C258" s="70" t="s">
        <v>77</v>
      </c>
      <c r="D258" s="71" t="s">
        <v>78</v>
      </c>
      <c r="E258" s="72"/>
      <c r="F258" s="102"/>
      <c r="G258" s="87"/>
      <c r="H258" s="75"/>
    </row>
    <row r="259" spans="1:8" s="86" customFormat="1" ht="30" customHeight="1">
      <c r="A259" s="79" t="s">
        <v>79</v>
      </c>
      <c r="B259" s="76" t="s">
        <v>218</v>
      </c>
      <c r="C259" s="70" t="s">
        <v>209</v>
      </c>
      <c r="D259" s="71"/>
      <c r="E259" s="72" t="s">
        <v>53</v>
      </c>
      <c r="F259" s="102">
        <v>50</v>
      </c>
      <c r="G259" s="74"/>
      <c r="H259" s="75">
        <f>ROUND(G259,2)*F259</f>
        <v>0</v>
      </c>
    </row>
    <row r="260" spans="1:8" s="86" customFormat="1" ht="30" customHeight="1">
      <c r="A260" s="79" t="s">
        <v>80</v>
      </c>
      <c r="B260" s="76" t="s">
        <v>208</v>
      </c>
      <c r="C260" s="70" t="s">
        <v>211</v>
      </c>
      <c r="D260" s="71" t="s">
        <v>2</v>
      </c>
      <c r="E260" s="72" t="s">
        <v>53</v>
      </c>
      <c r="F260" s="102">
        <v>160</v>
      </c>
      <c r="G260" s="74"/>
      <c r="H260" s="75">
        <f>ROUND(G260,2)*F260</f>
        <v>0</v>
      </c>
    </row>
    <row r="261" spans="1:8" s="86" customFormat="1" ht="30" customHeight="1">
      <c r="A261" s="79" t="s">
        <v>212</v>
      </c>
      <c r="B261" s="83" t="s">
        <v>371</v>
      </c>
      <c r="C261" s="70" t="s">
        <v>213</v>
      </c>
      <c r="D261" s="71" t="s">
        <v>207</v>
      </c>
      <c r="E261" s="72" t="s">
        <v>53</v>
      </c>
      <c r="F261" s="104">
        <v>6</v>
      </c>
      <c r="G261" s="74"/>
      <c r="H261" s="75">
        <f>ROUND(G261,2)*F261</f>
        <v>0</v>
      </c>
    </row>
    <row r="262" spans="1:8" s="86" customFormat="1" ht="30" customHeight="1">
      <c r="A262" s="79" t="s">
        <v>290</v>
      </c>
      <c r="B262" s="83" t="s">
        <v>372</v>
      </c>
      <c r="C262" s="70" t="s">
        <v>292</v>
      </c>
      <c r="D262" s="71" t="s">
        <v>215</v>
      </c>
      <c r="E262" s="72"/>
      <c r="F262" s="102"/>
      <c r="G262" s="87"/>
      <c r="H262" s="75"/>
    </row>
    <row r="263" spans="1:8" s="84" customFormat="1" ht="54" customHeight="1">
      <c r="A263" s="79" t="s">
        <v>293</v>
      </c>
      <c r="B263" s="69" t="s">
        <v>54</v>
      </c>
      <c r="C263" s="70" t="s">
        <v>294</v>
      </c>
      <c r="D263" s="71" t="s">
        <v>139</v>
      </c>
      <c r="E263" s="72" t="s">
        <v>81</v>
      </c>
      <c r="F263" s="104">
        <v>130</v>
      </c>
      <c r="G263" s="74"/>
      <c r="H263" s="75">
        <f>ROUND(G263,2)*F263</f>
        <v>0</v>
      </c>
    </row>
    <row r="264" spans="1:8" s="86" customFormat="1" ht="30" customHeight="1">
      <c r="A264" s="79" t="s">
        <v>83</v>
      </c>
      <c r="B264" s="83" t="s">
        <v>373</v>
      </c>
      <c r="C264" s="70" t="s">
        <v>84</v>
      </c>
      <c r="D264" s="71" t="s">
        <v>215</v>
      </c>
      <c r="E264" s="72"/>
      <c r="F264" s="102"/>
      <c r="G264" s="87"/>
      <c r="H264" s="75"/>
    </row>
    <row r="265" spans="1:8" s="86" customFormat="1" ht="30" customHeight="1">
      <c r="A265" s="79" t="s">
        <v>85</v>
      </c>
      <c r="B265" s="69" t="s">
        <v>54</v>
      </c>
      <c r="C265" s="70" t="s">
        <v>216</v>
      </c>
      <c r="D265" s="71" t="s">
        <v>217</v>
      </c>
      <c r="E265" s="72"/>
      <c r="F265" s="102"/>
      <c r="G265" s="75"/>
      <c r="H265" s="75"/>
    </row>
    <row r="266" spans="1:8" s="86" customFormat="1" ht="30" customHeight="1">
      <c r="A266" s="79" t="s">
        <v>129</v>
      </c>
      <c r="B266" s="76" t="s">
        <v>218</v>
      </c>
      <c r="C266" s="70" t="s">
        <v>219</v>
      </c>
      <c r="D266" s="71"/>
      <c r="E266" s="72" t="s">
        <v>81</v>
      </c>
      <c r="F266" s="102">
        <v>20</v>
      </c>
      <c r="G266" s="74"/>
      <c r="H266" s="75">
        <f>ROUND(G266,2)*F266</f>
        <v>0</v>
      </c>
    </row>
    <row r="267" spans="1:8" s="86" customFormat="1" ht="30" customHeight="1">
      <c r="A267" s="79" t="s">
        <v>86</v>
      </c>
      <c r="B267" s="76" t="s">
        <v>208</v>
      </c>
      <c r="C267" s="70" t="s">
        <v>220</v>
      </c>
      <c r="D267" s="71"/>
      <c r="E267" s="72" t="s">
        <v>81</v>
      </c>
      <c r="F267" s="102">
        <v>150</v>
      </c>
      <c r="G267" s="74"/>
      <c r="H267" s="75">
        <f>ROUND(G267,2)*F267</f>
        <v>0</v>
      </c>
    </row>
    <row r="268" spans="1:8" s="86" customFormat="1" ht="30" customHeight="1">
      <c r="A268" s="79" t="s">
        <v>221</v>
      </c>
      <c r="B268" s="76" t="s">
        <v>222</v>
      </c>
      <c r="C268" s="70" t="s">
        <v>223</v>
      </c>
      <c r="D268" s="71" t="s">
        <v>2</v>
      </c>
      <c r="E268" s="72" t="s">
        <v>81</v>
      </c>
      <c r="F268" s="102">
        <v>200</v>
      </c>
      <c r="G268" s="74"/>
      <c r="H268" s="75">
        <f>ROUND(G268,2)*F268</f>
        <v>0</v>
      </c>
    </row>
    <row r="269" spans="1:8" s="86" customFormat="1" ht="43.5" customHeight="1">
      <c r="A269" s="79" t="s">
        <v>224</v>
      </c>
      <c r="B269" s="69" t="s">
        <v>106</v>
      </c>
      <c r="C269" s="70" t="s">
        <v>225</v>
      </c>
      <c r="D269" s="71" t="s">
        <v>226</v>
      </c>
      <c r="E269" s="72" t="s">
        <v>81</v>
      </c>
      <c r="F269" s="102">
        <v>110</v>
      </c>
      <c r="G269" s="74"/>
      <c r="H269" s="75">
        <f>ROUND(G269,2)*F269</f>
        <v>0</v>
      </c>
    </row>
    <row r="270" spans="1:8" s="86" customFormat="1" ht="30" customHeight="1">
      <c r="A270" s="79" t="s">
        <v>87</v>
      </c>
      <c r="B270" s="69" t="s">
        <v>227</v>
      </c>
      <c r="C270" s="70" t="s">
        <v>228</v>
      </c>
      <c r="D270" s="71" t="s">
        <v>229</v>
      </c>
      <c r="E270" s="72" t="s">
        <v>81</v>
      </c>
      <c r="F270" s="102">
        <v>40</v>
      </c>
      <c r="G270" s="74"/>
      <c r="H270" s="75">
        <f>ROUND(G270,2)*F270</f>
        <v>0</v>
      </c>
    </row>
    <row r="271" spans="1:8" s="86" customFormat="1" ht="30" customHeight="1">
      <c r="A271" s="79" t="s">
        <v>90</v>
      </c>
      <c r="B271" s="83" t="s">
        <v>374</v>
      </c>
      <c r="C271" s="70" t="s">
        <v>91</v>
      </c>
      <c r="D271" s="71" t="s">
        <v>231</v>
      </c>
      <c r="E271" s="78"/>
      <c r="F271" s="102"/>
      <c r="G271" s="87"/>
      <c r="H271" s="75"/>
    </row>
    <row r="272" spans="1:8" s="86" customFormat="1" ht="30" customHeight="1">
      <c r="A272" s="79" t="s">
        <v>92</v>
      </c>
      <c r="B272" s="69" t="s">
        <v>54</v>
      </c>
      <c r="C272" s="70" t="s">
        <v>93</v>
      </c>
      <c r="D272" s="71"/>
      <c r="E272" s="72"/>
      <c r="F272" s="102"/>
      <c r="G272" s="87"/>
      <c r="H272" s="75"/>
    </row>
    <row r="273" spans="1:8" s="86" customFormat="1" ht="30" customHeight="1">
      <c r="A273" s="79" t="s">
        <v>94</v>
      </c>
      <c r="B273" s="76" t="s">
        <v>218</v>
      </c>
      <c r="C273" s="70" t="s">
        <v>232</v>
      </c>
      <c r="D273" s="71"/>
      <c r="E273" s="72" t="s">
        <v>55</v>
      </c>
      <c r="F273" s="102">
        <v>450</v>
      </c>
      <c r="G273" s="74"/>
      <c r="H273" s="75">
        <f>ROUND(G273,2)*F273</f>
        <v>0</v>
      </c>
    </row>
    <row r="274" spans="1:8" s="88" customFormat="1" ht="30" customHeight="1">
      <c r="A274" s="79" t="s">
        <v>130</v>
      </c>
      <c r="B274" s="69" t="s">
        <v>65</v>
      </c>
      <c r="C274" s="70" t="s">
        <v>131</v>
      </c>
      <c r="D274" s="71"/>
      <c r="E274" s="72"/>
      <c r="F274" s="102"/>
      <c r="G274" s="87"/>
      <c r="H274" s="75"/>
    </row>
    <row r="275" spans="1:8" s="89" customFormat="1" ht="30" customHeight="1">
      <c r="A275" s="79" t="s">
        <v>132</v>
      </c>
      <c r="B275" s="76" t="s">
        <v>218</v>
      </c>
      <c r="C275" s="70" t="s">
        <v>232</v>
      </c>
      <c r="D275" s="71"/>
      <c r="E275" s="72" t="s">
        <v>55</v>
      </c>
      <c r="F275" s="102">
        <v>70</v>
      </c>
      <c r="G275" s="74"/>
      <c r="H275" s="75">
        <f>ROUND(G275,2)*F275</f>
        <v>0</v>
      </c>
    </row>
    <row r="276" spans="1:8" ht="36" customHeight="1">
      <c r="A276" s="22"/>
      <c r="B276" s="18"/>
      <c r="C276" s="39" t="s">
        <v>21</v>
      </c>
      <c r="D276" s="11"/>
      <c r="E276" s="10"/>
      <c r="F276" s="103"/>
      <c r="G276" s="22"/>
      <c r="H276" s="25"/>
    </row>
    <row r="277" spans="1:8" s="84" customFormat="1" ht="43.5" customHeight="1">
      <c r="A277" s="79" t="s">
        <v>275</v>
      </c>
      <c r="B277" s="83" t="s">
        <v>375</v>
      </c>
      <c r="C277" s="70" t="s">
        <v>277</v>
      </c>
      <c r="D277" s="71" t="s">
        <v>278</v>
      </c>
      <c r="E277" s="72" t="s">
        <v>53</v>
      </c>
      <c r="F277" s="104">
        <v>1680</v>
      </c>
      <c r="G277" s="74"/>
      <c r="H277" s="75">
        <f>ROUND(G277,2)*F277</f>
        <v>0</v>
      </c>
    </row>
    <row r="278" spans="1:8" s="84" customFormat="1" ht="43.5" customHeight="1">
      <c r="A278" s="79" t="s">
        <v>279</v>
      </c>
      <c r="B278" s="83" t="s">
        <v>376</v>
      </c>
      <c r="C278" s="70" t="s">
        <v>281</v>
      </c>
      <c r="D278" s="71" t="s">
        <v>282</v>
      </c>
      <c r="E278" s="72" t="s">
        <v>53</v>
      </c>
      <c r="F278" s="102">
        <v>225</v>
      </c>
      <c r="G278" s="74"/>
      <c r="H278" s="75">
        <f>ROUND(G278,2)*F278</f>
        <v>0</v>
      </c>
    </row>
    <row r="279" spans="1:8" s="84" customFormat="1" ht="43.5" customHeight="1">
      <c r="A279" s="79" t="s">
        <v>283</v>
      </c>
      <c r="B279" s="83" t="s">
        <v>377</v>
      </c>
      <c r="C279" s="70" t="s">
        <v>285</v>
      </c>
      <c r="D279" s="71" t="s">
        <v>286</v>
      </c>
      <c r="E279" s="72" t="s">
        <v>53</v>
      </c>
      <c r="F279" s="104">
        <v>900</v>
      </c>
      <c r="G279" s="74"/>
      <c r="H279" s="75">
        <f>ROUND(G279,2)*F279</f>
        <v>0</v>
      </c>
    </row>
    <row r="280" spans="1:8" s="84" customFormat="1" ht="43.5" customHeight="1">
      <c r="A280" s="79" t="s">
        <v>287</v>
      </c>
      <c r="B280" s="83" t="s">
        <v>378</v>
      </c>
      <c r="C280" s="70" t="s">
        <v>289</v>
      </c>
      <c r="D280" s="71" t="s">
        <v>286</v>
      </c>
      <c r="E280" s="72" t="s">
        <v>81</v>
      </c>
      <c r="F280" s="104">
        <v>500</v>
      </c>
      <c r="G280" s="74"/>
      <c r="H280" s="75">
        <f>ROUND(G280,2)*F280</f>
        <v>0</v>
      </c>
    </row>
    <row r="281" spans="1:8" ht="36" customHeight="1">
      <c r="A281" s="22"/>
      <c r="B281" s="7"/>
      <c r="C281" s="39" t="s">
        <v>22</v>
      </c>
      <c r="D281" s="11"/>
      <c r="E281" s="9"/>
      <c r="F281" s="103"/>
      <c r="G281" s="22"/>
      <c r="H281" s="25"/>
    </row>
    <row r="282" spans="1:8" s="84" customFormat="1" ht="30" customHeight="1">
      <c r="A282" s="81" t="s">
        <v>95</v>
      </c>
      <c r="B282" s="83" t="s">
        <v>379</v>
      </c>
      <c r="C282" s="70" t="s">
        <v>96</v>
      </c>
      <c r="D282" s="71" t="s">
        <v>270</v>
      </c>
      <c r="E282" s="72"/>
      <c r="F282" s="104"/>
      <c r="G282" s="87"/>
      <c r="H282" s="80"/>
    </row>
    <row r="283" spans="1:8" s="84" customFormat="1" ht="36" customHeight="1">
      <c r="A283" s="81" t="s">
        <v>295</v>
      </c>
      <c r="B283" s="69" t="s">
        <v>54</v>
      </c>
      <c r="C283" s="70" t="s">
        <v>296</v>
      </c>
      <c r="D283" s="71" t="s">
        <v>2</v>
      </c>
      <c r="E283" s="72" t="s">
        <v>53</v>
      </c>
      <c r="F283" s="104">
        <v>20</v>
      </c>
      <c r="G283" s="74"/>
      <c r="H283" s="80">
        <f>ROUND(G283,2)*F283</f>
        <v>0</v>
      </c>
    </row>
    <row r="284" spans="1:8" ht="36" customHeight="1">
      <c r="A284" s="22"/>
      <c r="B284" s="7"/>
      <c r="C284" s="39" t="s">
        <v>23</v>
      </c>
      <c r="D284" s="11"/>
      <c r="E284" s="10"/>
      <c r="F284" s="103"/>
      <c r="G284" s="22"/>
      <c r="H284" s="25"/>
    </row>
    <row r="285" spans="1:18" s="99" customFormat="1" ht="30" customHeight="1">
      <c r="A285" s="81" t="s">
        <v>97</v>
      </c>
      <c r="B285" s="83" t="s">
        <v>380</v>
      </c>
      <c r="C285" s="70" t="s">
        <v>98</v>
      </c>
      <c r="D285" s="71" t="s">
        <v>234</v>
      </c>
      <c r="E285" s="72" t="s">
        <v>81</v>
      </c>
      <c r="F285" s="104">
        <v>350</v>
      </c>
      <c r="G285" s="74"/>
      <c r="H285" s="80">
        <f>ROUND(G285,2)*F285</f>
        <v>0</v>
      </c>
      <c r="I285" s="95"/>
      <c r="J285" s="96"/>
      <c r="K285" s="97"/>
      <c r="L285" s="96"/>
      <c r="M285" s="98"/>
      <c r="N285" s="98"/>
      <c r="O285" s="98"/>
      <c r="P285" s="98"/>
      <c r="Q285" s="98"/>
      <c r="R285" s="98"/>
    </row>
    <row r="286" spans="1:8" ht="48" customHeight="1">
      <c r="A286" s="22"/>
      <c r="B286" s="7"/>
      <c r="C286" s="39" t="s">
        <v>24</v>
      </c>
      <c r="D286" s="11"/>
      <c r="E286" s="10"/>
      <c r="F286" s="103"/>
      <c r="G286" s="22"/>
      <c r="H286" s="25"/>
    </row>
    <row r="287" spans="1:18" s="94" customFormat="1" ht="43.5" customHeight="1">
      <c r="A287" s="81" t="s">
        <v>271</v>
      </c>
      <c r="B287" s="83" t="s">
        <v>381</v>
      </c>
      <c r="C287" s="70" t="s">
        <v>272</v>
      </c>
      <c r="D287" s="71" t="s">
        <v>237</v>
      </c>
      <c r="E287" s="72"/>
      <c r="F287" s="104"/>
      <c r="G287" s="87"/>
      <c r="H287" s="80"/>
      <c r="I287" s="90"/>
      <c r="J287" s="91"/>
      <c r="K287" s="92"/>
      <c r="L287" s="91"/>
      <c r="M287" s="93"/>
      <c r="N287" s="93"/>
      <c r="O287" s="93"/>
      <c r="P287" s="93"/>
      <c r="Q287" s="93"/>
      <c r="R287" s="93"/>
    </row>
    <row r="288" spans="1:18" s="99" customFormat="1" ht="30" customHeight="1">
      <c r="A288" s="81" t="s">
        <v>273</v>
      </c>
      <c r="B288" s="69" t="s">
        <v>54</v>
      </c>
      <c r="C288" s="70" t="s">
        <v>274</v>
      </c>
      <c r="D288" s="71"/>
      <c r="E288" s="72" t="s">
        <v>60</v>
      </c>
      <c r="F288" s="77">
        <v>2</v>
      </c>
      <c r="G288" s="74"/>
      <c r="H288" s="80">
        <f>ROUND(G288,2)*F288</f>
        <v>0</v>
      </c>
      <c r="I288" s="95"/>
      <c r="J288" s="96"/>
      <c r="K288" s="97"/>
      <c r="L288" s="96"/>
      <c r="M288" s="98"/>
      <c r="N288" s="98"/>
      <c r="O288" s="98"/>
      <c r="P288" s="98"/>
      <c r="Q288" s="98"/>
      <c r="R288" s="98"/>
    </row>
    <row r="289" spans="1:8" s="84" customFormat="1" ht="30" customHeight="1">
      <c r="A289" s="81" t="s">
        <v>235</v>
      </c>
      <c r="B289" s="83" t="s">
        <v>382</v>
      </c>
      <c r="C289" s="70" t="s">
        <v>236</v>
      </c>
      <c r="D289" s="71" t="s">
        <v>237</v>
      </c>
      <c r="E289" s="72"/>
      <c r="F289" s="104"/>
      <c r="G289" s="87"/>
      <c r="H289" s="80"/>
    </row>
    <row r="290" spans="1:8" s="100" customFormat="1" ht="43.5" customHeight="1">
      <c r="A290" s="81" t="s">
        <v>238</v>
      </c>
      <c r="B290" s="69" t="s">
        <v>54</v>
      </c>
      <c r="C290" s="70" t="s">
        <v>239</v>
      </c>
      <c r="D290" s="71"/>
      <c r="E290" s="72" t="s">
        <v>60</v>
      </c>
      <c r="F290" s="77">
        <v>2</v>
      </c>
      <c r="G290" s="74"/>
      <c r="H290" s="80">
        <f>ROUND(G290,2)*F290</f>
        <v>0</v>
      </c>
    </row>
    <row r="291" spans="1:8" s="86" customFormat="1" ht="43.5" customHeight="1">
      <c r="A291" s="81" t="s">
        <v>240</v>
      </c>
      <c r="B291" s="83" t="s">
        <v>383</v>
      </c>
      <c r="C291" s="70" t="s">
        <v>242</v>
      </c>
      <c r="D291" s="71" t="s">
        <v>237</v>
      </c>
      <c r="E291" s="72" t="s">
        <v>81</v>
      </c>
      <c r="F291" s="104">
        <v>4</v>
      </c>
      <c r="G291" s="74"/>
      <c r="H291" s="80">
        <f>ROUND(G291,2)*F291</f>
        <v>0</v>
      </c>
    </row>
    <row r="292" spans="1:8" s="86" customFormat="1" ht="43.5" customHeight="1">
      <c r="A292" s="81" t="s">
        <v>148</v>
      </c>
      <c r="B292" s="83" t="s">
        <v>384</v>
      </c>
      <c r="C292" s="82" t="s">
        <v>150</v>
      </c>
      <c r="D292" s="71" t="s">
        <v>237</v>
      </c>
      <c r="E292" s="72"/>
      <c r="F292" s="104"/>
      <c r="G292" s="87"/>
      <c r="H292" s="80"/>
    </row>
    <row r="293" spans="1:8" s="86" customFormat="1" ht="43.5" customHeight="1">
      <c r="A293" s="81" t="s">
        <v>151</v>
      </c>
      <c r="B293" s="69" t="s">
        <v>54</v>
      </c>
      <c r="C293" s="70" t="s">
        <v>152</v>
      </c>
      <c r="D293" s="71"/>
      <c r="E293" s="72" t="s">
        <v>60</v>
      </c>
      <c r="F293" s="77">
        <v>1</v>
      </c>
      <c r="G293" s="74"/>
      <c r="H293" s="80">
        <f>ROUND(G293,2)*F293</f>
        <v>0</v>
      </c>
    </row>
    <row r="294" spans="1:8" s="84" customFormat="1" ht="39.75" customHeight="1">
      <c r="A294" s="81" t="s">
        <v>153</v>
      </c>
      <c r="B294" s="69" t="s">
        <v>65</v>
      </c>
      <c r="C294" s="70" t="s">
        <v>154</v>
      </c>
      <c r="D294" s="71"/>
      <c r="E294" s="72" t="s">
        <v>60</v>
      </c>
      <c r="F294" s="77">
        <v>1</v>
      </c>
      <c r="G294" s="74"/>
      <c r="H294" s="80">
        <f>ROUND(G294,2)*F294</f>
        <v>0</v>
      </c>
    </row>
    <row r="295" spans="1:8" s="84" customFormat="1" ht="36" customHeight="1">
      <c r="A295" s="81" t="s">
        <v>99</v>
      </c>
      <c r="B295" s="69" t="s">
        <v>82</v>
      </c>
      <c r="C295" s="70" t="s">
        <v>155</v>
      </c>
      <c r="D295" s="71"/>
      <c r="E295" s="72" t="s">
        <v>60</v>
      </c>
      <c r="F295" s="77">
        <v>1</v>
      </c>
      <c r="G295" s="74"/>
      <c r="H295" s="80">
        <f>ROUND(G295,2)*F295</f>
        <v>0</v>
      </c>
    </row>
    <row r="296" spans="1:8" s="86" customFormat="1" ht="30" customHeight="1">
      <c r="A296" s="81" t="s">
        <v>100</v>
      </c>
      <c r="B296" s="69" t="s">
        <v>106</v>
      </c>
      <c r="C296" s="70" t="s">
        <v>101</v>
      </c>
      <c r="D296" s="71"/>
      <c r="E296" s="72" t="s">
        <v>60</v>
      </c>
      <c r="F296" s="77">
        <v>1</v>
      </c>
      <c r="G296" s="74"/>
      <c r="H296" s="80">
        <f>ROUND(G296,2)*F296</f>
        <v>0</v>
      </c>
    </row>
    <row r="297" spans="1:8" s="86" customFormat="1" ht="43.5" customHeight="1">
      <c r="A297" s="81" t="s">
        <v>244</v>
      </c>
      <c r="B297" s="83" t="s">
        <v>385</v>
      </c>
      <c r="C297" s="82" t="s">
        <v>246</v>
      </c>
      <c r="D297" s="71" t="s">
        <v>237</v>
      </c>
      <c r="E297" s="72"/>
      <c r="F297" s="77"/>
      <c r="G297" s="87"/>
      <c r="H297" s="80"/>
    </row>
    <row r="298" spans="1:8" s="86" customFormat="1" ht="43.5" customHeight="1">
      <c r="A298" s="81" t="s">
        <v>247</v>
      </c>
      <c r="B298" s="69" t="s">
        <v>54</v>
      </c>
      <c r="C298" s="82" t="s">
        <v>394</v>
      </c>
      <c r="D298" s="71"/>
      <c r="E298" s="72" t="s">
        <v>60</v>
      </c>
      <c r="F298" s="77">
        <v>4</v>
      </c>
      <c r="G298" s="74"/>
      <c r="H298" s="80">
        <f>ROUND(G298,2)*F298</f>
        <v>0</v>
      </c>
    </row>
    <row r="299" spans="1:8" s="86" customFormat="1" ht="30" customHeight="1">
      <c r="A299" s="81" t="s">
        <v>248</v>
      </c>
      <c r="B299" s="83" t="s">
        <v>386</v>
      </c>
      <c r="C299" s="70" t="s">
        <v>250</v>
      </c>
      <c r="D299" s="71" t="s">
        <v>251</v>
      </c>
      <c r="E299" s="72" t="s">
        <v>81</v>
      </c>
      <c r="F299" s="104">
        <v>36</v>
      </c>
      <c r="G299" s="74"/>
      <c r="H299" s="80">
        <f>ROUND(G299,2)*F299</f>
        <v>0</v>
      </c>
    </row>
    <row r="300" spans="1:8" ht="36" customHeight="1">
      <c r="A300" s="22"/>
      <c r="B300" s="13"/>
      <c r="C300" s="39" t="s">
        <v>25</v>
      </c>
      <c r="D300" s="11"/>
      <c r="E300" s="10"/>
      <c r="F300" s="103"/>
      <c r="G300" s="22"/>
      <c r="H300" s="25"/>
    </row>
    <row r="301" spans="1:8" s="84" customFormat="1" ht="30" customHeight="1">
      <c r="A301" s="81" t="s">
        <v>102</v>
      </c>
      <c r="B301" s="83" t="s">
        <v>387</v>
      </c>
      <c r="C301" s="70" t="s">
        <v>158</v>
      </c>
      <c r="D301" s="71" t="s">
        <v>252</v>
      </c>
      <c r="E301" s="72" t="s">
        <v>60</v>
      </c>
      <c r="F301" s="77">
        <v>7</v>
      </c>
      <c r="G301" s="74"/>
      <c r="H301" s="80">
        <f>ROUND(G301,2)*F301</f>
        <v>0</v>
      </c>
    </row>
    <row r="302" spans="1:8" s="86" customFormat="1" ht="30" customHeight="1">
      <c r="A302" s="81" t="s">
        <v>133</v>
      </c>
      <c r="B302" s="83" t="s">
        <v>388</v>
      </c>
      <c r="C302" s="70" t="s">
        <v>160</v>
      </c>
      <c r="D302" s="71" t="s">
        <v>237</v>
      </c>
      <c r="E302" s="72"/>
      <c r="F302" s="104"/>
      <c r="G302" s="75"/>
      <c r="H302" s="80"/>
    </row>
    <row r="303" spans="1:8" s="86" customFormat="1" ht="30" customHeight="1">
      <c r="A303" s="81" t="s">
        <v>161</v>
      </c>
      <c r="B303" s="69" t="s">
        <v>54</v>
      </c>
      <c r="C303" s="70" t="s">
        <v>253</v>
      </c>
      <c r="D303" s="71"/>
      <c r="E303" s="72" t="s">
        <v>134</v>
      </c>
      <c r="F303" s="104">
        <v>1</v>
      </c>
      <c r="G303" s="74"/>
      <c r="H303" s="80">
        <f>ROUND(G303,2)*F303</f>
        <v>0</v>
      </c>
    </row>
    <row r="304" spans="1:8" s="84" customFormat="1" ht="30" customHeight="1">
      <c r="A304" s="81" t="s">
        <v>103</v>
      </c>
      <c r="B304" s="83" t="s">
        <v>389</v>
      </c>
      <c r="C304" s="70" t="s">
        <v>163</v>
      </c>
      <c r="D304" s="71" t="s">
        <v>252</v>
      </c>
      <c r="E304" s="72"/>
      <c r="F304" s="104"/>
      <c r="G304" s="87"/>
      <c r="H304" s="80"/>
    </row>
    <row r="305" spans="1:8" s="84" customFormat="1" ht="30" customHeight="1">
      <c r="A305" s="81" t="s">
        <v>254</v>
      </c>
      <c r="B305" s="69" t="s">
        <v>54</v>
      </c>
      <c r="C305" s="70" t="s">
        <v>255</v>
      </c>
      <c r="D305" s="71"/>
      <c r="E305" s="72" t="s">
        <v>60</v>
      </c>
      <c r="F305" s="77">
        <v>2</v>
      </c>
      <c r="G305" s="74"/>
      <c r="H305" s="80">
        <f aca="true" t="shared" si="3" ref="H305:H310">ROUND(G305,2)*F305</f>
        <v>0</v>
      </c>
    </row>
    <row r="306" spans="1:8" s="86" customFormat="1" ht="30" customHeight="1">
      <c r="A306" s="81" t="s">
        <v>104</v>
      </c>
      <c r="B306" s="69" t="s">
        <v>65</v>
      </c>
      <c r="C306" s="70" t="s">
        <v>105</v>
      </c>
      <c r="D306" s="71"/>
      <c r="E306" s="72" t="s">
        <v>60</v>
      </c>
      <c r="F306" s="77">
        <v>4</v>
      </c>
      <c r="G306" s="74"/>
      <c r="H306" s="80">
        <f t="shared" si="3"/>
        <v>0</v>
      </c>
    </row>
    <row r="307" spans="1:8" s="86" customFormat="1" ht="30" customHeight="1">
      <c r="A307" s="81" t="s">
        <v>135</v>
      </c>
      <c r="B307" s="83" t="s">
        <v>390</v>
      </c>
      <c r="C307" s="70" t="s">
        <v>165</v>
      </c>
      <c r="D307" s="71" t="s">
        <v>252</v>
      </c>
      <c r="E307" s="72" t="s">
        <v>60</v>
      </c>
      <c r="F307" s="77">
        <v>4</v>
      </c>
      <c r="G307" s="74"/>
      <c r="H307" s="80">
        <f t="shared" si="3"/>
        <v>0</v>
      </c>
    </row>
    <row r="308" spans="1:8" s="84" customFormat="1" ht="36" customHeight="1">
      <c r="A308" s="81" t="s">
        <v>136</v>
      </c>
      <c r="B308" s="83" t="s">
        <v>391</v>
      </c>
      <c r="C308" s="70" t="s">
        <v>167</v>
      </c>
      <c r="D308" s="71" t="s">
        <v>252</v>
      </c>
      <c r="E308" s="72" t="s">
        <v>60</v>
      </c>
      <c r="F308" s="77">
        <v>1</v>
      </c>
      <c r="G308" s="74"/>
      <c r="H308" s="80">
        <f t="shared" si="3"/>
        <v>0</v>
      </c>
    </row>
    <row r="309" spans="1:8" s="84" customFormat="1" ht="30" customHeight="1">
      <c r="A309" s="81" t="s">
        <v>137</v>
      </c>
      <c r="B309" s="83" t="s">
        <v>392</v>
      </c>
      <c r="C309" s="70" t="s">
        <v>169</v>
      </c>
      <c r="D309" s="71" t="s">
        <v>252</v>
      </c>
      <c r="E309" s="72" t="s">
        <v>60</v>
      </c>
      <c r="F309" s="77">
        <v>6</v>
      </c>
      <c r="G309" s="74"/>
      <c r="H309" s="80">
        <f t="shared" si="3"/>
        <v>0</v>
      </c>
    </row>
    <row r="310" spans="1:8" s="86" customFormat="1" ht="30" customHeight="1">
      <c r="A310" s="81" t="s">
        <v>138</v>
      </c>
      <c r="B310" s="83" t="s">
        <v>393</v>
      </c>
      <c r="C310" s="70" t="s">
        <v>171</v>
      </c>
      <c r="D310" s="71" t="s">
        <v>252</v>
      </c>
      <c r="E310" s="72" t="s">
        <v>60</v>
      </c>
      <c r="F310" s="77">
        <v>2</v>
      </c>
      <c r="G310" s="74"/>
      <c r="H310" s="80">
        <f t="shared" si="3"/>
        <v>0</v>
      </c>
    </row>
    <row r="311" spans="1:8" ht="36" customHeight="1">
      <c r="A311" s="22"/>
      <c r="B311" s="17"/>
      <c r="C311" s="39" t="s">
        <v>26</v>
      </c>
      <c r="D311" s="11"/>
      <c r="E311" s="8"/>
      <c r="F311" s="103"/>
      <c r="G311" s="22"/>
      <c r="H311" s="25"/>
    </row>
    <row r="312" spans="1:8" s="84" customFormat="1" ht="30" customHeight="1">
      <c r="A312" s="79" t="s">
        <v>107</v>
      </c>
      <c r="B312" s="83" t="s">
        <v>449</v>
      </c>
      <c r="C312" s="70" t="s">
        <v>108</v>
      </c>
      <c r="D312" s="71" t="s">
        <v>257</v>
      </c>
      <c r="E312" s="72"/>
      <c r="F312" s="102"/>
      <c r="G312" s="87"/>
      <c r="H312" s="75"/>
    </row>
    <row r="313" spans="1:8" s="84" customFormat="1" ht="30" customHeight="1">
      <c r="A313" s="79" t="s">
        <v>258</v>
      </c>
      <c r="B313" s="69" t="s">
        <v>54</v>
      </c>
      <c r="C313" s="70" t="s">
        <v>259</v>
      </c>
      <c r="D313" s="71"/>
      <c r="E313" s="72" t="s">
        <v>53</v>
      </c>
      <c r="F313" s="102">
        <v>70</v>
      </c>
      <c r="G313" s="74"/>
      <c r="H313" s="75">
        <f>ROUND(G313,2)*F313</f>
        <v>0</v>
      </c>
    </row>
    <row r="314" spans="1:8" s="84" customFormat="1" ht="30" customHeight="1">
      <c r="A314" s="79" t="s">
        <v>109</v>
      </c>
      <c r="B314" s="69" t="s">
        <v>65</v>
      </c>
      <c r="C314" s="70" t="s">
        <v>110</v>
      </c>
      <c r="D314" s="71"/>
      <c r="E314" s="72" t="s">
        <v>53</v>
      </c>
      <c r="F314" s="102">
        <v>630</v>
      </c>
      <c r="G314" s="74"/>
      <c r="H314" s="75">
        <f>ROUND(G314,2)*F314</f>
        <v>0</v>
      </c>
    </row>
    <row r="315" spans="1:8" ht="36" customHeight="1">
      <c r="A315" s="22"/>
      <c r="B315" s="6"/>
      <c r="C315" s="39" t="s">
        <v>27</v>
      </c>
      <c r="D315" s="11"/>
      <c r="E315" s="10"/>
      <c r="F315" s="103"/>
      <c r="G315" s="22"/>
      <c r="H315" s="25"/>
    </row>
    <row r="316" spans="1:8" s="47" customFormat="1" ht="30" customHeight="1" thickBot="1">
      <c r="A316" s="48"/>
      <c r="B316" s="43" t="str">
        <f>B235</f>
        <v>D</v>
      </c>
      <c r="C316" s="123" t="str">
        <f>C235</f>
        <v>BERRYDALE AVENUE from St. David Street to St. George Street - Crack and Seating</v>
      </c>
      <c r="D316" s="124"/>
      <c r="E316" s="124"/>
      <c r="F316" s="125"/>
      <c r="G316" s="48"/>
      <c r="H316" s="48">
        <f>SUM(H235:H315)</f>
        <v>0</v>
      </c>
    </row>
    <row r="317" spans="1:8" s="47" customFormat="1" ht="30" customHeight="1" thickTop="1">
      <c r="A317" s="49"/>
      <c r="B317" s="44" t="s">
        <v>16</v>
      </c>
      <c r="C317" s="126" t="s">
        <v>297</v>
      </c>
      <c r="D317" s="127"/>
      <c r="E317" s="127"/>
      <c r="F317" s="128"/>
      <c r="G317" s="49"/>
      <c r="H317" s="50"/>
    </row>
    <row r="318" spans="1:8" ht="36" customHeight="1">
      <c r="A318" s="22"/>
      <c r="B318" s="17"/>
      <c r="C318" s="38" t="s">
        <v>19</v>
      </c>
      <c r="D318" s="11"/>
      <c r="E318" s="9" t="s">
        <v>2</v>
      </c>
      <c r="F318" s="9" t="s">
        <v>2</v>
      </c>
      <c r="G318" s="22"/>
      <c r="H318" s="25"/>
    </row>
    <row r="319" spans="1:8" s="84" customFormat="1" ht="30" customHeight="1">
      <c r="A319" s="81" t="s">
        <v>178</v>
      </c>
      <c r="B319" s="83" t="s">
        <v>149</v>
      </c>
      <c r="C319" s="70" t="s">
        <v>180</v>
      </c>
      <c r="D319" s="71" t="s">
        <v>181</v>
      </c>
      <c r="E319" s="72" t="s">
        <v>51</v>
      </c>
      <c r="F319" s="102">
        <v>10</v>
      </c>
      <c r="G319" s="74"/>
      <c r="H319" s="75">
        <f>ROUND(G319,2)*F319</f>
        <v>0</v>
      </c>
    </row>
    <row r="320" spans="1:8" s="86" customFormat="1" ht="30" customHeight="1">
      <c r="A320" s="85" t="s">
        <v>182</v>
      </c>
      <c r="B320" s="83" t="s">
        <v>450</v>
      </c>
      <c r="C320" s="70" t="s">
        <v>184</v>
      </c>
      <c r="D320" s="71" t="s">
        <v>181</v>
      </c>
      <c r="E320" s="72" t="s">
        <v>53</v>
      </c>
      <c r="F320" s="102">
        <v>80</v>
      </c>
      <c r="G320" s="74"/>
      <c r="H320" s="75">
        <f>ROUND(G320,2)*F320</f>
        <v>0</v>
      </c>
    </row>
    <row r="321" spans="1:8" s="84" customFormat="1" ht="30" customHeight="1">
      <c r="A321" s="85" t="s">
        <v>185</v>
      </c>
      <c r="B321" s="83" t="s">
        <v>395</v>
      </c>
      <c r="C321" s="70" t="s">
        <v>187</v>
      </c>
      <c r="D321" s="71" t="s">
        <v>181</v>
      </c>
      <c r="E321" s="72"/>
      <c r="F321" s="102"/>
      <c r="G321" s="87"/>
      <c r="H321" s="75"/>
    </row>
    <row r="322" spans="1:8" s="84" customFormat="1" ht="30" customHeight="1">
      <c r="A322" s="81" t="s">
        <v>188</v>
      </c>
      <c r="B322" s="69" t="s">
        <v>54</v>
      </c>
      <c r="C322" s="70" t="s">
        <v>189</v>
      </c>
      <c r="D322" s="71" t="s">
        <v>2</v>
      </c>
      <c r="E322" s="72" t="s">
        <v>55</v>
      </c>
      <c r="F322" s="102">
        <v>10</v>
      </c>
      <c r="G322" s="74"/>
      <c r="H322" s="75">
        <f>ROUND(G322,2)*F322</f>
        <v>0</v>
      </c>
    </row>
    <row r="323" spans="1:8" s="84" customFormat="1" ht="43.5" customHeight="1">
      <c r="A323" s="85" t="s">
        <v>56</v>
      </c>
      <c r="B323" s="83" t="s">
        <v>396</v>
      </c>
      <c r="C323" s="70" t="s">
        <v>57</v>
      </c>
      <c r="D323" s="71" t="s">
        <v>473</v>
      </c>
      <c r="E323" s="72" t="s">
        <v>51</v>
      </c>
      <c r="F323" s="102">
        <v>40</v>
      </c>
      <c r="G323" s="74"/>
      <c r="H323" s="75">
        <f>ROUND(G323,2)*F323</f>
        <v>0</v>
      </c>
    </row>
    <row r="324" spans="1:8" s="86" customFormat="1" ht="30" customHeight="1">
      <c r="A324" s="81" t="s">
        <v>58</v>
      </c>
      <c r="B324" s="83" t="s">
        <v>397</v>
      </c>
      <c r="C324" s="70" t="s">
        <v>59</v>
      </c>
      <c r="D324" s="71" t="s">
        <v>181</v>
      </c>
      <c r="E324" s="72" t="s">
        <v>53</v>
      </c>
      <c r="F324" s="102">
        <v>610</v>
      </c>
      <c r="G324" s="74"/>
      <c r="H324" s="75">
        <f>ROUND(G324,2)*F324</f>
        <v>0</v>
      </c>
    </row>
    <row r="325" spans="1:8" s="86" customFormat="1" ht="43.5" customHeight="1">
      <c r="A325" s="85" t="s">
        <v>192</v>
      </c>
      <c r="B325" s="83" t="s">
        <v>241</v>
      </c>
      <c r="C325" s="70" t="s">
        <v>485</v>
      </c>
      <c r="D325" s="71" t="s">
        <v>194</v>
      </c>
      <c r="E325" s="72" t="s">
        <v>53</v>
      </c>
      <c r="F325" s="102">
        <v>5</v>
      </c>
      <c r="G325" s="74"/>
      <c r="H325" s="75">
        <f>ROUND(G325,2)*F325</f>
        <v>0</v>
      </c>
    </row>
    <row r="326" spans="1:8" ht="36" customHeight="1">
      <c r="A326" s="22"/>
      <c r="B326" s="17"/>
      <c r="C326" s="39" t="s">
        <v>20</v>
      </c>
      <c r="D326" s="11"/>
      <c r="E326" s="8"/>
      <c r="F326" s="103"/>
      <c r="G326" s="22"/>
      <c r="H326" s="25"/>
    </row>
    <row r="327" spans="1:8" s="84" customFormat="1" ht="30" customHeight="1">
      <c r="A327" s="79" t="s">
        <v>118</v>
      </c>
      <c r="B327" s="83" t="s">
        <v>398</v>
      </c>
      <c r="C327" s="70" t="s">
        <v>120</v>
      </c>
      <c r="D327" s="71" t="s">
        <v>181</v>
      </c>
      <c r="E327" s="72"/>
      <c r="F327" s="102"/>
      <c r="G327" s="87"/>
      <c r="H327" s="75"/>
    </row>
    <row r="328" spans="1:8" s="86" customFormat="1" ht="30" customHeight="1">
      <c r="A328" s="79" t="s">
        <v>121</v>
      </c>
      <c r="B328" s="69" t="s">
        <v>54</v>
      </c>
      <c r="C328" s="70" t="s">
        <v>122</v>
      </c>
      <c r="D328" s="71" t="s">
        <v>2</v>
      </c>
      <c r="E328" s="72" t="s">
        <v>53</v>
      </c>
      <c r="F328" s="102">
        <v>40</v>
      </c>
      <c r="G328" s="74"/>
      <c r="H328" s="75">
        <f>ROUND(G328,2)*F328</f>
        <v>0</v>
      </c>
    </row>
    <row r="329" spans="1:8" s="86" customFormat="1" ht="30" customHeight="1">
      <c r="A329" s="79" t="s">
        <v>61</v>
      </c>
      <c r="B329" s="83" t="s">
        <v>399</v>
      </c>
      <c r="C329" s="70" t="s">
        <v>62</v>
      </c>
      <c r="D329" s="71" t="s">
        <v>195</v>
      </c>
      <c r="E329" s="72"/>
      <c r="F329" s="102"/>
      <c r="G329" s="87"/>
      <c r="H329" s="75"/>
    </row>
    <row r="330" spans="1:8" s="86" customFormat="1" ht="43.5" customHeight="1">
      <c r="A330" s="79" t="s">
        <v>196</v>
      </c>
      <c r="B330" s="69" t="s">
        <v>54</v>
      </c>
      <c r="C330" s="70" t="s">
        <v>197</v>
      </c>
      <c r="D330" s="71" t="s">
        <v>2</v>
      </c>
      <c r="E330" s="72" t="s">
        <v>53</v>
      </c>
      <c r="F330" s="102">
        <v>40</v>
      </c>
      <c r="G330" s="74"/>
      <c r="H330" s="75">
        <f>ROUND(G330,2)*F330</f>
        <v>0</v>
      </c>
    </row>
    <row r="331" spans="1:8" s="86" customFormat="1" ht="30" customHeight="1">
      <c r="A331" s="79" t="s">
        <v>66</v>
      </c>
      <c r="B331" s="83" t="s">
        <v>400</v>
      </c>
      <c r="C331" s="70" t="s">
        <v>67</v>
      </c>
      <c r="D331" s="71" t="s">
        <v>206</v>
      </c>
      <c r="E331" s="72"/>
      <c r="F331" s="102"/>
      <c r="G331" s="87"/>
      <c r="H331" s="75"/>
    </row>
    <row r="332" spans="1:8" s="86" customFormat="1" ht="30" customHeight="1">
      <c r="A332" s="79" t="s">
        <v>68</v>
      </c>
      <c r="B332" s="69" t="s">
        <v>54</v>
      </c>
      <c r="C332" s="70" t="s">
        <v>69</v>
      </c>
      <c r="D332" s="71" t="s">
        <v>2</v>
      </c>
      <c r="E332" s="72" t="s">
        <v>60</v>
      </c>
      <c r="F332" s="73">
        <v>30</v>
      </c>
      <c r="G332" s="74"/>
      <c r="H332" s="75">
        <f>ROUND(G332,2)*F332</f>
        <v>0</v>
      </c>
    </row>
    <row r="333" spans="1:8" s="84" customFormat="1" ht="43.5" customHeight="1">
      <c r="A333" s="79" t="s">
        <v>70</v>
      </c>
      <c r="B333" s="83" t="s">
        <v>243</v>
      </c>
      <c r="C333" s="70" t="s">
        <v>71</v>
      </c>
      <c r="D333" s="71" t="s">
        <v>206</v>
      </c>
      <c r="E333" s="72"/>
      <c r="F333" s="102"/>
      <c r="G333" s="87"/>
      <c r="H333" s="75"/>
    </row>
    <row r="334" spans="1:8" s="86" customFormat="1" ht="30" customHeight="1">
      <c r="A334" s="79" t="s">
        <v>72</v>
      </c>
      <c r="B334" s="69" t="s">
        <v>54</v>
      </c>
      <c r="C334" s="70" t="s">
        <v>73</v>
      </c>
      <c r="D334" s="71" t="s">
        <v>2</v>
      </c>
      <c r="E334" s="72" t="s">
        <v>60</v>
      </c>
      <c r="F334" s="73">
        <v>30</v>
      </c>
      <c r="G334" s="74"/>
      <c r="H334" s="75">
        <f>ROUND(G334,2)*F334</f>
        <v>0</v>
      </c>
    </row>
    <row r="335" spans="1:8" s="86" customFormat="1" ht="30" customHeight="1">
      <c r="A335" s="79" t="s">
        <v>74</v>
      </c>
      <c r="B335" s="83" t="s">
        <v>401</v>
      </c>
      <c r="C335" s="70" t="s">
        <v>75</v>
      </c>
      <c r="D335" s="71" t="s">
        <v>207</v>
      </c>
      <c r="E335" s="72"/>
      <c r="F335" s="102"/>
      <c r="G335" s="87"/>
      <c r="H335" s="75"/>
    </row>
    <row r="336" spans="1:8" s="86" customFormat="1" ht="30" customHeight="1">
      <c r="A336" s="79" t="s">
        <v>76</v>
      </c>
      <c r="B336" s="69" t="s">
        <v>326</v>
      </c>
      <c r="C336" s="70" t="s">
        <v>77</v>
      </c>
      <c r="D336" s="71" t="s">
        <v>78</v>
      </c>
      <c r="E336" s="72"/>
      <c r="F336" s="102"/>
      <c r="G336" s="87"/>
      <c r="H336" s="75"/>
    </row>
    <row r="337" spans="1:8" s="86" customFormat="1" ht="30" customHeight="1">
      <c r="A337" s="79" t="s">
        <v>79</v>
      </c>
      <c r="B337" s="76" t="s">
        <v>218</v>
      </c>
      <c r="C337" s="70" t="s">
        <v>209</v>
      </c>
      <c r="D337" s="71"/>
      <c r="E337" s="72" t="s">
        <v>53</v>
      </c>
      <c r="F337" s="102">
        <v>90</v>
      </c>
      <c r="G337" s="74"/>
      <c r="H337" s="75">
        <f>ROUND(G337,2)*F337</f>
        <v>0</v>
      </c>
    </row>
    <row r="338" spans="1:8" s="86" customFormat="1" ht="30" customHeight="1">
      <c r="A338" s="79" t="s">
        <v>80</v>
      </c>
      <c r="B338" s="76" t="s">
        <v>208</v>
      </c>
      <c r="C338" s="70" t="s">
        <v>211</v>
      </c>
      <c r="D338" s="71" t="s">
        <v>2</v>
      </c>
      <c r="E338" s="72" t="s">
        <v>53</v>
      </c>
      <c r="F338" s="102">
        <v>290</v>
      </c>
      <c r="G338" s="74"/>
      <c r="H338" s="75">
        <f>ROUND(G338,2)*F338</f>
        <v>0</v>
      </c>
    </row>
    <row r="339" spans="1:8" s="86" customFormat="1" ht="30" customHeight="1">
      <c r="A339" s="79" t="s">
        <v>212</v>
      </c>
      <c r="B339" s="83" t="s">
        <v>245</v>
      </c>
      <c r="C339" s="70" t="s">
        <v>213</v>
      </c>
      <c r="D339" s="71" t="s">
        <v>207</v>
      </c>
      <c r="E339" s="72" t="s">
        <v>53</v>
      </c>
      <c r="F339" s="104">
        <v>6</v>
      </c>
      <c r="G339" s="74"/>
      <c r="H339" s="75">
        <f>ROUND(G339,2)*F339</f>
        <v>0</v>
      </c>
    </row>
    <row r="340" spans="1:8" s="86" customFormat="1" ht="30" customHeight="1">
      <c r="A340" s="79" t="s">
        <v>83</v>
      </c>
      <c r="B340" s="83" t="s">
        <v>402</v>
      </c>
      <c r="C340" s="70" t="s">
        <v>84</v>
      </c>
      <c r="D340" s="71" t="s">
        <v>215</v>
      </c>
      <c r="E340" s="72"/>
      <c r="F340" s="102"/>
      <c r="G340" s="87"/>
      <c r="H340" s="75"/>
    </row>
    <row r="341" spans="1:8" s="86" customFormat="1" ht="30" customHeight="1">
      <c r="A341" s="79" t="s">
        <v>85</v>
      </c>
      <c r="B341" s="69" t="s">
        <v>54</v>
      </c>
      <c r="C341" s="70" t="s">
        <v>216</v>
      </c>
      <c r="D341" s="71" t="s">
        <v>217</v>
      </c>
      <c r="E341" s="72"/>
      <c r="F341" s="102"/>
      <c r="G341" s="75"/>
      <c r="H341" s="75"/>
    </row>
    <row r="342" spans="1:8" s="86" customFormat="1" ht="30" customHeight="1">
      <c r="A342" s="79" t="s">
        <v>129</v>
      </c>
      <c r="B342" s="76" t="s">
        <v>218</v>
      </c>
      <c r="C342" s="70" t="s">
        <v>219</v>
      </c>
      <c r="D342" s="71"/>
      <c r="E342" s="72" t="s">
        <v>81</v>
      </c>
      <c r="F342" s="102">
        <v>15</v>
      </c>
      <c r="G342" s="74"/>
      <c r="H342" s="75">
        <f>ROUND(G342,2)*F342</f>
        <v>0</v>
      </c>
    </row>
    <row r="343" spans="1:8" s="86" customFormat="1" ht="30" customHeight="1">
      <c r="A343" s="79" t="s">
        <v>86</v>
      </c>
      <c r="B343" s="76" t="s">
        <v>208</v>
      </c>
      <c r="C343" s="70" t="s">
        <v>220</v>
      </c>
      <c r="D343" s="71"/>
      <c r="E343" s="72" t="s">
        <v>81</v>
      </c>
      <c r="F343" s="102">
        <v>125</v>
      </c>
      <c r="G343" s="74"/>
      <c r="H343" s="75">
        <f>ROUND(G343,2)*F343</f>
        <v>0</v>
      </c>
    </row>
    <row r="344" spans="1:8" s="86" customFormat="1" ht="30" customHeight="1">
      <c r="A344" s="79" t="s">
        <v>221</v>
      </c>
      <c r="B344" s="76" t="s">
        <v>222</v>
      </c>
      <c r="C344" s="70" t="s">
        <v>223</v>
      </c>
      <c r="D344" s="71" t="s">
        <v>2</v>
      </c>
      <c r="E344" s="72" t="s">
        <v>81</v>
      </c>
      <c r="F344" s="102">
        <v>290</v>
      </c>
      <c r="G344" s="74"/>
      <c r="H344" s="75">
        <f>ROUND(G344,2)*F344</f>
        <v>0</v>
      </c>
    </row>
    <row r="345" spans="1:8" s="86" customFormat="1" ht="43.5" customHeight="1">
      <c r="A345" s="79" t="s">
        <v>224</v>
      </c>
      <c r="B345" s="69" t="s">
        <v>65</v>
      </c>
      <c r="C345" s="70" t="s">
        <v>225</v>
      </c>
      <c r="D345" s="71" t="s">
        <v>226</v>
      </c>
      <c r="E345" s="72" t="s">
        <v>81</v>
      </c>
      <c r="F345" s="102">
        <v>35</v>
      </c>
      <c r="G345" s="74"/>
      <c r="H345" s="75">
        <f>ROUND(G345,2)*F345</f>
        <v>0</v>
      </c>
    </row>
    <row r="346" spans="1:8" s="86" customFormat="1" ht="30" customHeight="1">
      <c r="A346" s="79" t="s">
        <v>87</v>
      </c>
      <c r="B346" s="69" t="s">
        <v>82</v>
      </c>
      <c r="C346" s="70" t="s">
        <v>228</v>
      </c>
      <c r="D346" s="71" t="s">
        <v>229</v>
      </c>
      <c r="E346" s="72" t="s">
        <v>81</v>
      </c>
      <c r="F346" s="102">
        <v>54</v>
      </c>
      <c r="G346" s="74"/>
      <c r="H346" s="75">
        <f>ROUND(G346,2)*F346</f>
        <v>0</v>
      </c>
    </row>
    <row r="347" spans="1:8" s="86" customFormat="1" ht="30" customHeight="1">
      <c r="A347" s="79" t="s">
        <v>90</v>
      </c>
      <c r="B347" s="83" t="s">
        <v>403</v>
      </c>
      <c r="C347" s="70" t="s">
        <v>91</v>
      </c>
      <c r="D347" s="71" t="s">
        <v>231</v>
      </c>
      <c r="E347" s="78"/>
      <c r="F347" s="102"/>
      <c r="G347" s="87"/>
      <c r="H347" s="75"/>
    </row>
    <row r="348" spans="1:8" s="86" customFormat="1" ht="30" customHeight="1">
      <c r="A348" s="79" t="s">
        <v>92</v>
      </c>
      <c r="B348" s="69" t="s">
        <v>54</v>
      </c>
      <c r="C348" s="70" t="s">
        <v>93</v>
      </c>
      <c r="D348" s="71"/>
      <c r="E348" s="72"/>
      <c r="F348" s="102"/>
      <c r="G348" s="87"/>
      <c r="H348" s="75"/>
    </row>
    <row r="349" spans="1:8" s="86" customFormat="1" ht="30" customHeight="1">
      <c r="A349" s="79" t="s">
        <v>94</v>
      </c>
      <c r="B349" s="76" t="s">
        <v>218</v>
      </c>
      <c r="C349" s="70" t="s">
        <v>232</v>
      </c>
      <c r="D349" s="71"/>
      <c r="E349" s="72" t="s">
        <v>55</v>
      </c>
      <c r="F349" s="102">
        <v>740</v>
      </c>
      <c r="G349" s="74"/>
      <c r="H349" s="75">
        <f>ROUND(G349,2)*F349</f>
        <v>0</v>
      </c>
    </row>
    <row r="350" spans="1:8" s="88" customFormat="1" ht="30" customHeight="1">
      <c r="A350" s="79" t="s">
        <v>130</v>
      </c>
      <c r="B350" s="69" t="s">
        <v>65</v>
      </c>
      <c r="C350" s="70" t="s">
        <v>131</v>
      </c>
      <c r="D350" s="71"/>
      <c r="E350" s="72"/>
      <c r="F350" s="102"/>
      <c r="G350" s="87"/>
      <c r="H350" s="75"/>
    </row>
    <row r="351" spans="1:8" s="89" customFormat="1" ht="30" customHeight="1">
      <c r="A351" s="79" t="s">
        <v>132</v>
      </c>
      <c r="B351" s="76" t="s">
        <v>218</v>
      </c>
      <c r="C351" s="70" t="s">
        <v>232</v>
      </c>
      <c r="D351" s="71"/>
      <c r="E351" s="72" t="s">
        <v>55</v>
      </c>
      <c r="F351" s="102">
        <v>50</v>
      </c>
      <c r="G351" s="74"/>
      <c r="H351" s="75">
        <f>ROUND(G351,2)*F351</f>
        <v>0</v>
      </c>
    </row>
    <row r="352" spans="1:8" ht="36" customHeight="1">
      <c r="A352" s="22"/>
      <c r="B352" s="18"/>
      <c r="C352" s="39" t="s">
        <v>21</v>
      </c>
      <c r="D352" s="11"/>
      <c r="E352" s="10"/>
      <c r="F352" s="103"/>
      <c r="G352" s="22"/>
      <c r="H352" s="25"/>
    </row>
    <row r="353" spans="1:8" s="84" customFormat="1" ht="43.5" customHeight="1">
      <c r="A353" s="79" t="s">
        <v>275</v>
      </c>
      <c r="B353" s="83" t="s">
        <v>404</v>
      </c>
      <c r="C353" s="70" t="s">
        <v>277</v>
      </c>
      <c r="D353" s="71" t="s">
        <v>278</v>
      </c>
      <c r="E353" s="72" t="s">
        <v>53</v>
      </c>
      <c r="F353" s="104">
        <v>2600</v>
      </c>
      <c r="G353" s="74"/>
      <c r="H353" s="75">
        <f>ROUND(G353,2)*F353</f>
        <v>0</v>
      </c>
    </row>
    <row r="354" spans="1:8" s="84" customFormat="1" ht="43.5" customHeight="1">
      <c r="A354" s="79" t="s">
        <v>279</v>
      </c>
      <c r="B354" s="83" t="s">
        <v>405</v>
      </c>
      <c r="C354" s="70" t="s">
        <v>281</v>
      </c>
      <c r="D354" s="71" t="s">
        <v>282</v>
      </c>
      <c r="E354" s="72" t="s">
        <v>53</v>
      </c>
      <c r="F354" s="102">
        <v>580</v>
      </c>
      <c r="G354" s="74"/>
      <c r="H354" s="75">
        <f>ROUND(G354,2)*F354</f>
        <v>0</v>
      </c>
    </row>
    <row r="355" spans="1:8" s="84" customFormat="1" ht="43.5" customHeight="1">
      <c r="A355" s="79" t="s">
        <v>283</v>
      </c>
      <c r="B355" s="83" t="s">
        <v>300</v>
      </c>
      <c r="C355" s="70" t="s">
        <v>285</v>
      </c>
      <c r="D355" s="71" t="s">
        <v>286</v>
      </c>
      <c r="E355" s="72" t="s">
        <v>53</v>
      </c>
      <c r="F355" s="104">
        <v>3250</v>
      </c>
      <c r="G355" s="74"/>
      <c r="H355" s="75">
        <f>ROUND(G355,2)*F355</f>
        <v>0</v>
      </c>
    </row>
    <row r="356" spans="1:8" s="84" customFormat="1" ht="43.5" customHeight="1">
      <c r="A356" s="79" t="s">
        <v>287</v>
      </c>
      <c r="B356" s="83" t="s">
        <v>406</v>
      </c>
      <c r="C356" s="70" t="s">
        <v>289</v>
      </c>
      <c r="D356" s="71" t="s">
        <v>286</v>
      </c>
      <c r="E356" s="72" t="s">
        <v>81</v>
      </c>
      <c r="F356" s="104">
        <v>400</v>
      </c>
      <c r="G356" s="74"/>
      <c r="H356" s="75">
        <f>ROUND(G356,2)*F356</f>
        <v>0</v>
      </c>
    </row>
    <row r="357" spans="1:8" ht="36" customHeight="1">
      <c r="A357" s="22"/>
      <c r="B357" s="7"/>
      <c r="C357" s="39" t="s">
        <v>23</v>
      </c>
      <c r="D357" s="11"/>
      <c r="E357" s="10"/>
      <c r="F357" s="103"/>
      <c r="G357" s="22"/>
      <c r="H357" s="25"/>
    </row>
    <row r="358" spans="1:18" s="94" customFormat="1" ht="43.5" customHeight="1">
      <c r="A358" s="81" t="s">
        <v>97</v>
      </c>
      <c r="B358" s="83" t="s">
        <v>407</v>
      </c>
      <c r="C358" s="70" t="s">
        <v>98</v>
      </c>
      <c r="D358" s="71" t="s">
        <v>234</v>
      </c>
      <c r="E358" s="72" t="s">
        <v>81</v>
      </c>
      <c r="F358" s="104">
        <v>350</v>
      </c>
      <c r="G358" s="74"/>
      <c r="H358" s="80">
        <f>ROUND(G358,2)*F358</f>
        <v>0</v>
      </c>
      <c r="I358" s="90"/>
      <c r="J358" s="91"/>
      <c r="K358" s="92"/>
      <c r="L358" s="91"/>
      <c r="M358" s="93"/>
      <c r="N358" s="93"/>
      <c r="O358" s="93"/>
      <c r="P358" s="93"/>
      <c r="Q358" s="93"/>
      <c r="R358" s="93"/>
    </row>
    <row r="359" spans="1:8" ht="48" customHeight="1">
      <c r="A359" s="22"/>
      <c r="B359" s="7"/>
      <c r="C359" s="39" t="s">
        <v>24</v>
      </c>
      <c r="D359" s="11"/>
      <c r="E359" s="10"/>
      <c r="F359" s="103"/>
      <c r="G359" s="22"/>
      <c r="H359" s="25"/>
    </row>
    <row r="360" spans="1:8" s="84" customFormat="1" ht="51" customHeight="1">
      <c r="A360" s="81" t="s">
        <v>271</v>
      </c>
      <c r="B360" s="83" t="s">
        <v>408</v>
      </c>
      <c r="C360" s="70" t="s">
        <v>272</v>
      </c>
      <c r="D360" s="71" t="s">
        <v>237</v>
      </c>
      <c r="E360" s="72"/>
      <c r="F360" s="104"/>
      <c r="G360" s="87"/>
      <c r="H360" s="80"/>
    </row>
    <row r="361" spans="1:8" s="84" customFormat="1" ht="42" customHeight="1">
      <c r="A361" s="81" t="s">
        <v>273</v>
      </c>
      <c r="B361" s="69" t="s">
        <v>54</v>
      </c>
      <c r="C361" s="70" t="s">
        <v>274</v>
      </c>
      <c r="D361" s="71"/>
      <c r="E361" s="72" t="s">
        <v>60</v>
      </c>
      <c r="F361" s="77">
        <v>2</v>
      </c>
      <c r="G361" s="74"/>
      <c r="H361" s="80">
        <f>ROUND(G361,2)*F361</f>
        <v>0</v>
      </c>
    </row>
    <row r="362" spans="1:8" s="86" customFormat="1" ht="43.5" customHeight="1">
      <c r="A362" s="81" t="s">
        <v>240</v>
      </c>
      <c r="B362" s="83" t="s">
        <v>409</v>
      </c>
      <c r="C362" s="70" t="s">
        <v>242</v>
      </c>
      <c r="D362" s="71" t="s">
        <v>237</v>
      </c>
      <c r="E362" s="72" t="s">
        <v>81</v>
      </c>
      <c r="F362" s="104">
        <v>4</v>
      </c>
      <c r="G362" s="74"/>
      <c r="H362" s="80">
        <f>ROUND(G362,2)*F362</f>
        <v>0</v>
      </c>
    </row>
    <row r="363" spans="1:8" s="89" customFormat="1" ht="39.75" customHeight="1">
      <c r="A363" s="81" t="s">
        <v>451</v>
      </c>
      <c r="B363" s="83" t="s">
        <v>410</v>
      </c>
      <c r="C363" s="70" t="s">
        <v>454</v>
      </c>
      <c r="D363" s="71" t="s">
        <v>237</v>
      </c>
      <c r="E363" s="72"/>
      <c r="F363" s="77"/>
      <c r="G363" s="87"/>
      <c r="H363" s="80"/>
    </row>
    <row r="364" spans="1:8" s="89" customFormat="1" ht="30" customHeight="1">
      <c r="A364" s="81" t="s">
        <v>452</v>
      </c>
      <c r="B364" s="69" t="s">
        <v>54</v>
      </c>
      <c r="C364" s="70" t="s">
        <v>455</v>
      </c>
      <c r="D364" s="71"/>
      <c r="E364" s="72"/>
      <c r="F364" s="77"/>
      <c r="G364" s="87"/>
      <c r="H364" s="80"/>
    </row>
    <row r="365" spans="1:8" s="89" customFormat="1" ht="30" customHeight="1">
      <c r="A365" s="81" t="s">
        <v>453</v>
      </c>
      <c r="B365" s="76"/>
      <c r="C365" s="70" t="s">
        <v>457</v>
      </c>
      <c r="D365" s="71"/>
      <c r="E365" s="101" t="s">
        <v>60</v>
      </c>
      <c r="F365" s="77">
        <v>1</v>
      </c>
      <c r="G365" s="74"/>
      <c r="H365" s="80">
        <f>ROUND(G365,2)*F365</f>
        <v>0</v>
      </c>
    </row>
    <row r="366" spans="1:8" s="86" customFormat="1" ht="43.5" customHeight="1">
      <c r="A366" s="81" t="s">
        <v>148</v>
      </c>
      <c r="B366" s="83" t="s">
        <v>411</v>
      </c>
      <c r="C366" s="82" t="s">
        <v>150</v>
      </c>
      <c r="D366" s="71" t="s">
        <v>237</v>
      </c>
      <c r="E366" s="72"/>
      <c r="F366" s="104"/>
      <c r="G366" s="87"/>
      <c r="H366" s="80"/>
    </row>
    <row r="367" spans="1:8" s="86" customFormat="1" ht="43.5" customHeight="1">
      <c r="A367" s="81" t="s">
        <v>151</v>
      </c>
      <c r="B367" s="69" t="s">
        <v>54</v>
      </c>
      <c r="C367" s="70" t="s">
        <v>152</v>
      </c>
      <c r="D367" s="71"/>
      <c r="E367" s="72" t="s">
        <v>60</v>
      </c>
      <c r="F367" s="77">
        <v>1</v>
      </c>
      <c r="G367" s="74"/>
      <c r="H367" s="80">
        <f aca="true" t="shared" si="4" ref="H367:H375">ROUND(G367,2)*F367</f>
        <v>0</v>
      </c>
    </row>
    <row r="368" spans="1:8" s="86" customFormat="1" ht="43.5" customHeight="1">
      <c r="A368" s="81" t="s">
        <v>153</v>
      </c>
      <c r="B368" s="69" t="s">
        <v>65</v>
      </c>
      <c r="C368" s="70" t="s">
        <v>154</v>
      </c>
      <c r="D368" s="71"/>
      <c r="E368" s="72" t="s">
        <v>60</v>
      </c>
      <c r="F368" s="77">
        <v>1</v>
      </c>
      <c r="G368" s="74"/>
      <c r="H368" s="80">
        <f t="shared" si="4"/>
        <v>0</v>
      </c>
    </row>
    <row r="369" spans="1:8" s="84" customFormat="1" ht="39.75" customHeight="1">
      <c r="A369" s="81" t="s">
        <v>99</v>
      </c>
      <c r="B369" s="69" t="s">
        <v>82</v>
      </c>
      <c r="C369" s="70" t="s">
        <v>155</v>
      </c>
      <c r="D369" s="71"/>
      <c r="E369" s="72" t="s">
        <v>60</v>
      </c>
      <c r="F369" s="77">
        <v>1</v>
      </c>
      <c r="G369" s="74"/>
      <c r="H369" s="80">
        <f t="shared" si="4"/>
        <v>0</v>
      </c>
    </row>
    <row r="370" spans="1:8" s="84" customFormat="1" ht="36" customHeight="1">
      <c r="A370" s="81" t="s">
        <v>100</v>
      </c>
      <c r="B370" s="69" t="s">
        <v>106</v>
      </c>
      <c r="C370" s="70" t="s">
        <v>101</v>
      </c>
      <c r="D370" s="71"/>
      <c r="E370" s="72" t="s">
        <v>60</v>
      </c>
      <c r="F370" s="77">
        <v>1</v>
      </c>
      <c r="G370" s="74"/>
      <c r="H370" s="80">
        <f t="shared" si="4"/>
        <v>0</v>
      </c>
    </row>
    <row r="371" spans="1:8" s="86" customFormat="1" ht="43.5" customHeight="1">
      <c r="A371" s="81" t="s">
        <v>244</v>
      </c>
      <c r="B371" s="83" t="s">
        <v>249</v>
      </c>
      <c r="C371" s="82" t="s">
        <v>246</v>
      </c>
      <c r="D371" s="71" t="s">
        <v>237</v>
      </c>
      <c r="E371" s="72"/>
      <c r="F371" s="77"/>
      <c r="G371" s="87"/>
      <c r="H371" s="80"/>
    </row>
    <row r="372" spans="1:8" s="86" customFormat="1" ht="43.5" customHeight="1">
      <c r="A372" s="81" t="s">
        <v>247</v>
      </c>
      <c r="B372" s="69" t="s">
        <v>54</v>
      </c>
      <c r="C372" s="82" t="s">
        <v>470</v>
      </c>
      <c r="D372" s="71"/>
      <c r="E372" s="72" t="s">
        <v>60</v>
      </c>
      <c r="F372" s="77">
        <v>1</v>
      </c>
      <c r="G372" s="74"/>
      <c r="H372" s="80">
        <f>ROUND(G372,2)*F372</f>
        <v>0</v>
      </c>
    </row>
    <row r="373" spans="1:8" s="86" customFormat="1" ht="43.5" customHeight="1">
      <c r="A373" s="81" t="s">
        <v>247</v>
      </c>
      <c r="B373" s="69" t="s">
        <v>65</v>
      </c>
      <c r="C373" s="82" t="s">
        <v>394</v>
      </c>
      <c r="D373" s="71"/>
      <c r="E373" s="72" t="s">
        <v>60</v>
      </c>
      <c r="F373" s="77">
        <v>2</v>
      </c>
      <c r="G373" s="74"/>
      <c r="H373" s="80">
        <f>ROUND(G373,2)*F373</f>
        <v>0</v>
      </c>
    </row>
    <row r="374" spans="1:8" s="84" customFormat="1" ht="36" customHeight="1">
      <c r="A374" s="81" t="s">
        <v>299</v>
      </c>
      <c r="B374" s="83" t="s">
        <v>412</v>
      </c>
      <c r="C374" s="70" t="s">
        <v>301</v>
      </c>
      <c r="D374" s="71" t="s">
        <v>237</v>
      </c>
      <c r="E374" s="72" t="s">
        <v>60</v>
      </c>
      <c r="F374" s="77">
        <v>2</v>
      </c>
      <c r="G374" s="74"/>
      <c r="H374" s="80">
        <f t="shared" si="4"/>
        <v>0</v>
      </c>
    </row>
    <row r="375" spans="1:8" s="84" customFormat="1" ht="36" customHeight="1">
      <c r="A375" s="81" t="s">
        <v>248</v>
      </c>
      <c r="B375" s="83" t="s">
        <v>413</v>
      </c>
      <c r="C375" s="70" t="s">
        <v>250</v>
      </c>
      <c r="D375" s="71" t="s">
        <v>251</v>
      </c>
      <c r="E375" s="72" t="s">
        <v>81</v>
      </c>
      <c r="F375" s="104">
        <v>24</v>
      </c>
      <c r="G375" s="74"/>
      <c r="H375" s="80">
        <f t="shared" si="4"/>
        <v>0</v>
      </c>
    </row>
    <row r="376" spans="1:8" ht="36" customHeight="1">
      <c r="A376" s="22"/>
      <c r="B376" s="13"/>
      <c r="C376" s="39" t="s">
        <v>25</v>
      </c>
      <c r="D376" s="11"/>
      <c r="E376" s="10"/>
      <c r="F376" s="103"/>
      <c r="G376" s="22"/>
      <c r="H376" s="25"/>
    </row>
    <row r="377" spans="1:8" s="86" customFormat="1" ht="30" customHeight="1">
      <c r="A377" s="81" t="s">
        <v>102</v>
      </c>
      <c r="B377" s="83" t="s">
        <v>414</v>
      </c>
      <c r="C377" s="70" t="s">
        <v>158</v>
      </c>
      <c r="D377" s="71" t="s">
        <v>252</v>
      </c>
      <c r="E377" s="72" t="s">
        <v>60</v>
      </c>
      <c r="F377" s="77">
        <v>6</v>
      </c>
      <c r="G377" s="74"/>
      <c r="H377" s="80">
        <f>ROUND(G377,2)*F377</f>
        <v>0</v>
      </c>
    </row>
    <row r="378" spans="1:8" s="84" customFormat="1" ht="30" customHeight="1">
      <c r="A378" s="81" t="s">
        <v>133</v>
      </c>
      <c r="B378" s="83" t="s">
        <v>415</v>
      </c>
      <c r="C378" s="70" t="s">
        <v>160</v>
      </c>
      <c r="D378" s="71" t="s">
        <v>237</v>
      </c>
      <c r="E378" s="72"/>
      <c r="F378" s="104"/>
      <c r="G378" s="75"/>
      <c r="H378" s="80"/>
    </row>
    <row r="379" spans="1:8" s="86" customFormat="1" ht="30" customHeight="1">
      <c r="A379" s="81" t="s">
        <v>161</v>
      </c>
      <c r="B379" s="69" t="s">
        <v>54</v>
      </c>
      <c r="C379" s="70" t="s">
        <v>253</v>
      </c>
      <c r="D379" s="71"/>
      <c r="E379" s="72" t="s">
        <v>134</v>
      </c>
      <c r="F379" s="104">
        <v>1</v>
      </c>
      <c r="G379" s="74"/>
      <c r="H379" s="80">
        <f>ROUND(G379,2)*F379</f>
        <v>0</v>
      </c>
    </row>
    <row r="380" spans="1:8" s="86" customFormat="1" ht="30" customHeight="1">
      <c r="A380" s="81" t="s">
        <v>103</v>
      </c>
      <c r="B380" s="83" t="s">
        <v>416</v>
      </c>
      <c r="C380" s="70" t="s">
        <v>163</v>
      </c>
      <c r="D380" s="71" t="s">
        <v>252</v>
      </c>
      <c r="E380" s="72"/>
      <c r="F380" s="104"/>
      <c r="G380" s="87"/>
      <c r="H380" s="80"/>
    </row>
    <row r="381" spans="1:8" s="84" customFormat="1" ht="30" customHeight="1">
      <c r="A381" s="81" t="s">
        <v>254</v>
      </c>
      <c r="B381" s="69" t="s">
        <v>54</v>
      </c>
      <c r="C381" s="70" t="s">
        <v>255</v>
      </c>
      <c r="D381" s="71"/>
      <c r="E381" s="72" t="s">
        <v>60</v>
      </c>
      <c r="F381" s="77">
        <v>2</v>
      </c>
      <c r="G381" s="74"/>
      <c r="H381" s="80">
        <f aca="true" t="shared" si="5" ref="H381:H386">ROUND(G381,2)*F381</f>
        <v>0</v>
      </c>
    </row>
    <row r="382" spans="1:8" s="84" customFormat="1" ht="30" customHeight="1">
      <c r="A382" s="81" t="s">
        <v>104</v>
      </c>
      <c r="B382" s="69" t="s">
        <v>65</v>
      </c>
      <c r="C382" s="70" t="s">
        <v>105</v>
      </c>
      <c r="D382" s="71"/>
      <c r="E382" s="72" t="s">
        <v>60</v>
      </c>
      <c r="F382" s="77">
        <v>4</v>
      </c>
      <c r="G382" s="74"/>
      <c r="H382" s="80">
        <f t="shared" si="5"/>
        <v>0</v>
      </c>
    </row>
    <row r="383" spans="1:8" s="86" customFormat="1" ht="30" customHeight="1">
      <c r="A383" s="81" t="s">
        <v>135</v>
      </c>
      <c r="B383" s="83" t="s">
        <v>417</v>
      </c>
      <c r="C383" s="70" t="s">
        <v>165</v>
      </c>
      <c r="D383" s="71" t="s">
        <v>252</v>
      </c>
      <c r="E383" s="72" t="s">
        <v>60</v>
      </c>
      <c r="F383" s="77">
        <v>3</v>
      </c>
      <c r="G383" s="74"/>
      <c r="H383" s="80">
        <f t="shared" si="5"/>
        <v>0</v>
      </c>
    </row>
    <row r="384" spans="1:8" s="86" customFormat="1" ht="30" customHeight="1">
      <c r="A384" s="81" t="s">
        <v>136</v>
      </c>
      <c r="B384" s="83" t="s">
        <v>418</v>
      </c>
      <c r="C384" s="70" t="s">
        <v>167</v>
      </c>
      <c r="D384" s="71" t="s">
        <v>252</v>
      </c>
      <c r="E384" s="72" t="s">
        <v>60</v>
      </c>
      <c r="F384" s="77">
        <v>1</v>
      </c>
      <c r="G384" s="74"/>
      <c r="H384" s="80">
        <f t="shared" si="5"/>
        <v>0</v>
      </c>
    </row>
    <row r="385" spans="1:8" s="84" customFormat="1" ht="36" customHeight="1">
      <c r="A385" s="81" t="s">
        <v>137</v>
      </c>
      <c r="B385" s="83" t="s">
        <v>419</v>
      </c>
      <c r="C385" s="70" t="s">
        <v>169</v>
      </c>
      <c r="D385" s="71" t="s">
        <v>252</v>
      </c>
      <c r="E385" s="72" t="s">
        <v>60</v>
      </c>
      <c r="F385" s="77">
        <v>2</v>
      </c>
      <c r="G385" s="74"/>
      <c r="H385" s="80">
        <f t="shared" si="5"/>
        <v>0</v>
      </c>
    </row>
    <row r="386" spans="1:8" s="84" customFormat="1" ht="30" customHeight="1">
      <c r="A386" s="81" t="s">
        <v>138</v>
      </c>
      <c r="B386" s="83" t="s">
        <v>420</v>
      </c>
      <c r="C386" s="70" t="s">
        <v>171</v>
      </c>
      <c r="D386" s="71" t="s">
        <v>252</v>
      </c>
      <c r="E386" s="72" t="s">
        <v>60</v>
      </c>
      <c r="F386" s="77">
        <v>1</v>
      </c>
      <c r="G386" s="74"/>
      <c r="H386" s="80">
        <f t="shared" si="5"/>
        <v>0</v>
      </c>
    </row>
    <row r="387" spans="1:8" ht="36" customHeight="1">
      <c r="A387" s="22"/>
      <c r="B387" s="17"/>
      <c r="C387" s="39" t="s">
        <v>26</v>
      </c>
      <c r="D387" s="11"/>
      <c r="E387" s="8"/>
      <c r="F387" s="103"/>
      <c r="G387" s="22"/>
      <c r="H387" s="25"/>
    </row>
    <row r="388" spans="1:8" s="86" customFormat="1" ht="39.75" customHeight="1">
      <c r="A388" s="79" t="s">
        <v>107</v>
      </c>
      <c r="B388" s="83" t="s">
        <v>471</v>
      </c>
      <c r="C388" s="70" t="s">
        <v>108</v>
      </c>
      <c r="D388" s="71" t="s">
        <v>257</v>
      </c>
      <c r="E388" s="72"/>
      <c r="F388" s="102"/>
      <c r="G388" s="87"/>
      <c r="H388" s="75"/>
    </row>
    <row r="389" spans="1:8" s="84" customFormat="1" ht="39.75" customHeight="1">
      <c r="A389" s="79" t="s">
        <v>258</v>
      </c>
      <c r="B389" s="69" t="s">
        <v>54</v>
      </c>
      <c r="C389" s="70" t="s">
        <v>259</v>
      </c>
      <c r="D389" s="71"/>
      <c r="E389" s="72" t="s">
        <v>53</v>
      </c>
      <c r="F389" s="102">
        <v>60</v>
      </c>
      <c r="G389" s="74"/>
      <c r="H389" s="75">
        <f>ROUND(G389,2)*F389</f>
        <v>0</v>
      </c>
    </row>
    <row r="390" spans="1:8" s="84" customFormat="1" ht="39.75" customHeight="1">
      <c r="A390" s="79" t="s">
        <v>109</v>
      </c>
      <c r="B390" s="69" t="s">
        <v>65</v>
      </c>
      <c r="C390" s="70" t="s">
        <v>110</v>
      </c>
      <c r="D390" s="71"/>
      <c r="E390" s="72" t="s">
        <v>53</v>
      </c>
      <c r="F390" s="102">
        <v>550</v>
      </c>
      <c r="G390" s="74"/>
      <c r="H390" s="75">
        <f>ROUND(G390,2)*F390</f>
        <v>0</v>
      </c>
    </row>
    <row r="391" spans="1:8" s="47" customFormat="1" ht="30" customHeight="1" thickBot="1">
      <c r="A391" s="46"/>
      <c r="B391" s="43" t="str">
        <f>B317</f>
        <v>E</v>
      </c>
      <c r="C391" s="123" t="str">
        <f>C317</f>
        <v>CHESTERFIELD AVENUE from Dakota Street to St. Mary's Road - Crack and Seating</v>
      </c>
      <c r="D391" s="124"/>
      <c r="E391" s="124"/>
      <c r="F391" s="125"/>
      <c r="G391" s="51"/>
      <c r="H391" s="52">
        <f>SUM(H317:H390)</f>
        <v>0</v>
      </c>
    </row>
    <row r="392" spans="1:8" s="47" customFormat="1" ht="30" customHeight="1" thickTop="1">
      <c r="A392" s="49"/>
      <c r="B392" s="44" t="s">
        <v>156</v>
      </c>
      <c r="C392" s="126" t="s">
        <v>177</v>
      </c>
      <c r="D392" s="127"/>
      <c r="E392" s="127"/>
      <c r="F392" s="128"/>
      <c r="G392" s="49"/>
      <c r="H392" s="50"/>
    </row>
    <row r="393" spans="1:8" ht="36" customHeight="1">
      <c r="A393" s="22"/>
      <c r="B393" s="17"/>
      <c r="C393" s="38" t="s">
        <v>19</v>
      </c>
      <c r="D393" s="11"/>
      <c r="E393" s="9" t="s">
        <v>2</v>
      </c>
      <c r="F393" s="9" t="s">
        <v>2</v>
      </c>
      <c r="G393" s="22"/>
      <c r="H393" s="25"/>
    </row>
    <row r="394" spans="1:8" s="84" customFormat="1" ht="30" customHeight="1">
      <c r="A394" s="81" t="s">
        <v>178</v>
      </c>
      <c r="B394" s="83" t="s">
        <v>157</v>
      </c>
      <c r="C394" s="70" t="s">
        <v>180</v>
      </c>
      <c r="D394" s="71" t="s">
        <v>181</v>
      </c>
      <c r="E394" s="72" t="s">
        <v>51</v>
      </c>
      <c r="F394" s="102">
        <v>150</v>
      </c>
      <c r="G394" s="74"/>
      <c r="H394" s="75">
        <f>ROUND(G394,2)*F394</f>
        <v>0</v>
      </c>
    </row>
    <row r="395" spans="1:8" s="86" customFormat="1" ht="30" customHeight="1">
      <c r="A395" s="85" t="s">
        <v>182</v>
      </c>
      <c r="B395" s="83" t="s">
        <v>159</v>
      </c>
      <c r="C395" s="70" t="s">
        <v>184</v>
      </c>
      <c r="D395" s="71" t="s">
        <v>181</v>
      </c>
      <c r="E395" s="72" t="s">
        <v>53</v>
      </c>
      <c r="F395" s="102">
        <v>375</v>
      </c>
      <c r="G395" s="74"/>
      <c r="H395" s="75">
        <f>ROUND(G395,2)*F395</f>
        <v>0</v>
      </c>
    </row>
    <row r="396" spans="1:8" s="84" customFormat="1" ht="30" customHeight="1">
      <c r="A396" s="85" t="s">
        <v>185</v>
      </c>
      <c r="B396" s="83" t="s">
        <v>162</v>
      </c>
      <c r="C396" s="70" t="s">
        <v>187</v>
      </c>
      <c r="D396" s="71" t="s">
        <v>181</v>
      </c>
      <c r="E396" s="72"/>
      <c r="F396" s="102"/>
      <c r="G396" s="87"/>
      <c r="H396" s="75"/>
    </row>
    <row r="397" spans="1:8" s="84" customFormat="1" ht="30" customHeight="1">
      <c r="A397" s="81" t="s">
        <v>188</v>
      </c>
      <c r="B397" s="69" t="s">
        <v>54</v>
      </c>
      <c r="C397" s="70" t="s">
        <v>189</v>
      </c>
      <c r="D397" s="71" t="s">
        <v>2</v>
      </c>
      <c r="E397" s="72" t="s">
        <v>55</v>
      </c>
      <c r="F397" s="102">
        <v>210</v>
      </c>
      <c r="G397" s="74"/>
      <c r="H397" s="75">
        <f>ROUND(G397,2)*F397</f>
        <v>0</v>
      </c>
    </row>
    <row r="398" spans="1:8" s="84" customFormat="1" ht="43.5" customHeight="1">
      <c r="A398" s="85" t="s">
        <v>56</v>
      </c>
      <c r="B398" s="83" t="s">
        <v>164</v>
      </c>
      <c r="C398" s="70" t="s">
        <v>57</v>
      </c>
      <c r="D398" s="71" t="s">
        <v>473</v>
      </c>
      <c r="E398" s="72" t="s">
        <v>51</v>
      </c>
      <c r="F398" s="102">
        <v>35</v>
      </c>
      <c r="G398" s="74"/>
      <c r="H398" s="75">
        <f>ROUND(G398,2)*F398</f>
        <v>0</v>
      </c>
    </row>
    <row r="399" spans="1:8" s="86" customFormat="1" ht="30" customHeight="1">
      <c r="A399" s="81" t="s">
        <v>58</v>
      </c>
      <c r="B399" s="83" t="s">
        <v>166</v>
      </c>
      <c r="C399" s="70" t="s">
        <v>59</v>
      </c>
      <c r="D399" s="71" t="s">
        <v>181</v>
      </c>
      <c r="E399" s="72" t="s">
        <v>53</v>
      </c>
      <c r="F399" s="102">
        <v>850</v>
      </c>
      <c r="G399" s="74"/>
      <c r="H399" s="75">
        <f>ROUND(G399,2)*F399</f>
        <v>0</v>
      </c>
    </row>
    <row r="400" spans="1:8" s="86" customFormat="1" ht="43.5" customHeight="1">
      <c r="A400" s="85" t="s">
        <v>192</v>
      </c>
      <c r="B400" s="83" t="s">
        <v>168</v>
      </c>
      <c r="C400" s="70" t="s">
        <v>485</v>
      </c>
      <c r="D400" s="71" t="s">
        <v>194</v>
      </c>
      <c r="E400" s="72" t="s">
        <v>53</v>
      </c>
      <c r="F400" s="102">
        <v>450</v>
      </c>
      <c r="G400" s="74"/>
      <c r="H400" s="75">
        <f>ROUND(G400,2)*F400</f>
        <v>0</v>
      </c>
    </row>
    <row r="401" spans="1:8" ht="36" customHeight="1">
      <c r="A401" s="22"/>
      <c r="B401" s="17"/>
      <c r="C401" s="39" t="s">
        <v>20</v>
      </c>
      <c r="D401" s="11"/>
      <c r="E401" s="8"/>
      <c r="F401" s="103"/>
      <c r="G401" s="22"/>
      <c r="H401" s="25"/>
    </row>
    <row r="402" spans="1:8" s="84" customFormat="1" ht="30" customHeight="1">
      <c r="A402" s="79" t="s">
        <v>118</v>
      </c>
      <c r="B402" s="83" t="s">
        <v>170</v>
      </c>
      <c r="C402" s="70" t="s">
        <v>120</v>
      </c>
      <c r="D402" s="71" t="s">
        <v>181</v>
      </c>
      <c r="E402" s="72"/>
      <c r="F402" s="102"/>
      <c r="G402" s="87"/>
      <c r="H402" s="75"/>
    </row>
    <row r="403" spans="1:8" s="86" customFormat="1" ht="30" customHeight="1">
      <c r="A403" s="79" t="s">
        <v>121</v>
      </c>
      <c r="B403" s="69" t="s">
        <v>54</v>
      </c>
      <c r="C403" s="70" t="s">
        <v>122</v>
      </c>
      <c r="D403" s="71" t="s">
        <v>2</v>
      </c>
      <c r="E403" s="72" t="s">
        <v>53</v>
      </c>
      <c r="F403" s="102">
        <v>400</v>
      </c>
      <c r="G403" s="74"/>
      <c r="H403" s="75">
        <f>ROUND(G403,2)*F403</f>
        <v>0</v>
      </c>
    </row>
    <row r="404" spans="1:8" s="86" customFormat="1" ht="30" customHeight="1">
      <c r="A404" s="79" t="s">
        <v>61</v>
      </c>
      <c r="B404" s="83" t="s">
        <v>421</v>
      </c>
      <c r="C404" s="70" t="s">
        <v>62</v>
      </c>
      <c r="D404" s="71" t="s">
        <v>195</v>
      </c>
      <c r="E404" s="72"/>
      <c r="F404" s="102"/>
      <c r="G404" s="87"/>
      <c r="H404" s="75"/>
    </row>
    <row r="405" spans="1:8" s="86" customFormat="1" ht="43.5" customHeight="1">
      <c r="A405" s="79" t="s">
        <v>196</v>
      </c>
      <c r="B405" s="69" t="s">
        <v>54</v>
      </c>
      <c r="C405" s="70" t="s">
        <v>197</v>
      </c>
      <c r="D405" s="71" t="s">
        <v>2</v>
      </c>
      <c r="E405" s="72" t="s">
        <v>53</v>
      </c>
      <c r="F405" s="102">
        <v>290</v>
      </c>
      <c r="G405" s="74"/>
      <c r="H405" s="75">
        <f>ROUND(G405,2)*F405</f>
        <v>0</v>
      </c>
    </row>
    <row r="406" spans="1:8" s="86" customFormat="1" ht="30" customHeight="1">
      <c r="A406" s="79" t="s">
        <v>63</v>
      </c>
      <c r="B406" s="83" t="s">
        <v>422</v>
      </c>
      <c r="C406" s="70" t="s">
        <v>64</v>
      </c>
      <c r="D406" s="71" t="s">
        <v>195</v>
      </c>
      <c r="E406" s="72"/>
      <c r="F406" s="102"/>
      <c r="G406" s="87"/>
      <c r="H406" s="75"/>
    </row>
    <row r="407" spans="1:8" s="86" customFormat="1" ht="43.5" customHeight="1">
      <c r="A407" s="79" t="s">
        <v>200</v>
      </c>
      <c r="B407" s="69" t="s">
        <v>54</v>
      </c>
      <c r="C407" s="70" t="s">
        <v>201</v>
      </c>
      <c r="D407" s="71" t="s">
        <v>2</v>
      </c>
      <c r="E407" s="72" t="s">
        <v>53</v>
      </c>
      <c r="F407" s="102">
        <v>245</v>
      </c>
      <c r="G407" s="74"/>
      <c r="H407" s="75">
        <f>ROUND(G407,2)*F407</f>
        <v>0</v>
      </c>
    </row>
    <row r="408" spans="1:8" s="86" customFormat="1" ht="43.5" customHeight="1">
      <c r="A408" s="79" t="s">
        <v>204</v>
      </c>
      <c r="B408" s="69" t="s">
        <v>65</v>
      </c>
      <c r="C408" s="70" t="s">
        <v>205</v>
      </c>
      <c r="D408" s="71" t="s">
        <v>2</v>
      </c>
      <c r="E408" s="72" t="s">
        <v>53</v>
      </c>
      <c r="F408" s="102">
        <v>95</v>
      </c>
      <c r="G408" s="74"/>
      <c r="H408" s="75">
        <f>ROUND(G408,2)*F408</f>
        <v>0</v>
      </c>
    </row>
    <row r="409" spans="1:8" s="86" customFormat="1" ht="30" customHeight="1">
      <c r="A409" s="79" t="s">
        <v>66</v>
      </c>
      <c r="B409" s="83" t="s">
        <v>423</v>
      </c>
      <c r="C409" s="70" t="s">
        <v>67</v>
      </c>
      <c r="D409" s="71" t="s">
        <v>206</v>
      </c>
      <c r="E409" s="72"/>
      <c r="F409" s="102"/>
      <c r="G409" s="87"/>
      <c r="H409" s="75"/>
    </row>
    <row r="410" spans="1:8" s="86" customFormat="1" ht="30" customHeight="1">
      <c r="A410" s="79" t="s">
        <v>68</v>
      </c>
      <c r="B410" s="69" t="s">
        <v>54</v>
      </c>
      <c r="C410" s="70" t="s">
        <v>69</v>
      </c>
      <c r="D410" s="71" t="s">
        <v>2</v>
      </c>
      <c r="E410" s="72" t="s">
        <v>60</v>
      </c>
      <c r="F410" s="73">
        <v>400</v>
      </c>
      <c r="G410" s="74"/>
      <c r="H410" s="75">
        <f>ROUND(G410,2)*F410</f>
        <v>0</v>
      </c>
    </row>
    <row r="411" spans="1:8" s="86" customFormat="1" ht="30" customHeight="1">
      <c r="A411" s="79" t="s">
        <v>70</v>
      </c>
      <c r="B411" s="83" t="s">
        <v>256</v>
      </c>
      <c r="C411" s="70" t="s">
        <v>71</v>
      </c>
      <c r="D411" s="71" t="s">
        <v>206</v>
      </c>
      <c r="E411" s="72"/>
      <c r="F411" s="102"/>
      <c r="G411" s="87"/>
      <c r="H411" s="75"/>
    </row>
    <row r="412" spans="1:8" s="86" customFormat="1" ht="30" customHeight="1">
      <c r="A412" s="79" t="s">
        <v>72</v>
      </c>
      <c r="B412" s="69" t="s">
        <v>54</v>
      </c>
      <c r="C412" s="70" t="s">
        <v>73</v>
      </c>
      <c r="D412" s="71" t="s">
        <v>2</v>
      </c>
      <c r="E412" s="72" t="s">
        <v>60</v>
      </c>
      <c r="F412" s="73">
        <v>850</v>
      </c>
      <c r="G412" s="74"/>
      <c r="H412" s="75">
        <f>ROUND(G412,2)*F412</f>
        <v>0</v>
      </c>
    </row>
    <row r="413" spans="1:8" s="84" customFormat="1" ht="43.5" customHeight="1">
      <c r="A413" s="79" t="s">
        <v>74</v>
      </c>
      <c r="B413" s="83" t="s">
        <v>424</v>
      </c>
      <c r="C413" s="70" t="s">
        <v>75</v>
      </c>
      <c r="D413" s="71" t="s">
        <v>207</v>
      </c>
      <c r="E413" s="72"/>
      <c r="F413" s="102"/>
      <c r="G413" s="87"/>
      <c r="H413" s="75"/>
    </row>
    <row r="414" spans="1:8" s="86" customFormat="1" ht="30" customHeight="1">
      <c r="A414" s="79" t="s">
        <v>76</v>
      </c>
      <c r="B414" s="69" t="s">
        <v>326</v>
      </c>
      <c r="C414" s="70" t="s">
        <v>77</v>
      </c>
      <c r="D414" s="71" t="s">
        <v>78</v>
      </c>
      <c r="E414" s="72"/>
      <c r="F414" s="102"/>
      <c r="G414" s="87"/>
      <c r="H414" s="75"/>
    </row>
    <row r="415" spans="1:8" s="86" customFormat="1" ht="30" customHeight="1">
      <c r="A415" s="79" t="s">
        <v>79</v>
      </c>
      <c r="B415" s="76" t="s">
        <v>218</v>
      </c>
      <c r="C415" s="70" t="s">
        <v>209</v>
      </c>
      <c r="D415" s="71"/>
      <c r="E415" s="72" t="s">
        <v>53</v>
      </c>
      <c r="F415" s="102">
        <v>40</v>
      </c>
      <c r="G415" s="74"/>
      <c r="H415" s="75">
        <f>ROUND(G415,2)*F415</f>
        <v>0</v>
      </c>
    </row>
    <row r="416" spans="1:8" s="86" customFormat="1" ht="30" customHeight="1">
      <c r="A416" s="79" t="s">
        <v>80</v>
      </c>
      <c r="B416" s="76" t="s">
        <v>208</v>
      </c>
      <c r="C416" s="70" t="s">
        <v>211</v>
      </c>
      <c r="D416" s="71" t="s">
        <v>2</v>
      </c>
      <c r="E416" s="72" t="s">
        <v>53</v>
      </c>
      <c r="F416" s="102">
        <v>250</v>
      </c>
      <c r="G416" s="74"/>
      <c r="H416" s="75">
        <f>ROUND(G416,2)*F416</f>
        <v>0</v>
      </c>
    </row>
    <row r="417" spans="1:8" s="84" customFormat="1" ht="43.5" customHeight="1">
      <c r="A417" s="79" t="s">
        <v>212</v>
      </c>
      <c r="B417" s="83" t="s">
        <v>425</v>
      </c>
      <c r="C417" s="70" t="s">
        <v>213</v>
      </c>
      <c r="D417" s="71" t="s">
        <v>207</v>
      </c>
      <c r="E417" s="72" t="s">
        <v>53</v>
      </c>
      <c r="F417" s="104">
        <v>6</v>
      </c>
      <c r="G417" s="74"/>
      <c r="H417" s="75">
        <f>ROUND(G417,2)*F417</f>
        <v>0</v>
      </c>
    </row>
    <row r="418" spans="1:8" s="86" customFormat="1" ht="30" customHeight="1">
      <c r="A418" s="79" t="s">
        <v>83</v>
      </c>
      <c r="B418" s="83" t="s">
        <v>426</v>
      </c>
      <c r="C418" s="70" t="s">
        <v>84</v>
      </c>
      <c r="D418" s="71" t="s">
        <v>215</v>
      </c>
      <c r="E418" s="72"/>
      <c r="F418" s="102"/>
      <c r="G418" s="87"/>
      <c r="H418" s="75"/>
    </row>
    <row r="419" spans="1:8" s="86" customFormat="1" ht="30" customHeight="1">
      <c r="A419" s="79" t="s">
        <v>85</v>
      </c>
      <c r="B419" s="69" t="s">
        <v>54</v>
      </c>
      <c r="C419" s="70" t="s">
        <v>216</v>
      </c>
      <c r="D419" s="71" t="s">
        <v>217</v>
      </c>
      <c r="E419" s="72"/>
      <c r="F419" s="102"/>
      <c r="G419" s="75"/>
      <c r="H419" s="75"/>
    </row>
    <row r="420" spans="1:8" s="86" customFormat="1" ht="30" customHeight="1">
      <c r="A420" s="79" t="s">
        <v>129</v>
      </c>
      <c r="B420" s="76" t="s">
        <v>218</v>
      </c>
      <c r="C420" s="70" t="s">
        <v>219</v>
      </c>
      <c r="D420" s="71"/>
      <c r="E420" s="72" t="s">
        <v>81</v>
      </c>
      <c r="F420" s="102">
        <v>10</v>
      </c>
      <c r="G420" s="74"/>
      <c r="H420" s="75">
        <f aca="true" t="shared" si="6" ref="H420:H425">ROUND(G420,2)*F420</f>
        <v>0</v>
      </c>
    </row>
    <row r="421" spans="1:8" s="86" customFormat="1" ht="30" customHeight="1">
      <c r="A421" s="79" t="s">
        <v>86</v>
      </c>
      <c r="B421" s="76" t="s">
        <v>208</v>
      </c>
      <c r="C421" s="70" t="s">
        <v>220</v>
      </c>
      <c r="D421" s="71"/>
      <c r="E421" s="72" t="s">
        <v>81</v>
      </c>
      <c r="F421" s="102">
        <v>320</v>
      </c>
      <c r="G421" s="74"/>
      <c r="H421" s="75">
        <f t="shared" si="6"/>
        <v>0</v>
      </c>
    </row>
    <row r="422" spans="1:8" s="86" customFormat="1" ht="30" customHeight="1">
      <c r="A422" s="79" t="s">
        <v>221</v>
      </c>
      <c r="B422" s="76" t="s">
        <v>222</v>
      </c>
      <c r="C422" s="70" t="s">
        <v>223</v>
      </c>
      <c r="D422" s="71" t="s">
        <v>2</v>
      </c>
      <c r="E422" s="72" t="s">
        <v>81</v>
      </c>
      <c r="F422" s="102">
        <v>90</v>
      </c>
      <c r="G422" s="74"/>
      <c r="H422" s="75">
        <f t="shared" si="6"/>
        <v>0</v>
      </c>
    </row>
    <row r="423" spans="1:8" s="86" customFormat="1" ht="30" customHeight="1">
      <c r="A423" s="79" t="s">
        <v>224</v>
      </c>
      <c r="B423" s="69" t="s">
        <v>65</v>
      </c>
      <c r="C423" s="70" t="s">
        <v>225</v>
      </c>
      <c r="D423" s="71" t="s">
        <v>226</v>
      </c>
      <c r="E423" s="72" t="s">
        <v>81</v>
      </c>
      <c r="F423" s="102">
        <v>80</v>
      </c>
      <c r="G423" s="74"/>
      <c r="H423" s="75">
        <f t="shared" si="6"/>
        <v>0</v>
      </c>
    </row>
    <row r="424" spans="1:8" s="86" customFormat="1" ht="30" customHeight="1">
      <c r="A424" s="79" t="s">
        <v>87</v>
      </c>
      <c r="B424" s="69" t="s">
        <v>82</v>
      </c>
      <c r="C424" s="70" t="s">
        <v>228</v>
      </c>
      <c r="D424" s="71" t="s">
        <v>229</v>
      </c>
      <c r="E424" s="72" t="s">
        <v>81</v>
      </c>
      <c r="F424" s="102">
        <v>33</v>
      </c>
      <c r="G424" s="74"/>
      <c r="H424" s="75">
        <f t="shared" si="6"/>
        <v>0</v>
      </c>
    </row>
    <row r="425" spans="1:8" s="86" customFormat="1" ht="43.5" customHeight="1">
      <c r="A425" s="79" t="s">
        <v>88</v>
      </c>
      <c r="B425" s="83" t="s">
        <v>427</v>
      </c>
      <c r="C425" s="70" t="s">
        <v>89</v>
      </c>
      <c r="D425" s="71" t="s">
        <v>304</v>
      </c>
      <c r="E425" s="72" t="s">
        <v>53</v>
      </c>
      <c r="F425" s="102">
        <v>30</v>
      </c>
      <c r="G425" s="74"/>
      <c r="H425" s="75">
        <f t="shared" si="6"/>
        <v>0</v>
      </c>
    </row>
    <row r="426" spans="1:8" s="86" customFormat="1" ht="43.5" customHeight="1">
      <c r="A426" s="79" t="s">
        <v>90</v>
      </c>
      <c r="B426" s="83" t="s">
        <v>428</v>
      </c>
      <c r="C426" s="70" t="s">
        <v>91</v>
      </c>
      <c r="D426" s="71" t="s">
        <v>231</v>
      </c>
      <c r="E426" s="78"/>
      <c r="F426" s="102"/>
      <c r="G426" s="87"/>
      <c r="H426" s="75"/>
    </row>
    <row r="427" spans="1:8" s="86" customFormat="1" ht="30" customHeight="1">
      <c r="A427" s="79" t="s">
        <v>92</v>
      </c>
      <c r="B427" s="69" t="s">
        <v>54</v>
      </c>
      <c r="C427" s="70" t="s">
        <v>93</v>
      </c>
      <c r="D427" s="71"/>
      <c r="E427" s="72"/>
      <c r="F427" s="102"/>
      <c r="G427" s="87"/>
      <c r="H427" s="75"/>
    </row>
    <row r="428" spans="1:8" s="86" customFormat="1" ht="30" customHeight="1">
      <c r="A428" s="79" t="s">
        <v>94</v>
      </c>
      <c r="B428" s="76" t="s">
        <v>218</v>
      </c>
      <c r="C428" s="70" t="s">
        <v>232</v>
      </c>
      <c r="D428" s="71"/>
      <c r="E428" s="72" t="s">
        <v>55</v>
      </c>
      <c r="F428" s="102">
        <v>650</v>
      </c>
      <c r="G428" s="74"/>
      <c r="H428" s="75">
        <f>ROUND(G428,2)*F428</f>
        <v>0</v>
      </c>
    </row>
    <row r="429" spans="1:8" s="86" customFormat="1" ht="30" customHeight="1">
      <c r="A429" s="79" t="s">
        <v>130</v>
      </c>
      <c r="B429" s="69" t="s">
        <v>65</v>
      </c>
      <c r="C429" s="70" t="s">
        <v>131</v>
      </c>
      <c r="D429" s="71"/>
      <c r="E429" s="72"/>
      <c r="F429" s="102"/>
      <c r="G429" s="87"/>
      <c r="H429" s="75"/>
    </row>
    <row r="430" spans="1:8" s="86" customFormat="1" ht="30" customHeight="1">
      <c r="A430" s="79" t="s">
        <v>132</v>
      </c>
      <c r="B430" s="76" t="s">
        <v>218</v>
      </c>
      <c r="C430" s="70" t="s">
        <v>232</v>
      </c>
      <c r="D430" s="71"/>
      <c r="E430" s="72" t="s">
        <v>55</v>
      </c>
      <c r="F430" s="102">
        <v>60</v>
      </c>
      <c r="G430" s="74"/>
      <c r="H430" s="75">
        <f>ROUND(G430,2)*F430</f>
        <v>0</v>
      </c>
    </row>
    <row r="431" spans="1:8" s="88" customFormat="1" ht="30" customHeight="1">
      <c r="A431" s="79" t="s">
        <v>260</v>
      </c>
      <c r="B431" s="83" t="s">
        <v>429</v>
      </c>
      <c r="C431" s="70" t="s">
        <v>262</v>
      </c>
      <c r="D431" s="71" t="s">
        <v>263</v>
      </c>
      <c r="E431" s="72"/>
      <c r="F431" s="102"/>
      <c r="G431" s="87"/>
      <c r="H431" s="75"/>
    </row>
    <row r="432" spans="1:8" s="89" customFormat="1" ht="30" customHeight="1">
      <c r="A432" s="79" t="s">
        <v>264</v>
      </c>
      <c r="B432" s="69" t="s">
        <v>54</v>
      </c>
      <c r="C432" s="70" t="s">
        <v>265</v>
      </c>
      <c r="D432" s="71" t="s">
        <v>2</v>
      </c>
      <c r="E432" s="72" t="s">
        <v>53</v>
      </c>
      <c r="F432" s="102">
        <v>2000</v>
      </c>
      <c r="G432" s="74"/>
      <c r="H432" s="75">
        <f>ROUND(G432,2)*F432</f>
        <v>0</v>
      </c>
    </row>
    <row r="433" spans="1:8" s="89" customFormat="1" ht="30" customHeight="1">
      <c r="A433" s="79" t="s">
        <v>266</v>
      </c>
      <c r="B433" s="69" t="s">
        <v>65</v>
      </c>
      <c r="C433" s="70" t="s">
        <v>267</v>
      </c>
      <c r="D433" s="71" t="s">
        <v>2</v>
      </c>
      <c r="E433" s="72" t="s">
        <v>53</v>
      </c>
      <c r="F433" s="102">
        <v>500</v>
      </c>
      <c r="G433" s="74"/>
      <c r="H433" s="75">
        <f>ROUND(G433,2)*F433</f>
        <v>0</v>
      </c>
    </row>
    <row r="434" spans="1:8" s="89" customFormat="1" ht="30" customHeight="1">
      <c r="A434" s="79" t="s">
        <v>268</v>
      </c>
      <c r="B434" s="69" t="s">
        <v>82</v>
      </c>
      <c r="C434" s="70" t="s">
        <v>269</v>
      </c>
      <c r="D434" s="71" t="s">
        <v>2</v>
      </c>
      <c r="E434" s="72" t="s">
        <v>53</v>
      </c>
      <c r="F434" s="102">
        <v>50</v>
      </c>
      <c r="G434" s="74"/>
      <c r="H434" s="75">
        <f>ROUND(G434,2)*F434</f>
        <v>0</v>
      </c>
    </row>
    <row r="435" spans="1:8" ht="36" customHeight="1">
      <c r="A435" s="22"/>
      <c r="B435" s="7"/>
      <c r="C435" s="39" t="s">
        <v>22</v>
      </c>
      <c r="D435" s="11"/>
      <c r="E435" s="9"/>
      <c r="F435" s="103"/>
      <c r="G435" s="22"/>
      <c r="H435" s="25"/>
    </row>
    <row r="436" spans="1:8" s="84" customFormat="1" ht="43.5" customHeight="1">
      <c r="A436" s="81" t="s">
        <v>95</v>
      </c>
      <c r="B436" s="83" t="s">
        <v>430</v>
      </c>
      <c r="C436" s="70" t="s">
        <v>96</v>
      </c>
      <c r="D436" s="71" t="s">
        <v>270</v>
      </c>
      <c r="E436" s="72"/>
      <c r="F436" s="104"/>
      <c r="G436" s="87"/>
      <c r="H436" s="80"/>
    </row>
    <row r="437" spans="1:8" s="84" customFormat="1" ht="43.5" customHeight="1">
      <c r="A437" s="81" t="s">
        <v>295</v>
      </c>
      <c r="B437" s="69" t="s">
        <v>54</v>
      </c>
      <c r="C437" s="70" t="s">
        <v>296</v>
      </c>
      <c r="D437" s="71" t="s">
        <v>2</v>
      </c>
      <c r="E437" s="72" t="s">
        <v>53</v>
      </c>
      <c r="F437" s="104">
        <v>375</v>
      </c>
      <c r="G437" s="74"/>
      <c r="H437" s="80">
        <f>ROUND(G437,2)*F437</f>
        <v>0</v>
      </c>
    </row>
    <row r="438" spans="1:8" ht="36" customHeight="1">
      <c r="A438" s="22"/>
      <c r="B438" s="7"/>
      <c r="C438" s="39" t="s">
        <v>23</v>
      </c>
      <c r="D438" s="11"/>
      <c r="E438" s="10"/>
      <c r="F438" s="103"/>
      <c r="G438" s="22"/>
      <c r="H438" s="25"/>
    </row>
    <row r="439" spans="1:8" s="84" customFormat="1" ht="30" customHeight="1">
      <c r="A439" s="81" t="s">
        <v>97</v>
      </c>
      <c r="B439" s="83" t="s">
        <v>431</v>
      </c>
      <c r="C439" s="70" t="s">
        <v>98</v>
      </c>
      <c r="D439" s="71" t="s">
        <v>234</v>
      </c>
      <c r="E439" s="72" t="s">
        <v>81</v>
      </c>
      <c r="F439" s="104">
        <v>450</v>
      </c>
      <c r="G439" s="74"/>
      <c r="H439" s="80">
        <f>ROUND(G439,2)*F439</f>
        <v>0</v>
      </c>
    </row>
    <row r="440" spans="1:8" ht="48" customHeight="1">
      <c r="A440" s="22"/>
      <c r="B440" s="7"/>
      <c r="C440" s="39" t="s">
        <v>24</v>
      </c>
      <c r="D440" s="11"/>
      <c r="E440" s="10"/>
      <c r="F440" s="103"/>
      <c r="G440" s="22"/>
      <c r="H440" s="25"/>
    </row>
    <row r="441" spans="1:18" s="94" customFormat="1" ht="43.5" customHeight="1">
      <c r="A441" s="81" t="s">
        <v>271</v>
      </c>
      <c r="B441" s="83" t="s">
        <v>432</v>
      </c>
      <c r="C441" s="70" t="s">
        <v>272</v>
      </c>
      <c r="D441" s="71" t="s">
        <v>237</v>
      </c>
      <c r="E441" s="72"/>
      <c r="F441" s="104"/>
      <c r="G441" s="87"/>
      <c r="H441" s="80"/>
      <c r="I441" s="90"/>
      <c r="J441" s="91"/>
      <c r="K441" s="92"/>
      <c r="L441" s="91"/>
      <c r="M441" s="93"/>
      <c r="N441" s="93"/>
      <c r="O441" s="93"/>
      <c r="P441" s="93"/>
      <c r="Q441" s="93"/>
      <c r="R441" s="93"/>
    </row>
    <row r="442" spans="1:18" s="99" customFormat="1" ht="30" customHeight="1">
      <c r="A442" s="81" t="s">
        <v>273</v>
      </c>
      <c r="B442" s="69" t="s">
        <v>54</v>
      </c>
      <c r="C442" s="70" t="s">
        <v>274</v>
      </c>
      <c r="D442" s="71"/>
      <c r="E442" s="72" t="s">
        <v>60</v>
      </c>
      <c r="F442" s="77">
        <v>2</v>
      </c>
      <c r="G442" s="74"/>
      <c r="H442" s="80">
        <f>ROUND(G442,2)*F442</f>
        <v>0</v>
      </c>
      <c r="I442" s="95"/>
      <c r="J442" s="96"/>
      <c r="K442" s="97"/>
      <c r="L442" s="96"/>
      <c r="M442" s="98"/>
      <c r="N442" s="98"/>
      <c r="O442" s="98"/>
      <c r="P442" s="98"/>
      <c r="Q442" s="98"/>
      <c r="R442" s="98"/>
    </row>
    <row r="443" spans="1:12" s="99" customFormat="1" ht="43.5" customHeight="1">
      <c r="A443" s="81" t="s">
        <v>235</v>
      </c>
      <c r="B443" s="83" t="s">
        <v>433</v>
      </c>
      <c r="C443" s="70" t="s">
        <v>236</v>
      </c>
      <c r="D443" s="71" t="s">
        <v>237</v>
      </c>
      <c r="E443" s="72"/>
      <c r="F443" s="104"/>
      <c r="G443" s="87"/>
      <c r="H443" s="80"/>
      <c r="I443" s="95"/>
      <c r="J443" s="96"/>
      <c r="K443" s="97"/>
      <c r="L443" s="96"/>
    </row>
    <row r="444" spans="1:8" s="84" customFormat="1" ht="30" customHeight="1">
      <c r="A444" s="81" t="s">
        <v>238</v>
      </c>
      <c r="B444" s="69" t="s">
        <v>54</v>
      </c>
      <c r="C444" s="70" t="s">
        <v>239</v>
      </c>
      <c r="D444" s="71"/>
      <c r="E444" s="72" t="s">
        <v>60</v>
      </c>
      <c r="F444" s="77">
        <v>3</v>
      </c>
      <c r="G444" s="74"/>
      <c r="H444" s="80">
        <f>ROUND(G444,2)*F444</f>
        <v>0</v>
      </c>
    </row>
    <row r="445" spans="1:8" s="84" customFormat="1" ht="30" customHeight="1">
      <c r="A445" s="81" t="s">
        <v>240</v>
      </c>
      <c r="B445" s="83" t="s">
        <v>434</v>
      </c>
      <c r="C445" s="70" t="s">
        <v>242</v>
      </c>
      <c r="D445" s="71" t="s">
        <v>237</v>
      </c>
      <c r="E445" s="72" t="s">
        <v>81</v>
      </c>
      <c r="F445" s="104">
        <v>4</v>
      </c>
      <c r="G445" s="74"/>
      <c r="H445" s="80">
        <f>ROUND(G445,2)*F445</f>
        <v>0</v>
      </c>
    </row>
    <row r="446" spans="1:8" s="89" customFormat="1" ht="39.75" customHeight="1">
      <c r="A446" s="81" t="s">
        <v>451</v>
      </c>
      <c r="B446" s="83" t="s">
        <v>435</v>
      </c>
      <c r="C446" s="70" t="s">
        <v>454</v>
      </c>
      <c r="D446" s="71" t="s">
        <v>237</v>
      </c>
      <c r="E446" s="72"/>
      <c r="F446" s="104"/>
      <c r="G446" s="87"/>
      <c r="H446" s="80"/>
    </row>
    <row r="447" spans="1:8" s="89" customFormat="1" ht="30" customHeight="1">
      <c r="A447" s="81" t="s">
        <v>452</v>
      </c>
      <c r="B447" s="69" t="s">
        <v>54</v>
      </c>
      <c r="C447" s="70" t="s">
        <v>469</v>
      </c>
      <c r="D447" s="71"/>
      <c r="E447" s="72"/>
      <c r="F447" s="104"/>
      <c r="G447" s="87"/>
      <c r="H447" s="80"/>
    </row>
    <row r="448" spans="1:8" s="89" customFormat="1" ht="30" customHeight="1">
      <c r="A448" s="81" t="s">
        <v>453</v>
      </c>
      <c r="B448" s="76"/>
      <c r="C448" s="70" t="s">
        <v>457</v>
      </c>
      <c r="D448" s="71"/>
      <c r="E448" s="101" t="s">
        <v>60</v>
      </c>
      <c r="F448" s="77">
        <v>1</v>
      </c>
      <c r="G448" s="74"/>
      <c r="H448" s="80">
        <f>ROUND(G448,2)*F448</f>
        <v>0</v>
      </c>
    </row>
    <row r="449" spans="1:8" s="100" customFormat="1" ht="43.5" customHeight="1">
      <c r="A449" s="81" t="s">
        <v>148</v>
      </c>
      <c r="B449" s="83" t="s">
        <v>436</v>
      </c>
      <c r="C449" s="82" t="s">
        <v>150</v>
      </c>
      <c r="D449" s="71" t="s">
        <v>237</v>
      </c>
      <c r="E449" s="72"/>
      <c r="F449" s="77"/>
      <c r="G449" s="87"/>
      <c r="H449" s="80"/>
    </row>
    <row r="450" spans="1:8" s="86" customFormat="1" ht="43.5" customHeight="1">
      <c r="A450" s="81" t="s">
        <v>151</v>
      </c>
      <c r="B450" s="69" t="s">
        <v>54</v>
      </c>
      <c r="C450" s="70" t="s">
        <v>152</v>
      </c>
      <c r="D450" s="71"/>
      <c r="E450" s="72" t="s">
        <v>60</v>
      </c>
      <c r="F450" s="77">
        <v>1</v>
      </c>
      <c r="G450" s="74"/>
      <c r="H450" s="80">
        <f aca="true" t="shared" si="7" ref="H450:H457">ROUND(G450,2)*F450</f>
        <v>0</v>
      </c>
    </row>
    <row r="451" spans="1:8" s="86" customFormat="1" ht="43.5" customHeight="1">
      <c r="A451" s="81" t="s">
        <v>153</v>
      </c>
      <c r="B451" s="69" t="s">
        <v>65</v>
      </c>
      <c r="C451" s="70" t="s">
        <v>154</v>
      </c>
      <c r="D451" s="71"/>
      <c r="E451" s="72" t="s">
        <v>60</v>
      </c>
      <c r="F451" s="77">
        <v>1</v>
      </c>
      <c r="G451" s="74"/>
      <c r="H451" s="80">
        <f t="shared" si="7"/>
        <v>0</v>
      </c>
    </row>
    <row r="452" spans="1:8" s="86" customFormat="1" ht="43.5" customHeight="1">
      <c r="A452" s="81" t="s">
        <v>99</v>
      </c>
      <c r="B452" s="69" t="s">
        <v>82</v>
      </c>
      <c r="C452" s="70" t="s">
        <v>155</v>
      </c>
      <c r="D452" s="71"/>
      <c r="E452" s="72" t="s">
        <v>60</v>
      </c>
      <c r="F452" s="77">
        <v>2</v>
      </c>
      <c r="G452" s="74"/>
      <c r="H452" s="80">
        <f t="shared" si="7"/>
        <v>0</v>
      </c>
    </row>
    <row r="453" spans="1:8" s="86" customFormat="1" ht="43.5" customHeight="1">
      <c r="A453" s="81" t="s">
        <v>100</v>
      </c>
      <c r="B453" s="69" t="s">
        <v>106</v>
      </c>
      <c r="C453" s="70" t="s">
        <v>101</v>
      </c>
      <c r="D453" s="71"/>
      <c r="E453" s="72" t="s">
        <v>60</v>
      </c>
      <c r="F453" s="77">
        <v>2</v>
      </c>
      <c r="G453" s="74"/>
      <c r="H453" s="80">
        <f t="shared" si="7"/>
        <v>0</v>
      </c>
    </row>
    <row r="454" spans="1:8" s="100" customFormat="1" ht="39.75" customHeight="1">
      <c r="A454" s="81" t="s">
        <v>244</v>
      </c>
      <c r="B454" s="83" t="s">
        <v>437</v>
      </c>
      <c r="C454" s="82" t="s">
        <v>246</v>
      </c>
      <c r="D454" s="71" t="s">
        <v>237</v>
      </c>
      <c r="E454" s="72"/>
      <c r="F454" s="77"/>
      <c r="G454" s="87"/>
      <c r="H454" s="80"/>
    </row>
    <row r="455" spans="1:8" s="100" customFormat="1" ht="30" customHeight="1">
      <c r="A455" s="81" t="s">
        <v>247</v>
      </c>
      <c r="B455" s="69" t="s">
        <v>54</v>
      </c>
      <c r="C455" s="82" t="s">
        <v>394</v>
      </c>
      <c r="D455" s="71"/>
      <c r="E455" s="72" t="s">
        <v>60</v>
      </c>
      <c r="F455" s="77">
        <v>2</v>
      </c>
      <c r="G455" s="74"/>
      <c r="H455" s="80">
        <f>ROUND(G455,2)*F455</f>
        <v>0</v>
      </c>
    </row>
    <row r="456" spans="1:8" s="84" customFormat="1" ht="39.75" customHeight="1">
      <c r="A456" s="81" t="s">
        <v>299</v>
      </c>
      <c r="B456" s="83" t="s">
        <v>438</v>
      </c>
      <c r="C456" s="70" t="s">
        <v>301</v>
      </c>
      <c r="D456" s="71" t="s">
        <v>237</v>
      </c>
      <c r="E456" s="72" t="s">
        <v>60</v>
      </c>
      <c r="F456" s="77">
        <v>2</v>
      </c>
      <c r="G456" s="74"/>
      <c r="H456" s="80">
        <f t="shared" si="7"/>
        <v>0</v>
      </c>
    </row>
    <row r="457" spans="1:8" s="84" customFormat="1" ht="39.75" customHeight="1">
      <c r="A457" s="81" t="s">
        <v>248</v>
      </c>
      <c r="B457" s="83" t="s">
        <v>439</v>
      </c>
      <c r="C457" s="70" t="s">
        <v>250</v>
      </c>
      <c r="D457" s="71" t="s">
        <v>251</v>
      </c>
      <c r="E457" s="72" t="s">
        <v>81</v>
      </c>
      <c r="F457" s="104">
        <v>60</v>
      </c>
      <c r="G457" s="74"/>
      <c r="H457" s="80">
        <f t="shared" si="7"/>
        <v>0</v>
      </c>
    </row>
    <row r="458" spans="1:8" ht="36" customHeight="1">
      <c r="A458" s="22"/>
      <c r="B458" s="13"/>
      <c r="C458" s="39" t="s">
        <v>25</v>
      </c>
      <c r="D458" s="11"/>
      <c r="E458" s="10"/>
      <c r="F458" s="103"/>
      <c r="G458" s="22"/>
      <c r="H458" s="25"/>
    </row>
    <row r="459" spans="1:8" s="86" customFormat="1" ht="43.5" customHeight="1">
      <c r="A459" s="81" t="s">
        <v>102</v>
      </c>
      <c r="B459" s="83" t="s">
        <v>440</v>
      </c>
      <c r="C459" s="70" t="s">
        <v>158</v>
      </c>
      <c r="D459" s="71" t="s">
        <v>252</v>
      </c>
      <c r="E459" s="72" t="s">
        <v>60</v>
      </c>
      <c r="F459" s="77">
        <v>12</v>
      </c>
      <c r="G459" s="74"/>
      <c r="H459" s="80">
        <f>ROUND(G459,2)*F459</f>
        <v>0</v>
      </c>
    </row>
    <row r="460" spans="1:8" s="86" customFormat="1" ht="30" customHeight="1">
      <c r="A460" s="81" t="s">
        <v>133</v>
      </c>
      <c r="B460" s="83" t="s">
        <v>441</v>
      </c>
      <c r="C460" s="70" t="s">
        <v>160</v>
      </c>
      <c r="D460" s="71" t="s">
        <v>237</v>
      </c>
      <c r="E460" s="72"/>
      <c r="F460" s="104"/>
      <c r="G460" s="75"/>
      <c r="H460" s="80"/>
    </row>
    <row r="461" spans="1:8" s="86" customFormat="1" ht="30" customHeight="1">
      <c r="A461" s="81" t="s">
        <v>161</v>
      </c>
      <c r="B461" s="69" t="s">
        <v>54</v>
      </c>
      <c r="C461" s="70" t="s">
        <v>253</v>
      </c>
      <c r="D461" s="71"/>
      <c r="E461" s="72" t="s">
        <v>134</v>
      </c>
      <c r="F461" s="104">
        <v>1</v>
      </c>
      <c r="G461" s="74"/>
      <c r="H461" s="80">
        <f>ROUND(G461,2)*F461</f>
        <v>0</v>
      </c>
    </row>
    <row r="462" spans="1:8" s="84" customFormat="1" ht="30" customHeight="1">
      <c r="A462" s="81" t="s">
        <v>103</v>
      </c>
      <c r="B462" s="83" t="s">
        <v>442</v>
      </c>
      <c r="C462" s="70" t="s">
        <v>163</v>
      </c>
      <c r="D462" s="71" t="s">
        <v>252</v>
      </c>
      <c r="E462" s="72"/>
      <c r="F462" s="104"/>
      <c r="G462" s="87"/>
      <c r="H462" s="80"/>
    </row>
    <row r="463" spans="1:8" s="86" customFormat="1" ht="30" customHeight="1">
      <c r="A463" s="81" t="s">
        <v>254</v>
      </c>
      <c r="B463" s="69" t="s">
        <v>54</v>
      </c>
      <c r="C463" s="70" t="s">
        <v>255</v>
      </c>
      <c r="D463" s="71"/>
      <c r="E463" s="72" t="s">
        <v>60</v>
      </c>
      <c r="F463" s="77">
        <v>2</v>
      </c>
      <c r="G463" s="74"/>
      <c r="H463" s="80">
        <f aca="true" t="shared" si="8" ref="H463:H468">ROUND(G463,2)*F463</f>
        <v>0</v>
      </c>
    </row>
    <row r="464" spans="1:8" s="86" customFormat="1" ht="30" customHeight="1">
      <c r="A464" s="81" t="s">
        <v>104</v>
      </c>
      <c r="B464" s="69" t="s">
        <v>65</v>
      </c>
      <c r="C464" s="70" t="s">
        <v>105</v>
      </c>
      <c r="D464" s="71"/>
      <c r="E464" s="72" t="s">
        <v>60</v>
      </c>
      <c r="F464" s="77">
        <v>4</v>
      </c>
      <c r="G464" s="74"/>
      <c r="H464" s="80">
        <f t="shared" si="8"/>
        <v>0</v>
      </c>
    </row>
    <row r="465" spans="1:8" s="84" customFormat="1" ht="30" customHeight="1">
      <c r="A465" s="81" t="s">
        <v>135</v>
      </c>
      <c r="B465" s="83" t="s">
        <v>443</v>
      </c>
      <c r="C465" s="70" t="s">
        <v>165</v>
      </c>
      <c r="D465" s="71" t="s">
        <v>252</v>
      </c>
      <c r="E465" s="72" t="s">
        <v>60</v>
      </c>
      <c r="F465" s="77">
        <v>6</v>
      </c>
      <c r="G465" s="74"/>
      <c r="H465" s="80">
        <f t="shared" si="8"/>
        <v>0</v>
      </c>
    </row>
    <row r="466" spans="1:8" s="84" customFormat="1" ht="30" customHeight="1">
      <c r="A466" s="81" t="s">
        <v>136</v>
      </c>
      <c r="B466" s="83" t="s">
        <v>444</v>
      </c>
      <c r="C466" s="70" t="s">
        <v>167</v>
      </c>
      <c r="D466" s="71" t="s">
        <v>252</v>
      </c>
      <c r="E466" s="72" t="s">
        <v>60</v>
      </c>
      <c r="F466" s="77">
        <v>3</v>
      </c>
      <c r="G466" s="74"/>
      <c r="H466" s="80">
        <f t="shared" si="8"/>
        <v>0</v>
      </c>
    </row>
    <row r="467" spans="1:8" s="86" customFormat="1" ht="30" customHeight="1">
      <c r="A467" s="81" t="s">
        <v>137</v>
      </c>
      <c r="B467" s="83" t="s">
        <v>445</v>
      </c>
      <c r="C467" s="70" t="s">
        <v>169</v>
      </c>
      <c r="D467" s="71" t="s">
        <v>252</v>
      </c>
      <c r="E467" s="72" t="s">
        <v>60</v>
      </c>
      <c r="F467" s="77">
        <v>4</v>
      </c>
      <c r="G467" s="74"/>
      <c r="H467" s="80">
        <f t="shared" si="8"/>
        <v>0</v>
      </c>
    </row>
    <row r="468" spans="1:8" s="86" customFormat="1" ht="30" customHeight="1">
      <c r="A468" s="81" t="s">
        <v>138</v>
      </c>
      <c r="B468" s="83" t="s">
        <v>446</v>
      </c>
      <c r="C468" s="70" t="s">
        <v>171</v>
      </c>
      <c r="D468" s="71" t="s">
        <v>252</v>
      </c>
      <c r="E468" s="72" t="s">
        <v>60</v>
      </c>
      <c r="F468" s="77">
        <v>2</v>
      </c>
      <c r="G468" s="74"/>
      <c r="H468" s="80">
        <f t="shared" si="8"/>
        <v>0</v>
      </c>
    </row>
    <row r="469" spans="1:8" ht="36" customHeight="1">
      <c r="A469" s="22"/>
      <c r="B469" s="17"/>
      <c r="C469" s="39" t="s">
        <v>26</v>
      </c>
      <c r="D469" s="11"/>
      <c r="E469" s="8"/>
      <c r="F469" s="103"/>
      <c r="G469" s="22"/>
      <c r="H469" s="25"/>
    </row>
    <row r="470" spans="1:8" s="84" customFormat="1" ht="30" customHeight="1">
      <c r="A470" s="79" t="s">
        <v>107</v>
      </c>
      <c r="B470" s="83" t="s">
        <v>447</v>
      </c>
      <c r="C470" s="70" t="s">
        <v>108</v>
      </c>
      <c r="D470" s="71" t="s">
        <v>257</v>
      </c>
      <c r="E470" s="72"/>
      <c r="F470" s="102"/>
      <c r="G470" s="87"/>
      <c r="H470" s="75"/>
    </row>
    <row r="471" spans="1:8" s="86" customFormat="1" ht="30" customHeight="1">
      <c r="A471" s="79" t="s">
        <v>258</v>
      </c>
      <c r="B471" s="69" t="s">
        <v>54</v>
      </c>
      <c r="C471" s="70" t="s">
        <v>259</v>
      </c>
      <c r="D471" s="71"/>
      <c r="E471" s="72" t="s">
        <v>53</v>
      </c>
      <c r="F471" s="102">
        <v>80</v>
      </c>
      <c r="G471" s="74"/>
      <c r="H471" s="75">
        <f>ROUND(G471,2)*F471</f>
        <v>0</v>
      </c>
    </row>
    <row r="472" spans="1:8" s="86" customFormat="1" ht="30" customHeight="1">
      <c r="A472" s="79" t="s">
        <v>109</v>
      </c>
      <c r="B472" s="69" t="s">
        <v>65</v>
      </c>
      <c r="C472" s="70" t="s">
        <v>110</v>
      </c>
      <c r="D472" s="71"/>
      <c r="E472" s="72" t="s">
        <v>53</v>
      </c>
      <c r="F472" s="102">
        <v>770</v>
      </c>
      <c r="G472" s="74"/>
      <c r="H472" s="75">
        <f>ROUND(G472,2)*F472</f>
        <v>0</v>
      </c>
    </row>
    <row r="473" spans="1:8" s="47" customFormat="1" ht="30" customHeight="1" thickBot="1">
      <c r="A473" s="46"/>
      <c r="B473" s="43" t="str">
        <f>B392</f>
        <v>F</v>
      </c>
      <c r="C473" s="123" t="str">
        <f>C392</f>
        <v>PARKVILLE DRIVE from Weaver Bay to Pullberry Street - Major Rehabilitation</v>
      </c>
      <c r="D473" s="124"/>
      <c r="E473" s="124"/>
      <c r="F473" s="125"/>
      <c r="G473" s="51" t="s">
        <v>17</v>
      </c>
      <c r="H473" s="52">
        <f>SUM(H392:H472)</f>
        <v>0</v>
      </c>
    </row>
    <row r="474" spans="1:8" ht="36" customHeight="1" thickTop="1">
      <c r="A474" s="66"/>
      <c r="B474" s="12"/>
      <c r="C474" s="19" t="s">
        <v>18</v>
      </c>
      <c r="D474" s="29"/>
      <c r="E474" s="1"/>
      <c r="F474" s="1"/>
      <c r="H474" s="30"/>
    </row>
    <row r="475" spans="1:8" ht="30" customHeight="1" thickBot="1">
      <c r="A475" s="23"/>
      <c r="B475" s="43" t="str">
        <f>B6</f>
        <v>A</v>
      </c>
      <c r="C475" s="139" t="str">
        <f>C6</f>
        <v>RUE AUBERT from Rue St. Joseph to Rue Langevin - Major Rehabilitation</v>
      </c>
      <c r="D475" s="140"/>
      <c r="E475" s="140"/>
      <c r="F475" s="141"/>
      <c r="G475" s="23" t="s">
        <v>17</v>
      </c>
      <c r="H475" s="23">
        <f>H75</f>
        <v>0</v>
      </c>
    </row>
    <row r="476" spans="1:8" ht="30" customHeight="1" thickBot="1" thickTop="1">
      <c r="A476" s="23"/>
      <c r="B476" s="43" t="str">
        <f>B76</f>
        <v>B</v>
      </c>
      <c r="C476" s="142" t="str">
        <f>C76</f>
        <v>COTTONWOOD ROAD from Rue Archibald to Autumnwood Drive - Major Rehabilitation</v>
      </c>
      <c r="D476" s="143"/>
      <c r="E476" s="143"/>
      <c r="F476" s="144"/>
      <c r="G476" s="23" t="s">
        <v>17</v>
      </c>
      <c r="H476" s="23">
        <f>H161</f>
        <v>0</v>
      </c>
    </row>
    <row r="477" spans="1:8" ht="30" customHeight="1" thickBot="1" thickTop="1">
      <c r="A477" s="23"/>
      <c r="B477" s="43" t="str">
        <f>B162</f>
        <v>C</v>
      </c>
      <c r="C477" s="142" t="str">
        <f>C162</f>
        <v>DOUCET STREET from Dufresne Avenue to Rue Archibald - Crack and Seating</v>
      </c>
      <c r="D477" s="143"/>
      <c r="E477" s="143"/>
      <c r="F477" s="144"/>
      <c r="G477" s="23" t="s">
        <v>17</v>
      </c>
      <c r="H477" s="23">
        <f>H234</f>
        <v>0</v>
      </c>
    </row>
    <row r="478" spans="1:8" ht="30" customHeight="1" thickBot="1" thickTop="1">
      <c r="A478" s="33"/>
      <c r="B478" s="43" t="str">
        <f>B235</f>
        <v>D</v>
      </c>
      <c r="C478" s="142" t="str">
        <f>C235</f>
        <v>BERRYDALE AVENUE from St. David Street to St. George Street - Crack and Seating</v>
      </c>
      <c r="D478" s="143"/>
      <c r="E478" s="143"/>
      <c r="F478" s="144"/>
      <c r="G478" s="33" t="s">
        <v>17</v>
      </c>
      <c r="H478" s="33">
        <f>H316</f>
        <v>0</v>
      </c>
    </row>
    <row r="479" spans="1:8" ht="30" customHeight="1" thickBot="1" thickTop="1">
      <c r="A479" s="27"/>
      <c r="B479" s="68" t="str">
        <f>B317</f>
        <v>E</v>
      </c>
      <c r="C479" s="129" t="str">
        <f>C317</f>
        <v>CHESTERFIELD AVENUE from Dakota Street to St. Mary's Road - Crack and Seating</v>
      </c>
      <c r="D479" s="130"/>
      <c r="E479" s="130"/>
      <c r="F479" s="131"/>
      <c r="G479" s="27" t="s">
        <v>17</v>
      </c>
      <c r="H479" s="27">
        <f>H391</f>
        <v>0</v>
      </c>
    </row>
    <row r="480" spans="1:8" ht="30" customHeight="1" thickBot="1" thickTop="1">
      <c r="A480" s="27"/>
      <c r="B480" s="68" t="str">
        <f>B392</f>
        <v>F</v>
      </c>
      <c r="C480" s="129" t="str">
        <f>C392</f>
        <v>PARKVILLE DRIVE from Weaver Bay to Pullberry Street - Major Rehabilitation</v>
      </c>
      <c r="D480" s="130"/>
      <c r="E480" s="130"/>
      <c r="F480" s="131"/>
      <c r="G480" s="27" t="s">
        <v>17</v>
      </c>
      <c r="H480" s="27">
        <f>H473</f>
        <v>0</v>
      </c>
    </row>
    <row r="481" spans="1:8" ht="30" customHeight="1" thickTop="1">
      <c r="A481" s="22"/>
      <c r="B481" s="135" t="s">
        <v>44</v>
      </c>
      <c r="C481" s="136"/>
      <c r="D481" s="136"/>
      <c r="E481" s="136"/>
      <c r="F481" s="136"/>
      <c r="G481" s="137">
        <f>SUM(H475:H480)</f>
        <v>0</v>
      </c>
      <c r="H481" s="138"/>
    </row>
    <row r="482" spans="1:8" ht="37.5" customHeight="1">
      <c r="A482" s="22"/>
      <c r="B482" s="132" t="s">
        <v>42</v>
      </c>
      <c r="C482" s="133"/>
      <c r="D482" s="133"/>
      <c r="E482" s="133"/>
      <c r="F482" s="133"/>
      <c r="G482" s="133"/>
      <c r="H482" s="134"/>
    </row>
    <row r="483" spans="1:8" ht="37.5" customHeight="1">
      <c r="A483" s="22"/>
      <c r="B483" s="117" t="s">
        <v>43</v>
      </c>
      <c r="C483" s="118"/>
      <c r="D483" s="118"/>
      <c r="E483" s="118"/>
      <c r="F483" s="118"/>
      <c r="G483" s="118"/>
      <c r="H483" s="119"/>
    </row>
    <row r="484" spans="1:8" ht="15.75" customHeight="1">
      <c r="A484" s="67"/>
      <c r="B484" s="62"/>
      <c r="C484" s="63"/>
      <c r="D484" s="64"/>
      <c r="E484" s="63"/>
      <c r="F484" s="63"/>
      <c r="G484" s="31"/>
      <c r="H484" s="32"/>
    </row>
  </sheetData>
  <sheetProtection password="C59C" sheet="1" objects="1" scenarios="1" selectLockedCells="1"/>
  <mergeCells count="22">
    <mergeCell ref="C316:F316"/>
    <mergeCell ref="C317:F317"/>
    <mergeCell ref="C391:F391"/>
    <mergeCell ref="C479:F479"/>
    <mergeCell ref="C475:F475"/>
    <mergeCell ref="C476:F476"/>
    <mergeCell ref="C477:F477"/>
    <mergeCell ref="C478:F478"/>
    <mergeCell ref="C480:F480"/>
    <mergeCell ref="B482:H482"/>
    <mergeCell ref="B481:F481"/>
    <mergeCell ref="G481:H481"/>
    <mergeCell ref="B483:H483"/>
    <mergeCell ref="C6:F6"/>
    <mergeCell ref="C234:F234"/>
    <mergeCell ref="C235:F235"/>
    <mergeCell ref="C76:F76"/>
    <mergeCell ref="C75:F75"/>
    <mergeCell ref="C161:F161"/>
    <mergeCell ref="C162:F162"/>
    <mergeCell ref="C392:F392"/>
    <mergeCell ref="C473:F473"/>
  </mergeCells>
  <conditionalFormatting sqref="D470:D472 D436:D437 D439 D442 D450:D453 D461:D468 D459 D367:D370 D379:D386 D377 D388:D390 D394:D400 D402:D434 D353:D356 D282:D283 D212:D215 D222:D229 D220 D231:D233 D237:D243 D285 D288 D293:D296 D303:D310 D301 D312:D314 D319:D325 D327:D351 D358 D361 D245:D275 D277:D280 D201 D143 D126 D149:D156 D147 D158:D160 D164:D170 D172:D194 D196:D199 D204 D120:D121 D123 D135:D137 D8:D14 D16:D45 D47 D53:D56 D63:D70 D61 D72:D74 D78:D84 D86:D118">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460 D443:D449 D454:D456 D371:D374 D378 D216:D217 D221 D289:D292 D297:D298 D302 D138:D142 D148 D205:D211 D127:D134 D362:D366 D49:D52 D57:D58 D62">
    <cfRule type="cellIs" priority="4" dxfId="0" operator="equal" stopIfTrue="1">
      <formula>"CW 3120-R2"</formula>
    </cfRule>
    <cfRule type="cellIs" priority="5" dxfId="0" operator="equal" stopIfTrue="1">
      <formula>"CW 3240-R7"</formula>
    </cfRule>
  </conditionalFormatting>
  <conditionalFormatting sqref="D457 D375 D218 D299 D144:D145 D59">
    <cfRule type="cellIs" priority="6" dxfId="0" operator="equal" stopIfTrue="1">
      <formula>"CW 2130-R11"</formula>
    </cfRule>
    <cfRule type="cellIs" priority="7" dxfId="0" operator="equal" stopIfTrue="1">
      <formula>"CW 3240-R7"</formula>
    </cfRule>
  </conditionalFormatting>
  <dataValidations count="5">
    <dataValidation type="decimal" operator="greaterThan" allowBlank="1" showInputMessage="1" showErrorMessage="1" prompt="Enter your Unit Bid Price.&#10;You do not need to type in the &quot;$&quot;" errorTitle="Illegal Entry" error="Unit Prices must be greater than 0. " sqref="G471:G472 G448 G437 G439 G442 G450:G453 G455:G457 G463:G468 G459 G461 G444:G445 G432:G434 G430 G428 G372:G375 G367:G370 G381:G386 G377 G379 G389:G390 G397:G400 G394:G395 G420:G425 G415:G417 G412 G410 G407:G408 G405 G403 G353:G356 G283 G212:G215 G217:G218 G224:G229 G220 G222 G232:G233 G237:G238 G240:G243 G273 G266:G270 G256 G254 G259:G261 G263 G248:G252 G246 G285 G288 G290:G291 G293:G296 G298:G299 G305:G310 G301 G303 G313:G314 G322:G325 G319:G320 G337:G339 G351 G349 G342:G346 G334 G332 G330 G328 G358 G277:G280 G139:G140 G275 G201 G142:G145 G133 G151:G156 G147 G149 G159:G160 G164:G165 G167:G170 G194 G192 G185:G189 G180:G182 G177 G175 G173 G196:G199 G210 G204 G206:G207 G121 G123 G126 G128 G131 G135:G137 G361:G362 G365 G8:G9 G11:G14">
      <formula1>0</formula1>
    </dataValidation>
    <dataValidation type="decimal" operator="greaterThan" allowBlank="1" showInputMessage="1" showErrorMessage="1" prompt="Enter your Unit Bid Price.&#10;You do not need to type in the &quot;$&quot;" errorTitle="Illegal Entry" error="Unit Prices must be greater than 0. " sqref="G31:G33 G21:G24 G45 G43 G36:G40 G28 G26 G19 G17 G47 G50:G51 G53:G56 G58:G59 G65:G70 G61 G63 G73:G74 G78:G79 G81:G84 G116:G118 G114 G112 G91:G94 G101:G102 G98 G96 G89 G87 G105:G109">
      <formula1>0</formula1>
    </dataValidation>
    <dataValidation type="custom" allowBlank="1" showInputMessage="1" showErrorMessage="1" error="If you can enter a Unit  Price in this cell, pLease contact the Contract Administrator immediately!" sqref="G446:G447 G436 G449 G441 G443 G454 G462 G470 G431 G429 G426:G427 G366 G380 G388 G396 G418 G413:G414 G411 G409 G406 G404 G402 G371 G282 G211 G216 G223 G231 G239 G274 G271:G272 G264 G257:G258 G255 G253 G262 G247 G245 G292 G287 G289 G297 G304 G312 G321 G350 G347:G348 G340 G335:G336 G333 G331 G329 G327 G360 G134 G141 G150 G158 G166 G193 G190:G191 G183 G178:G179 G176 G174 G172 G203 G205 G208:G209 G120 G127 G125 G129:G130 G132 G138 G363:G364 G10 G20 G44 G41:G42 G34 G29:G30 G27 G25 G18 G16 G52 G49 G57 G64 G72 G80 G115 G113 G110:G111 G90 G103 G99:G100 G97 G95">
      <formula1>"isblank(G3)"</formula1>
    </dataValidation>
    <dataValidation type="custom" allowBlank="1" showInputMessage="1" showErrorMessage="1" error="If you can enter a Unit  Price in this cell, pLease contact the Contract Administrator immediately!" sqref="G88 G86">
      <formula1>"isblank(G3)"</formula1>
    </dataValidation>
    <dataValidation type="decimal" operator="greaterThan" allowBlank="1" showErrorMessage="1" prompt="Enter your Unit Bid Price.&#10;You do not need to type in the &quot;$&quot;" errorTitle="Illegal Entry" error="Unit Prices must be greater than 0. " sqref="G460 G378 G221 G302 G148 G62">
      <formula1>0</formula1>
    </dataValidation>
  </dataValidations>
  <printOptions/>
  <pageMargins left="0.5" right="0.5" top="0.75" bottom="0.75" header="0.25" footer="0.25"/>
  <pageSetup horizontalDpi="600" verticalDpi="600" orientation="portrait" scale="68" r:id="rId1"/>
  <headerFooter alignWithMargins="0">
    <oddHeader>&amp;L&amp;10The City of Winnipeg
Bid Opportunity No. 301-2009
&amp;XTemplate Version: C420081212 - RW&amp;R&amp;10Bid Submission
Page &amp;P+3 of 28</oddHeader>
    <oddFooter xml:space="preserve">&amp;R__________________
Name of Bidder                    </oddFooter>
  </headerFooter>
  <rowBreaks count="18" manualBreakCount="18">
    <brk id="28" min="1" max="7" man="1"/>
    <brk id="51" min="1" max="7" man="1"/>
    <brk id="75" min="1" max="7" man="1"/>
    <brk id="96" min="1" max="7" man="1"/>
    <brk id="118" min="1" max="7" man="1"/>
    <brk id="140" min="1" max="7" man="1"/>
    <brk id="161" min="1" max="7" man="1"/>
    <brk id="187" min="1" max="7" man="1"/>
    <brk id="207" min="1" max="7" man="1"/>
    <brk id="234" min="1" max="7" man="1"/>
    <brk id="261" min="1" max="7" man="1"/>
    <brk id="280" min="1" max="7" man="1"/>
    <brk id="299" min="1" max="7" man="1"/>
    <brk id="316" min="1" max="7" man="1"/>
    <brk id="391" min="1" max="7" man="1"/>
    <brk id="417" min="1" max="7" man="1"/>
    <brk id="444" min="1" max="7" man="1"/>
    <brk id="468"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April 15  2009 Size 116,224</dc:description>
  <cp:lastModifiedBy>vmaroti</cp:lastModifiedBy>
  <cp:lastPrinted>2009-04-15T20:34:46Z</cp:lastPrinted>
  <dcterms:created xsi:type="dcterms:W3CDTF">1999-03-31T15:44:33Z</dcterms:created>
  <dcterms:modified xsi:type="dcterms:W3CDTF">2009-04-15T20:34:51Z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