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176" yWindow="1740" windowWidth="19260" windowHeight="577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PRICES'!$B$6:$H$347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PRICES'!$B$1:$IV$207</definedName>
    <definedName name="XITEMS">'FORM B - PRICES'!$B$6:$IV$207</definedName>
  </definedNames>
  <calcPr fullCalcOnLoad="1"/>
</workbook>
</file>

<file path=xl/sharedStrings.xml><?xml version="1.0" encoding="utf-8"?>
<sst xmlns="http://schemas.openxmlformats.org/spreadsheetml/2006/main" count="1379" uniqueCount="401">
  <si>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</si>
  <si>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</si>
  <si>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</si>
  <si>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</si>
  <si>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</si>
  <si>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</si>
  <si>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</si>
  <si>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</si>
  <si>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</si>
  <si>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</si>
  <si>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</si>
  <si>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</si>
  <si>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</si>
  <si>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</si>
  <si>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</si>
  <si>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</si>
  <si>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</si>
  <si>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</si>
  <si>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</si>
  <si>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</si>
  <si>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</si>
  <si>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</si>
  <si>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</si>
  <si>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</si>
  <si>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</si>
  <si>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</si>
  <si>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</si>
  <si>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</si>
  <si>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</si>
  <si>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</si>
  <si>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Fleet Avenue - From Cambridge St. to Nathaniel St.</t>
  </si>
  <si>
    <t>Clare Avenue - From Osbourne St. to Hay St.</t>
  </si>
  <si>
    <t>Lorette Avenue - From Arbuthnot St. to Cockburn St. N.</t>
  </si>
  <si>
    <t>Lorette Avenue - From Nathaniel St. to Thurso St.</t>
  </si>
  <si>
    <t>Oak Street - From Mathers Ave. to Grant Ave.</t>
  </si>
  <si>
    <t>A003</t>
  </si>
  <si>
    <t>Excavation</t>
  </si>
  <si>
    <t>CW 3110-R11</t>
  </si>
  <si>
    <t>m³</t>
  </si>
  <si>
    <t>A004</t>
  </si>
  <si>
    <t>Sub-Grade Compaction</t>
  </si>
  <si>
    <t>m²</t>
  </si>
  <si>
    <t>A007</t>
  </si>
  <si>
    <t>Crushed Sub-base Material</t>
  </si>
  <si>
    <t>A008</t>
  </si>
  <si>
    <t>i)</t>
  </si>
  <si>
    <t>50 mm - Limestone</t>
  </si>
  <si>
    <t>tonne</t>
  </si>
  <si>
    <t>A010</t>
  </si>
  <si>
    <t>Supplying and Placing Base Course Material</t>
  </si>
  <si>
    <t>A012</t>
  </si>
  <si>
    <t>Grading of Boulevards</t>
  </si>
  <si>
    <t xml:space="preserve"> </t>
  </si>
  <si>
    <t>A022</t>
  </si>
  <si>
    <t>Separation Geotextile Fabric</t>
  </si>
  <si>
    <t>CW 3130-R2</t>
  </si>
  <si>
    <t>A022A</t>
  </si>
  <si>
    <t>Supply and Install Geogrid</t>
  </si>
  <si>
    <t>CW 3135</t>
  </si>
  <si>
    <t>B001</t>
  </si>
  <si>
    <t>Pavement Removal</t>
  </si>
  <si>
    <t>B002</t>
  </si>
  <si>
    <t>Concrete Pavement</t>
  </si>
  <si>
    <t>ii)</t>
  </si>
  <si>
    <t>B004</t>
  </si>
  <si>
    <t>Slab Replacement</t>
  </si>
  <si>
    <t xml:space="preserve">CW 3230-R6
</t>
  </si>
  <si>
    <t>B014</t>
  </si>
  <si>
    <t>150 mm Concrete Pavement (Reinforced)</t>
  </si>
  <si>
    <t>B017</t>
  </si>
  <si>
    <t>Partial Slab Patches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</si>
  <si>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</si>
  <si>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</si>
  <si>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</si>
  <si>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</si>
  <si>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</si>
  <si>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</si>
  <si>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B094</t>
  </si>
  <si>
    <t>Drilled Dowels</t>
  </si>
  <si>
    <t>CW 3230-R6</t>
  </si>
  <si>
    <t>B095</t>
  </si>
  <si>
    <t>19.1 mm Diameter</t>
  </si>
  <si>
    <t>each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</si>
  <si>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</si>
  <si>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</si>
  <si>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</si>
  <si>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</si>
  <si>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</si>
  <si>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</si>
  <si>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 xml:space="preserve">CW 3235-R7  </t>
  </si>
  <si>
    <t>B118</t>
  </si>
  <si>
    <t>Sidewalk</t>
  </si>
  <si>
    <t>SD-228A</t>
  </si>
  <si>
    <t>B119</t>
  </si>
  <si>
    <t>a)</t>
  </si>
  <si>
    <t>Less than 5 sq.m.</t>
  </si>
  <si>
    <t>B120</t>
  </si>
  <si>
    <t>b)</t>
  </si>
  <si>
    <t>5 sq.m. to 20 sq.m.</t>
  </si>
  <si>
    <t>B121</t>
  </si>
  <si>
    <t>c)</t>
  </si>
  <si>
    <t>Greater than 20 sq.m.</t>
  </si>
  <si>
    <t>B124</t>
  </si>
  <si>
    <t>Adjustment of Precast  Sidewalk Blocks</t>
  </si>
  <si>
    <t>B125</t>
  </si>
  <si>
    <t>Supply of Precast  Sidewalk Blocks</t>
  </si>
  <si>
    <t>B125A</t>
  </si>
  <si>
    <t>Removal of Precast Sidewalk Blocks</t>
  </si>
  <si>
    <t>B126</t>
  </si>
  <si>
    <t>Concrete Curb Removal</t>
  </si>
  <si>
    <t xml:space="preserve">CW 3240-R7 </t>
  </si>
  <si>
    <t>B127</t>
  </si>
  <si>
    <t>m</t>
  </si>
  <si>
    <t>B131</t>
  </si>
  <si>
    <t>B135</t>
  </si>
  <si>
    <t>Concrete Curb Installation</t>
  </si>
  <si>
    <t>B136</t>
  </si>
  <si>
    <t>SD-205</t>
  </si>
  <si>
    <t>B137</t>
  </si>
  <si>
    <t>SD-203A</t>
  </si>
  <si>
    <t>iii)</t>
  </si>
  <si>
    <t>B139</t>
  </si>
  <si>
    <t>SD-203B</t>
  </si>
  <si>
    <t>B154</t>
  </si>
  <si>
    <t>Concrete Curb Renewal</t>
  </si>
  <si>
    <t>Less than 3 m</t>
  </si>
  <si>
    <t>3 m to 30 m</t>
  </si>
  <si>
    <t xml:space="preserve">c) </t>
  </si>
  <si>
    <t>B167</t>
  </si>
  <si>
    <t>B214</t>
  </si>
  <si>
    <t>SD-229C,D</t>
  </si>
  <si>
    <t>B189</t>
  </si>
  <si>
    <t>Regrading Existing Interlocking Paving Stones</t>
  </si>
  <si>
    <t>CW 3330-R5</t>
  </si>
  <si>
    <t>B190</t>
  </si>
  <si>
    <t xml:space="preserve">Construction of Asphaltic Concrete Overlay </t>
  </si>
  <si>
    <t xml:space="preserve">CW 3410-R8 </t>
  </si>
  <si>
    <t>B191</t>
  </si>
  <si>
    <t>Main Line Paving</t>
  </si>
  <si>
    <t>B193</t>
  </si>
  <si>
    <t>Type IA</t>
  </si>
  <si>
    <t>B194</t>
  </si>
  <si>
    <t>Tie-ins and Approaches</t>
  </si>
  <si>
    <t>B195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</si>
  <si>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</si>
  <si>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</si>
  <si>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</si>
  <si>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</si>
  <si>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</si>
  <si>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</si>
  <si>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</si>
  <si>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D006</t>
  </si>
  <si>
    <t xml:space="preserve">Reflective Crack Maintenance </t>
  </si>
  <si>
    <t>CW 3250-R7</t>
  </si>
  <si>
    <t>E003</t>
  </si>
  <si>
    <t xml:space="preserve">Catch Basin  </t>
  </si>
  <si>
    <t>CW 2130-R11</t>
  </si>
  <si>
    <t>E004</t>
  </si>
  <si>
    <t>SD-024</t>
  </si>
  <si>
    <t>E006</t>
  </si>
  <si>
    <t xml:space="preserve">Catch Pit </t>
  </si>
  <si>
    <t>E007</t>
  </si>
  <si>
    <t>SD-023</t>
  </si>
  <si>
    <t>E007A</t>
  </si>
  <si>
    <t xml:space="preserve">Remove and Replace Existing Catch Basin  </t>
  </si>
  <si>
    <t>E007B</t>
  </si>
  <si>
    <t>E012</t>
  </si>
  <si>
    <t>Drainage Connection Pipe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</si>
  <si>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</si>
  <si>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</si>
  <si>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</si>
  <si>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</si>
  <si>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</si>
  <si>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</si>
  <si>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</si>
  <si>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</si>
  <si>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E034</t>
  </si>
  <si>
    <t>Connecting to Existing Catch Basin</t>
  </si>
  <si>
    <t>E035</t>
  </si>
  <si>
    <t>E050</t>
  </si>
  <si>
    <t>Abandoning Existing Drainage Inlets</t>
  </si>
  <si>
    <t>E051</t>
  </si>
  <si>
    <t>Installation of Subdrains</t>
  </si>
  <si>
    <t>CW 3120-R3</t>
  </si>
  <si>
    <t>F001</t>
  </si>
  <si>
    <t>Adjustment of Catch Basins / Manholes Frames</t>
  </si>
  <si>
    <t>CW 3210-R7</t>
  </si>
  <si>
    <t>F002</t>
  </si>
  <si>
    <t>Replacing Existing Risers</t>
  </si>
  <si>
    <t>F002A</t>
  </si>
  <si>
    <t>Pre-cast Concrete Risers</t>
  </si>
  <si>
    <t>vert. m</t>
  </si>
  <si>
    <t>F003</t>
  </si>
  <si>
    <t>Lifter Rings</t>
  </si>
  <si>
    <t>F004</t>
  </si>
  <si>
    <t>38mm</t>
  </si>
  <si>
    <t>F005</t>
  </si>
  <si>
    <t>51mm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</si>
  <si>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</si>
  <si>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</si>
  <si>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</si>
  <si>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</si>
  <si>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</si>
  <si>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</si>
  <si>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</si>
  <si>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</si>
  <si>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G001</t>
  </si>
  <si>
    <t>Sodding</t>
  </si>
  <si>
    <t>CW 3510-R9</t>
  </si>
  <si>
    <t>G002</t>
  </si>
  <si>
    <t xml:space="preserve"> width &lt; 600mm</t>
  </si>
  <si>
    <t>G003</t>
  </si>
  <si>
    <t xml:space="preserve"> width &gt; or = 600mm</t>
  </si>
  <si>
    <t>CW 3310-R13</t>
  </si>
  <si>
    <t>Barrier (Separate)</t>
  </si>
  <si>
    <t>Modified Barrier (180mm ht, Dowelled)</t>
  </si>
  <si>
    <t>Curb Ramp (15mm ht, Monolithic)</t>
  </si>
  <si>
    <t>Barrier (Integral)</t>
  </si>
  <si>
    <t>B155</t>
  </si>
  <si>
    <t>SD-205,
SD-206A</t>
  </si>
  <si>
    <t>B156</t>
  </si>
  <si>
    <t>B157</t>
  </si>
  <si>
    <t>B158</t>
  </si>
  <si>
    <t xml:space="preserve"> Greater than 30 m</t>
  </si>
  <si>
    <t>Barrier (150mm ht, Dowelled)</t>
  </si>
  <si>
    <t>Barrier (150mm ht, Dowelled) Slip Form Paving</t>
  </si>
  <si>
    <t>250mm Drainage Connection Pipe</t>
  </si>
  <si>
    <t>Barrier (180mm ht, Separate) Slip Form Paving</t>
  </si>
  <si>
    <t xml:space="preserve"> i)</t>
  </si>
  <si>
    <t xml:space="preserve">a) </t>
  </si>
  <si>
    <t>E007C</t>
  </si>
  <si>
    <t>SD-025</t>
  </si>
  <si>
    <t>C001</t>
  </si>
  <si>
    <t>Concrete Pavements, Median Slabs, Bull-noses, and Safety Medians</t>
  </si>
  <si>
    <t>C011</t>
  </si>
  <si>
    <t>Construction of 150 mm Concrete Pavement (Reinforced) Slip Form Paving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</si>
  <si>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</si>
  <si>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</si>
  <si>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</si>
  <si>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</si>
  <si>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</si>
  <si>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</si>
  <si>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</si>
  <si>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</si>
  <si>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</si>
  <si>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</si>
  <si>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</si>
  <si>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</si>
  <si>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</si>
  <si>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</si>
  <si>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</si>
  <si>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</si>
  <si>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</si>
  <si>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</si>
  <si>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</si>
  <si>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</si>
  <si>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</si>
  <si>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</si>
  <si>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</si>
  <si>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</si>
  <si>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</si>
  <si>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</si>
  <si>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</si>
  <si>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</si>
  <si>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</si>
  <si>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</si>
  <si>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</si>
  <si>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</si>
  <si>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</si>
  <si>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</si>
  <si>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</si>
  <si>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</si>
  <si>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</si>
  <si>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</si>
  <si>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</si>
  <si>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</si>
  <si>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</si>
  <si>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</si>
  <si>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</si>
  <si>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</si>
  <si>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</si>
  <si>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</si>
  <si>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</si>
  <si>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</si>
  <si>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</si>
  <si>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</si>
  <si>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</si>
  <si>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</si>
  <si>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</si>
  <si>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</si>
  <si>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</si>
  <si>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</si>
  <si>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</si>
  <si>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</si>
  <si>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</si>
  <si>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</si>
  <si>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</si>
  <si>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</si>
  <si>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</si>
  <si>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</si>
  <si>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</si>
  <si>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</si>
  <si>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</si>
  <si>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</si>
  <si>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</si>
  <si>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</si>
  <si>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</si>
  <si>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</si>
  <si>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</si>
  <si>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</si>
  <si>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</si>
  <si>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</si>
  <si>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</si>
  <si>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</si>
  <si>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</si>
  <si>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</si>
  <si>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</si>
  <si>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</si>
  <si>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</si>
  <si>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</si>
  <si>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</si>
  <si>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</si>
  <si>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</si>
  <si>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</si>
  <si>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</si>
  <si>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</si>
  <si>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</si>
  <si>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</si>
  <si>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</si>
  <si>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</si>
  <si>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</si>
  <si>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</si>
  <si>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</si>
  <si>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</si>
  <si>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</si>
  <si>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</si>
  <si>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</si>
  <si>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</si>
  <si>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</si>
  <si>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</si>
  <si>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</si>
  <si>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</si>
  <si>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</si>
  <si>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</si>
  <si>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</si>
  <si>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</si>
  <si>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</si>
  <si>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</si>
  <si>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</si>
  <si>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</si>
  <si>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</si>
  <si>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</si>
  <si>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</si>
  <si>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</si>
  <si>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</si>
  <si>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</si>
  <si>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</si>
  <si>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</si>
  <si>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</si>
  <si>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</si>
  <si>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</si>
  <si>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</si>
  <si>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</si>
  <si>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</si>
  <si>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</si>
  <si>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</si>
  <si>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</si>
  <si>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</si>
  <si>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</si>
  <si>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</si>
  <si>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</si>
  <si>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</si>
  <si>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</si>
  <si>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</si>
  <si>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</si>
  <si>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</si>
  <si>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</si>
  <si>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</si>
  <si>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</si>
  <si>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</si>
  <si>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</si>
  <si>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</si>
  <si>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</si>
  <si>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 xml:space="preserve">CW 3240-R7, E12 </t>
  </si>
  <si>
    <t xml:space="preserve">CW 3110-R11, E11 </t>
  </si>
  <si>
    <t>B077</t>
  </si>
  <si>
    <t>Partial Slab Patches 
- Early Opening (72 hour)</t>
  </si>
  <si>
    <t>B087</t>
  </si>
  <si>
    <t>200 mm Concrete Pavement (Type B)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</si>
  <si>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</si>
  <si>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</si>
  <si>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</si>
  <si>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</si>
  <si>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</si>
  <si>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</si>
  <si>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</si>
  <si>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B060</t>
  </si>
  <si>
    <t>150 mm Concrete Pavement (Type A)</t>
  </si>
  <si>
    <t>iv)</t>
  </si>
  <si>
    <t>SD-202C</t>
  </si>
  <si>
    <t>Lip Curb (Planing)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</si>
</sst>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3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trike/>
      <sz val="10"/>
      <name val="MS Sans Serif"/>
      <family val="2"/>
    </font>
    <font>
      <b/>
      <sz val="12"/>
      <color indexed="12"/>
      <name val="MS Sans Serif"/>
      <family val="2"/>
    </font>
    <font>
      <b/>
      <sz val="10"/>
      <name val="MS Sans Serif"/>
      <family val="2"/>
    </font>
    <font>
      <sz val="10"/>
      <color indexed="20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2"/>
      <color indexed="49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1" fillId="4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8" borderId="1" applyNumberFormat="0" applyAlignment="0" applyProtection="0"/>
    <xf numFmtId="0" fontId="32" fillId="0" borderId="6" applyNumberFormat="0" applyFill="0" applyAlignment="0" applyProtection="0"/>
    <xf numFmtId="0" fontId="33" fillId="23" borderId="0" applyNumberFormat="0" applyBorder="0" applyAlignment="0" applyProtection="0"/>
    <xf numFmtId="0" fontId="0" fillId="24" borderId="7" applyNumberFormat="0" applyFont="0" applyAlignment="0" applyProtection="0"/>
    <xf numFmtId="0" fontId="34" fillId="21" borderId="8" applyNumberFormat="0" applyAlignment="0" applyProtection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6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1" xfId="0" applyNumberFormat="1" applyBorder="1" applyAlignment="1">
      <alignment horizontal="center"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14" xfId="0" applyNumberFormat="1" applyBorder="1" applyAlignment="1">
      <alignment horizontal="center" vertical="top"/>
    </xf>
    <xf numFmtId="1" fontId="0" fillId="2" borderId="15" xfId="0" applyNumberFormat="1" applyBorder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0" fillId="2" borderId="15" xfId="0" applyNumberFormat="1" applyBorder="1" applyAlignment="1">
      <alignment vertical="top"/>
    </xf>
    <xf numFmtId="1" fontId="0" fillId="2" borderId="15" xfId="0" applyNumberFormat="1" applyBorder="1" applyAlignment="1">
      <alignment horizontal="center" vertical="top"/>
    </xf>
    <xf numFmtId="0" fontId="0" fillId="2" borderId="16" xfId="0" applyNumberFormat="1" applyBorder="1" applyAlignment="1">
      <alignment vertical="top"/>
    </xf>
    <xf numFmtId="0" fontId="0" fillId="2" borderId="14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1" xfId="0" applyNumberFormat="1" applyBorder="1" applyAlignment="1">
      <alignment horizontal="center" vertical="top"/>
    </xf>
    <xf numFmtId="0" fontId="2" fillId="2" borderId="14" xfId="0" applyNumberFormat="1" applyFont="1" applyBorder="1" applyAlignment="1">
      <alignment vertical="top"/>
    </xf>
    <xf numFmtId="0" fontId="4" fillId="2" borderId="10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13" xfId="0" applyNumberFormat="1" applyBorder="1" applyAlignment="1">
      <alignment horizontal="right"/>
    </xf>
    <xf numFmtId="166" fontId="0" fillId="2" borderId="15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4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21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25" borderId="14" xfId="0" applyNumberFormat="1" applyFont="1" applyFill="1" applyBorder="1" applyAlignment="1" applyProtection="1">
      <alignment horizontal="left" vertical="center"/>
      <protection/>
    </xf>
    <xf numFmtId="172" fontId="2" fillId="25" borderId="14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7" xfId="0" applyNumberFormat="1" applyFont="1" applyBorder="1" applyAlignment="1">
      <alignment horizontal="center" vertical="center"/>
    </xf>
    <xf numFmtId="0" fontId="2" fillId="2" borderId="14" xfId="0" applyNumberFormat="1" applyFont="1" applyBorder="1" applyAlignment="1">
      <alignment horizontal="center" vertical="center"/>
    </xf>
    <xf numFmtId="166" fontId="0" fillId="2" borderId="15" xfId="0" applyNumberFormat="1" applyBorder="1" applyAlignment="1">
      <alignment horizontal="right" vertical="center"/>
    </xf>
    <xf numFmtId="166" fontId="0" fillId="2" borderId="1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17" xfId="0" applyNumberFormat="1" applyBorder="1" applyAlignment="1">
      <alignment horizontal="right" vertical="center"/>
    </xf>
    <xf numFmtId="1" fontId="0" fillId="2" borderId="15" xfId="0" applyNumberFormat="1" applyBorder="1" applyAlignment="1">
      <alignment horizontal="right" vertical="center"/>
    </xf>
    <xf numFmtId="2" fontId="0" fillId="2" borderId="14" xfId="0" applyNumberFormat="1" applyBorder="1" applyAlignment="1">
      <alignment horizontal="right" vertical="center"/>
    </xf>
    <xf numFmtId="166" fontId="0" fillId="2" borderId="24" xfId="0" applyNumberFormat="1" applyBorder="1" applyAlignment="1">
      <alignment horizontal="right" vertical="center"/>
    </xf>
    <xf numFmtId="0" fontId="0" fillId="2" borderId="19" xfId="0" applyNumberFormat="1" applyBorder="1" applyAlignment="1">
      <alignment vertical="top"/>
    </xf>
    <xf numFmtId="0" fontId="0" fillId="2" borderId="25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166" fontId="0" fillId="2" borderId="26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0" fontId="0" fillId="2" borderId="27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166" fontId="0" fillId="2" borderId="11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166" fontId="0" fillId="2" borderId="28" xfId="0" applyNumberFormat="1" applyBorder="1" applyAlignment="1">
      <alignment horizontal="right"/>
    </xf>
    <xf numFmtId="0" fontId="2" fillId="2" borderId="23" xfId="0" applyNumberFormat="1" applyFont="1" applyBorder="1" applyAlignment="1">
      <alignment horizontal="center" vertical="center"/>
    </xf>
    <xf numFmtId="4" fontId="0" fillId="0" borderId="29" xfId="0" applyNumberFormat="1" applyFont="1" applyFill="1" applyBorder="1" applyAlignment="1" applyProtection="1">
      <alignment horizontal="center" vertical="top" wrapText="1"/>
      <protection/>
    </xf>
    <xf numFmtId="172" fontId="0" fillId="0" borderId="29" xfId="0" applyNumberFormat="1" applyFont="1" applyFill="1" applyBorder="1" applyAlignment="1" applyProtection="1">
      <alignment horizontal="left" vertical="top" wrapText="1"/>
      <protection/>
    </xf>
    <xf numFmtId="172" fontId="0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1" fontId="0" fillId="0" borderId="29" xfId="0" applyNumberFormat="1" applyFont="1" applyFill="1" applyBorder="1" applyAlignment="1" applyProtection="1">
      <alignment horizontal="right" vertical="top"/>
      <protection/>
    </xf>
    <xf numFmtId="174" fontId="0" fillId="0" borderId="29" xfId="0" applyNumberFormat="1" applyFont="1" applyFill="1" applyBorder="1" applyAlignment="1" applyProtection="1">
      <alignment vertical="top"/>
      <protection locked="0"/>
    </xf>
    <xf numFmtId="174" fontId="0" fillId="0" borderId="29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176" fontId="0" fillId="0" borderId="29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0" fillId="0" borderId="29" xfId="0" applyNumberFormat="1" applyFont="1" applyFill="1" applyBorder="1" applyAlignment="1" applyProtection="1">
      <alignment vertical="center"/>
      <protection/>
    </xf>
    <xf numFmtId="173" fontId="0" fillId="0" borderId="29" xfId="0" applyNumberFormat="1" applyFont="1" applyFill="1" applyBorder="1" applyAlignment="1" applyProtection="1">
      <alignment horizontal="center" vertical="top" wrapText="1"/>
      <protection/>
    </xf>
    <xf numFmtId="0" fontId="0" fillId="26" borderId="0" xfId="0" applyFill="1" applyAlignment="1">
      <alignment/>
    </xf>
    <xf numFmtId="0" fontId="0" fillId="26" borderId="0" xfId="0" applyFill="1" applyAlignment="1" applyProtection="1">
      <alignment vertical="top"/>
      <protection/>
    </xf>
    <xf numFmtId="0" fontId="0" fillId="26" borderId="0" xfId="0" applyFill="1" applyAlignment="1" applyProtection="1">
      <alignment horizontal="center" vertical="top"/>
      <protection/>
    </xf>
    <xf numFmtId="4" fontId="0" fillId="0" borderId="29" xfId="0" applyNumberFormat="1" applyFont="1" applyFill="1" applyBorder="1" applyAlignment="1" applyProtection="1">
      <alignment horizontal="center" vertical="top"/>
      <protection/>
    </xf>
    <xf numFmtId="173" fontId="0" fillId="0" borderId="29" xfId="0" applyNumberFormat="1" applyFont="1" applyFill="1" applyBorder="1" applyAlignment="1" applyProtection="1">
      <alignment horizontal="right" vertical="top" wrapText="1"/>
      <protection/>
    </xf>
    <xf numFmtId="1" fontId="0" fillId="0" borderId="29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NumberFormat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74" fontId="0" fillId="0" borderId="29" xfId="0" applyNumberFormat="1" applyFont="1" applyFill="1" applyBorder="1" applyAlignment="1" applyProtection="1">
      <alignment vertical="top" wrapText="1"/>
      <protection/>
    </xf>
    <xf numFmtId="4" fontId="13" fillId="0" borderId="29" xfId="0" applyNumberFormat="1" applyFont="1" applyFill="1" applyBorder="1" applyAlignment="1" applyProtection="1">
      <alignment horizontal="center" vertical="top" wrapText="1"/>
      <protection/>
    </xf>
    <xf numFmtId="173" fontId="13" fillId="0" borderId="29" xfId="0" applyNumberFormat="1" applyFont="1" applyFill="1" applyBorder="1" applyAlignment="1" applyProtection="1">
      <alignment horizontal="left" vertical="top" wrapText="1"/>
      <protection/>
    </xf>
    <xf numFmtId="172" fontId="13" fillId="0" borderId="29" xfId="0" applyNumberFormat="1" applyFont="1" applyFill="1" applyBorder="1" applyAlignment="1" applyProtection="1">
      <alignment horizontal="left" vertical="top" wrapText="1"/>
      <protection/>
    </xf>
    <xf numFmtId="172" fontId="13" fillId="0" borderId="29" xfId="0" applyNumberFormat="1" applyFont="1" applyFill="1" applyBorder="1" applyAlignment="1" applyProtection="1">
      <alignment horizontal="center" vertical="top" wrapText="1"/>
      <protection/>
    </xf>
    <xf numFmtId="0" fontId="13" fillId="0" borderId="29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 vertical="top"/>
    </xf>
    <xf numFmtId="1" fontId="13" fillId="25" borderId="0" xfId="0" applyNumberFormat="1" applyFont="1" applyFill="1" applyBorder="1" applyAlignment="1" applyProtection="1">
      <alignment vertical="top"/>
      <protection/>
    </xf>
    <xf numFmtId="174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3" fillId="0" borderId="29" xfId="0" applyNumberFormat="1" applyFont="1" applyFill="1" applyBorder="1" applyAlignment="1" applyProtection="1">
      <alignment horizontal="center" vertical="top" wrapText="1"/>
      <protection/>
    </xf>
    <xf numFmtId="1" fontId="0" fillId="25" borderId="0" xfId="0" applyNumberFormat="1" applyFont="1" applyFill="1" applyBorder="1" applyAlignment="1" applyProtection="1">
      <alignment vertical="top"/>
      <protection/>
    </xf>
    <xf numFmtId="174" fontId="17" fillId="25" borderId="0" xfId="0" applyNumberFormat="1" applyFont="1" applyFill="1" applyBorder="1" applyAlignment="1" applyProtection="1">
      <alignment vertical="top"/>
      <protection/>
    </xf>
    <xf numFmtId="0" fontId="11" fillId="2" borderId="0" xfId="0" applyFont="1" applyBorder="1" applyAlignment="1" applyProtection="1">
      <alignment vertical="top" wrapText="1"/>
      <protection/>
    </xf>
    <xf numFmtId="0" fontId="18" fillId="2" borderId="0" xfId="0" applyFont="1" applyBorder="1" applyAlignment="1">
      <alignment/>
    </xf>
    <xf numFmtId="0" fontId="18" fillId="2" borderId="0" xfId="0" applyFont="1" applyAlignment="1">
      <alignment/>
    </xf>
    <xf numFmtId="172" fontId="0" fillId="0" borderId="29" xfId="0" applyNumberFormat="1" applyFont="1" applyFill="1" applyBorder="1" applyAlignment="1" applyProtection="1">
      <alignment vertical="top" wrapText="1"/>
      <protection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8" fillId="0" borderId="30" xfId="0" applyFont="1" applyFill="1" applyBorder="1" applyAlignment="1">
      <alignment vertical="top" wrapText="1"/>
    </xf>
    <xf numFmtId="0" fontId="0" fillId="2" borderId="0" xfId="0" applyNumberFormat="1" applyBorder="1" applyAlignment="1">
      <alignment/>
    </xf>
    <xf numFmtId="0" fontId="8" fillId="0" borderId="30" xfId="0" applyFont="1" applyFill="1" applyBorder="1" applyAlignment="1">
      <alignment vertical="top" wrapText="1" shrinkToFit="1"/>
    </xf>
    <xf numFmtId="0" fontId="9" fillId="0" borderId="3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 shrinkToFit="1"/>
    </xf>
    <xf numFmtId="174" fontId="13" fillId="0" borderId="30" xfId="0" applyNumberFormat="1" applyFont="1" applyFill="1" applyBorder="1" applyAlignment="1" applyProtection="1">
      <alignment vertical="top" wrapText="1"/>
      <protection/>
    </xf>
    <xf numFmtId="174" fontId="16" fillId="0" borderId="30" xfId="0" applyNumberFormat="1" applyFont="1" applyFill="1" applyBorder="1" applyAlignment="1" applyProtection="1">
      <alignment vertical="top" wrapText="1"/>
      <protection/>
    </xf>
    <xf numFmtId="0" fontId="8" fillId="0" borderId="30" xfId="0" applyFont="1" applyFill="1" applyBorder="1" applyAlignment="1">
      <alignment/>
    </xf>
    <xf numFmtId="0" fontId="0" fillId="2" borderId="0" xfId="0" applyNumberFormat="1" applyBorder="1" applyAlignment="1">
      <alignment vertical="center"/>
    </xf>
    <xf numFmtId="179" fontId="0" fillId="0" borderId="29" xfId="0" applyNumberFormat="1" applyFont="1" applyFill="1" applyBorder="1" applyAlignment="1" applyProtection="1">
      <alignment horizontal="right" vertical="top" wrapText="1"/>
      <protection/>
    </xf>
    <xf numFmtId="0" fontId="2" fillId="2" borderId="14" xfId="0" applyNumberFormat="1" applyFont="1" applyBorder="1" applyAlignment="1">
      <alignment horizontal="center" vertical="center"/>
    </xf>
    <xf numFmtId="0" fontId="18" fillId="2" borderId="0" xfId="0" applyFont="1" applyBorder="1" applyAlignment="1">
      <alignment/>
    </xf>
    <xf numFmtId="0" fontId="18" fillId="2" borderId="0" xfId="0" applyFont="1" applyAlignment="1">
      <alignment/>
    </xf>
    <xf numFmtId="4" fontId="0" fillId="0" borderId="29" xfId="0" applyNumberFormat="1" applyFont="1" applyFill="1" applyBorder="1" applyAlignment="1" applyProtection="1">
      <alignment horizontal="center" vertical="top"/>
      <protection/>
    </xf>
    <xf numFmtId="173" fontId="0" fillId="0" borderId="29" xfId="0" applyNumberFormat="1" applyFont="1" applyFill="1" applyBorder="1" applyAlignment="1" applyProtection="1">
      <alignment horizontal="center" vertical="top" wrapText="1"/>
      <protection/>
    </xf>
    <xf numFmtId="173" fontId="0" fillId="0" borderId="29" xfId="0" applyNumberFormat="1" applyFont="1" applyFill="1" applyBorder="1" applyAlignment="1" applyProtection="1">
      <alignment horizontal="left" vertical="top" wrapText="1"/>
      <protection/>
    </xf>
    <xf numFmtId="173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 wrapText="1"/>
      <protection/>
    </xf>
    <xf numFmtId="174" fontId="0" fillId="0" borderId="31" xfId="0" applyNumberFormat="1" applyFont="1" applyFill="1" applyBorder="1" applyAlignment="1" applyProtection="1">
      <alignment vertical="top"/>
      <protection locked="0"/>
    </xf>
    <xf numFmtId="174" fontId="0" fillId="0" borderId="31" xfId="0" applyNumberFormat="1" applyFont="1" applyFill="1" applyBorder="1" applyAlignment="1" applyProtection="1">
      <alignment vertical="top" wrapText="1"/>
      <protection/>
    </xf>
    <xf numFmtId="173" fontId="0" fillId="0" borderId="32" xfId="0" applyNumberFormat="1" applyFont="1" applyFill="1" applyBorder="1" applyAlignment="1" applyProtection="1">
      <alignment horizontal="left" vertical="top" wrapText="1"/>
      <protection/>
    </xf>
    <xf numFmtId="172" fontId="0" fillId="0" borderId="32" xfId="0" applyNumberFormat="1" applyFont="1" applyFill="1" applyBorder="1" applyAlignment="1" applyProtection="1">
      <alignment horizontal="left" vertical="top" wrapText="1"/>
      <protection/>
    </xf>
    <xf numFmtId="172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1" fontId="0" fillId="0" borderId="32" xfId="0" applyNumberFormat="1" applyFont="1" applyFill="1" applyBorder="1" applyAlignment="1" applyProtection="1">
      <alignment horizontal="right" vertical="top" wrapText="1"/>
      <protection/>
    </xf>
    <xf numFmtId="174" fontId="0" fillId="0" borderId="32" xfId="0" applyNumberFormat="1" applyFont="1" applyFill="1" applyBorder="1" applyAlignment="1" applyProtection="1">
      <alignment vertical="top"/>
      <protection locked="0"/>
    </xf>
    <xf numFmtId="174" fontId="0" fillId="0" borderId="32" xfId="0" applyNumberFormat="1" applyFont="1" applyFill="1" applyBorder="1" applyAlignment="1" applyProtection="1">
      <alignment vertical="top" wrapText="1"/>
      <protection/>
    </xf>
    <xf numFmtId="173" fontId="0" fillId="0" borderId="31" xfId="0" applyNumberFormat="1" applyFont="1" applyFill="1" applyBorder="1" applyAlignment="1" applyProtection="1">
      <alignment horizontal="center" vertical="top" wrapText="1"/>
      <protection/>
    </xf>
    <xf numFmtId="1" fontId="0" fillId="0" borderId="31" xfId="0" applyNumberFormat="1" applyFont="1" applyFill="1" applyBorder="1" applyAlignment="1" applyProtection="1">
      <alignment horizontal="right" vertical="top"/>
      <protection/>
    </xf>
    <xf numFmtId="174" fontId="0" fillId="0" borderId="31" xfId="0" applyNumberFormat="1" applyFont="1" applyFill="1" applyBorder="1" applyAlignment="1" applyProtection="1">
      <alignment vertical="top"/>
      <protection/>
    </xf>
    <xf numFmtId="1" fontId="0" fillId="0" borderId="32" xfId="0" applyNumberFormat="1" applyFont="1" applyFill="1" applyBorder="1" applyAlignment="1" applyProtection="1">
      <alignment horizontal="right" vertical="top"/>
      <protection/>
    </xf>
    <xf numFmtId="174" fontId="0" fillId="0" borderId="32" xfId="0" applyNumberFormat="1" applyFont="1" applyFill="1" applyBorder="1" applyAlignment="1" applyProtection="1">
      <alignment vertical="top"/>
      <protection/>
    </xf>
    <xf numFmtId="172" fontId="0" fillId="0" borderId="32" xfId="0" applyNumberFormat="1" applyFont="1" applyFill="1" applyBorder="1" applyAlignment="1" applyProtection="1">
      <alignment vertical="top" wrapText="1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172" fontId="0" fillId="0" borderId="31" xfId="0" applyNumberFormat="1" applyFont="1" applyFill="1" applyBorder="1" applyAlignment="1" applyProtection="1">
      <alignment horizontal="left" vertical="top" wrapText="1"/>
      <protection/>
    </xf>
    <xf numFmtId="172" fontId="0" fillId="0" borderId="31" xfId="0" applyNumberFormat="1" applyFont="1" applyFill="1" applyBorder="1" applyAlignment="1" applyProtection="1">
      <alignment horizontal="center" vertical="top" wrapText="1"/>
      <protection/>
    </xf>
    <xf numFmtId="172" fontId="0" fillId="0" borderId="29" xfId="0" applyNumberFormat="1" applyFont="1" applyFill="1" applyBorder="1" applyAlignment="1" applyProtection="1">
      <alignment horizontal="center" vertical="top" wrapText="1"/>
      <protection/>
    </xf>
    <xf numFmtId="172" fontId="0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1" fontId="0" fillId="0" borderId="29" xfId="0" applyNumberFormat="1" applyFont="1" applyFill="1" applyBorder="1" applyAlignment="1" applyProtection="1">
      <alignment horizontal="right" vertical="top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174" fontId="0" fillId="0" borderId="29" xfId="0" applyNumberFormat="1" applyFont="1" applyFill="1" applyBorder="1" applyAlignment="1" applyProtection="1">
      <alignment vertical="top"/>
      <protection/>
    </xf>
    <xf numFmtId="173" fontId="0" fillId="0" borderId="29" xfId="0" applyNumberFormat="1" applyFont="1" applyFill="1" applyBorder="1" applyAlignment="1" applyProtection="1">
      <alignment horizontal="left" vertical="top"/>
      <protection/>
    </xf>
    <xf numFmtId="174" fontId="0" fillId="0" borderId="29" xfId="0" applyNumberFormat="1" applyFont="1" applyFill="1" applyBorder="1" applyAlignment="1" applyProtection="1">
      <alignment vertical="top"/>
      <protection locked="0"/>
    </xf>
    <xf numFmtId="4" fontId="0" fillId="0" borderId="29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 vertical="top" wrapText="1" shrinkToFit="1"/>
    </xf>
    <xf numFmtId="172" fontId="0" fillId="0" borderId="31" xfId="0" applyNumberFormat="1" applyFont="1" applyFill="1" applyBorder="1" applyAlignment="1" applyProtection="1">
      <alignment vertical="top" wrapText="1"/>
      <protection/>
    </xf>
    <xf numFmtId="0" fontId="0" fillId="2" borderId="33" xfId="0" applyNumberFormat="1" applyBorder="1" applyAlignment="1">
      <alignment vertical="top"/>
    </xf>
    <xf numFmtId="172" fontId="2" fillId="25" borderId="33" xfId="0" applyNumberFormat="1" applyFont="1" applyFill="1" applyBorder="1" applyAlignment="1" applyProtection="1">
      <alignment horizontal="left" vertical="center" wrapText="1"/>
      <protection/>
    </xf>
    <xf numFmtId="1" fontId="0" fillId="2" borderId="34" xfId="0" applyNumberFormat="1" applyBorder="1" applyAlignment="1">
      <alignment horizontal="center" vertical="top"/>
    </xf>
    <xf numFmtId="0" fontId="0" fillId="2" borderId="34" xfId="0" applyNumberFormat="1" applyBorder="1" applyAlignment="1">
      <alignment vertical="top"/>
    </xf>
    <xf numFmtId="0" fontId="0" fillId="2" borderId="34" xfId="0" applyNumberFormat="1" applyBorder="1" applyAlignment="1">
      <alignment horizontal="center" vertical="top"/>
    </xf>
    <xf numFmtId="166" fontId="0" fillId="2" borderId="34" xfId="0" applyNumberFormat="1" applyBorder="1" applyAlignment="1">
      <alignment horizontal="right"/>
    </xf>
    <xf numFmtId="166" fontId="0" fillId="2" borderId="33" xfId="0" applyNumberFormat="1" applyBorder="1" applyAlignment="1">
      <alignment horizontal="right"/>
    </xf>
    <xf numFmtId="1" fontId="6" fillId="2" borderId="15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6" xfId="0" applyNumberFormat="1" applyFont="1" applyBorder="1" applyAlignment="1">
      <alignment horizontal="left" vertical="center" wrapText="1"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66" fontId="0" fillId="2" borderId="45" xfId="0" applyNumberFormat="1" applyBorder="1" applyAlignment="1">
      <alignment horizontal="center"/>
    </xf>
    <xf numFmtId="0" fontId="0" fillId="2" borderId="46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30" xfId="0" applyNumberFormat="1" applyBorder="1" applyAlignment="1" quotePrefix="1">
      <alignment/>
    </xf>
    <xf numFmtId="1" fontId="6" fillId="2" borderId="4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/>
    </xf>
    <xf numFmtId="0" fontId="0" fillId="2" borderId="5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7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42.6640625" style="0" customWidth="1"/>
  </cols>
  <sheetData>
    <row r="1" spans="1:8" ht="15.75">
      <c r="A1" s="35"/>
      <c r="B1" s="33" t="s">
        <v>0</v>
      </c>
      <c r="C1" s="34"/>
      <c r="D1" s="34"/>
      <c r="E1" s="34"/>
      <c r="F1" s="34"/>
      <c r="G1" s="35"/>
      <c r="H1" s="34"/>
    </row>
    <row r="2" spans="1:8" ht="15">
      <c r="A2" s="32"/>
      <c r="B2" s="14" t="s">
        <v>26</v>
      </c>
      <c r="C2" s="2"/>
      <c r="D2" s="2"/>
      <c r="E2" s="2"/>
      <c r="F2" s="2"/>
      <c r="G2" s="32"/>
      <c r="H2" s="2"/>
    </row>
    <row r="3" spans="1:8" ht="15">
      <c r="A3" s="18"/>
      <c r="B3" s="13" t="s">
        <v>1</v>
      </c>
      <c r="C3" s="40"/>
      <c r="D3" s="40"/>
      <c r="E3" s="40"/>
      <c r="F3" s="40"/>
      <c r="G3" s="39"/>
      <c r="H3" s="38"/>
    </row>
    <row r="4" spans="1:8" ht="15">
      <c r="A4" s="60" t="s">
        <v>25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8" ht="15.75" thickBot="1">
      <c r="A5" s="24"/>
      <c r="B5" s="50"/>
      <c r="C5" s="51"/>
      <c r="D5" s="52" t="s">
        <v>10</v>
      </c>
      <c r="E5" s="53"/>
      <c r="F5" s="54" t="s">
        <v>11</v>
      </c>
      <c r="G5" s="55"/>
      <c r="H5" s="56"/>
    </row>
    <row r="6" spans="1:8" s="45" customFormat="1" ht="33" customHeight="1" thickTop="1">
      <c r="A6" s="43"/>
      <c r="B6" s="42" t="s">
        <v>12</v>
      </c>
      <c r="C6" s="191" t="s">
        <v>31</v>
      </c>
      <c r="D6" s="192"/>
      <c r="E6" s="192"/>
      <c r="F6" s="193"/>
      <c r="G6" s="43"/>
      <c r="H6" s="44" t="s">
        <v>2</v>
      </c>
    </row>
    <row r="7" spans="1:8" ht="33" customHeight="1">
      <c r="A7" s="20"/>
      <c r="B7" s="16"/>
      <c r="C7" s="36" t="s">
        <v>19</v>
      </c>
      <c r="D7" s="10"/>
      <c r="E7" s="8" t="s">
        <v>2</v>
      </c>
      <c r="F7" s="8" t="s">
        <v>2</v>
      </c>
      <c r="G7" s="20" t="s">
        <v>2</v>
      </c>
      <c r="H7" s="23"/>
    </row>
    <row r="8" spans="1:16" s="71" customFormat="1" ht="30" customHeight="1">
      <c r="A8" s="64" t="s">
        <v>35</v>
      </c>
      <c r="B8" s="130" t="s">
        <v>236</v>
      </c>
      <c r="C8" s="65" t="s">
        <v>36</v>
      </c>
      <c r="D8" s="66" t="s">
        <v>37</v>
      </c>
      <c r="E8" s="67" t="s">
        <v>38</v>
      </c>
      <c r="F8" s="68">
        <v>1635</v>
      </c>
      <c r="G8" s="69"/>
      <c r="H8" s="70">
        <f>ROUND(G8,2)*F8</f>
        <v>0</v>
      </c>
      <c r="I8" s="115"/>
      <c r="K8" s="72"/>
      <c r="L8" s="73"/>
      <c r="M8" s="74"/>
      <c r="N8" s="75"/>
      <c r="O8" s="75"/>
      <c r="P8" s="75"/>
    </row>
    <row r="9" spans="1:16" s="77" customFormat="1" ht="30" customHeight="1">
      <c r="A9" s="76" t="s">
        <v>39</v>
      </c>
      <c r="B9" s="130" t="s">
        <v>237</v>
      </c>
      <c r="C9" s="65" t="s">
        <v>40</v>
      </c>
      <c r="D9" s="66" t="s">
        <v>37</v>
      </c>
      <c r="E9" s="67" t="s">
        <v>41</v>
      </c>
      <c r="F9" s="68">
        <v>2220</v>
      </c>
      <c r="G9" s="69"/>
      <c r="H9" s="70">
        <f>ROUND(G9,2)*F9</f>
        <v>0</v>
      </c>
      <c r="I9" s="115"/>
      <c r="K9" s="72"/>
      <c r="L9" s="73"/>
      <c r="M9" s="74"/>
      <c r="N9" s="75"/>
      <c r="O9" s="75"/>
      <c r="P9" s="75"/>
    </row>
    <row r="10" spans="1:16" s="71" customFormat="1" ht="30" customHeight="1">
      <c r="A10" s="76" t="s">
        <v>42</v>
      </c>
      <c r="B10" s="130" t="s">
        <v>238</v>
      </c>
      <c r="C10" s="65" t="s">
        <v>43</v>
      </c>
      <c r="D10" s="66" t="s">
        <v>37</v>
      </c>
      <c r="E10" s="67"/>
      <c r="F10" s="68"/>
      <c r="G10" s="78"/>
      <c r="H10" s="70"/>
      <c r="I10" s="115"/>
      <c r="K10" s="72"/>
      <c r="N10" s="75"/>
      <c r="O10" s="75"/>
      <c r="P10" s="75"/>
    </row>
    <row r="11" spans="1:16" s="71" customFormat="1" ht="30" customHeight="1">
      <c r="A11" s="64" t="s">
        <v>44</v>
      </c>
      <c r="B11" s="79" t="s">
        <v>45</v>
      </c>
      <c r="C11" s="65" t="s">
        <v>46</v>
      </c>
      <c r="D11" s="66" t="s">
        <v>2</v>
      </c>
      <c r="E11" s="67" t="s">
        <v>47</v>
      </c>
      <c r="F11" s="68">
        <v>2045</v>
      </c>
      <c r="G11" s="69"/>
      <c r="H11" s="70">
        <f>ROUND(G11,2)*F11</f>
        <v>0</v>
      </c>
      <c r="I11" s="115"/>
      <c r="K11" s="72"/>
      <c r="N11" s="75"/>
      <c r="O11" s="75"/>
      <c r="P11" s="75"/>
    </row>
    <row r="12" spans="1:16" s="71" customFormat="1" ht="33" customHeight="1">
      <c r="A12" s="76" t="s">
        <v>48</v>
      </c>
      <c r="B12" s="130" t="s">
        <v>239</v>
      </c>
      <c r="C12" s="65" t="s">
        <v>49</v>
      </c>
      <c r="D12" s="154" t="s">
        <v>384</v>
      </c>
      <c r="E12" s="67" t="s">
        <v>38</v>
      </c>
      <c r="F12" s="68">
        <v>160</v>
      </c>
      <c r="G12" s="69"/>
      <c r="H12" s="70">
        <f>ROUND(G12,2)*F12</f>
        <v>0</v>
      </c>
      <c r="I12" s="115"/>
      <c r="K12" s="72"/>
      <c r="N12" s="75"/>
      <c r="O12" s="75"/>
      <c r="P12" s="75"/>
    </row>
    <row r="13" spans="1:16" s="77" customFormat="1" ht="30" customHeight="1">
      <c r="A13" s="64" t="s">
        <v>50</v>
      </c>
      <c r="B13" s="130" t="s">
        <v>240</v>
      </c>
      <c r="C13" s="65" t="s">
        <v>51</v>
      </c>
      <c r="D13" s="66" t="s">
        <v>37</v>
      </c>
      <c r="E13" s="67" t="s">
        <v>41</v>
      </c>
      <c r="F13" s="68">
        <v>2760</v>
      </c>
      <c r="G13" s="69"/>
      <c r="H13" s="70">
        <f>ROUND(G13,2)*F13</f>
        <v>0</v>
      </c>
      <c r="I13" s="115" t="s">
        <v>52</v>
      </c>
      <c r="K13" s="72"/>
      <c r="N13" s="75"/>
      <c r="O13" s="75"/>
      <c r="P13" s="75"/>
    </row>
    <row r="14" spans="1:16" s="77" customFormat="1" ht="30" customHeight="1">
      <c r="A14" s="76" t="s">
        <v>53</v>
      </c>
      <c r="B14" s="130" t="s">
        <v>241</v>
      </c>
      <c r="C14" s="65" t="s">
        <v>54</v>
      </c>
      <c r="D14" s="66" t="s">
        <v>55</v>
      </c>
      <c r="E14" s="67" t="s">
        <v>41</v>
      </c>
      <c r="F14" s="68">
        <v>2220</v>
      </c>
      <c r="G14" s="69"/>
      <c r="H14" s="70">
        <f>ROUND(G14,2)*F14</f>
        <v>0</v>
      </c>
      <c r="I14" s="115"/>
      <c r="K14" s="72"/>
      <c r="N14" s="75"/>
      <c r="O14" s="75"/>
      <c r="P14" s="75"/>
    </row>
    <row r="15" spans="1:16" s="80" customFormat="1" ht="30" customHeight="1">
      <c r="A15" s="76" t="s">
        <v>56</v>
      </c>
      <c r="B15" s="130" t="s">
        <v>242</v>
      </c>
      <c r="C15" s="65" t="s">
        <v>57</v>
      </c>
      <c r="D15" s="66" t="s">
        <v>58</v>
      </c>
      <c r="E15" s="67" t="s">
        <v>41</v>
      </c>
      <c r="F15" s="68">
        <v>1590</v>
      </c>
      <c r="G15" s="69"/>
      <c r="H15" s="70">
        <f>ROUND(G15,2)*F15</f>
        <v>0</v>
      </c>
      <c r="I15" s="115"/>
      <c r="K15" s="81"/>
      <c r="N15" s="82"/>
      <c r="O15" s="82"/>
      <c r="P15" s="82"/>
    </row>
    <row r="16" spans="1:9" ht="33" customHeight="1">
      <c r="A16" s="20"/>
      <c r="B16" s="16"/>
      <c r="C16" s="37" t="s">
        <v>20</v>
      </c>
      <c r="D16" s="10"/>
      <c r="E16" s="7"/>
      <c r="F16" s="10"/>
      <c r="G16" s="20"/>
      <c r="H16" s="23"/>
      <c r="I16" s="116"/>
    </row>
    <row r="17" spans="1:16" s="71" customFormat="1" ht="30" customHeight="1">
      <c r="A17" s="83" t="s">
        <v>59</v>
      </c>
      <c r="B17" s="130" t="s">
        <v>243</v>
      </c>
      <c r="C17" s="65" t="s">
        <v>60</v>
      </c>
      <c r="D17" s="66" t="s">
        <v>37</v>
      </c>
      <c r="E17" s="67"/>
      <c r="F17" s="68"/>
      <c r="G17" s="78"/>
      <c r="H17" s="70"/>
      <c r="I17" s="115"/>
      <c r="K17" s="72"/>
      <c r="N17" s="75"/>
      <c r="O17" s="75"/>
      <c r="P17" s="75"/>
    </row>
    <row r="18" spans="1:16" s="77" customFormat="1" ht="30" customHeight="1">
      <c r="A18" s="83" t="s">
        <v>61</v>
      </c>
      <c r="B18" s="79" t="s">
        <v>45</v>
      </c>
      <c r="C18" s="65" t="s">
        <v>62</v>
      </c>
      <c r="D18" s="66" t="s">
        <v>2</v>
      </c>
      <c r="E18" s="67" t="s">
        <v>41</v>
      </c>
      <c r="F18" s="68">
        <v>1915</v>
      </c>
      <c r="G18" s="69"/>
      <c r="H18" s="70">
        <f>ROUND(G18,2)*F18</f>
        <v>0</v>
      </c>
      <c r="I18" s="115"/>
      <c r="K18" s="72"/>
      <c r="N18" s="75"/>
      <c r="O18" s="75"/>
      <c r="P18" s="75"/>
    </row>
    <row r="19" spans="1:16" s="71" customFormat="1" ht="33" customHeight="1">
      <c r="A19" s="64" t="s">
        <v>232</v>
      </c>
      <c r="B19" s="130" t="s">
        <v>244</v>
      </c>
      <c r="C19" s="65" t="s">
        <v>233</v>
      </c>
      <c r="D19" s="66" t="s">
        <v>213</v>
      </c>
      <c r="E19" s="67"/>
      <c r="F19" s="85"/>
      <c r="G19" s="78"/>
      <c r="H19" s="94"/>
      <c r="I19" s="115"/>
      <c r="K19" s="72"/>
      <c r="N19" s="75"/>
      <c r="O19" s="75"/>
      <c r="P19" s="75"/>
    </row>
    <row r="20" spans="1:16" s="71" customFormat="1" ht="33" customHeight="1">
      <c r="A20" s="64" t="s">
        <v>234</v>
      </c>
      <c r="B20" s="79" t="s">
        <v>45</v>
      </c>
      <c r="C20" s="65" t="s">
        <v>235</v>
      </c>
      <c r="D20" s="66" t="s">
        <v>2</v>
      </c>
      <c r="E20" s="67" t="s">
        <v>41</v>
      </c>
      <c r="F20" s="85">
        <v>1920</v>
      </c>
      <c r="G20" s="69"/>
      <c r="H20" s="94">
        <f>ROUND(G20,2)*F20</f>
        <v>0</v>
      </c>
      <c r="I20" s="115"/>
      <c r="K20" s="72"/>
      <c r="N20" s="75"/>
      <c r="O20" s="75"/>
      <c r="P20" s="75"/>
    </row>
    <row r="21" spans="1:16" s="77" customFormat="1" ht="33" customHeight="1">
      <c r="A21" s="128" t="s">
        <v>385</v>
      </c>
      <c r="B21" s="160" t="s">
        <v>245</v>
      </c>
      <c r="C21" s="155" t="s">
        <v>386</v>
      </c>
      <c r="D21" s="154" t="s">
        <v>66</v>
      </c>
      <c r="E21" s="156"/>
      <c r="F21" s="157"/>
      <c r="G21" s="158"/>
      <c r="H21" s="159"/>
      <c r="I21" s="115"/>
      <c r="K21" s="72"/>
      <c r="N21" s="75"/>
      <c r="O21" s="75"/>
      <c r="P21" s="75"/>
    </row>
    <row r="22" spans="1:16" s="77" customFormat="1" ht="30" customHeight="1">
      <c r="A22" s="128" t="s">
        <v>387</v>
      </c>
      <c r="B22" s="129" t="s">
        <v>45</v>
      </c>
      <c r="C22" s="155" t="s">
        <v>388</v>
      </c>
      <c r="D22" s="154" t="s">
        <v>2</v>
      </c>
      <c r="E22" s="156" t="s">
        <v>41</v>
      </c>
      <c r="F22" s="157">
        <v>10</v>
      </c>
      <c r="G22" s="161"/>
      <c r="H22" s="159">
        <f>ROUND(G22,2)*F22</f>
        <v>0</v>
      </c>
      <c r="I22" s="115"/>
      <c r="K22" s="72"/>
      <c r="N22" s="75"/>
      <c r="O22" s="75"/>
      <c r="P22" s="75"/>
    </row>
    <row r="23" spans="1:16" s="77" customFormat="1" ht="30" customHeight="1">
      <c r="A23" s="83" t="s">
        <v>83</v>
      </c>
      <c r="B23" s="130" t="s">
        <v>246</v>
      </c>
      <c r="C23" s="65" t="s">
        <v>84</v>
      </c>
      <c r="D23" s="66" t="s">
        <v>79</v>
      </c>
      <c r="E23" s="67"/>
      <c r="F23" s="68"/>
      <c r="G23" s="78"/>
      <c r="H23" s="70"/>
      <c r="I23" s="115"/>
      <c r="K23" s="72"/>
      <c r="N23" s="75"/>
      <c r="O23" s="75"/>
      <c r="P23" s="75"/>
    </row>
    <row r="24" spans="1:16" s="77" customFormat="1" ht="30" customHeight="1">
      <c r="A24" s="83" t="s">
        <v>85</v>
      </c>
      <c r="B24" s="79" t="s">
        <v>45</v>
      </c>
      <c r="C24" s="65" t="s">
        <v>86</v>
      </c>
      <c r="D24" s="66" t="s">
        <v>2</v>
      </c>
      <c r="E24" s="67" t="s">
        <v>82</v>
      </c>
      <c r="F24" s="68">
        <v>125</v>
      </c>
      <c r="G24" s="69"/>
      <c r="H24" s="70">
        <f>ROUND(G24,2)*F24</f>
        <v>0</v>
      </c>
      <c r="I24" s="115"/>
      <c r="K24" s="72"/>
      <c r="N24" s="75"/>
      <c r="O24" s="75"/>
      <c r="P24" s="75"/>
    </row>
    <row r="25" spans="1:16" s="71" customFormat="1" ht="30" customHeight="1">
      <c r="A25" s="83" t="s">
        <v>87</v>
      </c>
      <c r="B25" s="130" t="s">
        <v>247</v>
      </c>
      <c r="C25" s="65" t="s">
        <v>88</v>
      </c>
      <c r="D25" s="66" t="s">
        <v>89</v>
      </c>
      <c r="E25" s="67"/>
      <c r="F25" s="68"/>
      <c r="G25" s="78"/>
      <c r="H25" s="70"/>
      <c r="I25" s="115"/>
      <c r="K25" s="72"/>
      <c r="N25" s="75"/>
      <c r="O25" s="75"/>
      <c r="P25" s="75"/>
    </row>
    <row r="26" spans="1:16" s="77" customFormat="1" ht="30" customHeight="1">
      <c r="A26" s="83" t="s">
        <v>90</v>
      </c>
      <c r="B26" s="79" t="s">
        <v>45</v>
      </c>
      <c r="C26" s="65" t="s">
        <v>91</v>
      </c>
      <c r="D26" s="66" t="s">
        <v>92</v>
      </c>
      <c r="E26" s="67"/>
      <c r="F26" s="68"/>
      <c r="G26" s="78"/>
      <c r="H26" s="70"/>
      <c r="I26" s="115"/>
      <c r="K26" s="72"/>
      <c r="N26" s="75"/>
      <c r="O26" s="75"/>
      <c r="P26" s="75"/>
    </row>
    <row r="27" spans="1:16" s="77" customFormat="1" ht="30" customHeight="1">
      <c r="A27" s="83" t="s">
        <v>93</v>
      </c>
      <c r="B27" s="84" t="s">
        <v>94</v>
      </c>
      <c r="C27" s="65" t="s">
        <v>95</v>
      </c>
      <c r="D27" s="66"/>
      <c r="E27" s="67" t="s">
        <v>41</v>
      </c>
      <c r="F27" s="68">
        <v>30</v>
      </c>
      <c r="G27" s="69"/>
      <c r="H27" s="70">
        <f>ROUND(G27,2)*F27</f>
        <v>0</v>
      </c>
      <c r="I27" s="118"/>
      <c r="K27" s="72"/>
      <c r="N27" s="75"/>
      <c r="O27" s="75"/>
      <c r="P27" s="75"/>
    </row>
    <row r="28" spans="1:16" s="77" customFormat="1" ht="30" customHeight="1">
      <c r="A28" s="83" t="s">
        <v>96</v>
      </c>
      <c r="B28" s="84" t="s">
        <v>97</v>
      </c>
      <c r="C28" s="65" t="s">
        <v>98</v>
      </c>
      <c r="D28" s="66"/>
      <c r="E28" s="67" t="s">
        <v>41</v>
      </c>
      <c r="F28" s="68">
        <v>100</v>
      </c>
      <c r="G28" s="69"/>
      <c r="H28" s="70">
        <f>ROUND(G28,2)*F28</f>
        <v>0</v>
      </c>
      <c r="I28" s="115"/>
      <c r="K28" s="72"/>
      <c r="N28" s="75"/>
      <c r="O28" s="75"/>
      <c r="P28" s="75"/>
    </row>
    <row r="29" spans="1:16" s="77" customFormat="1" ht="30" customHeight="1">
      <c r="A29" s="83" t="s">
        <v>99</v>
      </c>
      <c r="B29" s="84" t="s">
        <v>100</v>
      </c>
      <c r="C29" s="65" t="s">
        <v>101</v>
      </c>
      <c r="D29" s="66" t="s">
        <v>2</v>
      </c>
      <c r="E29" s="67" t="s">
        <v>41</v>
      </c>
      <c r="F29" s="68">
        <v>200</v>
      </c>
      <c r="G29" s="69"/>
      <c r="H29" s="70">
        <f>ROUND(G29,2)*F29</f>
        <v>0</v>
      </c>
      <c r="I29" s="119"/>
      <c r="K29" s="72"/>
      <c r="N29" s="75"/>
      <c r="O29" s="75"/>
      <c r="P29" s="75"/>
    </row>
    <row r="30" spans="1:16" s="71" customFormat="1" ht="33" customHeight="1">
      <c r="A30" s="83" t="s">
        <v>108</v>
      </c>
      <c r="B30" s="130" t="s">
        <v>248</v>
      </c>
      <c r="C30" s="65" t="s">
        <v>109</v>
      </c>
      <c r="D30" s="154" t="s">
        <v>383</v>
      </c>
      <c r="E30" s="67"/>
      <c r="F30" s="68"/>
      <c r="G30" s="78"/>
      <c r="H30" s="70"/>
      <c r="I30" s="115"/>
      <c r="K30" s="72"/>
      <c r="N30" s="75"/>
      <c r="O30" s="75"/>
      <c r="P30" s="75"/>
    </row>
    <row r="31" spans="1:16" s="77" customFormat="1" ht="30" customHeight="1">
      <c r="A31" s="83" t="s">
        <v>111</v>
      </c>
      <c r="B31" s="145" t="s">
        <v>45</v>
      </c>
      <c r="C31" s="132" t="s">
        <v>214</v>
      </c>
      <c r="D31" s="133" t="s">
        <v>2</v>
      </c>
      <c r="E31" s="134" t="s">
        <v>112</v>
      </c>
      <c r="F31" s="146">
        <v>10</v>
      </c>
      <c r="G31" s="136"/>
      <c r="H31" s="147">
        <f>ROUND(G31,2)*F31</f>
        <v>0</v>
      </c>
      <c r="I31" s="115"/>
      <c r="K31" s="72"/>
      <c r="N31" s="75"/>
      <c r="O31" s="75"/>
      <c r="P31" s="75"/>
    </row>
    <row r="32" spans="1:16" s="77" customFormat="1" ht="30" customHeight="1">
      <c r="A32" s="83" t="s">
        <v>114</v>
      </c>
      <c r="B32" s="138" t="s">
        <v>249</v>
      </c>
      <c r="C32" s="139" t="s">
        <v>115</v>
      </c>
      <c r="D32" s="140" t="s">
        <v>110</v>
      </c>
      <c r="E32" s="141"/>
      <c r="F32" s="148"/>
      <c r="G32" s="151"/>
      <c r="H32" s="149"/>
      <c r="I32" s="115"/>
      <c r="K32" s="72"/>
      <c r="N32" s="75"/>
      <c r="O32" s="75"/>
      <c r="P32" s="75"/>
    </row>
    <row r="33" spans="1:16" s="77" customFormat="1" ht="33" customHeight="1">
      <c r="A33" s="83" t="s">
        <v>118</v>
      </c>
      <c r="B33" s="79" t="s">
        <v>45</v>
      </c>
      <c r="C33" s="65" t="s">
        <v>227</v>
      </c>
      <c r="D33" s="66" t="s">
        <v>119</v>
      </c>
      <c r="E33" s="67" t="s">
        <v>112</v>
      </c>
      <c r="F33" s="68">
        <v>425</v>
      </c>
      <c r="G33" s="69"/>
      <c r="H33" s="70">
        <f>ROUND(G33,2)*F33</f>
        <v>0</v>
      </c>
      <c r="I33" s="115"/>
      <c r="K33" s="72"/>
      <c r="N33" s="75"/>
      <c r="O33" s="75"/>
      <c r="P33" s="75"/>
    </row>
    <row r="34" spans="1:16" s="77" customFormat="1" ht="30" customHeight="1">
      <c r="A34" s="83" t="s">
        <v>121</v>
      </c>
      <c r="B34" s="79" t="s">
        <v>63</v>
      </c>
      <c r="C34" s="65" t="s">
        <v>215</v>
      </c>
      <c r="D34" s="66" t="s">
        <v>122</v>
      </c>
      <c r="E34" s="67" t="s">
        <v>112</v>
      </c>
      <c r="F34" s="68">
        <v>55</v>
      </c>
      <c r="G34" s="69"/>
      <c r="H34" s="70">
        <f>ROUND(G34,2)*F34</f>
        <v>0</v>
      </c>
      <c r="I34" s="115"/>
      <c r="K34" s="72"/>
      <c r="N34" s="75"/>
      <c r="O34" s="75"/>
      <c r="P34" s="75"/>
    </row>
    <row r="35" spans="1:16" s="77" customFormat="1" ht="30" customHeight="1">
      <c r="A35" s="83" t="s">
        <v>123</v>
      </c>
      <c r="B35" s="130" t="s">
        <v>250</v>
      </c>
      <c r="C35" s="65" t="s">
        <v>124</v>
      </c>
      <c r="D35" s="66" t="s">
        <v>110</v>
      </c>
      <c r="E35" s="67"/>
      <c r="F35" s="68"/>
      <c r="G35" s="78"/>
      <c r="H35" s="70"/>
      <c r="I35" s="115"/>
      <c r="K35" s="72"/>
      <c r="N35" s="75"/>
      <c r="O35" s="75"/>
      <c r="P35" s="75"/>
    </row>
    <row r="36" spans="1:16" s="77" customFormat="1" ht="30" customHeight="1">
      <c r="A36" s="83" t="s">
        <v>218</v>
      </c>
      <c r="B36" s="79" t="s">
        <v>45</v>
      </c>
      <c r="C36" s="65" t="s">
        <v>224</v>
      </c>
      <c r="D36" s="66" t="s">
        <v>219</v>
      </c>
      <c r="E36" s="67"/>
      <c r="F36" s="68"/>
      <c r="G36" s="70"/>
      <c r="H36" s="70"/>
      <c r="I36" s="115"/>
      <c r="K36" s="72"/>
      <c r="N36" s="75"/>
      <c r="O36" s="75"/>
      <c r="P36" s="75"/>
    </row>
    <row r="37" spans="1:16" s="77" customFormat="1" ht="30" customHeight="1">
      <c r="A37" s="83" t="s">
        <v>221</v>
      </c>
      <c r="B37" s="84" t="s">
        <v>94</v>
      </c>
      <c r="C37" s="65" t="s">
        <v>126</v>
      </c>
      <c r="D37" s="66"/>
      <c r="E37" s="67" t="s">
        <v>112</v>
      </c>
      <c r="F37" s="68">
        <v>10</v>
      </c>
      <c r="G37" s="69"/>
      <c r="H37" s="70">
        <f>ROUND(G37,2)*F37</f>
        <v>0</v>
      </c>
      <c r="I37" s="115"/>
      <c r="K37" s="72"/>
      <c r="N37" s="75"/>
      <c r="O37" s="75"/>
      <c r="P37" s="75"/>
    </row>
    <row r="38" spans="1:16" s="88" customFormat="1" ht="30" customHeight="1">
      <c r="A38" s="83" t="s">
        <v>129</v>
      </c>
      <c r="B38" s="79" t="s">
        <v>63</v>
      </c>
      <c r="C38" s="65" t="s">
        <v>216</v>
      </c>
      <c r="D38" s="66" t="s">
        <v>130</v>
      </c>
      <c r="E38" s="67" t="s">
        <v>112</v>
      </c>
      <c r="F38" s="68">
        <v>35</v>
      </c>
      <c r="G38" s="69"/>
      <c r="H38" s="70">
        <f>ROUND(G38,2)*F38</f>
        <v>0</v>
      </c>
      <c r="I38" s="115"/>
      <c r="K38" s="89"/>
      <c r="N38" s="90"/>
      <c r="O38" s="90"/>
      <c r="P38" s="90"/>
    </row>
    <row r="39" spans="1:16" s="77" customFormat="1" ht="33" customHeight="1">
      <c r="A39" s="83" t="s">
        <v>131</v>
      </c>
      <c r="B39" s="130" t="s">
        <v>251</v>
      </c>
      <c r="C39" s="65" t="s">
        <v>132</v>
      </c>
      <c r="D39" s="66" t="s">
        <v>133</v>
      </c>
      <c r="E39" s="67" t="s">
        <v>41</v>
      </c>
      <c r="F39" s="68">
        <v>5</v>
      </c>
      <c r="G39" s="69"/>
      <c r="H39" s="70">
        <f>ROUND(G39,2)*F39</f>
        <v>0</v>
      </c>
      <c r="I39" s="115"/>
      <c r="K39" s="72"/>
      <c r="N39" s="75"/>
      <c r="O39" s="75"/>
      <c r="P39" s="75"/>
    </row>
    <row r="40" spans="1:16" s="77" customFormat="1" ht="30" customHeight="1">
      <c r="A40" s="83" t="s">
        <v>134</v>
      </c>
      <c r="B40" s="130" t="s">
        <v>252</v>
      </c>
      <c r="C40" s="65" t="s">
        <v>135</v>
      </c>
      <c r="D40" s="66" t="s">
        <v>136</v>
      </c>
      <c r="E40" s="91"/>
      <c r="F40" s="68"/>
      <c r="G40" s="78"/>
      <c r="H40" s="70"/>
      <c r="I40" s="115"/>
      <c r="K40" s="72"/>
      <c r="N40" s="75"/>
      <c r="O40" s="75"/>
      <c r="P40" s="75"/>
    </row>
    <row r="41" spans="1:16" s="77" customFormat="1" ht="30" customHeight="1">
      <c r="A41" s="83" t="s">
        <v>141</v>
      </c>
      <c r="B41" s="79" t="s">
        <v>45</v>
      </c>
      <c r="C41" s="65" t="s">
        <v>142</v>
      </c>
      <c r="D41" s="66"/>
      <c r="E41" s="67"/>
      <c r="F41" s="68"/>
      <c r="G41" s="78"/>
      <c r="H41" s="70"/>
      <c r="I41" s="115"/>
      <c r="K41" s="72"/>
      <c r="N41" s="75"/>
      <c r="O41" s="75"/>
      <c r="P41" s="75"/>
    </row>
    <row r="42" spans="1:16" s="77" customFormat="1" ht="30" customHeight="1">
      <c r="A42" s="83" t="s">
        <v>143</v>
      </c>
      <c r="B42" s="84" t="s">
        <v>94</v>
      </c>
      <c r="C42" s="65" t="s">
        <v>140</v>
      </c>
      <c r="D42" s="66"/>
      <c r="E42" s="67" t="s">
        <v>47</v>
      </c>
      <c r="F42" s="68">
        <v>30</v>
      </c>
      <c r="G42" s="69"/>
      <c r="H42" s="70">
        <f>ROUND(G42,2)*F42</f>
        <v>0</v>
      </c>
      <c r="I42" s="115"/>
      <c r="K42" s="72"/>
      <c r="N42" s="75"/>
      <c r="O42" s="75"/>
      <c r="P42" s="75"/>
    </row>
    <row r="43" spans="1:16" s="92" customFormat="1" ht="30" customHeight="1">
      <c r="A43" s="83" t="s">
        <v>144</v>
      </c>
      <c r="B43" s="130" t="s">
        <v>253</v>
      </c>
      <c r="C43" s="65" t="s">
        <v>145</v>
      </c>
      <c r="D43" s="66" t="s">
        <v>146</v>
      </c>
      <c r="E43" s="67"/>
      <c r="F43" s="68"/>
      <c r="G43" s="78"/>
      <c r="H43" s="70"/>
      <c r="I43" s="115"/>
      <c r="K43" s="72"/>
      <c r="N43" s="75"/>
      <c r="O43" s="75"/>
      <c r="P43" s="75"/>
    </row>
    <row r="44" spans="1:16" s="93" customFormat="1" ht="30" customHeight="1">
      <c r="A44" s="83" t="s">
        <v>147</v>
      </c>
      <c r="B44" s="79" t="s">
        <v>45</v>
      </c>
      <c r="C44" s="65" t="s">
        <v>148</v>
      </c>
      <c r="D44" s="66" t="s">
        <v>2</v>
      </c>
      <c r="E44" s="67" t="s">
        <v>41</v>
      </c>
      <c r="F44" s="68">
        <v>220</v>
      </c>
      <c r="G44" s="69"/>
      <c r="H44" s="70">
        <f>ROUND(G44,2)*F44</f>
        <v>0</v>
      </c>
      <c r="I44" s="115"/>
      <c r="K44" s="72"/>
      <c r="N44" s="75"/>
      <c r="O44" s="75"/>
      <c r="P44" s="75"/>
    </row>
    <row r="45" spans="1:9" ht="33" customHeight="1">
      <c r="A45" s="20"/>
      <c r="B45" s="6"/>
      <c r="C45" s="37" t="s">
        <v>22</v>
      </c>
      <c r="D45" s="10"/>
      <c r="E45" s="9"/>
      <c r="F45" s="8"/>
      <c r="G45" s="20"/>
      <c r="H45" s="23"/>
      <c r="I45" s="116"/>
    </row>
    <row r="46" spans="1:27" s="105" customFormat="1" ht="30" customHeight="1">
      <c r="A46" s="95" t="s">
        <v>163</v>
      </c>
      <c r="B46" s="96" t="s">
        <v>254</v>
      </c>
      <c r="C46" s="97" t="s">
        <v>164</v>
      </c>
      <c r="D46" s="98" t="s">
        <v>156</v>
      </c>
      <c r="E46" s="99"/>
      <c r="F46" s="85"/>
      <c r="G46" s="78"/>
      <c r="H46" s="94"/>
      <c r="I46" s="120"/>
      <c r="J46" s="100"/>
      <c r="K46" s="101"/>
      <c r="L46" s="101"/>
      <c r="M46" s="102"/>
      <c r="N46" s="101"/>
      <c r="O46" s="101"/>
      <c r="P46" s="102"/>
      <c r="Q46" s="101"/>
      <c r="R46" s="101"/>
      <c r="S46" s="102"/>
      <c r="T46" s="103"/>
      <c r="U46" s="102"/>
      <c r="V46" s="104"/>
      <c r="W46" s="104"/>
      <c r="X46" s="104"/>
      <c r="Y46" s="104"/>
      <c r="Z46" s="104"/>
      <c r="AA46" s="104"/>
    </row>
    <row r="47" spans="1:27" s="111" customFormat="1" ht="30" customHeight="1">
      <c r="A47" s="64" t="s">
        <v>165</v>
      </c>
      <c r="B47" s="106" t="s">
        <v>45</v>
      </c>
      <c r="C47" s="97" t="s">
        <v>158</v>
      </c>
      <c r="D47" s="98"/>
      <c r="E47" s="99" t="s">
        <v>82</v>
      </c>
      <c r="F47" s="85">
        <v>4</v>
      </c>
      <c r="G47" s="69"/>
      <c r="H47" s="94">
        <f>ROUND(G47,2)*F47</f>
        <v>0</v>
      </c>
      <c r="I47" s="121"/>
      <c r="J47" s="100"/>
      <c r="K47" s="107"/>
      <c r="L47" s="107"/>
      <c r="M47" s="108"/>
      <c r="N47" s="107"/>
      <c r="O47" s="107"/>
      <c r="P47" s="108"/>
      <c r="Q47" s="107"/>
      <c r="R47" s="107"/>
      <c r="S47" s="108"/>
      <c r="T47" s="109"/>
      <c r="U47" s="108"/>
      <c r="V47" s="110"/>
      <c r="W47" s="110"/>
      <c r="X47" s="110"/>
      <c r="Y47" s="110"/>
      <c r="Z47" s="110"/>
      <c r="AA47" s="110"/>
    </row>
    <row r="48" spans="1:16" s="114" customFormat="1" ht="30" customHeight="1">
      <c r="A48" s="64" t="s">
        <v>168</v>
      </c>
      <c r="B48" s="130" t="s">
        <v>255</v>
      </c>
      <c r="C48" s="112" t="s">
        <v>169</v>
      </c>
      <c r="D48" s="66" t="s">
        <v>156</v>
      </c>
      <c r="E48" s="67"/>
      <c r="F48" s="85"/>
      <c r="G48" s="78"/>
      <c r="H48" s="94"/>
      <c r="I48" s="115"/>
      <c r="J48" s="113"/>
      <c r="K48" s="72"/>
      <c r="N48" s="75"/>
      <c r="O48" s="75"/>
      <c r="P48" s="75"/>
    </row>
    <row r="49" spans="1:16" s="77" customFormat="1" ht="33" customHeight="1">
      <c r="A49" s="64" t="s">
        <v>170</v>
      </c>
      <c r="B49" s="79" t="s">
        <v>45</v>
      </c>
      <c r="C49" s="65" t="s">
        <v>171</v>
      </c>
      <c r="D49" s="66"/>
      <c r="E49" s="67" t="s">
        <v>82</v>
      </c>
      <c r="F49" s="85">
        <v>5</v>
      </c>
      <c r="G49" s="69"/>
      <c r="H49" s="94">
        <f>ROUND(G49,2)*F49</f>
        <v>0</v>
      </c>
      <c r="I49" s="117"/>
      <c r="J49" s="100"/>
      <c r="K49" s="72"/>
      <c r="N49" s="75"/>
      <c r="O49" s="75"/>
      <c r="P49" s="75"/>
    </row>
    <row r="50" spans="1:16" s="77" customFormat="1" ht="33" customHeight="1">
      <c r="A50" s="64" t="s">
        <v>172</v>
      </c>
      <c r="B50" s="79" t="s">
        <v>63</v>
      </c>
      <c r="C50" s="65" t="s">
        <v>173</v>
      </c>
      <c r="D50" s="66"/>
      <c r="E50" s="67" t="s">
        <v>82</v>
      </c>
      <c r="F50" s="85">
        <v>5</v>
      </c>
      <c r="G50" s="69"/>
      <c r="H50" s="94">
        <f>ROUND(G50,2)*F50</f>
        <v>0</v>
      </c>
      <c r="I50" s="117"/>
      <c r="J50" s="100"/>
      <c r="K50" s="72"/>
      <c r="N50" s="75"/>
      <c r="O50" s="75"/>
      <c r="P50" s="75"/>
    </row>
    <row r="51" spans="1:16" s="77" customFormat="1" ht="30" customHeight="1">
      <c r="A51" s="64" t="s">
        <v>181</v>
      </c>
      <c r="B51" s="130" t="s">
        <v>256</v>
      </c>
      <c r="C51" s="65" t="s">
        <v>182</v>
      </c>
      <c r="D51" s="66" t="s">
        <v>183</v>
      </c>
      <c r="E51" s="67" t="s">
        <v>112</v>
      </c>
      <c r="F51" s="85">
        <v>50</v>
      </c>
      <c r="G51" s="69"/>
      <c r="H51" s="94">
        <f>ROUND(G51,2)*F51</f>
        <v>0</v>
      </c>
      <c r="I51" s="115"/>
      <c r="K51" s="72"/>
      <c r="N51" s="75"/>
      <c r="O51" s="75"/>
      <c r="P51" s="75"/>
    </row>
    <row r="52" spans="1:9" ht="33" customHeight="1">
      <c r="A52" s="20"/>
      <c r="B52" s="12"/>
      <c r="C52" s="37" t="s">
        <v>23</v>
      </c>
      <c r="D52" s="10"/>
      <c r="E52" s="9"/>
      <c r="F52" s="8"/>
      <c r="G52" s="20"/>
      <c r="H52" s="23"/>
      <c r="I52" s="116"/>
    </row>
    <row r="53" spans="1:16" s="77" customFormat="1" ht="33" customHeight="1">
      <c r="A53" s="64" t="s">
        <v>184</v>
      </c>
      <c r="B53" s="130" t="s">
        <v>257</v>
      </c>
      <c r="C53" s="65" t="s">
        <v>185</v>
      </c>
      <c r="D53" s="66" t="s">
        <v>186</v>
      </c>
      <c r="E53" s="67" t="s">
        <v>82</v>
      </c>
      <c r="F53" s="85">
        <v>1</v>
      </c>
      <c r="G53" s="69"/>
      <c r="H53" s="94">
        <f>ROUND(G53,2)*F53</f>
        <v>0</v>
      </c>
      <c r="I53" s="115"/>
      <c r="K53" s="72"/>
      <c r="N53" s="75"/>
      <c r="O53" s="75"/>
      <c r="P53" s="75"/>
    </row>
    <row r="54" spans="1:16" s="77" customFormat="1" ht="30" customHeight="1">
      <c r="A54" s="64" t="s">
        <v>187</v>
      </c>
      <c r="B54" s="130" t="s">
        <v>258</v>
      </c>
      <c r="C54" s="65" t="s">
        <v>188</v>
      </c>
      <c r="D54" s="66" t="s">
        <v>156</v>
      </c>
      <c r="E54" s="67"/>
      <c r="F54" s="85"/>
      <c r="G54" s="70"/>
      <c r="H54" s="94"/>
      <c r="I54" s="115"/>
      <c r="J54" s="100"/>
      <c r="K54" s="72"/>
      <c r="N54" s="75"/>
      <c r="O54" s="75"/>
      <c r="P54" s="75"/>
    </row>
    <row r="55" spans="1:16" s="77" customFormat="1" ht="30" customHeight="1">
      <c r="A55" s="64" t="s">
        <v>189</v>
      </c>
      <c r="B55" s="79" t="s">
        <v>45</v>
      </c>
      <c r="C55" s="65" t="s">
        <v>190</v>
      </c>
      <c r="D55" s="66"/>
      <c r="E55" s="67" t="s">
        <v>191</v>
      </c>
      <c r="F55" s="124">
        <v>1</v>
      </c>
      <c r="G55" s="69"/>
      <c r="H55" s="94">
        <f>ROUND(G55,2)*F55</f>
        <v>0</v>
      </c>
      <c r="I55" s="115"/>
      <c r="J55" s="100"/>
      <c r="K55" s="72"/>
      <c r="N55" s="75"/>
      <c r="O55" s="75"/>
      <c r="P55" s="75"/>
    </row>
    <row r="56" spans="1:16" s="71" customFormat="1" ht="30" customHeight="1">
      <c r="A56" s="64" t="s">
        <v>192</v>
      </c>
      <c r="B56" s="130" t="s">
        <v>259</v>
      </c>
      <c r="C56" s="65" t="s">
        <v>193</v>
      </c>
      <c r="D56" s="66" t="s">
        <v>186</v>
      </c>
      <c r="E56" s="67"/>
      <c r="F56" s="85"/>
      <c r="G56" s="78"/>
      <c r="H56" s="94"/>
      <c r="I56" s="115"/>
      <c r="K56" s="72"/>
      <c r="N56" s="75"/>
      <c r="O56" s="75"/>
      <c r="P56" s="75"/>
    </row>
    <row r="57" spans="1:16" s="77" customFormat="1" ht="30" customHeight="1">
      <c r="A57" s="64" t="s">
        <v>196</v>
      </c>
      <c r="B57" s="79" t="s">
        <v>45</v>
      </c>
      <c r="C57" s="65" t="s">
        <v>197</v>
      </c>
      <c r="D57" s="66"/>
      <c r="E57" s="67" t="s">
        <v>82</v>
      </c>
      <c r="F57" s="85">
        <v>5</v>
      </c>
      <c r="G57" s="69"/>
      <c r="H57" s="94">
        <f>ROUND(G57,2)*F57</f>
        <v>0</v>
      </c>
      <c r="I57" s="115"/>
      <c r="K57" s="72"/>
      <c r="N57" s="75"/>
      <c r="O57" s="75"/>
      <c r="P57" s="75"/>
    </row>
    <row r="58" spans="1:16" s="71" customFormat="1" ht="30" customHeight="1">
      <c r="A58" s="64" t="s">
        <v>198</v>
      </c>
      <c r="B58" s="131" t="s">
        <v>260</v>
      </c>
      <c r="C58" s="132" t="s">
        <v>199</v>
      </c>
      <c r="D58" s="133" t="s">
        <v>186</v>
      </c>
      <c r="E58" s="134" t="s">
        <v>82</v>
      </c>
      <c r="F58" s="135">
        <v>2</v>
      </c>
      <c r="G58" s="136"/>
      <c r="H58" s="137">
        <f>ROUND(G58,2)*F58</f>
        <v>0</v>
      </c>
      <c r="I58" s="115"/>
      <c r="K58" s="72"/>
      <c r="N58" s="75"/>
      <c r="O58" s="75"/>
      <c r="P58" s="75"/>
    </row>
    <row r="59" spans="1:16" s="71" customFormat="1" ht="30" customHeight="1">
      <c r="A59" s="64" t="s">
        <v>200</v>
      </c>
      <c r="B59" s="138" t="s">
        <v>261</v>
      </c>
      <c r="C59" s="139" t="s">
        <v>201</v>
      </c>
      <c r="D59" s="140" t="s">
        <v>186</v>
      </c>
      <c r="E59" s="141" t="s">
        <v>82</v>
      </c>
      <c r="F59" s="142">
        <v>1</v>
      </c>
      <c r="G59" s="143"/>
      <c r="H59" s="144">
        <f>ROUND(G59,2)*F59</f>
        <v>0</v>
      </c>
      <c r="I59" s="115"/>
      <c r="K59" s="72"/>
      <c r="N59" s="75"/>
      <c r="O59" s="75"/>
      <c r="P59" s="75"/>
    </row>
    <row r="60" spans="1:16" s="77" customFormat="1" ht="30" customHeight="1">
      <c r="A60" s="64" t="s">
        <v>202</v>
      </c>
      <c r="B60" s="130" t="s">
        <v>262</v>
      </c>
      <c r="C60" s="65" t="s">
        <v>203</v>
      </c>
      <c r="D60" s="66" t="s">
        <v>186</v>
      </c>
      <c r="E60" s="67" t="s">
        <v>82</v>
      </c>
      <c r="F60" s="85">
        <v>5</v>
      </c>
      <c r="G60" s="69"/>
      <c r="H60" s="94">
        <f>ROUND(G60,2)*F60</f>
        <v>0</v>
      </c>
      <c r="I60" s="115"/>
      <c r="K60" s="72"/>
      <c r="N60" s="75"/>
      <c r="O60" s="75"/>
      <c r="P60" s="75"/>
    </row>
    <row r="61" spans="1:16" s="77" customFormat="1" ht="30" customHeight="1">
      <c r="A61" s="64" t="s">
        <v>204</v>
      </c>
      <c r="B61" s="130" t="s">
        <v>263</v>
      </c>
      <c r="C61" s="65" t="s">
        <v>205</v>
      </c>
      <c r="D61" s="66" t="s">
        <v>186</v>
      </c>
      <c r="E61" s="67" t="s">
        <v>82</v>
      </c>
      <c r="F61" s="85">
        <v>3</v>
      </c>
      <c r="G61" s="69"/>
      <c r="H61" s="94">
        <f>ROUND(G61,2)*F61</f>
        <v>0</v>
      </c>
      <c r="I61" s="115"/>
      <c r="K61" s="72"/>
      <c r="N61" s="75"/>
      <c r="O61" s="75"/>
      <c r="P61" s="75"/>
    </row>
    <row r="62" spans="1:9" ht="33" customHeight="1">
      <c r="A62" s="20"/>
      <c r="B62" s="16"/>
      <c r="C62" s="37" t="s">
        <v>24</v>
      </c>
      <c r="D62" s="10"/>
      <c r="E62" s="7"/>
      <c r="F62" s="10"/>
      <c r="G62" s="20"/>
      <c r="H62" s="23"/>
      <c r="I62" s="116"/>
    </row>
    <row r="63" spans="1:16" s="71" customFormat="1" ht="30" customHeight="1">
      <c r="A63" s="83" t="s">
        <v>206</v>
      </c>
      <c r="B63" s="130" t="s">
        <v>264</v>
      </c>
      <c r="C63" s="65" t="s">
        <v>207</v>
      </c>
      <c r="D63" s="66" t="s">
        <v>208</v>
      </c>
      <c r="E63" s="67"/>
      <c r="F63" s="68"/>
      <c r="G63" s="78"/>
      <c r="H63" s="70"/>
      <c r="I63" s="115"/>
      <c r="K63" s="72"/>
      <c r="N63" s="75"/>
      <c r="O63" s="75"/>
      <c r="P63" s="75"/>
    </row>
    <row r="64" spans="1:16" s="77" customFormat="1" ht="30" customHeight="1">
      <c r="A64" s="83" t="s">
        <v>209</v>
      </c>
      <c r="B64" s="79" t="s">
        <v>45</v>
      </c>
      <c r="C64" s="65" t="s">
        <v>210</v>
      </c>
      <c r="D64" s="66"/>
      <c r="E64" s="67" t="s">
        <v>41</v>
      </c>
      <c r="F64" s="68">
        <v>200</v>
      </c>
      <c r="G64" s="69"/>
      <c r="H64" s="70">
        <f>ROUND(G64,2)*F64</f>
        <v>0</v>
      </c>
      <c r="I64" s="122"/>
      <c r="K64" s="72"/>
      <c r="N64" s="75"/>
      <c r="O64" s="75"/>
      <c r="P64" s="75"/>
    </row>
    <row r="65" spans="1:16" s="77" customFormat="1" ht="30" customHeight="1">
      <c r="A65" s="83" t="s">
        <v>211</v>
      </c>
      <c r="B65" s="79" t="s">
        <v>63</v>
      </c>
      <c r="C65" s="65" t="s">
        <v>212</v>
      </c>
      <c r="D65" s="66"/>
      <c r="E65" s="67" t="s">
        <v>41</v>
      </c>
      <c r="F65" s="68">
        <v>2560</v>
      </c>
      <c r="G65" s="69"/>
      <c r="H65" s="70">
        <f>ROUND(G65,2)*F65</f>
        <v>0</v>
      </c>
      <c r="I65" s="115"/>
      <c r="K65" s="72"/>
      <c r="N65" s="75"/>
      <c r="O65" s="75"/>
      <c r="P65" s="75"/>
    </row>
    <row r="66" spans="1:9" ht="33" customHeight="1" thickBot="1">
      <c r="A66" s="21"/>
      <c r="B66" s="41" t="str">
        <f>B6</f>
        <v>A</v>
      </c>
      <c r="C66" s="175" t="str">
        <f>C6</f>
        <v>Clare Avenue - From Osbourne St. to Hay St.</v>
      </c>
      <c r="D66" s="176"/>
      <c r="E66" s="176"/>
      <c r="F66" s="177"/>
      <c r="G66" s="21" t="s">
        <v>17</v>
      </c>
      <c r="H66" s="21">
        <f>SUM(H6:H65)</f>
        <v>0</v>
      </c>
      <c r="I66" s="116"/>
    </row>
    <row r="67" spans="1:9" s="45" customFormat="1" ht="33" customHeight="1" thickTop="1">
      <c r="A67" s="43"/>
      <c r="B67" s="125" t="s">
        <v>13</v>
      </c>
      <c r="C67" s="172" t="s">
        <v>30</v>
      </c>
      <c r="D67" s="173"/>
      <c r="E67" s="173"/>
      <c r="F67" s="174"/>
      <c r="G67" s="43"/>
      <c r="H67" s="44"/>
      <c r="I67" s="123"/>
    </row>
    <row r="68" spans="1:9" ht="33" customHeight="1">
      <c r="A68" s="20"/>
      <c r="B68" s="16"/>
      <c r="C68" s="36" t="s">
        <v>19</v>
      </c>
      <c r="D68" s="10"/>
      <c r="E68" s="8" t="s">
        <v>2</v>
      </c>
      <c r="F68" s="8" t="s">
        <v>2</v>
      </c>
      <c r="G68" s="20" t="s">
        <v>2</v>
      </c>
      <c r="H68" s="23"/>
      <c r="I68" s="116"/>
    </row>
    <row r="69" spans="1:16" s="77" customFormat="1" ht="30" customHeight="1">
      <c r="A69" s="64" t="s">
        <v>50</v>
      </c>
      <c r="B69" s="130" t="s">
        <v>265</v>
      </c>
      <c r="C69" s="65" t="s">
        <v>51</v>
      </c>
      <c r="D69" s="66" t="s">
        <v>37</v>
      </c>
      <c r="E69" s="67" t="s">
        <v>41</v>
      </c>
      <c r="F69" s="68">
        <v>1285</v>
      </c>
      <c r="G69" s="69"/>
      <c r="H69" s="70">
        <f>ROUND(G69,2)*F69</f>
        <v>0</v>
      </c>
      <c r="I69" s="115" t="s">
        <v>52</v>
      </c>
      <c r="K69" s="72"/>
      <c r="N69" s="75"/>
      <c r="O69" s="75"/>
      <c r="P69" s="75"/>
    </row>
    <row r="70" spans="1:9" ht="33" customHeight="1">
      <c r="A70" s="20"/>
      <c r="B70" s="16"/>
      <c r="C70" s="37" t="s">
        <v>20</v>
      </c>
      <c r="D70" s="10"/>
      <c r="E70" s="7"/>
      <c r="F70" s="10"/>
      <c r="G70" s="20"/>
      <c r="H70" s="23"/>
      <c r="I70" s="116"/>
    </row>
    <row r="71" spans="1:16" s="77" customFormat="1" ht="30" customHeight="1">
      <c r="A71" s="83" t="s">
        <v>64</v>
      </c>
      <c r="B71" s="130" t="s">
        <v>266</v>
      </c>
      <c r="C71" s="65" t="s">
        <v>65</v>
      </c>
      <c r="D71" s="66" t="s">
        <v>66</v>
      </c>
      <c r="E71" s="67"/>
      <c r="F71" s="68"/>
      <c r="G71" s="78"/>
      <c r="H71" s="70"/>
      <c r="I71" s="115"/>
      <c r="K71" s="72"/>
      <c r="N71" s="75"/>
      <c r="O71" s="75"/>
      <c r="P71" s="75"/>
    </row>
    <row r="72" spans="1:16" s="77" customFormat="1" ht="30" customHeight="1">
      <c r="A72" s="83" t="s">
        <v>67</v>
      </c>
      <c r="B72" s="79" t="s">
        <v>45</v>
      </c>
      <c r="C72" s="65" t="s">
        <v>68</v>
      </c>
      <c r="D72" s="66" t="s">
        <v>2</v>
      </c>
      <c r="E72" s="67" t="s">
        <v>41</v>
      </c>
      <c r="F72" s="68">
        <v>20</v>
      </c>
      <c r="G72" s="69"/>
      <c r="H72" s="70">
        <f>ROUND(G72,2)*F72</f>
        <v>0</v>
      </c>
      <c r="I72" s="115"/>
      <c r="K72" s="72"/>
      <c r="N72" s="75"/>
      <c r="O72" s="75"/>
      <c r="P72" s="75"/>
    </row>
    <row r="73" spans="1:16" s="77" customFormat="1" ht="30" customHeight="1">
      <c r="A73" s="83" t="s">
        <v>69</v>
      </c>
      <c r="B73" s="130" t="s">
        <v>267</v>
      </c>
      <c r="C73" s="65" t="s">
        <v>70</v>
      </c>
      <c r="D73" s="66" t="s">
        <v>66</v>
      </c>
      <c r="E73" s="67"/>
      <c r="F73" s="68"/>
      <c r="G73" s="78"/>
      <c r="H73" s="70"/>
      <c r="I73" s="115"/>
      <c r="K73" s="72"/>
      <c r="N73" s="75"/>
      <c r="O73" s="75"/>
      <c r="P73" s="75"/>
    </row>
    <row r="74" spans="1:16" s="77" customFormat="1" ht="30" customHeight="1">
      <c r="A74" s="83" t="s">
        <v>71</v>
      </c>
      <c r="B74" s="79" t="s">
        <v>45</v>
      </c>
      <c r="C74" s="65" t="s">
        <v>72</v>
      </c>
      <c r="D74" s="66" t="s">
        <v>2</v>
      </c>
      <c r="E74" s="67" t="s">
        <v>41</v>
      </c>
      <c r="F74" s="68">
        <v>250</v>
      </c>
      <c r="G74" s="69"/>
      <c r="H74" s="70">
        <f>ROUND(G74,2)*F74</f>
        <v>0</v>
      </c>
      <c r="I74" s="115"/>
      <c r="K74" s="72"/>
      <c r="N74" s="75"/>
      <c r="O74" s="75"/>
      <c r="P74" s="75"/>
    </row>
    <row r="75" spans="1:16" s="77" customFormat="1" ht="30" customHeight="1">
      <c r="A75" s="83" t="s">
        <v>73</v>
      </c>
      <c r="B75" s="79" t="s">
        <v>63</v>
      </c>
      <c r="C75" s="65" t="s">
        <v>74</v>
      </c>
      <c r="D75" s="66" t="s">
        <v>2</v>
      </c>
      <c r="E75" s="67" t="s">
        <v>41</v>
      </c>
      <c r="F75" s="68">
        <v>50</v>
      </c>
      <c r="G75" s="69"/>
      <c r="H75" s="70">
        <f>ROUND(G75,2)*F75</f>
        <v>0</v>
      </c>
      <c r="I75" s="115"/>
      <c r="K75" s="72"/>
      <c r="N75" s="75"/>
      <c r="O75" s="75"/>
      <c r="P75" s="75"/>
    </row>
    <row r="76" spans="1:16" s="77" customFormat="1" ht="30" customHeight="1">
      <c r="A76" s="83" t="s">
        <v>75</v>
      </c>
      <c r="B76" s="79" t="s">
        <v>120</v>
      </c>
      <c r="C76" s="65" t="s">
        <v>76</v>
      </c>
      <c r="D76" s="66" t="s">
        <v>2</v>
      </c>
      <c r="E76" s="67" t="s">
        <v>41</v>
      </c>
      <c r="F76" s="68">
        <v>40</v>
      </c>
      <c r="G76" s="69"/>
      <c r="H76" s="70">
        <f>ROUND(G76,2)*F76</f>
        <v>0</v>
      </c>
      <c r="I76" s="115"/>
      <c r="K76" s="72"/>
      <c r="N76" s="75"/>
      <c r="O76" s="75"/>
      <c r="P76" s="75"/>
    </row>
    <row r="77" spans="1:16" s="77" customFormat="1" ht="30" customHeight="1">
      <c r="A77" s="83" t="s">
        <v>77</v>
      </c>
      <c r="B77" s="130" t="s">
        <v>268</v>
      </c>
      <c r="C77" s="65" t="s">
        <v>78</v>
      </c>
      <c r="D77" s="66" t="s">
        <v>79</v>
      </c>
      <c r="E77" s="67"/>
      <c r="F77" s="68"/>
      <c r="G77" s="78"/>
      <c r="H77" s="70"/>
      <c r="I77" s="115"/>
      <c r="K77" s="72"/>
      <c r="N77" s="75"/>
      <c r="O77" s="75"/>
      <c r="P77" s="75"/>
    </row>
    <row r="78" spans="1:16" s="77" customFormat="1" ht="30" customHeight="1">
      <c r="A78" s="83" t="s">
        <v>80</v>
      </c>
      <c r="B78" s="79" t="s">
        <v>45</v>
      </c>
      <c r="C78" s="65" t="s">
        <v>81</v>
      </c>
      <c r="D78" s="66" t="s">
        <v>2</v>
      </c>
      <c r="E78" s="67" t="s">
        <v>82</v>
      </c>
      <c r="F78" s="68">
        <v>650</v>
      </c>
      <c r="G78" s="69"/>
      <c r="H78" s="70">
        <f>ROUND(G78,2)*F78</f>
        <v>0</v>
      </c>
      <c r="I78" s="115"/>
      <c r="K78" s="72"/>
      <c r="N78" s="75"/>
      <c r="O78" s="75"/>
      <c r="P78" s="75"/>
    </row>
    <row r="79" spans="1:16" s="77" customFormat="1" ht="30" customHeight="1">
      <c r="A79" s="83" t="s">
        <v>83</v>
      </c>
      <c r="B79" s="130" t="s">
        <v>269</v>
      </c>
      <c r="C79" s="65" t="s">
        <v>84</v>
      </c>
      <c r="D79" s="66" t="s">
        <v>79</v>
      </c>
      <c r="E79" s="67"/>
      <c r="F79" s="68"/>
      <c r="G79" s="78"/>
      <c r="H79" s="70"/>
      <c r="I79" s="115"/>
      <c r="K79" s="72"/>
      <c r="N79" s="75"/>
      <c r="O79" s="75"/>
      <c r="P79" s="75"/>
    </row>
    <row r="80" spans="1:16" s="77" customFormat="1" ht="30" customHeight="1">
      <c r="A80" s="83" t="s">
        <v>85</v>
      </c>
      <c r="B80" s="79" t="s">
        <v>45</v>
      </c>
      <c r="C80" s="65" t="s">
        <v>86</v>
      </c>
      <c r="D80" s="66" t="s">
        <v>2</v>
      </c>
      <c r="E80" s="67" t="s">
        <v>82</v>
      </c>
      <c r="F80" s="68">
        <v>670</v>
      </c>
      <c r="G80" s="69"/>
      <c r="H80" s="70">
        <f>ROUND(G80,2)*F80</f>
        <v>0</v>
      </c>
      <c r="I80" s="115"/>
      <c r="K80" s="72"/>
      <c r="N80" s="75"/>
      <c r="O80" s="75"/>
      <c r="P80" s="75"/>
    </row>
    <row r="81" spans="1:16" s="71" customFormat="1" ht="30" customHeight="1">
      <c r="A81" s="83" t="s">
        <v>87</v>
      </c>
      <c r="B81" s="130" t="s">
        <v>270</v>
      </c>
      <c r="C81" s="65" t="s">
        <v>88</v>
      </c>
      <c r="D81" s="66" t="s">
        <v>89</v>
      </c>
      <c r="E81" s="67"/>
      <c r="F81" s="68"/>
      <c r="G81" s="78"/>
      <c r="H81" s="70"/>
      <c r="I81" s="115"/>
      <c r="K81" s="72"/>
      <c r="N81" s="75"/>
      <c r="O81" s="75"/>
      <c r="P81" s="75"/>
    </row>
    <row r="82" spans="1:16" s="77" customFormat="1" ht="30" customHeight="1">
      <c r="A82" s="83" t="s">
        <v>90</v>
      </c>
      <c r="B82" s="79" t="s">
        <v>228</v>
      </c>
      <c r="C82" s="65" t="s">
        <v>91</v>
      </c>
      <c r="D82" s="66" t="s">
        <v>92</v>
      </c>
      <c r="E82" s="67"/>
      <c r="F82" s="68"/>
      <c r="G82" s="78"/>
      <c r="H82" s="70"/>
      <c r="I82" s="115"/>
      <c r="K82" s="72"/>
      <c r="N82" s="75"/>
      <c r="O82" s="75"/>
      <c r="P82" s="75"/>
    </row>
    <row r="83" spans="1:16" s="77" customFormat="1" ht="30" customHeight="1">
      <c r="A83" s="83" t="s">
        <v>93</v>
      </c>
      <c r="B83" s="84" t="s">
        <v>94</v>
      </c>
      <c r="C83" s="65" t="s">
        <v>95</v>
      </c>
      <c r="D83" s="66"/>
      <c r="E83" s="67" t="s">
        <v>41</v>
      </c>
      <c r="F83" s="68">
        <v>25</v>
      </c>
      <c r="G83" s="69"/>
      <c r="H83" s="70">
        <f aca="true" t="shared" si="0" ref="H83:H88">ROUND(G83,2)*F83</f>
        <v>0</v>
      </c>
      <c r="I83" s="118"/>
      <c r="K83" s="72"/>
      <c r="N83" s="75"/>
      <c r="O83" s="75"/>
      <c r="P83" s="75"/>
    </row>
    <row r="84" spans="1:16" s="77" customFormat="1" ht="30" customHeight="1">
      <c r="A84" s="83" t="s">
        <v>96</v>
      </c>
      <c r="B84" s="84" t="s">
        <v>97</v>
      </c>
      <c r="C84" s="65" t="s">
        <v>98</v>
      </c>
      <c r="D84" s="66"/>
      <c r="E84" s="67" t="s">
        <v>41</v>
      </c>
      <c r="F84" s="68">
        <v>65</v>
      </c>
      <c r="G84" s="69"/>
      <c r="H84" s="70">
        <f t="shared" si="0"/>
        <v>0</v>
      </c>
      <c r="I84" s="115"/>
      <c r="K84" s="72"/>
      <c r="N84" s="75"/>
      <c r="O84" s="75"/>
      <c r="P84" s="75"/>
    </row>
    <row r="85" spans="1:16" s="77" customFormat="1" ht="30" customHeight="1">
      <c r="A85" s="83" t="s">
        <v>99</v>
      </c>
      <c r="B85" s="84" t="s">
        <v>100</v>
      </c>
      <c r="C85" s="65" t="s">
        <v>101</v>
      </c>
      <c r="D85" s="66" t="s">
        <v>2</v>
      </c>
      <c r="E85" s="67" t="s">
        <v>41</v>
      </c>
      <c r="F85" s="68">
        <v>190</v>
      </c>
      <c r="G85" s="69"/>
      <c r="H85" s="70">
        <f t="shared" si="0"/>
        <v>0</v>
      </c>
      <c r="I85" s="119"/>
      <c r="K85" s="72"/>
      <c r="N85" s="75"/>
      <c r="O85" s="75"/>
      <c r="P85" s="75"/>
    </row>
    <row r="86" spans="1:16" s="71" customFormat="1" ht="30" customHeight="1">
      <c r="A86" s="83" t="s">
        <v>102</v>
      </c>
      <c r="B86" s="130" t="s">
        <v>271</v>
      </c>
      <c r="C86" s="65" t="s">
        <v>103</v>
      </c>
      <c r="D86" s="66" t="s">
        <v>89</v>
      </c>
      <c r="E86" s="67" t="s">
        <v>41</v>
      </c>
      <c r="F86" s="85">
        <v>5</v>
      </c>
      <c r="G86" s="69"/>
      <c r="H86" s="70">
        <f t="shared" si="0"/>
        <v>0</v>
      </c>
      <c r="I86" s="115"/>
      <c r="K86" s="72"/>
      <c r="N86" s="75"/>
      <c r="O86" s="75"/>
      <c r="P86" s="75"/>
    </row>
    <row r="87" spans="1:16" s="77" customFormat="1" ht="30" customHeight="1">
      <c r="A87" s="83" t="s">
        <v>104</v>
      </c>
      <c r="B87" s="130" t="s">
        <v>272</v>
      </c>
      <c r="C87" s="65" t="s">
        <v>105</v>
      </c>
      <c r="D87" s="66" t="s">
        <v>89</v>
      </c>
      <c r="E87" s="67" t="s">
        <v>41</v>
      </c>
      <c r="F87" s="68">
        <v>5</v>
      </c>
      <c r="G87" s="69"/>
      <c r="H87" s="70">
        <f t="shared" si="0"/>
        <v>0</v>
      </c>
      <c r="I87" s="115"/>
      <c r="K87" s="72"/>
      <c r="N87" s="75"/>
      <c r="O87" s="75"/>
      <c r="P87" s="75"/>
    </row>
    <row r="88" spans="1:16" s="77" customFormat="1" ht="30" customHeight="1">
      <c r="A88" s="83" t="s">
        <v>106</v>
      </c>
      <c r="B88" s="130" t="s">
        <v>273</v>
      </c>
      <c r="C88" s="65" t="s">
        <v>107</v>
      </c>
      <c r="D88" s="66" t="s">
        <v>89</v>
      </c>
      <c r="E88" s="67" t="s">
        <v>41</v>
      </c>
      <c r="F88" s="68">
        <v>5</v>
      </c>
      <c r="G88" s="69"/>
      <c r="H88" s="70">
        <f t="shared" si="0"/>
        <v>0</v>
      </c>
      <c r="I88" s="115"/>
      <c r="K88" s="72"/>
      <c r="N88" s="75"/>
      <c r="O88" s="75"/>
      <c r="P88" s="75"/>
    </row>
    <row r="89" spans="1:16" s="71" customFormat="1" ht="33" customHeight="1">
      <c r="A89" s="83" t="s">
        <v>108</v>
      </c>
      <c r="B89" s="130" t="s">
        <v>274</v>
      </c>
      <c r="C89" s="65" t="s">
        <v>109</v>
      </c>
      <c r="D89" s="154" t="s">
        <v>383</v>
      </c>
      <c r="E89" s="67"/>
      <c r="F89" s="68"/>
      <c r="G89" s="78"/>
      <c r="H89" s="70"/>
      <c r="I89" s="115"/>
      <c r="K89" s="72"/>
      <c r="N89" s="75"/>
      <c r="O89" s="75"/>
      <c r="P89" s="75"/>
    </row>
    <row r="90" spans="1:16" s="77" customFormat="1" ht="30" customHeight="1">
      <c r="A90" s="83" t="s">
        <v>111</v>
      </c>
      <c r="B90" s="79" t="s">
        <v>45</v>
      </c>
      <c r="C90" s="65" t="s">
        <v>214</v>
      </c>
      <c r="D90" s="66" t="s">
        <v>2</v>
      </c>
      <c r="E90" s="67" t="s">
        <v>112</v>
      </c>
      <c r="F90" s="68">
        <v>40</v>
      </c>
      <c r="G90" s="69"/>
      <c r="H90" s="70">
        <f>ROUND(G90,2)*F90</f>
        <v>0</v>
      </c>
      <c r="I90" s="115"/>
      <c r="K90" s="72"/>
      <c r="N90" s="75"/>
      <c r="O90" s="75"/>
      <c r="P90" s="75"/>
    </row>
    <row r="91" spans="1:16" s="77" customFormat="1" ht="30" customHeight="1">
      <c r="A91" s="83" t="s">
        <v>114</v>
      </c>
      <c r="B91" s="130" t="s">
        <v>275</v>
      </c>
      <c r="C91" s="65" t="s">
        <v>115</v>
      </c>
      <c r="D91" s="66" t="s">
        <v>110</v>
      </c>
      <c r="E91" s="67"/>
      <c r="F91" s="68"/>
      <c r="G91" s="78"/>
      <c r="H91" s="70"/>
      <c r="I91" s="115"/>
      <c r="K91" s="72"/>
      <c r="N91" s="75"/>
      <c r="O91" s="75"/>
      <c r="P91" s="75"/>
    </row>
    <row r="92" spans="1:16" s="77" customFormat="1" ht="30" customHeight="1">
      <c r="A92" s="83" t="s">
        <v>121</v>
      </c>
      <c r="B92" s="145" t="s">
        <v>45</v>
      </c>
      <c r="C92" s="132" t="s">
        <v>215</v>
      </c>
      <c r="D92" s="133" t="s">
        <v>122</v>
      </c>
      <c r="E92" s="134" t="s">
        <v>112</v>
      </c>
      <c r="F92" s="146">
        <v>40</v>
      </c>
      <c r="G92" s="136"/>
      <c r="H92" s="147">
        <f>ROUND(G92,2)*F92</f>
        <v>0</v>
      </c>
      <c r="I92" s="115"/>
      <c r="K92" s="72"/>
      <c r="N92" s="75"/>
      <c r="O92" s="75"/>
      <c r="P92" s="75"/>
    </row>
    <row r="93" spans="1:16" s="77" customFormat="1" ht="30" customHeight="1">
      <c r="A93" s="83" t="s">
        <v>123</v>
      </c>
      <c r="B93" s="138" t="s">
        <v>276</v>
      </c>
      <c r="C93" s="139" t="s">
        <v>124</v>
      </c>
      <c r="D93" s="140" t="s">
        <v>110</v>
      </c>
      <c r="E93" s="141"/>
      <c r="F93" s="148"/>
      <c r="G93" s="151"/>
      <c r="H93" s="149"/>
      <c r="I93" s="115"/>
      <c r="K93" s="72"/>
      <c r="N93" s="75"/>
      <c r="O93" s="75"/>
      <c r="P93" s="75"/>
    </row>
    <row r="94" spans="1:16" s="77" customFormat="1" ht="33" customHeight="1">
      <c r="A94" s="83" t="s">
        <v>218</v>
      </c>
      <c r="B94" s="79" t="s">
        <v>45</v>
      </c>
      <c r="C94" s="65" t="s">
        <v>225</v>
      </c>
      <c r="D94" s="66" t="s">
        <v>219</v>
      </c>
      <c r="E94" s="67"/>
      <c r="F94" s="68"/>
      <c r="G94" s="70"/>
      <c r="H94" s="70"/>
      <c r="I94" s="115"/>
      <c r="K94" s="72"/>
      <c r="N94" s="75"/>
      <c r="O94" s="75"/>
      <c r="P94" s="75"/>
    </row>
    <row r="95" spans="1:16" s="77" customFormat="1" ht="30" customHeight="1">
      <c r="A95" s="83" t="s">
        <v>220</v>
      </c>
      <c r="B95" s="84" t="s">
        <v>94</v>
      </c>
      <c r="C95" s="65" t="s">
        <v>125</v>
      </c>
      <c r="D95" s="66"/>
      <c r="E95" s="67" t="s">
        <v>112</v>
      </c>
      <c r="F95" s="68">
        <v>5</v>
      </c>
      <c r="G95" s="69"/>
      <c r="H95" s="70">
        <f>ROUND(G95,2)*F95</f>
        <v>0</v>
      </c>
      <c r="I95" s="118"/>
      <c r="K95" s="72"/>
      <c r="N95" s="75"/>
      <c r="O95" s="75"/>
      <c r="P95" s="75"/>
    </row>
    <row r="96" spans="1:16" s="77" customFormat="1" ht="30" customHeight="1">
      <c r="A96" s="83" t="s">
        <v>221</v>
      </c>
      <c r="B96" s="84" t="s">
        <v>97</v>
      </c>
      <c r="C96" s="65" t="s">
        <v>126</v>
      </c>
      <c r="D96" s="66"/>
      <c r="E96" s="67" t="s">
        <v>112</v>
      </c>
      <c r="F96" s="68">
        <v>20</v>
      </c>
      <c r="G96" s="69"/>
      <c r="H96" s="70">
        <f>ROUND(G96,2)*F96</f>
        <v>0</v>
      </c>
      <c r="I96" s="115"/>
      <c r="K96" s="72"/>
      <c r="N96" s="75"/>
      <c r="O96" s="75"/>
      <c r="P96" s="75"/>
    </row>
    <row r="97" spans="1:16" s="77" customFormat="1" ht="30" customHeight="1">
      <c r="A97" s="83" t="s">
        <v>222</v>
      </c>
      <c r="B97" s="84" t="s">
        <v>127</v>
      </c>
      <c r="C97" s="65" t="s">
        <v>223</v>
      </c>
      <c r="D97" s="66" t="s">
        <v>2</v>
      </c>
      <c r="E97" s="67" t="s">
        <v>112</v>
      </c>
      <c r="F97" s="68">
        <v>325</v>
      </c>
      <c r="G97" s="69"/>
      <c r="H97" s="70">
        <f>ROUND(G97,2)*F97</f>
        <v>0</v>
      </c>
      <c r="I97" s="119"/>
      <c r="K97" s="72"/>
      <c r="N97" s="75"/>
      <c r="O97" s="75"/>
      <c r="P97" s="75"/>
    </row>
    <row r="98" spans="1:16" s="88" customFormat="1" ht="30" customHeight="1">
      <c r="A98" s="83" t="s">
        <v>129</v>
      </c>
      <c r="B98" s="79" t="s">
        <v>63</v>
      </c>
      <c r="C98" s="65" t="s">
        <v>216</v>
      </c>
      <c r="D98" s="66" t="s">
        <v>130</v>
      </c>
      <c r="E98" s="67" t="s">
        <v>112</v>
      </c>
      <c r="F98" s="68">
        <v>25</v>
      </c>
      <c r="G98" s="69"/>
      <c r="H98" s="70">
        <f>ROUND(G98,2)*F98</f>
        <v>0</v>
      </c>
      <c r="I98" s="115"/>
      <c r="K98" s="89"/>
      <c r="N98" s="90"/>
      <c r="O98" s="90"/>
      <c r="P98" s="90"/>
    </row>
    <row r="99" spans="1:16" s="77" customFormat="1" ht="33" customHeight="1">
      <c r="A99" s="83" t="s">
        <v>131</v>
      </c>
      <c r="B99" s="130" t="s">
        <v>277</v>
      </c>
      <c r="C99" s="65" t="s">
        <v>132</v>
      </c>
      <c r="D99" s="66" t="s">
        <v>133</v>
      </c>
      <c r="E99" s="67" t="s">
        <v>41</v>
      </c>
      <c r="F99" s="68">
        <v>5</v>
      </c>
      <c r="G99" s="69"/>
      <c r="H99" s="70">
        <f>ROUND(G99,2)*F99</f>
        <v>0</v>
      </c>
      <c r="I99" s="115"/>
      <c r="K99" s="72"/>
      <c r="N99" s="75"/>
      <c r="O99" s="75"/>
      <c r="P99" s="75"/>
    </row>
    <row r="100" spans="1:16" s="77" customFormat="1" ht="30" customHeight="1">
      <c r="A100" s="83" t="s">
        <v>134</v>
      </c>
      <c r="B100" s="130" t="s">
        <v>278</v>
      </c>
      <c r="C100" s="65" t="s">
        <v>135</v>
      </c>
      <c r="D100" s="66" t="s">
        <v>136</v>
      </c>
      <c r="E100" s="91"/>
      <c r="F100" s="68"/>
      <c r="G100" s="78"/>
      <c r="H100" s="70"/>
      <c r="I100" s="115"/>
      <c r="K100" s="72"/>
      <c r="N100" s="75"/>
      <c r="O100" s="75"/>
      <c r="P100" s="75"/>
    </row>
    <row r="101" spans="1:16" s="77" customFormat="1" ht="30" customHeight="1">
      <c r="A101" s="83" t="s">
        <v>137</v>
      </c>
      <c r="B101" s="79" t="s">
        <v>45</v>
      </c>
      <c r="C101" s="65" t="s">
        <v>138</v>
      </c>
      <c r="D101" s="66"/>
      <c r="E101" s="67"/>
      <c r="F101" s="68"/>
      <c r="G101" s="78"/>
      <c r="H101" s="70"/>
      <c r="I101" s="115"/>
      <c r="K101" s="72"/>
      <c r="N101" s="75"/>
      <c r="O101" s="75"/>
      <c r="P101" s="75"/>
    </row>
    <row r="102" spans="1:16" s="77" customFormat="1" ht="30" customHeight="1">
      <c r="A102" s="83" t="s">
        <v>139</v>
      </c>
      <c r="B102" s="84" t="s">
        <v>94</v>
      </c>
      <c r="C102" s="65" t="s">
        <v>140</v>
      </c>
      <c r="D102" s="66"/>
      <c r="E102" s="67" t="s">
        <v>47</v>
      </c>
      <c r="F102" s="68">
        <v>345</v>
      </c>
      <c r="G102" s="69"/>
      <c r="H102" s="70">
        <f>ROUND(G102,2)*F102</f>
        <v>0</v>
      </c>
      <c r="I102" s="115"/>
      <c r="K102" s="72"/>
      <c r="N102" s="75"/>
      <c r="O102" s="75"/>
      <c r="P102" s="75"/>
    </row>
    <row r="103" spans="1:16" s="77" customFormat="1" ht="30" customHeight="1">
      <c r="A103" s="83" t="s">
        <v>141</v>
      </c>
      <c r="B103" s="79" t="s">
        <v>63</v>
      </c>
      <c r="C103" s="65" t="s">
        <v>142</v>
      </c>
      <c r="D103" s="66"/>
      <c r="E103" s="67"/>
      <c r="F103" s="68"/>
      <c r="G103" s="78"/>
      <c r="H103" s="70"/>
      <c r="I103" s="115"/>
      <c r="K103" s="72"/>
      <c r="N103" s="75"/>
      <c r="O103" s="75"/>
      <c r="P103" s="75"/>
    </row>
    <row r="104" spans="1:16" s="77" customFormat="1" ht="30" customHeight="1">
      <c r="A104" s="83" t="s">
        <v>143</v>
      </c>
      <c r="B104" s="84" t="s">
        <v>94</v>
      </c>
      <c r="C104" s="65" t="s">
        <v>140</v>
      </c>
      <c r="D104" s="66"/>
      <c r="E104" s="67" t="s">
        <v>47</v>
      </c>
      <c r="F104" s="68">
        <v>60</v>
      </c>
      <c r="G104" s="69"/>
      <c r="H104" s="70">
        <f>ROUND(G104,2)*F104</f>
        <v>0</v>
      </c>
      <c r="I104" s="115"/>
      <c r="K104" s="72"/>
      <c r="N104" s="75"/>
      <c r="O104" s="75"/>
      <c r="P104" s="75"/>
    </row>
    <row r="105" spans="1:16" s="92" customFormat="1" ht="30" customHeight="1">
      <c r="A105" s="83" t="s">
        <v>144</v>
      </c>
      <c r="B105" s="130" t="s">
        <v>279</v>
      </c>
      <c r="C105" s="65" t="s">
        <v>145</v>
      </c>
      <c r="D105" s="66" t="s">
        <v>146</v>
      </c>
      <c r="E105" s="67"/>
      <c r="F105" s="68"/>
      <c r="G105" s="78"/>
      <c r="H105" s="70"/>
      <c r="I105" s="115"/>
      <c r="K105" s="72"/>
      <c r="N105" s="75"/>
      <c r="O105" s="75"/>
      <c r="P105" s="75"/>
    </row>
    <row r="106" spans="1:16" s="93" customFormat="1" ht="30" customHeight="1">
      <c r="A106" s="83" t="s">
        <v>147</v>
      </c>
      <c r="B106" s="79" t="s">
        <v>45</v>
      </c>
      <c r="C106" s="65" t="s">
        <v>148</v>
      </c>
      <c r="D106" s="66" t="s">
        <v>2</v>
      </c>
      <c r="E106" s="67" t="s">
        <v>41</v>
      </c>
      <c r="F106" s="68">
        <v>1785</v>
      </c>
      <c r="G106" s="69"/>
      <c r="H106" s="70">
        <f>ROUND(G106,2)*F106</f>
        <v>0</v>
      </c>
      <c r="I106" s="115"/>
      <c r="K106" s="72"/>
      <c r="N106" s="75"/>
      <c r="O106" s="75"/>
      <c r="P106" s="75"/>
    </row>
    <row r="107" spans="1:9" ht="33" customHeight="1">
      <c r="A107" s="20"/>
      <c r="B107" s="6"/>
      <c r="C107" s="37" t="s">
        <v>21</v>
      </c>
      <c r="D107" s="10"/>
      <c r="E107" s="9"/>
      <c r="F107" s="8"/>
      <c r="G107" s="20"/>
      <c r="H107" s="23"/>
      <c r="I107" s="116"/>
    </row>
    <row r="108" spans="1:16" s="71" customFormat="1" ht="30" customHeight="1">
      <c r="A108" s="64" t="s">
        <v>151</v>
      </c>
      <c r="B108" s="130" t="s">
        <v>280</v>
      </c>
      <c r="C108" s="65" t="s">
        <v>152</v>
      </c>
      <c r="D108" s="66" t="s">
        <v>153</v>
      </c>
      <c r="E108" s="67" t="s">
        <v>112</v>
      </c>
      <c r="F108" s="85">
        <v>410</v>
      </c>
      <c r="G108" s="69"/>
      <c r="H108" s="94">
        <f>ROUND(G108,2)*F108</f>
        <v>0</v>
      </c>
      <c r="I108" s="115"/>
      <c r="K108" s="72"/>
      <c r="N108" s="75"/>
      <c r="O108" s="75"/>
      <c r="P108" s="75"/>
    </row>
    <row r="109" spans="1:9" ht="33" customHeight="1">
      <c r="A109" s="20"/>
      <c r="B109" s="6"/>
      <c r="C109" s="37" t="s">
        <v>22</v>
      </c>
      <c r="D109" s="10"/>
      <c r="E109" s="9"/>
      <c r="F109" s="8"/>
      <c r="G109" s="20"/>
      <c r="H109" s="23"/>
      <c r="I109" s="116"/>
    </row>
    <row r="110" spans="1:16" s="71" customFormat="1" ht="30" customHeight="1">
      <c r="A110" s="64" t="s">
        <v>154</v>
      </c>
      <c r="B110" s="130" t="s">
        <v>281</v>
      </c>
      <c r="C110" s="65" t="s">
        <v>155</v>
      </c>
      <c r="D110" s="66" t="s">
        <v>156</v>
      </c>
      <c r="E110" s="67"/>
      <c r="F110" s="85"/>
      <c r="G110" s="78"/>
      <c r="H110" s="94"/>
      <c r="I110" s="115"/>
      <c r="J110" s="87"/>
      <c r="K110" s="72"/>
      <c r="N110" s="75"/>
      <c r="O110" s="75"/>
      <c r="P110" s="75"/>
    </row>
    <row r="111" spans="1:16" s="71" customFormat="1" ht="30" customHeight="1">
      <c r="A111" s="64" t="s">
        <v>157</v>
      </c>
      <c r="B111" s="79" t="s">
        <v>45</v>
      </c>
      <c r="C111" s="65" t="s">
        <v>158</v>
      </c>
      <c r="D111" s="66"/>
      <c r="E111" s="67" t="s">
        <v>82</v>
      </c>
      <c r="F111" s="85">
        <v>1</v>
      </c>
      <c r="G111" s="69"/>
      <c r="H111" s="94">
        <f>ROUND(G111,2)*F111</f>
        <v>0</v>
      </c>
      <c r="I111" s="115"/>
      <c r="K111" s="72"/>
      <c r="N111" s="75"/>
      <c r="O111" s="75"/>
      <c r="P111" s="75"/>
    </row>
    <row r="112" spans="1:16" s="71" customFormat="1" ht="30" customHeight="1">
      <c r="A112" s="64" t="s">
        <v>159</v>
      </c>
      <c r="B112" s="130" t="s">
        <v>282</v>
      </c>
      <c r="C112" s="65" t="s">
        <v>160</v>
      </c>
      <c r="D112" s="66" t="s">
        <v>156</v>
      </c>
      <c r="E112" s="67"/>
      <c r="F112" s="85"/>
      <c r="G112" s="78"/>
      <c r="H112" s="94"/>
      <c r="I112" s="115"/>
      <c r="J112" s="87"/>
      <c r="K112" s="72"/>
      <c r="N112" s="75"/>
      <c r="O112" s="75"/>
      <c r="P112" s="75"/>
    </row>
    <row r="113" spans="1:16" s="71" customFormat="1" ht="30" customHeight="1">
      <c r="A113" s="64" t="s">
        <v>161</v>
      </c>
      <c r="B113" s="79" t="s">
        <v>45</v>
      </c>
      <c r="C113" s="65" t="s">
        <v>162</v>
      </c>
      <c r="D113" s="66"/>
      <c r="E113" s="67" t="s">
        <v>82</v>
      </c>
      <c r="F113" s="85">
        <v>4</v>
      </c>
      <c r="G113" s="69"/>
      <c r="H113" s="94">
        <f>ROUND(G113,2)*F113</f>
        <v>0</v>
      </c>
      <c r="I113" s="115"/>
      <c r="K113" s="72"/>
      <c r="N113" s="75"/>
      <c r="O113" s="75"/>
      <c r="P113" s="75"/>
    </row>
    <row r="114" spans="1:16" s="93" customFormat="1" ht="30" customHeight="1">
      <c r="A114" s="64" t="s">
        <v>166</v>
      </c>
      <c r="B114" s="130" t="s">
        <v>283</v>
      </c>
      <c r="C114" s="65" t="s">
        <v>167</v>
      </c>
      <c r="D114" s="66" t="s">
        <v>156</v>
      </c>
      <c r="E114" s="67" t="s">
        <v>112</v>
      </c>
      <c r="F114" s="85">
        <v>15</v>
      </c>
      <c r="G114" s="69"/>
      <c r="H114" s="94">
        <f>ROUND(G114,2)*F114</f>
        <v>0</v>
      </c>
      <c r="I114" s="115"/>
      <c r="J114" s="87"/>
      <c r="K114" s="72"/>
      <c r="N114" s="75"/>
      <c r="O114" s="75"/>
      <c r="P114" s="75"/>
    </row>
    <row r="115" spans="1:16" s="114" customFormat="1" ht="30" customHeight="1">
      <c r="A115" s="64" t="s">
        <v>168</v>
      </c>
      <c r="B115" s="130" t="s">
        <v>284</v>
      </c>
      <c r="C115" s="112" t="s">
        <v>169</v>
      </c>
      <c r="D115" s="66" t="s">
        <v>156</v>
      </c>
      <c r="E115" s="67"/>
      <c r="F115" s="85"/>
      <c r="G115" s="78"/>
      <c r="H115" s="94"/>
      <c r="I115" s="115"/>
      <c r="J115" s="113"/>
      <c r="K115" s="72"/>
      <c r="N115" s="75"/>
      <c r="O115" s="75"/>
      <c r="P115" s="75"/>
    </row>
    <row r="116" spans="1:16" s="77" customFormat="1" ht="33" customHeight="1">
      <c r="A116" s="64" t="s">
        <v>170</v>
      </c>
      <c r="B116" s="79" t="s">
        <v>45</v>
      </c>
      <c r="C116" s="65" t="s">
        <v>171</v>
      </c>
      <c r="D116" s="66"/>
      <c r="E116" s="67" t="s">
        <v>82</v>
      </c>
      <c r="F116" s="85">
        <v>4</v>
      </c>
      <c r="G116" s="69"/>
      <c r="H116" s="94">
        <f>ROUND(G116,2)*F116</f>
        <v>0</v>
      </c>
      <c r="I116" s="117"/>
      <c r="J116" s="100"/>
      <c r="K116" s="72"/>
      <c r="N116" s="75"/>
      <c r="O116" s="75"/>
      <c r="P116" s="75"/>
    </row>
    <row r="117" spans="1:16" s="77" customFormat="1" ht="33" customHeight="1">
      <c r="A117" s="64" t="s">
        <v>172</v>
      </c>
      <c r="B117" s="79" t="s">
        <v>63</v>
      </c>
      <c r="C117" s="65" t="s">
        <v>173</v>
      </c>
      <c r="D117" s="66"/>
      <c r="E117" s="67" t="s">
        <v>82</v>
      </c>
      <c r="F117" s="85">
        <v>3</v>
      </c>
      <c r="G117" s="69"/>
      <c r="H117" s="94">
        <f>ROUND(G117,2)*F117</f>
        <v>0</v>
      </c>
      <c r="I117" s="117"/>
      <c r="J117" s="100"/>
      <c r="K117" s="72"/>
      <c r="N117" s="75"/>
      <c r="O117" s="75"/>
      <c r="P117" s="75"/>
    </row>
    <row r="118" spans="1:16" s="77" customFormat="1" ht="33" customHeight="1">
      <c r="A118" s="64" t="s">
        <v>174</v>
      </c>
      <c r="B118" s="145" t="s">
        <v>120</v>
      </c>
      <c r="C118" s="132" t="s">
        <v>175</v>
      </c>
      <c r="D118" s="133"/>
      <c r="E118" s="134" t="s">
        <v>82</v>
      </c>
      <c r="F118" s="135">
        <v>1</v>
      </c>
      <c r="G118" s="136"/>
      <c r="H118" s="137">
        <f>ROUND(G118,2)*F118</f>
        <v>0</v>
      </c>
      <c r="I118" s="117"/>
      <c r="J118" s="100"/>
      <c r="K118" s="72"/>
      <c r="N118" s="75"/>
      <c r="O118" s="75"/>
      <c r="P118" s="75"/>
    </row>
    <row r="119" spans="1:16" s="114" customFormat="1" ht="30" customHeight="1">
      <c r="A119" s="64" t="s">
        <v>176</v>
      </c>
      <c r="B119" s="138" t="s">
        <v>285</v>
      </c>
      <c r="C119" s="150" t="s">
        <v>177</v>
      </c>
      <c r="D119" s="140" t="s">
        <v>156</v>
      </c>
      <c r="E119" s="141"/>
      <c r="F119" s="142"/>
      <c r="G119" s="151"/>
      <c r="H119" s="144"/>
      <c r="I119" s="115"/>
      <c r="J119" s="100"/>
      <c r="K119" s="72"/>
      <c r="N119" s="75"/>
      <c r="O119" s="75"/>
      <c r="P119" s="75"/>
    </row>
    <row r="120" spans="1:16" s="114" customFormat="1" ht="30" customHeight="1">
      <c r="A120" s="64" t="s">
        <v>178</v>
      </c>
      <c r="B120" s="79" t="s">
        <v>45</v>
      </c>
      <c r="C120" s="112" t="s">
        <v>226</v>
      </c>
      <c r="D120" s="66"/>
      <c r="E120" s="67" t="s">
        <v>82</v>
      </c>
      <c r="F120" s="85">
        <v>2</v>
      </c>
      <c r="G120" s="69"/>
      <c r="H120" s="94">
        <f>ROUND(G120,2)*F120</f>
        <v>0</v>
      </c>
      <c r="I120" s="115"/>
      <c r="J120" s="100"/>
      <c r="K120" s="72"/>
      <c r="N120" s="75"/>
      <c r="O120" s="75"/>
      <c r="P120" s="75"/>
    </row>
    <row r="121" spans="1:16" s="77" customFormat="1" ht="30" customHeight="1">
      <c r="A121" s="64" t="s">
        <v>179</v>
      </c>
      <c r="B121" s="130" t="s">
        <v>286</v>
      </c>
      <c r="C121" s="65" t="s">
        <v>180</v>
      </c>
      <c r="D121" s="66" t="s">
        <v>156</v>
      </c>
      <c r="E121" s="67" t="s">
        <v>82</v>
      </c>
      <c r="F121" s="85">
        <v>2</v>
      </c>
      <c r="G121" s="69"/>
      <c r="H121" s="94">
        <f>ROUND(G121,2)*F121</f>
        <v>0</v>
      </c>
      <c r="I121" s="115"/>
      <c r="J121" s="87"/>
      <c r="K121" s="72"/>
      <c r="N121" s="75"/>
      <c r="O121" s="75"/>
      <c r="P121" s="75"/>
    </row>
    <row r="122" spans="1:9" ht="33" customHeight="1">
      <c r="A122" s="20"/>
      <c r="B122" s="12"/>
      <c r="C122" s="37" t="s">
        <v>23</v>
      </c>
      <c r="D122" s="10"/>
      <c r="E122" s="9"/>
      <c r="F122" s="8"/>
      <c r="G122" s="20"/>
      <c r="H122" s="23"/>
      <c r="I122" s="116"/>
    </row>
    <row r="123" spans="1:16" s="77" customFormat="1" ht="33" customHeight="1">
      <c r="A123" s="64" t="s">
        <v>184</v>
      </c>
      <c r="B123" s="130" t="s">
        <v>287</v>
      </c>
      <c r="C123" s="65" t="s">
        <v>185</v>
      </c>
      <c r="D123" s="66" t="s">
        <v>186</v>
      </c>
      <c r="E123" s="67" t="s">
        <v>82</v>
      </c>
      <c r="F123" s="85">
        <v>1</v>
      </c>
      <c r="G123" s="69"/>
      <c r="H123" s="94">
        <f>ROUND(G123,2)*F123</f>
        <v>0</v>
      </c>
      <c r="I123" s="115"/>
      <c r="K123" s="72"/>
      <c r="N123" s="75"/>
      <c r="O123" s="75"/>
      <c r="P123" s="75"/>
    </row>
    <row r="124" spans="1:16" s="77" customFormat="1" ht="30" customHeight="1">
      <c r="A124" s="64" t="s">
        <v>187</v>
      </c>
      <c r="B124" s="130" t="s">
        <v>288</v>
      </c>
      <c r="C124" s="65" t="s">
        <v>188</v>
      </c>
      <c r="D124" s="66" t="s">
        <v>156</v>
      </c>
      <c r="E124" s="67"/>
      <c r="F124" s="85"/>
      <c r="G124" s="70"/>
      <c r="H124" s="94"/>
      <c r="I124" s="115"/>
      <c r="J124" s="100"/>
      <c r="K124" s="72"/>
      <c r="N124" s="75"/>
      <c r="O124" s="75"/>
      <c r="P124" s="75"/>
    </row>
    <row r="125" spans="1:16" s="77" customFormat="1" ht="30" customHeight="1">
      <c r="A125" s="64" t="s">
        <v>189</v>
      </c>
      <c r="B125" s="79" t="s">
        <v>45</v>
      </c>
      <c r="C125" s="65" t="s">
        <v>190</v>
      </c>
      <c r="D125" s="66"/>
      <c r="E125" s="67" t="s">
        <v>191</v>
      </c>
      <c r="F125" s="124">
        <v>0.5</v>
      </c>
      <c r="G125" s="69"/>
      <c r="H125" s="94">
        <f>ROUND(G125,2)*F125</f>
        <v>0</v>
      </c>
      <c r="I125" s="115"/>
      <c r="J125" s="100"/>
      <c r="K125" s="72"/>
      <c r="N125" s="75"/>
      <c r="O125" s="75"/>
      <c r="P125" s="75"/>
    </row>
    <row r="126" spans="1:16" s="71" customFormat="1" ht="30" customHeight="1">
      <c r="A126" s="64" t="s">
        <v>192</v>
      </c>
      <c r="B126" s="130" t="s">
        <v>289</v>
      </c>
      <c r="C126" s="65" t="s">
        <v>193</v>
      </c>
      <c r="D126" s="66" t="s">
        <v>186</v>
      </c>
      <c r="E126" s="67"/>
      <c r="F126" s="85"/>
      <c r="G126" s="78"/>
      <c r="H126" s="94"/>
      <c r="I126" s="115"/>
      <c r="K126" s="72"/>
      <c r="N126" s="75"/>
      <c r="O126" s="75"/>
      <c r="P126" s="75"/>
    </row>
    <row r="127" spans="1:16" s="77" customFormat="1" ht="30" customHeight="1">
      <c r="A127" s="64" t="s">
        <v>194</v>
      </c>
      <c r="B127" s="79" t="s">
        <v>45</v>
      </c>
      <c r="C127" s="65" t="s">
        <v>195</v>
      </c>
      <c r="D127" s="66"/>
      <c r="E127" s="67" t="s">
        <v>82</v>
      </c>
      <c r="F127" s="85">
        <v>3</v>
      </c>
      <c r="G127" s="69"/>
      <c r="H127" s="94">
        <f>ROUND(G127,2)*F127</f>
        <v>0</v>
      </c>
      <c r="I127" s="115"/>
      <c r="K127" s="72"/>
      <c r="N127" s="75"/>
      <c r="O127" s="75"/>
      <c r="P127" s="75"/>
    </row>
    <row r="128" spans="1:16" s="71" customFormat="1" ht="30" customHeight="1">
      <c r="A128" s="64" t="s">
        <v>198</v>
      </c>
      <c r="B128" s="130" t="s">
        <v>290</v>
      </c>
      <c r="C128" s="65" t="s">
        <v>199</v>
      </c>
      <c r="D128" s="66" t="s">
        <v>186</v>
      </c>
      <c r="E128" s="67" t="s">
        <v>82</v>
      </c>
      <c r="F128" s="85">
        <v>1</v>
      </c>
      <c r="G128" s="69"/>
      <c r="H128" s="94">
        <f>ROUND(G128,2)*F128</f>
        <v>0</v>
      </c>
      <c r="I128" s="115"/>
      <c r="K128" s="72"/>
      <c r="N128" s="75"/>
      <c r="O128" s="75"/>
      <c r="P128" s="75"/>
    </row>
    <row r="129" spans="1:16" s="71" customFormat="1" ht="30" customHeight="1">
      <c r="A129" s="64" t="s">
        <v>200</v>
      </c>
      <c r="B129" s="130" t="s">
        <v>291</v>
      </c>
      <c r="C129" s="65" t="s">
        <v>201</v>
      </c>
      <c r="D129" s="66" t="s">
        <v>186</v>
      </c>
      <c r="E129" s="67" t="s">
        <v>82</v>
      </c>
      <c r="F129" s="85">
        <v>1</v>
      </c>
      <c r="G129" s="69"/>
      <c r="H129" s="94">
        <f>ROUND(G129,2)*F129</f>
        <v>0</v>
      </c>
      <c r="I129" s="115"/>
      <c r="K129" s="72"/>
      <c r="N129" s="75"/>
      <c r="O129" s="75"/>
      <c r="P129" s="75"/>
    </row>
    <row r="130" spans="1:16" s="77" customFormat="1" ht="30" customHeight="1">
      <c r="A130" s="64" t="s">
        <v>202</v>
      </c>
      <c r="B130" s="130" t="s">
        <v>292</v>
      </c>
      <c r="C130" s="65" t="s">
        <v>203</v>
      </c>
      <c r="D130" s="66" t="s">
        <v>186</v>
      </c>
      <c r="E130" s="67" t="s">
        <v>82</v>
      </c>
      <c r="F130" s="85">
        <v>3</v>
      </c>
      <c r="G130" s="69"/>
      <c r="H130" s="94">
        <f>ROUND(G130,2)*F130</f>
        <v>0</v>
      </c>
      <c r="I130" s="115"/>
      <c r="K130" s="72"/>
      <c r="N130" s="75"/>
      <c r="O130" s="75"/>
      <c r="P130" s="75"/>
    </row>
    <row r="131" spans="1:16" s="77" customFormat="1" ht="30" customHeight="1">
      <c r="A131" s="64" t="s">
        <v>204</v>
      </c>
      <c r="B131" s="130" t="s">
        <v>293</v>
      </c>
      <c r="C131" s="65" t="s">
        <v>205</v>
      </c>
      <c r="D131" s="66" t="s">
        <v>186</v>
      </c>
      <c r="E131" s="67" t="s">
        <v>82</v>
      </c>
      <c r="F131" s="85">
        <v>3</v>
      </c>
      <c r="G131" s="69"/>
      <c r="H131" s="94">
        <f>ROUND(G131,2)*F131</f>
        <v>0</v>
      </c>
      <c r="I131" s="115"/>
      <c r="K131" s="72"/>
      <c r="N131" s="75"/>
      <c r="O131" s="75"/>
      <c r="P131" s="75"/>
    </row>
    <row r="132" spans="1:9" ht="33" customHeight="1">
      <c r="A132" s="20"/>
      <c r="B132" s="16"/>
      <c r="C132" s="37" t="s">
        <v>24</v>
      </c>
      <c r="D132" s="10"/>
      <c r="E132" s="7"/>
      <c r="F132" s="10"/>
      <c r="G132" s="20"/>
      <c r="H132" s="23"/>
      <c r="I132" s="116"/>
    </row>
    <row r="133" spans="1:16" s="71" customFormat="1" ht="30" customHeight="1">
      <c r="A133" s="83" t="s">
        <v>206</v>
      </c>
      <c r="B133" s="130" t="s">
        <v>294</v>
      </c>
      <c r="C133" s="65" t="s">
        <v>207</v>
      </c>
      <c r="D133" s="66" t="s">
        <v>208</v>
      </c>
      <c r="E133" s="67"/>
      <c r="F133" s="68"/>
      <c r="G133" s="78"/>
      <c r="H133" s="70"/>
      <c r="I133" s="115"/>
      <c r="K133" s="72"/>
      <c r="N133" s="75"/>
      <c r="O133" s="75"/>
      <c r="P133" s="75"/>
    </row>
    <row r="134" spans="1:16" s="77" customFormat="1" ht="30" customHeight="1">
      <c r="A134" s="83" t="s">
        <v>209</v>
      </c>
      <c r="B134" s="79" t="s">
        <v>45</v>
      </c>
      <c r="C134" s="65" t="s">
        <v>210</v>
      </c>
      <c r="D134" s="66"/>
      <c r="E134" s="67" t="s">
        <v>41</v>
      </c>
      <c r="F134" s="68">
        <v>60</v>
      </c>
      <c r="G134" s="69"/>
      <c r="H134" s="70">
        <f>ROUND(G134,2)*F134</f>
        <v>0</v>
      </c>
      <c r="I134" s="122"/>
      <c r="K134" s="72"/>
      <c r="N134" s="75"/>
      <c r="O134" s="75"/>
      <c r="P134" s="75"/>
    </row>
    <row r="135" spans="1:16" s="77" customFormat="1" ht="30" customHeight="1">
      <c r="A135" s="83" t="s">
        <v>211</v>
      </c>
      <c r="B135" s="79" t="s">
        <v>63</v>
      </c>
      <c r="C135" s="65" t="s">
        <v>212</v>
      </c>
      <c r="D135" s="66"/>
      <c r="E135" s="67" t="s">
        <v>41</v>
      </c>
      <c r="F135" s="68">
        <v>1225</v>
      </c>
      <c r="G135" s="69"/>
      <c r="H135" s="70">
        <f>ROUND(G135,2)*F135</f>
        <v>0</v>
      </c>
      <c r="I135" s="115"/>
      <c r="K135" s="72"/>
      <c r="N135" s="75"/>
      <c r="O135" s="75"/>
      <c r="P135" s="75"/>
    </row>
    <row r="136" spans="1:9" s="45" customFormat="1" ht="33" customHeight="1" thickBot="1">
      <c r="A136" s="46"/>
      <c r="B136" s="41" t="str">
        <f>B67</f>
        <v>B</v>
      </c>
      <c r="C136" s="175" t="str">
        <f>C67</f>
        <v>Fleet Avenue - From Cambridge St. to Nathaniel St.</v>
      </c>
      <c r="D136" s="176"/>
      <c r="E136" s="176"/>
      <c r="F136" s="177"/>
      <c r="G136" s="46" t="s">
        <v>17</v>
      </c>
      <c r="H136" s="46">
        <f>SUM(H67:H135)</f>
        <v>0</v>
      </c>
      <c r="I136" s="123"/>
    </row>
    <row r="137" spans="1:9" s="45" customFormat="1" ht="33" customHeight="1" thickTop="1">
      <c r="A137" s="43"/>
      <c r="B137" s="125" t="s">
        <v>14</v>
      </c>
      <c r="C137" s="172" t="s">
        <v>32</v>
      </c>
      <c r="D137" s="173"/>
      <c r="E137" s="173"/>
      <c r="F137" s="174"/>
      <c r="G137" s="43"/>
      <c r="H137" s="44"/>
      <c r="I137" s="123"/>
    </row>
    <row r="138" spans="1:9" ht="33" customHeight="1">
      <c r="A138" s="20"/>
      <c r="B138" s="16"/>
      <c r="C138" s="36" t="s">
        <v>19</v>
      </c>
      <c r="D138" s="10"/>
      <c r="E138" s="8" t="s">
        <v>2</v>
      </c>
      <c r="F138" s="8" t="s">
        <v>2</v>
      </c>
      <c r="G138" s="20" t="s">
        <v>2</v>
      </c>
      <c r="H138" s="23"/>
      <c r="I138" s="116"/>
    </row>
    <row r="139" spans="1:16" s="77" customFormat="1" ht="30" customHeight="1">
      <c r="A139" s="64" t="s">
        <v>50</v>
      </c>
      <c r="B139" s="130" t="s">
        <v>295</v>
      </c>
      <c r="C139" s="65" t="s">
        <v>51</v>
      </c>
      <c r="D139" s="66" t="s">
        <v>37</v>
      </c>
      <c r="E139" s="67" t="s">
        <v>41</v>
      </c>
      <c r="F139" s="68">
        <v>825</v>
      </c>
      <c r="G139" s="69"/>
      <c r="H139" s="70">
        <f>ROUND(G139,2)*F139</f>
        <v>0</v>
      </c>
      <c r="I139" s="115" t="s">
        <v>52</v>
      </c>
      <c r="K139" s="72"/>
      <c r="N139" s="75"/>
      <c r="O139" s="75"/>
      <c r="P139" s="75"/>
    </row>
    <row r="140" spans="1:16" s="77" customFormat="1" ht="30" customHeight="1">
      <c r="A140" s="162" t="s">
        <v>389</v>
      </c>
      <c r="B140" s="130" t="s">
        <v>296</v>
      </c>
      <c r="C140" s="155" t="s">
        <v>390</v>
      </c>
      <c r="D140" s="154" t="s">
        <v>391</v>
      </c>
      <c r="E140" s="156" t="s">
        <v>41</v>
      </c>
      <c r="F140" s="157">
        <v>50</v>
      </c>
      <c r="G140" s="161"/>
      <c r="H140" s="159">
        <f>ROUND(G140,2)*F140</f>
        <v>0</v>
      </c>
      <c r="I140" s="115"/>
      <c r="K140" s="72"/>
      <c r="N140" s="75"/>
      <c r="O140" s="75"/>
      <c r="P140" s="75"/>
    </row>
    <row r="141" spans="1:16" s="77" customFormat="1" ht="30" customHeight="1">
      <c r="A141" s="162" t="s">
        <v>392</v>
      </c>
      <c r="B141" s="130" t="s">
        <v>297</v>
      </c>
      <c r="C141" s="155" t="s">
        <v>393</v>
      </c>
      <c r="D141" s="154" t="s">
        <v>391</v>
      </c>
      <c r="E141" s="156"/>
      <c r="F141" s="157"/>
      <c r="G141" s="158"/>
      <c r="H141" s="159"/>
      <c r="I141" s="115"/>
      <c r="K141" s="72"/>
      <c r="N141" s="75"/>
      <c r="O141" s="75"/>
      <c r="P141" s="75"/>
    </row>
    <row r="142" spans="1:16" s="71" customFormat="1" ht="30" customHeight="1">
      <c r="A142" s="162" t="s">
        <v>394</v>
      </c>
      <c r="B142" s="129" t="s">
        <v>45</v>
      </c>
      <c r="C142" s="155" t="s">
        <v>395</v>
      </c>
      <c r="D142" s="154" t="s">
        <v>2</v>
      </c>
      <c r="E142" s="156" t="s">
        <v>47</v>
      </c>
      <c r="F142" s="157">
        <v>115</v>
      </c>
      <c r="G142" s="161"/>
      <c r="H142" s="159">
        <f>ROUND(G142,2)*F142</f>
        <v>0</v>
      </c>
      <c r="I142" s="115"/>
      <c r="K142" s="72"/>
      <c r="N142" s="75"/>
      <c r="O142" s="75"/>
      <c r="P142" s="75"/>
    </row>
    <row r="143" spans="1:9" ht="33" customHeight="1">
      <c r="A143" s="20"/>
      <c r="B143" s="16"/>
      <c r="C143" s="37" t="s">
        <v>20</v>
      </c>
      <c r="D143" s="10"/>
      <c r="E143" s="7"/>
      <c r="F143" s="10"/>
      <c r="G143" s="20"/>
      <c r="H143" s="23"/>
      <c r="I143" s="116"/>
    </row>
    <row r="144" spans="1:16" s="77" customFormat="1" ht="30" customHeight="1">
      <c r="A144" s="83" t="s">
        <v>64</v>
      </c>
      <c r="B144" s="130" t="s">
        <v>298</v>
      </c>
      <c r="C144" s="65" t="s">
        <v>65</v>
      </c>
      <c r="D144" s="66" t="s">
        <v>66</v>
      </c>
      <c r="E144" s="67"/>
      <c r="F144" s="68"/>
      <c r="G144" s="78"/>
      <c r="H144" s="70"/>
      <c r="I144" s="115"/>
      <c r="K144" s="72"/>
      <c r="N144" s="75"/>
      <c r="O144" s="75"/>
      <c r="P144" s="75"/>
    </row>
    <row r="145" spans="1:16" s="77" customFormat="1" ht="30" customHeight="1">
      <c r="A145" s="83" t="s">
        <v>67</v>
      </c>
      <c r="B145" s="79" t="s">
        <v>45</v>
      </c>
      <c r="C145" s="65" t="s">
        <v>68</v>
      </c>
      <c r="D145" s="66" t="s">
        <v>2</v>
      </c>
      <c r="E145" s="67" t="s">
        <v>41</v>
      </c>
      <c r="F145" s="68">
        <v>170</v>
      </c>
      <c r="G145" s="69"/>
      <c r="H145" s="70">
        <f>ROUND(G145,2)*F145</f>
        <v>0</v>
      </c>
      <c r="I145" s="115"/>
      <c r="K145" s="72"/>
      <c r="N145" s="75"/>
      <c r="O145" s="75"/>
      <c r="P145" s="75"/>
    </row>
    <row r="146" spans="1:16" s="77" customFormat="1" ht="30" customHeight="1">
      <c r="A146" s="83" t="s">
        <v>69</v>
      </c>
      <c r="B146" s="130" t="s">
        <v>299</v>
      </c>
      <c r="C146" s="65" t="s">
        <v>70</v>
      </c>
      <c r="D146" s="66" t="s">
        <v>66</v>
      </c>
      <c r="E146" s="67"/>
      <c r="F146" s="68"/>
      <c r="G146" s="78"/>
      <c r="H146" s="70"/>
      <c r="I146" s="115"/>
      <c r="K146" s="72"/>
      <c r="N146" s="75"/>
      <c r="O146" s="75"/>
      <c r="P146" s="75"/>
    </row>
    <row r="147" spans="1:16" s="77" customFormat="1" ht="30" customHeight="1">
      <c r="A147" s="83" t="s">
        <v>71</v>
      </c>
      <c r="B147" s="79" t="s">
        <v>45</v>
      </c>
      <c r="C147" s="65" t="s">
        <v>72</v>
      </c>
      <c r="D147" s="66" t="s">
        <v>2</v>
      </c>
      <c r="E147" s="67" t="s">
        <v>41</v>
      </c>
      <c r="F147" s="68">
        <v>160</v>
      </c>
      <c r="G147" s="69"/>
      <c r="H147" s="70">
        <f>ROUND(G147,2)*F147</f>
        <v>0</v>
      </c>
      <c r="I147" s="115"/>
      <c r="K147" s="72"/>
      <c r="N147" s="75"/>
      <c r="O147" s="75"/>
      <c r="P147" s="75"/>
    </row>
    <row r="148" spans="1:16" s="77" customFormat="1" ht="30" customHeight="1">
      <c r="A148" s="83" t="s">
        <v>75</v>
      </c>
      <c r="B148" s="79" t="s">
        <v>63</v>
      </c>
      <c r="C148" s="65" t="s">
        <v>76</v>
      </c>
      <c r="D148" s="66" t="s">
        <v>2</v>
      </c>
      <c r="E148" s="67" t="s">
        <v>41</v>
      </c>
      <c r="F148" s="68">
        <v>30</v>
      </c>
      <c r="G148" s="69"/>
      <c r="H148" s="70">
        <f>ROUND(G148,2)*F148</f>
        <v>0</v>
      </c>
      <c r="I148" s="115"/>
      <c r="K148" s="72"/>
      <c r="N148" s="75"/>
      <c r="O148" s="75"/>
      <c r="P148" s="75"/>
    </row>
    <row r="149" spans="1:16" s="77" customFormat="1" ht="30" customHeight="1">
      <c r="A149" s="83" t="s">
        <v>77</v>
      </c>
      <c r="B149" s="130" t="s">
        <v>300</v>
      </c>
      <c r="C149" s="65" t="s">
        <v>78</v>
      </c>
      <c r="D149" s="66" t="s">
        <v>79</v>
      </c>
      <c r="E149" s="67"/>
      <c r="F149" s="68"/>
      <c r="G149" s="78"/>
      <c r="H149" s="70"/>
      <c r="I149" s="115"/>
      <c r="K149" s="72"/>
      <c r="N149" s="75"/>
      <c r="O149" s="75"/>
      <c r="P149" s="75"/>
    </row>
    <row r="150" spans="1:16" s="77" customFormat="1" ht="30" customHeight="1">
      <c r="A150" s="83" t="s">
        <v>80</v>
      </c>
      <c r="B150" s="79" t="s">
        <v>45</v>
      </c>
      <c r="C150" s="65" t="s">
        <v>81</v>
      </c>
      <c r="D150" s="66" t="s">
        <v>2</v>
      </c>
      <c r="E150" s="67" t="s">
        <v>82</v>
      </c>
      <c r="F150" s="68">
        <v>390</v>
      </c>
      <c r="G150" s="69"/>
      <c r="H150" s="70">
        <f>ROUND(G150,2)*F150</f>
        <v>0</v>
      </c>
      <c r="I150" s="115"/>
      <c r="K150" s="72"/>
      <c r="N150" s="75"/>
      <c r="O150" s="75"/>
      <c r="P150" s="75"/>
    </row>
    <row r="151" spans="1:16" s="77" customFormat="1" ht="30" customHeight="1">
      <c r="A151" s="83" t="s">
        <v>83</v>
      </c>
      <c r="B151" s="130" t="s">
        <v>301</v>
      </c>
      <c r="C151" s="65" t="s">
        <v>84</v>
      </c>
      <c r="D151" s="66" t="s">
        <v>79</v>
      </c>
      <c r="E151" s="67"/>
      <c r="F151" s="68"/>
      <c r="G151" s="78"/>
      <c r="H151" s="70"/>
      <c r="I151" s="115"/>
      <c r="K151" s="72"/>
      <c r="N151" s="75"/>
      <c r="O151" s="75"/>
      <c r="P151" s="75"/>
    </row>
    <row r="152" spans="1:16" s="77" customFormat="1" ht="30" customHeight="1">
      <c r="A152" s="83" t="s">
        <v>85</v>
      </c>
      <c r="B152" s="79" t="s">
        <v>45</v>
      </c>
      <c r="C152" s="65" t="s">
        <v>86</v>
      </c>
      <c r="D152" s="66" t="s">
        <v>2</v>
      </c>
      <c r="E152" s="67" t="s">
        <v>82</v>
      </c>
      <c r="F152" s="68">
        <v>370</v>
      </c>
      <c r="G152" s="69"/>
      <c r="H152" s="70">
        <f>ROUND(G152,2)*F152</f>
        <v>0</v>
      </c>
      <c r="I152" s="115"/>
      <c r="K152" s="72"/>
      <c r="N152" s="75"/>
      <c r="O152" s="75"/>
      <c r="P152" s="75"/>
    </row>
    <row r="153" spans="1:16" s="71" customFormat="1" ht="30" customHeight="1">
      <c r="A153" s="83" t="s">
        <v>87</v>
      </c>
      <c r="B153" s="130" t="s">
        <v>302</v>
      </c>
      <c r="C153" s="65" t="s">
        <v>88</v>
      </c>
      <c r="D153" s="66" t="s">
        <v>89</v>
      </c>
      <c r="E153" s="67"/>
      <c r="F153" s="68"/>
      <c r="G153" s="78"/>
      <c r="H153" s="70"/>
      <c r="I153" s="115"/>
      <c r="K153" s="72"/>
      <c r="N153" s="75"/>
      <c r="O153" s="75"/>
      <c r="P153" s="75"/>
    </row>
    <row r="154" spans="1:16" s="77" customFormat="1" ht="30" customHeight="1">
      <c r="A154" s="83" t="s">
        <v>90</v>
      </c>
      <c r="B154" s="79" t="s">
        <v>45</v>
      </c>
      <c r="C154" s="65" t="s">
        <v>91</v>
      </c>
      <c r="D154" s="66" t="s">
        <v>92</v>
      </c>
      <c r="E154" s="67"/>
      <c r="F154" s="68"/>
      <c r="G154" s="78"/>
      <c r="H154" s="70"/>
      <c r="I154" s="115"/>
      <c r="K154" s="72"/>
      <c r="N154" s="75"/>
      <c r="O154" s="75"/>
      <c r="P154" s="75"/>
    </row>
    <row r="155" spans="1:16" s="77" customFormat="1" ht="30" customHeight="1">
      <c r="A155" s="83" t="s">
        <v>93</v>
      </c>
      <c r="B155" s="84" t="s">
        <v>94</v>
      </c>
      <c r="C155" s="65" t="s">
        <v>95</v>
      </c>
      <c r="D155" s="66"/>
      <c r="E155" s="67" t="s">
        <v>41</v>
      </c>
      <c r="F155" s="68">
        <v>15</v>
      </c>
      <c r="G155" s="69"/>
      <c r="H155" s="70">
        <f>ROUND(G155,2)*F155</f>
        <v>0</v>
      </c>
      <c r="I155" s="118"/>
      <c r="K155" s="72"/>
      <c r="N155" s="75"/>
      <c r="O155" s="75"/>
      <c r="P155" s="75"/>
    </row>
    <row r="156" spans="1:16" s="77" customFormat="1" ht="30" customHeight="1">
      <c r="A156" s="83" t="s">
        <v>99</v>
      </c>
      <c r="B156" s="84" t="s">
        <v>97</v>
      </c>
      <c r="C156" s="65" t="s">
        <v>101</v>
      </c>
      <c r="D156" s="66" t="s">
        <v>2</v>
      </c>
      <c r="E156" s="67" t="s">
        <v>41</v>
      </c>
      <c r="F156" s="68">
        <v>130</v>
      </c>
      <c r="G156" s="69"/>
      <c r="H156" s="70">
        <f>ROUND(G156,2)*F156</f>
        <v>0</v>
      </c>
      <c r="I156" s="119"/>
      <c r="K156" s="72"/>
      <c r="N156" s="75"/>
      <c r="O156" s="75"/>
      <c r="P156" s="75"/>
    </row>
    <row r="157" spans="1:16" s="71" customFormat="1" ht="30" customHeight="1">
      <c r="A157" s="83" t="s">
        <v>102</v>
      </c>
      <c r="B157" s="130" t="s">
        <v>303</v>
      </c>
      <c r="C157" s="65" t="s">
        <v>103</v>
      </c>
      <c r="D157" s="66" t="s">
        <v>89</v>
      </c>
      <c r="E157" s="67" t="s">
        <v>41</v>
      </c>
      <c r="F157" s="85">
        <v>5</v>
      </c>
      <c r="G157" s="69"/>
      <c r="H157" s="70">
        <f>ROUND(G157,2)*F157</f>
        <v>0</v>
      </c>
      <c r="I157" s="115"/>
      <c r="K157" s="72"/>
      <c r="N157" s="75"/>
      <c r="O157" s="75"/>
      <c r="P157" s="75"/>
    </row>
    <row r="158" spans="1:16" s="77" customFormat="1" ht="30" customHeight="1">
      <c r="A158" s="83" t="s">
        <v>104</v>
      </c>
      <c r="B158" s="130" t="s">
        <v>304</v>
      </c>
      <c r="C158" s="65" t="s">
        <v>105</v>
      </c>
      <c r="D158" s="66" t="s">
        <v>89</v>
      </c>
      <c r="E158" s="67" t="s">
        <v>41</v>
      </c>
      <c r="F158" s="68">
        <v>5</v>
      </c>
      <c r="G158" s="69"/>
      <c r="H158" s="70">
        <f>ROUND(G158,2)*F158</f>
        <v>0</v>
      </c>
      <c r="I158" s="115"/>
      <c r="K158" s="72"/>
      <c r="N158" s="75"/>
      <c r="O158" s="75"/>
      <c r="P158" s="75"/>
    </row>
    <row r="159" spans="1:16" s="77" customFormat="1" ht="30" customHeight="1">
      <c r="A159" s="83" t="s">
        <v>106</v>
      </c>
      <c r="B159" s="130" t="s">
        <v>305</v>
      </c>
      <c r="C159" s="65" t="s">
        <v>107</v>
      </c>
      <c r="D159" s="66" t="s">
        <v>89</v>
      </c>
      <c r="E159" s="67" t="s">
        <v>41</v>
      </c>
      <c r="F159" s="68">
        <v>5</v>
      </c>
      <c r="G159" s="69"/>
      <c r="H159" s="70">
        <f>ROUND(G159,2)*F159</f>
        <v>0</v>
      </c>
      <c r="I159" s="115"/>
      <c r="K159" s="72"/>
      <c r="N159" s="75"/>
      <c r="O159" s="75"/>
      <c r="P159" s="75"/>
    </row>
    <row r="160" spans="1:16" s="71" customFormat="1" ht="33" customHeight="1">
      <c r="A160" s="83" t="s">
        <v>108</v>
      </c>
      <c r="B160" s="130" t="s">
        <v>306</v>
      </c>
      <c r="C160" s="65" t="s">
        <v>109</v>
      </c>
      <c r="D160" s="154" t="s">
        <v>383</v>
      </c>
      <c r="E160" s="67"/>
      <c r="F160" s="68"/>
      <c r="G160" s="78"/>
      <c r="H160" s="70"/>
      <c r="I160" s="115"/>
      <c r="K160" s="72"/>
      <c r="N160" s="75"/>
      <c r="O160" s="75"/>
      <c r="P160" s="75"/>
    </row>
    <row r="161" spans="1:16" s="77" customFormat="1" ht="30" customHeight="1">
      <c r="A161" s="83" t="s">
        <v>111</v>
      </c>
      <c r="B161" s="79" t="s">
        <v>45</v>
      </c>
      <c r="C161" s="65" t="s">
        <v>217</v>
      </c>
      <c r="D161" s="66" t="s">
        <v>2</v>
      </c>
      <c r="E161" s="67" t="s">
        <v>112</v>
      </c>
      <c r="F161" s="68">
        <v>155</v>
      </c>
      <c r="G161" s="69"/>
      <c r="H161" s="70">
        <f>ROUND(G161,2)*F161</f>
        <v>0</v>
      </c>
      <c r="I161" s="115"/>
      <c r="K161" s="72"/>
      <c r="N161" s="75"/>
      <c r="O161" s="75"/>
      <c r="P161" s="75"/>
    </row>
    <row r="162" spans="1:16" s="77" customFormat="1" ht="30" customHeight="1">
      <c r="A162" s="83" t="s">
        <v>111</v>
      </c>
      <c r="B162" s="79" t="s">
        <v>63</v>
      </c>
      <c r="C162" s="65" t="s">
        <v>214</v>
      </c>
      <c r="D162" s="66" t="s">
        <v>2</v>
      </c>
      <c r="E162" s="67" t="s">
        <v>112</v>
      </c>
      <c r="F162" s="68">
        <v>40</v>
      </c>
      <c r="G162" s="69"/>
      <c r="H162" s="70">
        <f>ROUND(G162,2)*F162</f>
        <v>0</v>
      </c>
      <c r="I162" s="115"/>
      <c r="K162" s="72"/>
      <c r="N162" s="75"/>
      <c r="O162" s="75"/>
      <c r="P162" s="75"/>
    </row>
    <row r="163" spans="1:16" s="77" customFormat="1" ht="30" customHeight="1">
      <c r="A163" s="83" t="s">
        <v>113</v>
      </c>
      <c r="B163" s="145" t="s">
        <v>120</v>
      </c>
      <c r="C163" s="152" t="s">
        <v>400</v>
      </c>
      <c r="D163" s="153" t="s">
        <v>399</v>
      </c>
      <c r="E163" s="134" t="s">
        <v>112</v>
      </c>
      <c r="F163" s="146">
        <v>80</v>
      </c>
      <c r="G163" s="136"/>
      <c r="H163" s="147">
        <f>ROUND(G163,2)*F163</f>
        <v>0</v>
      </c>
      <c r="I163" s="115"/>
      <c r="K163" s="72"/>
      <c r="N163" s="75"/>
      <c r="O163" s="75"/>
      <c r="P163" s="75"/>
    </row>
    <row r="164" spans="1:16" s="77" customFormat="1" ht="30" customHeight="1">
      <c r="A164" s="83" t="s">
        <v>114</v>
      </c>
      <c r="B164" s="138" t="s">
        <v>307</v>
      </c>
      <c r="C164" s="139" t="s">
        <v>115</v>
      </c>
      <c r="D164" s="140" t="s">
        <v>110</v>
      </c>
      <c r="E164" s="141"/>
      <c r="F164" s="148"/>
      <c r="G164" s="151"/>
      <c r="H164" s="149"/>
      <c r="I164" s="115"/>
      <c r="K164" s="72"/>
      <c r="N164" s="75"/>
      <c r="O164" s="75"/>
      <c r="P164" s="75"/>
    </row>
    <row r="165" spans="1:16" s="77" customFormat="1" ht="33" customHeight="1">
      <c r="A165" s="83" t="s">
        <v>116</v>
      </c>
      <c r="B165" s="79" t="s">
        <v>45</v>
      </c>
      <c r="C165" s="65" t="s">
        <v>225</v>
      </c>
      <c r="D165" s="66" t="s">
        <v>117</v>
      </c>
      <c r="E165" s="67" t="s">
        <v>112</v>
      </c>
      <c r="F165" s="68">
        <v>240</v>
      </c>
      <c r="G165" s="69"/>
      <c r="H165" s="70">
        <f>ROUND(G165,2)*F165</f>
        <v>0</v>
      </c>
      <c r="I165" s="115"/>
      <c r="K165" s="72"/>
      <c r="N165" s="75"/>
      <c r="O165" s="75"/>
      <c r="P165" s="75"/>
    </row>
    <row r="166" spans="1:16" s="77" customFormat="1" ht="30" customHeight="1">
      <c r="A166" s="128" t="s">
        <v>121</v>
      </c>
      <c r="B166" s="129" t="s">
        <v>63</v>
      </c>
      <c r="C166" s="155" t="s">
        <v>215</v>
      </c>
      <c r="D166" s="154" t="s">
        <v>122</v>
      </c>
      <c r="E166" s="156" t="s">
        <v>112</v>
      </c>
      <c r="F166" s="157">
        <v>35</v>
      </c>
      <c r="G166" s="161"/>
      <c r="H166" s="159">
        <f>ROUND(G166,2)*F166</f>
        <v>0</v>
      </c>
      <c r="I166" s="115"/>
      <c r="K166" s="72"/>
      <c r="N166" s="75"/>
      <c r="O166" s="75"/>
      <c r="P166" s="75"/>
    </row>
    <row r="167" spans="1:16" s="77" customFormat="1" ht="30" customHeight="1">
      <c r="A167" s="83" t="s">
        <v>123</v>
      </c>
      <c r="B167" s="130" t="s">
        <v>308</v>
      </c>
      <c r="C167" s="65" t="s">
        <v>124</v>
      </c>
      <c r="D167" s="66" t="s">
        <v>110</v>
      </c>
      <c r="E167" s="67"/>
      <c r="F167" s="68"/>
      <c r="G167" s="78"/>
      <c r="H167" s="70"/>
      <c r="I167" s="115"/>
      <c r="K167" s="72"/>
      <c r="N167" s="75"/>
      <c r="O167" s="75"/>
      <c r="P167" s="75"/>
    </row>
    <row r="168" spans="1:16" s="88" customFormat="1" ht="30" customHeight="1">
      <c r="A168" s="83" t="s">
        <v>129</v>
      </c>
      <c r="B168" s="129" t="s">
        <v>45</v>
      </c>
      <c r="C168" s="65" t="s">
        <v>216</v>
      </c>
      <c r="D168" s="66" t="s">
        <v>130</v>
      </c>
      <c r="E168" s="67" t="s">
        <v>112</v>
      </c>
      <c r="F168" s="68">
        <v>15</v>
      </c>
      <c r="G168" s="69"/>
      <c r="H168" s="70">
        <f>ROUND(G168,2)*F168</f>
        <v>0</v>
      </c>
      <c r="I168" s="115"/>
      <c r="K168" s="89"/>
      <c r="N168" s="90"/>
      <c r="O168" s="90"/>
      <c r="P168" s="90"/>
    </row>
    <row r="169" spans="1:16" s="77" customFormat="1" ht="33" customHeight="1">
      <c r="A169" s="83" t="s">
        <v>131</v>
      </c>
      <c r="B169" s="130" t="s">
        <v>309</v>
      </c>
      <c r="C169" s="65" t="s">
        <v>132</v>
      </c>
      <c r="D169" s="66" t="s">
        <v>133</v>
      </c>
      <c r="E169" s="67" t="s">
        <v>41</v>
      </c>
      <c r="F169" s="68">
        <v>5</v>
      </c>
      <c r="G169" s="69"/>
      <c r="H169" s="70">
        <f>ROUND(G169,2)*F169</f>
        <v>0</v>
      </c>
      <c r="I169" s="115"/>
      <c r="K169" s="72"/>
      <c r="N169" s="75"/>
      <c r="O169" s="75"/>
      <c r="P169" s="75"/>
    </row>
    <row r="170" spans="1:16" s="77" customFormat="1" ht="30" customHeight="1">
      <c r="A170" s="83" t="s">
        <v>134</v>
      </c>
      <c r="B170" s="130" t="s">
        <v>310</v>
      </c>
      <c r="C170" s="65" t="s">
        <v>135</v>
      </c>
      <c r="D170" s="66" t="s">
        <v>136</v>
      </c>
      <c r="E170" s="91"/>
      <c r="F170" s="68"/>
      <c r="G170" s="78"/>
      <c r="H170" s="70"/>
      <c r="I170" s="115"/>
      <c r="K170" s="72"/>
      <c r="N170" s="75"/>
      <c r="O170" s="75"/>
      <c r="P170" s="75"/>
    </row>
    <row r="171" spans="1:16" s="77" customFormat="1" ht="30" customHeight="1">
      <c r="A171" s="83" t="s">
        <v>137</v>
      </c>
      <c r="B171" s="79" t="s">
        <v>45</v>
      </c>
      <c r="C171" s="65" t="s">
        <v>138</v>
      </c>
      <c r="D171" s="66"/>
      <c r="E171" s="67"/>
      <c r="F171" s="68"/>
      <c r="G171" s="78"/>
      <c r="H171" s="70"/>
      <c r="I171" s="115"/>
      <c r="K171" s="72"/>
      <c r="N171" s="75"/>
      <c r="O171" s="75"/>
      <c r="P171" s="75"/>
    </row>
    <row r="172" spans="1:16" s="77" customFormat="1" ht="30" customHeight="1">
      <c r="A172" s="83" t="s">
        <v>139</v>
      </c>
      <c r="B172" s="84" t="s">
        <v>94</v>
      </c>
      <c r="C172" s="65" t="s">
        <v>140</v>
      </c>
      <c r="D172" s="66"/>
      <c r="E172" s="67" t="s">
        <v>47</v>
      </c>
      <c r="F172" s="68">
        <v>285</v>
      </c>
      <c r="G172" s="69"/>
      <c r="H172" s="70">
        <f>ROUND(G172,2)*F172</f>
        <v>0</v>
      </c>
      <c r="I172" s="115"/>
      <c r="K172" s="72"/>
      <c r="N172" s="75"/>
      <c r="O172" s="75"/>
      <c r="P172" s="75"/>
    </row>
    <row r="173" spans="1:16" s="77" customFormat="1" ht="30" customHeight="1">
      <c r="A173" s="83" t="s">
        <v>141</v>
      </c>
      <c r="B173" s="79" t="s">
        <v>63</v>
      </c>
      <c r="C173" s="65" t="s">
        <v>142</v>
      </c>
      <c r="D173" s="66"/>
      <c r="E173" s="67"/>
      <c r="F173" s="68"/>
      <c r="G173" s="78"/>
      <c r="H173" s="70"/>
      <c r="I173" s="115"/>
      <c r="K173" s="72"/>
      <c r="N173" s="75"/>
      <c r="O173" s="75"/>
      <c r="P173" s="75"/>
    </row>
    <row r="174" spans="1:16" s="77" customFormat="1" ht="30" customHeight="1">
      <c r="A174" s="83" t="s">
        <v>143</v>
      </c>
      <c r="B174" s="84" t="s">
        <v>94</v>
      </c>
      <c r="C174" s="65" t="s">
        <v>140</v>
      </c>
      <c r="D174" s="66"/>
      <c r="E174" s="67" t="s">
        <v>47</v>
      </c>
      <c r="F174" s="68">
        <v>30</v>
      </c>
      <c r="G174" s="69"/>
      <c r="H174" s="70">
        <f>ROUND(G174,2)*F174</f>
        <v>0</v>
      </c>
      <c r="I174" s="115"/>
      <c r="K174" s="72"/>
      <c r="N174" s="75"/>
      <c r="O174" s="75"/>
      <c r="P174" s="75"/>
    </row>
    <row r="175" spans="1:16" s="92" customFormat="1" ht="30" customHeight="1">
      <c r="A175" s="83" t="s">
        <v>144</v>
      </c>
      <c r="B175" s="130" t="s">
        <v>311</v>
      </c>
      <c r="C175" s="65" t="s">
        <v>145</v>
      </c>
      <c r="D175" s="66" t="s">
        <v>146</v>
      </c>
      <c r="E175" s="67"/>
      <c r="F175" s="68"/>
      <c r="G175" s="78"/>
      <c r="H175" s="70"/>
      <c r="I175" s="115"/>
      <c r="K175" s="72"/>
      <c r="N175" s="75"/>
      <c r="O175" s="75"/>
      <c r="P175" s="75"/>
    </row>
    <row r="176" spans="1:16" s="93" customFormat="1" ht="30" customHeight="1">
      <c r="A176" s="83" t="s">
        <v>147</v>
      </c>
      <c r="B176" s="79" t="s">
        <v>45</v>
      </c>
      <c r="C176" s="65" t="s">
        <v>148</v>
      </c>
      <c r="D176" s="66" t="s">
        <v>2</v>
      </c>
      <c r="E176" s="67" t="s">
        <v>41</v>
      </c>
      <c r="F176" s="68">
        <v>140</v>
      </c>
      <c r="G176" s="69"/>
      <c r="H176" s="70">
        <f>ROUND(G176,2)*F176</f>
        <v>0</v>
      </c>
      <c r="I176" s="115"/>
      <c r="K176" s="72"/>
      <c r="N176" s="75"/>
      <c r="O176" s="75"/>
      <c r="P176" s="75"/>
    </row>
    <row r="177" spans="1:9" ht="33" customHeight="1">
      <c r="A177" s="20"/>
      <c r="B177" s="6"/>
      <c r="C177" s="37" t="s">
        <v>21</v>
      </c>
      <c r="D177" s="10"/>
      <c r="E177" s="9"/>
      <c r="F177" s="8"/>
      <c r="G177" s="20"/>
      <c r="H177" s="23"/>
      <c r="I177" s="116"/>
    </row>
    <row r="178" spans="1:16" s="71" customFormat="1" ht="30" customHeight="1">
      <c r="A178" s="64" t="s">
        <v>151</v>
      </c>
      <c r="B178" s="130" t="s">
        <v>312</v>
      </c>
      <c r="C178" s="65" t="s">
        <v>152</v>
      </c>
      <c r="D178" s="66" t="s">
        <v>153</v>
      </c>
      <c r="E178" s="67" t="s">
        <v>112</v>
      </c>
      <c r="F178" s="85">
        <v>335</v>
      </c>
      <c r="G178" s="69"/>
      <c r="H178" s="94">
        <f>ROUND(G178,2)*F178</f>
        <v>0</v>
      </c>
      <c r="I178" s="115"/>
      <c r="K178" s="72"/>
      <c r="N178" s="75"/>
      <c r="O178" s="75"/>
      <c r="P178" s="75"/>
    </row>
    <row r="179" spans="1:9" ht="33" customHeight="1">
      <c r="A179" s="20"/>
      <c r="B179" s="6"/>
      <c r="C179" s="37" t="s">
        <v>22</v>
      </c>
      <c r="D179" s="10"/>
      <c r="E179" s="9"/>
      <c r="F179" s="8"/>
      <c r="G179" s="20"/>
      <c r="H179" s="23"/>
      <c r="I179" s="116"/>
    </row>
    <row r="180" spans="1:16" s="71" customFormat="1" ht="30" customHeight="1">
      <c r="A180" s="64" t="s">
        <v>159</v>
      </c>
      <c r="B180" s="130" t="s">
        <v>313</v>
      </c>
      <c r="C180" s="65" t="s">
        <v>160</v>
      </c>
      <c r="D180" s="66" t="s">
        <v>156</v>
      </c>
      <c r="E180" s="67"/>
      <c r="F180" s="85"/>
      <c r="G180" s="78"/>
      <c r="H180" s="94"/>
      <c r="I180" s="115"/>
      <c r="J180" s="87"/>
      <c r="K180" s="72"/>
      <c r="N180" s="75"/>
      <c r="O180" s="75"/>
      <c r="P180" s="75"/>
    </row>
    <row r="181" spans="1:16" s="71" customFormat="1" ht="30" customHeight="1">
      <c r="A181" s="64" t="s">
        <v>161</v>
      </c>
      <c r="B181" s="79" t="s">
        <v>45</v>
      </c>
      <c r="C181" s="65" t="s">
        <v>162</v>
      </c>
      <c r="D181" s="66"/>
      <c r="E181" s="67" t="s">
        <v>82</v>
      </c>
      <c r="F181" s="85">
        <v>5</v>
      </c>
      <c r="G181" s="69"/>
      <c r="H181" s="94">
        <f>ROUND(G181,2)*F181</f>
        <v>0</v>
      </c>
      <c r="I181" s="115"/>
      <c r="K181" s="72"/>
      <c r="N181" s="75"/>
      <c r="O181" s="75"/>
      <c r="P181" s="75"/>
    </row>
    <row r="182" spans="1:27" s="105" customFormat="1" ht="30" customHeight="1">
      <c r="A182" s="95" t="s">
        <v>163</v>
      </c>
      <c r="B182" s="96" t="s">
        <v>314</v>
      </c>
      <c r="C182" s="97" t="s">
        <v>164</v>
      </c>
      <c r="D182" s="98" t="s">
        <v>156</v>
      </c>
      <c r="E182" s="99"/>
      <c r="F182" s="85"/>
      <c r="G182" s="78"/>
      <c r="H182" s="94"/>
      <c r="I182" s="120"/>
      <c r="J182" s="100"/>
      <c r="K182" s="101"/>
      <c r="L182" s="101"/>
      <c r="M182" s="102"/>
      <c r="N182" s="101"/>
      <c r="O182" s="101"/>
      <c r="P182" s="102"/>
      <c r="Q182" s="101"/>
      <c r="R182" s="101"/>
      <c r="S182" s="102"/>
      <c r="T182" s="103"/>
      <c r="U182" s="102"/>
      <c r="V182" s="104"/>
      <c r="W182" s="104"/>
      <c r="X182" s="104"/>
      <c r="Y182" s="104"/>
      <c r="Z182" s="104"/>
      <c r="AA182" s="104"/>
    </row>
    <row r="183" spans="1:27" s="127" customFormat="1" ht="30" customHeight="1">
      <c r="A183" s="64" t="s">
        <v>230</v>
      </c>
      <c r="B183" s="106" t="s">
        <v>45</v>
      </c>
      <c r="C183" s="97" t="s">
        <v>231</v>
      </c>
      <c r="D183" s="98"/>
      <c r="E183" s="99" t="s">
        <v>82</v>
      </c>
      <c r="F183" s="85">
        <v>1</v>
      </c>
      <c r="G183" s="69"/>
      <c r="H183" s="94">
        <f>ROUND(G183,2)*F183</f>
        <v>0</v>
      </c>
      <c r="I183" s="121"/>
      <c r="J183" s="100"/>
      <c r="K183" s="107"/>
      <c r="L183" s="107"/>
      <c r="M183" s="108"/>
      <c r="N183" s="107"/>
      <c r="O183" s="107"/>
      <c r="P183" s="108"/>
      <c r="Q183" s="107"/>
      <c r="R183" s="107"/>
      <c r="S183" s="108"/>
      <c r="T183" s="109"/>
      <c r="U183" s="108"/>
      <c r="V183" s="126"/>
      <c r="W183" s="126"/>
      <c r="X183" s="126"/>
      <c r="Y183" s="126"/>
      <c r="Z183" s="126"/>
      <c r="AA183" s="126"/>
    </row>
    <row r="184" spans="1:16" s="93" customFormat="1" ht="30" customHeight="1">
      <c r="A184" s="64" t="s">
        <v>166</v>
      </c>
      <c r="B184" s="130" t="s">
        <v>315</v>
      </c>
      <c r="C184" s="65" t="s">
        <v>167</v>
      </c>
      <c r="D184" s="66" t="s">
        <v>156</v>
      </c>
      <c r="E184" s="67" t="s">
        <v>112</v>
      </c>
      <c r="F184" s="85">
        <v>5</v>
      </c>
      <c r="G184" s="69"/>
      <c r="H184" s="94">
        <f>ROUND(G184,2)*F184</f>
        <v>0</v>
      </c>
      <c r="I184" s="115"/>
      <c r="J184" s="87"/>
      <c r="K184" s="72"/>
      <c r="N184" s="75"/>
      <c r="O184" s="75"/>
      <c r="P184" s="75"/>
    </row>
    <row r="185" spans="1:16" s="114" customFormat="1" ht="30" customHeight="1">
      <c r="A185" s="64" t="s">
        <v>168</v>
      </c>
      <c r="B185" s="130" t="s">
        <v>316</v>
      </c>
      <c r="C185" s="112" t="s">
        <v>169</v>
      </c>
      <c r="D185" s="66" t="s">
        <v>156</v>
      </c>
      <c r="E185" s="67"/>
      <c r="F185" s="85"/>
      <c r="G185" s="78"/>
      <c r="H185" s="94"/>
      <c r="I185" s="115"/>
      <c r="J185" s="113"/>
      <c r="K185" s="72"/>
      <c r="N185" s="75"/>
      <c r="O185" s="75"/>
      <c r="P185" s="75"/>
    </row>
    <row r="186" spans="1:16" s="77" customFormat="1" ht="33" customHeight="1">
      <c r="A186" s="64" t="s">
        <v>170</v>
      </c>
      <c r="B186" s="79" t="s">
        <v>45</v>
      </c>
      <c r="C186" s="65" t="s">
        <v>171</v>
      </c>
      <c r="D186" s="66"/>
      <c r="E186" s="67" t="s">
        <v>82</v>
      </c>
      <c r="F186" s="85">
        <v>5</v>
      </c>
      <c r="G186" s="69"/>
      <c r="H186" s="94">
        <f>ROUND(G186,2)*F186</f>
        <v>0</v>
      </c>
      <c r="I186" s="117"/>
      <c r="J186" s="100"/>
      <c r="K186" s="72"/>
      <c r="N186" s="75"/>
      <c r="O186" s="75"/>
      <c r="P186" s="75"/>
    </row>
    <row r="187" spans="1:16" s="77" customFormat="1" ht="33" customHeight="1">
      <c r="A187" s="64" t="s">
        <v>172</v>
      </c>
      <c r="B187" s="79" t="s">
        <v>63</v>
      </c>
      <c r="C187" s="65" t="s">
        <v>173</v>
      </c>
      <c r="D187" s="66"/>
      <c r="E187" s="67" t="s">
        <v>82</v>
      </c>
      <c r="F187" s="85">
        <v>4</v>
      </c>
      <c r="G187" s="69"/>
      <c r="H187" s="94">
        <f>ROUND(G187,2)*F187</f>
        <v>0</v>
      </c>
      <c r="I187" s="117"/>
      <c r="J187" s="100"/>
      <c r="K187" s="72"/>
      <c r="N187" s="75"/>
      <c r="O187" s="75"/>
      <c r="P187" s="75"/>
    </row>
    <row r="188" spans="1:16" s="77" customFormat="1" ht="33" customHeight="1">
      <c r="A188" s="64" t="s">
        <v>174</v>
      </c>
      <c r="B188" s="79" t="s">
        <v>120</v>
      </c>
      <c r="C188" s="65" t="s">
        <v>175</v>
      </c>
      <c r="D188" s="66"/>
      <c r="E188" s="67" t="s">
        <v>82</v>
      </c>
      <c r="F188" s="85">
        <v>1</v>
      </c>
      <c r="G188" s="69"/>
      <c r="H188" s="94">
        <f>ROUND(G188,2)*F188</f>
        <v>0</v>
      </c>
      <c r="I188" s="117"/>
      <c r="J188" s="100"/>
      <c r="K188" s="72"/>
      <c r="N188" s="75"/>
      <c r="O188" s="75"/>
      <c r="P188" s="75"/>
    </row>
    <row r="189" spans="1:16" s="114" customFormat="1" ht="30" customHeight="1">
      <c r="A189" s="64" t="s">
        <v>176</v>
      </c>
      <c r="B189" s="130" t="s">
        <v>317</v>
      </c>
      <c r="C189" s="112" t="s">
        <v>177</v>
      </c>
      <c r="D189" s="66" t="s">
        <v>156</v>
      </c>
      <c r="E189" s="67"/>
      <c r="F189" s="85"/>
      <c r="G189" s="78"/>
      <c r="H189" s="94"/>
      <c r="I189" s="115"/>
      <c r="J189" s="100"/>
      <c r="K189" s="72"/>
      <c r="N189" s="75"/>
      <c r="O189" s="75"/>
      <c r="P189" s="75"/>
    </row>
    <row r="190" spans="1:16" s="114" customFormat="1" ht="30" customHeight="1">
      <c r="A190" s="64" t="s">
        <v>178</v>
      </c>
      <c r="B190" s="145" t="s">
        <v>45</v>
      </c>
      <c r="C190" s="164" t="s">
        <v>226</v>
      </c>
      <c r="D190" s="133"/>
      <c r="E190" s="134" t="s">
        <v>82</v>
      </c>
      <c r="F190" s="135">
        <v>5</v>
      </c>
      <c r="G190" s="136"/>
      <c r="H190" s="137">
        <f>ROUND(G190,2)*F190</f>
        <v>0</v>
      </c>
      <c r="I190" s="115"/>
      <c r="J190" s="100"/>
      <c r="K190" s="72"/>
      <c r="N190" s="75"/>
      <c r="O190" s="75"/>
      <c r="P190" s="75"/>
    </row>
    <row r="191" spans="1:16" s="77" customFormat="1" ht="30" customHeight="1">
      <c r="A191" s="64" t="s">
        <v>179</v>
      </c>
      <c r="B191" s="138" t="s">
        <v>318</v>
      </c>
      <c r="C191" s="139" t="s">
        <v>180</v>
      </c>
      <c r="D191" s="140" t="s">
        <v>156</v>
      </c>
      <c r="E191" s="141" t="s">
        <v>82</v>
      </c>
      <c r="F191" s="142">
        <v>5</v>
      </c>
      <c r="G191" s="143"/>
      <c r="H191" s="144">
        <f>ROUND(G191,2)*F191</f>
        <v>0</v>
      </c>
      <c r="I191" s="115"/>
      <c r="J191" s="87"/>
      <c r="K191" s="72"/>
      <c r="N191" s="75"/>
      <c r="O191" s="75"/>
      <c r="P191" s="75"/>
    </row>
    <row r="192" spans="1:9" ht="33" customHeight="1">
      <c r="A192" s="20"/>
      <c r="B192" s="12"/>
      <c r="C192" s="37" t="s">
        <v>23</v>
      </c>
      <c r="D192" s="10"/>
      <c r="E192" s="9"/>
      <c r="F192" s="8"/>
      <c r="G192" s="20"/>
      <c r="H192" s="23"/>
      <c r="I192" s="116"/>
    </row>
    <row r="193" spans="1:16" s="77" customFormat="1" ht="30" customHeight="1">
      <c r="A193" s="64" t="s">
        <v>187</v>
      </c>
      <c r="B193" s="130" t="s">
        <v>319</v>
      </c>
      <c r="C193" s="65" t="s">
        <v>188</v>
      </c>
      <c r="D193" s="66" t="s">
        <v>156</v>
      </c>
      <c r="E193" s="67"/>
      <c r="F193" s="85"/>
      <c r="G193" s="70"/>
      <c r="H193" s="94"/>
      <c r="I193" s="115"/>
      <c r="J193" s="100"/>
      <c r="K193" s="72"/>
      <c r="N193" s="75"/>
      <c r="O193" s="75"/>
      <c r="P193" s="75"/>
    </row>
    <row r="194" spans="1:16" s="77" customFormat="1" ht="30" customHeight="1">
      <c r="A194" s="64" t="s">
        <v>189</v>
      </c>
      <c r="B194" s="79" t="s">
        <v>45</v>
      </c>
      <c r="C194" s="65" t="s">
        <v>190</v>
      </c>
      <c r="D194" s="66"/>
      <c r="E194" s="67" t="s">
        <v>191</v>
      </c>
      <c r="F194" s="124">
        <v>0.5</v>
      </c>
      <c r="G194" s="69"/>
      <c r="H194" s="94">
        <f>ROUND(G194,2)*F194</f>
        <v>0</v>
      </c>
      <c r="I194" s="115"/>
      <c r="J194" s="100"/>
      <c r="K194" s="72"/>
      <c r="N194" s="75"/>
      <c r="O194" s="75"/>
      <c r="P194" s="75"/>
    </row>
    <row r="195" spans="1:16" s="71" customFormat="1" ht="30" customHeight="1">
      <c r="A195" s="64" t="s">
        <v>192</v>
      </c>
      <c r="B195" s="130" t="s">
        <v>320</v>
      </c>
      <c r="C195" s="65" t="s">
        <v>193</v>
      </c>
      <c r="D195" s="66" t="s">
        <v>186</v>
      </c>
      <c r="E195" s="67"/>
      <c r="F195" s="85"/>
      <c r="G195" s="78"/>
      <c r="H195" s="94"/>
      <c r="I195" s="115"/>
      <c r="K195" s="72"/>
      <c r="N195" s="75"/>
      <c r="O195" s="75"/>
      <c r="P195" s="75"/>
    </row>
    <row r="196" spans="1:16" s="77" customFormat="1" ht="30" customHeight="1">
      <c r="A196" s="64" t="s">
        <v>194</v>
      </c>
      <c r="B196" s="79" t="s">
        <v>45</v>
      </c>
      <c r="C196" s="65" t="s">
        <v>195</v>
      </c>
      <c r="D196" s="66"/>
      <c r="E196" s="67" t="s">
        <v>82</v>
      </c>
      <c r="F196" s="85">
        <v>2</v>
      </c>
      <c r="G196" s="69"/>
      <c r="H196" s="94">
        <f aca="true" t="shared" si="1" ref="H196:H201">ROUND(G196,2)*F196</f>
        <v>0</v>
      </c>
      <c r="I196" s="115"/>
      <c r="K196" s="72"/>
      <c r="N196" s="75"/>
      <c r="O196" s="75"/>
      <c r="P196" s="75"/>
    </row>
    <row r="197" spans="1:16" s="77" customFormat="1" ht="30" customHeight="1">
      <c r="A197" s="64" t="s">
        <v>196</v>
      </c>
      <c r="B197" s="79" t="s">
        <v>63</v>
      </c>
      <c r="C197" s="65" t="s">
        <v>197</v>
      </c>
      <c r="D197" s="66"/>
      <c r="E197" s="67" t="s">
        <v>82</v>
      </c>
      <c r="F197" s="85">
        <v>1</v>
      </c>
      <c r="G197" s="69"/>
      <c r="H197" s="94">
        <f t="shared" si="1"/>
        <v>0</v>
      </c>
      <c r="I197" s="115"/>
      <c r="K197" s="72"/>
      <c r="N197" s="75"/>
      <c r="O197" s="75"/>
      <c r="P197" s="75"/>
    </row>
    <row r="198" spans="1:16" s="71" customFormat="1" ht="30" customHeight="1">
      <c r="A198" s="64" t="s">
        <v>198</v>
      </c>
      <c r="B198" s="130" t="s">
        <v>321</v>
      </c>
      <c r="C198" s="65" t="s">
        <v>199</v>
      </c>
      <c r="D198" s="66" t="s">
        <v>186</v>
      </c>
      <c r="E198" s="67" t="s">
        <v>82</v>
      </c>
      <c r="F198" s="85">
        <v>1</v>
      </c>
      <c r="G198" s="69"/>
      <c r="H198" s="94">
        <f t="shared" si="1"/>
        <v>0</v>
      </c>
      <c r="I198" s="115"/>
      <c r="K198" s="72"/>
      <c r="N198" s="75"/>
      <c r="O198" s="75"/>
      <c r="P198" s="75"/>
    </row>
    <row r="199" spans="1:16" s="71" customFormat="1" ht="30" customHeight="1">
      <c r="A199" s="64" t="s">
        <v>200</v>
      </c>
      <c r="B199" s="130" t="s">
        <v>322</v>
      </c>
      <c r="C199" s="65" t="s">
        <v>201</v>
      </c>
      <c r="D199" s="66" t="s">
        <v>186</v>
      </c>
      <c r="E199" s="67" t="s">
        <v>82</v>
      </c>
      <c r="F199" s="85">
        <v>1</v>
      </c>
      <c r="G199" s="69"/>
      <c r="H199" s="94">
        <f t="shared" si="1"/>
        <v>0</v>
      </c>
      <c r="I199" s="115"/>
      <c r="K199" s="72"/>
      <c r="N199" s="75"/>
      <c r="O199" s="75"/>
      <c r="P199" s="75"/>
    </row>
    <row r="200" spans="1:16" s="77" customFormat="1" ht="30" customHeight="1">
      <c r="A200" s="64" t="s">
        <v>202</v>
      </c>
      <c r="B200" s="130" t="s">
        <v>323</v>
      </c>
      <c r="C200" s="65" t="s">
        <v>203</v>
      </c>
      <c r="D200" s="66" t="s">
        <v>186</v>
      </c>
      <c r="E200" s="67" t="s">
        <v>82</v>
      </c>
      <c r="F200" s="85">
        <v>1</v>
      </c>
      <c r="G200" s="69"/>
      <c r="H200" s="94">
        <f t="shared" si="1"/>
        <v>0</v>
      </c>
      <c r="I200" s="115"/>
      <c r="K200" s="72"/>
      <c r="N200" s="75"/>
      <c r="O200" s="75"/>
      <c r="P200" s="75"/>
    </row>
    <row r="201" spans="1:16" s="77" customFormat="1" ht="30" customHeight="1">
      <c r="A201" s="64" t="s">
        <v>204</v>
      </c>
      <c r="B201" s="130" t="s">
        <v>324</v>
      </c>
      <c r="C201" s="65" t="s">
        <v>205</v>
      </c>
      <c r="D201" s="66" t="s">
        <v>186</v>
      </c>
      <c r="E201" s="67" t="s">
        <v>82</v>
      </c>
      <c r="F201" s="85">
        <v>1</v>
      </c>
      <c r="G201" s="69"/>
      <c r="H201" s="94">
        <f t="shared" si="1"/>
        <v>0</v>
      </c>
      <c r="I201" s="115"/>
      <c r="K201" s="72"/>
      <c r="N201" s="75"/>
      <c r="O201" s="75"/>
      <c r="P201" s="75"/>
    </row>
    <row r="202" spans="1:9" ht="33" customHeight="1">
      <c r="A202" s="20"/>
      <c r="B202" s="16"/>
      <c r="C202" s="37" t="s">
        <v>24</v>
      </c>
      <c r="D202" s="10"/>
      <c r="E202" s="7"/>
      <c r="F202" s="10"/>
      <c r="G202" s="20"/>
      <c r="H202" s="23"/>
      <c r="I202" s="116"/>
    </row>
    <row r="203" spans="1:16" s="71" customFormat="1" ht="30" customHeight="1">
      <c r="A203" s="83" t="s">
        <v>206</v>
      </c>
      <c r="B203" s="130" t="s">
        <v>325</v>
      </c>
      <c r="C203" s="65" t="s">
        <v>207</v>
      </c>
      <c r="D203" s="66" t="s">
        <v>208</v>
      </c>
      <c r="E203" s="67"/>
      <c r="F203" s="68"/>
      <c r="G203" s="78"/>
      <c r="H203" s="70"/>
      <c r="I203" s="115"/>
      <c r="K203" s="72"/>
      <c r="N203" s="75"/>
      <c r="O203" s="75"/>
      <c r="P203" s="75"/>
    </row>
    <row r="204" spans="1:16" s="77" customFormat="1" ht="30" customHeight="1">
      <c r="A204" s="83" t="s">
        <v>209</v>
      </c>
      <c r="B204" s="79" t="s">
        <v>45</v>
      </c>
      <c r="C204" s="65" t="s">
        <v>210</v>
      </c>
      <c r="D204" s="66"/>
      <c r="E204" s="67" t="s">
        <v>41</v>
      </c>
      <c r="F204" s="68">
        <v>75</v>
      </c>
      <c r="G204" s="69"/>
      <c r="H204" s="70">
        <f>ROUND(G204,2)*F204</f>
        <v>0</v>
      </c>
      <c r="I204" s="122"/>
      <c r="K204" s="72"/>
      <c r="N204" s="75"/>
      <c r="O204" s="75"/>
      <c r="P204" s="75"/>
    </row>
    <row r="205" spans="1:16" s="77" customFormat="1" ht="30" customHeight="1">
      <c r="A205" s="83" t="s">
        <v>211</v>
      </c>
      <c r="B205" s="79" t="s">
        <v>63</v>
      </c>
      <c r="C205" s="65" t="s">
        <v>212</v>
      </c>
      <c r="D205" s="66"/>
      <c r="E205" s="67" t="s">
        <v>41</v>
      </c>
      <c r="F205" s="68">
        <v>750</v>
      </c>
      <c r="G205" s="69"/>
      <c r="H205" s="70">
        <f>ROUND(G205,2)*F205</f>
        <v>0</v>
      </c>
      <c r="I205" s="115"/>
      <c r="K205" s="72"/>
      <c r="N205" s="75"/>
      <c r="O205" s="75"/>
      <c r="P205" s="75"/>
    </row>
    <row r="206" spans="1:9" s="45" customFormat="1" ht="33" customHeight="1" thickBot="1">
      <c r="A206" s="46"/>
      <c r="B206" s="41" t="str">
        <f>B137</f>
        <v>C</v>
      </c>
      <c r="C206" s="175" t="str">
        <f>C137</f>
        <v>Lorette Avenue - From Arbuthnot St. to Cockburn St. N.</v>
      </c>
      <c r="D206" s="176"/>
      <c r="E206" s="176"/>
      <c r="F206" s="177"/>
      <c r="G206" s="46" t="s">
        <v>17</v>
      </c>
      <c r="H206" s="46">
        <f>SUM(H137:H205)</f>
        <v>0</v>
      </c>
      <c r="I206" s="123"/>
    </row>
    <row r="207" spans="1:9" s="45" customFormat="1" ht="33" customHeight="1" thickTop="1">
      <c r="A207" s="43"/>
      <c r="B207" s="42" t="s">
        <v>15</v>
      </c>
      <c r="C207" s="172" t="s">
        <v>33</v>
      </c>
      <c r="D207" s="173"/>
      <c r="E207" s="173"/>
      <c r="F207" s="174"/>
      <c r="G207" s="43"/>
      <c r="H207" s="44"/>
      <c r="I207" s="123"/>
    </row>
    <row r="208" spans="1:9" ht="33" customHeight="1">
      <c r="A208" s="20"/>
      <c r="B208" s="16"/>
      <c r="C208" s="36" t="s">
        <v>19</v>
      </c>
      <c r="D208" s="10"/>
      <c r="E208" s="8" t="s">
        <v>2</v>
      </c>
      <c r="F208" s="8" t="s">
        <v>2</v>
      </c>
      <c r="G208" s="20" t="s">
        <v>2</v>
      </c>
      <c r="H208" s="23"/>
      <c r="I208" s="116"/>
    </row>
    <row r="209" spans="1:16" s="77" customFormat="1" ht="30" customHeight="1">
      <c r="A209" s="64" t="s">
        <v>50</v>
      </c>
      <c r="B209" s="130" t="s">
        <v>326</v>
      </c>
      <c r="C209" s="65" t="s">
        <v>51</v>
      </c>
      <c r="D209" s="66" t="s">
        <v>37</v>
      </c>
      <c r="E209" s="67" t="s">
        <v>41</v>
      </c>
      <c r="F209" s="68">
        <v>1640</v>
      </c>
      <c r="G209" s="69"/>
      <c r="H209" s="70">
        <f>ROUND(G209,2)*F209</f>
        <v>0</v>
      </c>
      <c r="I209" s="115" t="s">
        <v>52</v>
      </c>
      <c r="K209" s="72"/>
      <c r="N209" s="75"/>
      <c r="O209" s="75"/>
      <c r="P209" s="75"/>
    </row>
    <row r="210" spans="1:9" ht="33" customHeight="1">
      <c r="A210" s="20"/>
      <c r="B210" s="16"/>
      <c r="C210" s="37" t="s">
        <v>20</v>
      </c>
      <c r="D210" s="10"/>
      <c r="E210" s="7"/>
      <c r="F210" s="10"/>
      <c r="G210" s="20"/>
      <c r="H210" s="23"/>
      <c r="I210" s="116"/>
    </row>
    <row r="211" spans="1:16" s="77" customFormat="1" ht="30" customHeight="1">
      <c r="A211" s="83" t="s">
        <v>69</v>
      </c>
      <c r="B211" s="130" t="s">
        <v>327</v>
      </c>
      <c r="C211" s="65" t="s">
        <v>70</v>
      </c>
      <c r="D211" s="66" t="s">
        <v>66</v>
      </c>
      <c r="E211" s="67"/>
      <c r="F211" s="68"/>
      <c r="G211" s="78"/>
      <c r="H211" s="70"/>
      <c r="I211" s="115"/>
      <c r="K211" s="72"/>
      <c r="N211" s="75"/>
      <c r="O211" s="75"/>
      <c r="P211" s="75"/>
    </row>
    <row r="212" spans="1:16" s="77" customFormat="1" ht="30" customHeight="1">
      <c r="A212" s="83" t="s">
        <v>71</v>
      </c>
      <c r="B212" s="79" t="s">
        <v>45</v>
      </c>
      <c r="C212" s="65" t="s">
        <v>72</v>
      </c>
      <c r="D212" s="66" t="s">
        <v>2</v>
      </c>
      <c r="E212" s="67" t="s">
        <v>41</v>
      </c>
      <c r="F212" s="68">
        <v>260</v>
      </c>
      <c r="G212" s="69"/>
      <c r="H212" s="70">
        <f>ROUND(G212,2)*F212</f>
        <v>0</v>
      </c>
      <c r="I212" s="115"/>
      <c r="K212" s="72"/>
      <c r="N212" s="75"/>
      <c r="O212" s="75"/>
      <c r="P212" s="75"/>
    </row>
    <row r="213" spans="1:16" s="77" customFormat="1" ht="30" customHeight="1">
      <c r="A213" s="83" t="s">
        <v>73</v>
      </c>
      <c r="B213" s="79" t="s">
        <v>63</v>
      </c>
      <c r="C213" s="65" t="s">
        <v>74</v>
      </c>
      <c r="D213" s="66" t="s">
        <v>2</v>
      </c>
      <c r="E213" s="67" t="s">
        <v>41</v>
      </c>
      <c r="F213" s="68">
        <v>30</v>
      </c>
      <c r="G213" s="69"/>
      <c r="H213" s="70">
        <f>ROUND(G213,2)*F213</f>
        <v>0</v>
      </c>
      <c r="I213" s="115"/>
      <c r="K213" s="72"/>
      <c r="N213" s="75"/>
      <c r="O213" s="75"/>
      <c r="P213" s="75"/>
    </row>
    <row r="214" spans="1:16" s="77" customFormat="1" ht="30" customHeight="1">
      <c r="A214" s="83" t="s">
        <v>75</v>
      </c>
      <c r="B214" s="79" t="s">
        <v>120</v>
      </c>
      <c r="C214" s="65" t="s">
        <v>76</v>
      </c>
      <c r="D214" s="66" t="s">
        <v>2</v>
      </c>
      <c r="E214" s="67" t="s">
        <v>41</v>
      </c>
      <c r="F214" s="68">
        <v>30</v>
      </c>
      <c r="G214" s="69"/>
      <c r="H214" s="70">
        <f>ROUND(G214,2)*F214</f>
        <v>0</v>
      </c>
      <c r="I214" s="115"/>
      <c r="K214" s="72"/>
      <c r="N214" s="75"/>
      <c r="O214" s="75"/>
      <c r="P214" s="75"/>
    </row>
    <row r="215" spans="1:16" s="77" customFormat="1" ht="30" customHeight="1">
      <c r="A215" s="83" t="s">
        <v>77</v>
      </c>
      <c r="B215" s="130" t="s">
        <v>328</v>
      </c>
      <c r="C215" s="65" t="s">
        <v>78</v>
      </c>
      <c r="D215" s="66" t="s">
        <v>79</v>
      </c>
      <c r="E215" s="67"/>
      <c r="F215" s="68"/>
      <c r="G215" s="78"/>
      <c r="H215" s="70"/>
      <c r="I215" s="115"/>
      <c r="K215" s="72"/>
      <c r="N215" s="75"/>
      <c r="O215" s="75"/>
      <c r="P215" s="75"/>
    </row>
    <row r="216" spans="1:16" s="77" customFormat="1" ht="30" customHeight="1">
      <c r="A216" s="83" t="s">
        <v>80</v>
      </c>
      <c r="B216" s="79" t="s">
        <v>45</v>
      </c>
      <c r="C216" s="65" t="s">
        <v>81</v>
      </c>
      <c r="D216" s="66" t="s">
        <v>2</v>
      </c>
      <c r="E216" s="67" t="s">
        <v>82</v>
      </c>
      <c r="F216" s="68">
        <v>545</v>
      </c>
      <c r="G216" s="69"/>
      <c r="H216" s="70">
        <f>ROUND(G216,2)*F216</f>
        <v>0</v>
      </c>
      <c r="I216" s="115"/>
      <c r="K216" s="72"/>
      <c r="N216" s="75"/>
      <c r="O216" s="75"/>
      <c r="P216" s="75"/>
    </row>
    <row r="217" spans="1:16" s="77" customFormat="1" ht="30" customHeight="1">
      <c r="A217" s="83" t="s">
        <v>83</v>
      </c>
      <c r="B217" s="130" t="s">
        <v>329</v>
      </c>
      <c r="C217" s="65" t="s">
        <v>84</v>
      </c>
      <c r="D217" s="66" t="s">
        <v>79</v>
      </c>
      <c r="E217" s="67"/>
      <c r="F217" s="68"/>
      <c r="G217" s="78"/>
      <c r="H217" s="70"/>
      <c r="I217" s="115"/>
      <c r="K217" s="72"/>
      <c r="N217" s="75"/>
      <c r="O217" s="75"/>
      <c r="P217" s="75"/>
    </row>
    <row r="218" spans="1:16" s="77" customFormat="1" ht="30" customHeight="1">
      <c r="A218" s="83" t="s">
        <v>85</v>
      </c>
      <c r="B218" s="79" t="s">
        <v>45</v>
      </c>
      <c r="C218" s="65" t="s">
        <v>86</v>
      </c>
      <c r="D218" s="66" t="s">
        <v>2</v>
      </c>
      <c r="E218" s="67" t="s">
        <v>82</v>
      </c>
      <c r="F218" s="68">
        <v>555</v>
      </c>
      <c r="G218" s="69"/>
      <c r="H218" s="70">
        <f>ROUND(G218,2)*F218</f>
        <v>0</v>
      </c>
      <c r="I218" s="115"/>
      <c r="K218" s="72"/>
      <c r="N218" s="75"/>
      <c r="O218" s="75"/>
      <c r="P218" s="75"/>
    </row>
    <row r="219" spans="1:16" s="71" customFormat="1" ht="30" customHeight="1">
      <c r="A219" s="83" t="s">
        <v>87</v>
      </c>
      <c r="B219" s="130" t="s">
        <v>330</v>
      </c>
      <c r="C219" s="65" t="s">
        <v>88</v>
      </c>
      <c r="D219" s="66" t="s">
        <v>89</v>
      </c>
      <c r="E219" s="67"/>
      <c r="F219" s="68"/>
      <c r="G219" s="78"/>
      <c r="H219" s="70"/>
      <c r="I219" s="115"/>
      <c r="K219" s="72"/>
      <c r="N219" s="75"/>
      <c r="O219" s="75"/>
      <c r="P219" s="75"/>
    </row>
    <row r="220" spans="1:16" s="77" customFormat="1" ht="30" customHeight="1">
      <c r="A220" s="83" t="s">
        <v>90</v>
      </c>
      <c r="B220" s="79" t="s">
        <v>228</v>
      </c>
      <c r="C220" s="65" t="s">
        <v>91</v>
      </c>
      <c r="D220" s="66" t="s">
        <v>92</v>
      </c>
      <c r="E220" s="67"/>
      <c r="F220" s="68"/>
      <c r="G220" s="78"/>
      <c r="H220" s="70"/>
      <c r="I220" s="115"/>
      <c r="K220" s="72"/>
      <c r="N220" s="75"/>
      <c r="O220" s="75"/>
      <c r="P220" s="75"/>
    </row>
    <row r="221" spans="1:16" s="77" customFormat="1" ht="30" customHeight="1">
      <c r="A221" s="83" t="s">
        <v>93</v>
      </c>
      <c r="B221" s="84" t="s">
        <v>94</v>
      </c>
      <c r="C221" s="65" t="s">
        <v>95</v>
      </c>
      <c r="D221" s="66"/>
      <c r="E221" s="67" t="s">
        <v>41</v>
      </c>
      <c r="F221" s="68">
        <v>30</v>
      </c>
      <c r="G221" s="69"/>
      <c r="H221" s="70">
        <f aca="true" t="shared" si="2" ref="H221:H226">ROUND(G221,2)*F221</f>
        <v>0</v>
      </c>
      <c r="I221" s="118"/>
      <c r="K221" s="72"/>
      <c r="N221" s="75"/>
      <c r="O221" s="75"/>
      <c r="P221" s="75"/>
    </row>
    <row r="222" spans="1:16" s="77" customFormat="1" ht="30" customHeight="1">
      <c r="A222" s="83" t="s">
        <v>96</v>
      </c>
      <c r="B222" s="84" t="s">
        <v>97</v>
      </c>
      <c r="C222" s="65" t="s">
        <v>98</v>
      </c>
      <c r="D222" s="66"/>
      <c r="E222" s="67" t="s">
        <v>41</v>
      </c>
      <c r="F222" s="68">
        <v>120</v>
      </c>
      <c r="G222" s="69"/>
      <c r="H222" s="70">
        <f t="shared" si="2"/>
        <v>0</v>
      </c>
      <c r="I222" s="115"/>
      <c r="K222" s="72"/>
      <c r="N222" s="75"/>
      <c r="O222" s="75"/>
      <c r="P222" s="75"/>
    </row>
    <row r="223" spans="1:16" s="77" customFormat="1" ht="30" customHeight="1">
      <c r="A223" s="83" t="s">
        <v>99</v>
      </c>
      <c r="B223" s="84" t="s">
        <v>100</v>
      </c>
      <c r="C223" s="65" t="s">
        <v>101</v>
      </c>
      <c r="D223" s="66" t="s">
        <v>2</v>
      </c>
      <c r="E223" s="67" t="s">
        <v>41</v>
      </c>
      <c r="F223" s="68">
        <v>230</v>
      </c>
      <c r="G223" s="69"/>
      <c r="H223" s="70">
        <f t="shared" si="2"/>
        <v>0</v>
      </c>
      <c r="I223" s="119"/>
      <c r="K223" s="72"/>
      <c r="N223" s="75"/>
      <c r="O223" s="75"/>
      <c r="P223" s="75"/>
    </row>
    <row r="224" spans="1:16" s="71" customFormat="1" ht="30" customHeight="1">
      <c r="A224" s="83" t="s">
        <v>102</v>
      </c>
      <c r="B224" s="130" t="s">
        <v>331</v>
      </c>
      <c r="C224" s="65" t="s">
        <v>103</v>
      </c>
      <c r="D224" s="66" t="s">
        <v>89</v>
      </c>
      <c r="E224" s="67" t="s">
        <v>41</v>
      </c>
      <c r="F224" s="85">
        <v>5</v>
      </c>
      <c r="G224" s="69"/>
      <c r="H224" s="70">
        <f t="shared" si="2"/>
        <v>0</v>
      </c>
      <c r="I224" s="115"/>
      <c r="K224" s="72"/>
      <c r="N224" s="75"/>
      <c r="O224" s="75"/>
      <c r="P224" s="75"/>
    </row>
    <row r="225" spans="1:16" s="77" customFormat="1" ht="30" customHeight="1">
      <c r="A225" s="83" t="s">
        <v>104</v>
      </c>
      <c r="B225" s="130" t="s">
        <v>332</v>
      </c>
      <c r="C225" s="65" t="s">
        <v>105</v>
      </c>
      <c r="D225" s="66" t="s">
        <v>89</v>
      </c>
      <c r="E225" s="67" t="s">
        <v>41</v>
      </c>
      <c r="F225" s="68">
        <v>5</v>
      </c>
      <c r="G225" s="69"/>
      <c r="H225" s="70">
        <f t="shared" si="2"/>
        <v>0</v>
      </c>
      <c r="I225" s="115"/>
      <c r="K225" s="72"/>
      <c r="N225" s="75"/>
      <c r="O225" s="75"/>
      <c r="P225" s="75"/>
    </row>
    <row r="226" spans="1:16" s="77" customFormat="1" ht="30" customHeight="1">
      <c r="A226" s="83" t="s">
        <v>106</v>
      </c>
      <c r="B226" s="130" t="s">
        <v>333</v>
      </c>
      <c r="C226" s="65" t="s">
        <v>107</v>
      </c>
      <c r="D226" s="66" t="s">
        <v>89</v>
      </c>
      <c r="E226" s="67" t="s">
        <v>41</v>
      </c>
      <c r="F226" s="68">
        <v>5</v>
      </c>
      <c r="G226" s="69"/>
      <c r="H226" s="70">
        <f t="shared" si="2"/>
        <v>0</v>
      </c>
      <c r="I226" s="115"/>
      <c r="K226" s="72"/>
      <c r="N226" s="75"/>
      <c r="O226" s="75"/>
      <c r="P226" s="75"/>
    </row>
    <row r="227" spans="1:16" s="71" customFormat="1" ht="33" customHeight="1">
      <c r="A227" s="83" t="s">
        <v>108</v>
      </c>
      <c r="B227" s="130" t="s">
        <v>334</v>
      </c>
      <c r="C227" s="65" t="s">
        <v>109</v>
      </c>
      <c r="D227" s="154" t="s">
        <v>383</v>
      </c>
      <c r="E227" s="67"/>
      <c r="F227" s="68"/>
      <c r="G227" s="78"/>
      <c r="H227" s="70"/>
      <c r="I227" s="115"/>
      <c r="K227" s="72"/>
      <c r="N227" s="75"/>
      <c r="O227" s="75"/>
      <c r="P227" s="75"/>
    </row>
    <row r="228" spans="1:16" s="77" customFormat="1" ht="30" customHeight="1">
      <c r="A228" s="83" t="s">
        <v>111</v>
      </c>
      <c r="B228" s="79" t="s">
        <v>45</v>
      </c>
      <c r="C228" s="65" t="s">
        <v>214</v>
      </c>
      <c r="D228" s="66" t="s">
        <v>2</v>
      </c>
      <c r="E228" s="67" t="s">
        <v>112</v>
      </c>
      <c r="F228" s="68">
        <v>25</v>
      </c>
      <c r="G228" s="69"/>
      <c r="H228" s="70">
        <f>ROUND(G228,2)*F228</f>
        <v>0</v>
      </c>
      <c r="I228" s="115"/>
      <c r="K228" s="72"/>
      <c r="N228" s="75"/>
      <c r="O228" s="75"/>
      <c r="P228" s="75"/>
    </row>
    <row r="229" spans="1:16" s="77" customFormat="1" ht="30" customHeight="1">
      <c r="A229" s="83" t="s">
        <v>114</v>
      </c>
      <c r="B229" s="130" t="s">
        <v>335</v>
      </c>
      <c r="C229" s="65" t="s">
        <v>115</v>
      </c>
      <c r="D229" s="66" t="s">
        <v>110</v>
      </c>
      <c r="E229" s="67"/>
      <c r="F229" s="68"/>
      <c r="G229" s="78"/>
      <c r="H229" s="70"/>
      <c r="I229" s="115"/>
      <c r="K229" s="72"/>
      <c r="N229" s="75"/>
      <c r="O229" s="75"/>
      <c r="P229" s="75"/>
    </row>
    <row r="230" spans="1:16" s="77" customFormat="1" ht="30" customHeight="1">
      <c r="A230" s="83" t="s">
        <v>121</v>
      </c>
      <c r="B230" s="145" t="s">
        <v>45</v>
      </c>
      <c r="C230" s="132" t="s">
        <v>215</v>
      </c>
      <c r="D230" s="133" t="s">
        <v>122</v>
      </c>
      <c r="E230" s="134" t="s">
        <v>112</v>
      </c>
      <c r="F230" s="146">
        <v>25</v>
      </c>
      <c r="G230" s="136"/>
      <c r="H230" s="147">
        <f>ROUND(G230,2)*F230</f>
        <v>0</v>
      </c>
      <c r="I230" s="115"/>
      <c r="K230" s="72"/>
      <c r="N230" s="75"/>
      <c r="O230" s="75"/>
      <c r="P230" s="75"/>
    </row>
    <row r="231" spans="1:16" s="77" customFormat="1" ht="30" customHeight="1">
      <c r="A231" s="83" t="s">
        <v>123</v>
      </c>
      <c r="B231" s="138" t="s">
        <v>336</v>
      </c>
      <c r="C231" s="139" t="s">
        <v>124</v>
      </c>
      <c r="D231" s="140" t="s">
        <v>110</v>
      </c>
      <c r="E231" s="141"/>
      <c r="F231" s="148"/>
      <c r="G231" s="151"/>
      <c r="H231" s="149"/>
      <c r="I231" s="115"/>
      <c r="K231" s="72"/>
      <c r="N231" s="75"/>
      <c r="O231" s="75"/>
      <c r="P231" s="75"/>
    </row>
    <row r="232" spans="1:16" s="77" customFormat="1" ht="33" customHeight="1">
      <c r="A232" s="83" t="s">
        <v>218</v>
      </c>
      <c r="B232" s="79" t="s">
        <v>45</v>
      </c>
      <c r="C232" s="65" t="s">
        <v>225</v>
      </c>
      <c r="D232" s="66" t="s">
        <v>219</v>
      </c>
      <c r="E232" s="67"/>
      <c r="F232" s="68"/>
      <c r="G232" s="70"/>
      <c r="H232" s="70"/>
      <c r="I232" s="115"/>
      <c r="K232" s="72"/>
      <c r="N232" s="75"/>
      <c r="O232" s="75"/>
      <c r="P232" s="75"/>
    </row>
    <row r="233" spans="1:16" s="77" customFormat="1" ht="30" customHeight="1">
      <c r="A233" s="83" t="s">
        <v>222</v>
      </c>
      <c r="B233" s="84" t="s">
        <v>229</v>
      </c>
      <c r="C233" s="65" t="s">
        <v>223</v>
      </c>
      <c r="D233" s="66" t="s">
        <v>2</v>
      </c>
      <c r="E233" s="67" t="s">
        <v>112</v>
      </c>
      <c r="F233" s="68">
        <v>455</v>
      </c>
      <c r="G233" s="69"/>
      <c r="H233" s="70">
        <f>ROUND(G233,2)*F233</f>
        <v>0</v>
      </c>
      <c r="I233" s="119"/>
      <c r="K233" s="72"/>
      <c r="N233" s="75"/>
      <c r="O233" s="75"/>
      <c r="P233" s="75"/>
    </row>
    <row r="234" spans="1:16" s="88" customFormat="1" ht="30" customHeight="1">
      <c r="A234" s="83" t="s">
        <v>129</v>
      </c>
      <c r="B234" s="79" t="s">
        <v>63</v>
      </c>
      <c r="C234" s="65" t="s">
        <v>216</v>
      </c>
      <c r="D234" s="66" t="s">
        <v>130</v>
      </c>
      <c r="E234" s="67" t="s">
        <v>112</v>
      </c>
      <c r="F234" s="68">
        <v>25</v>
      </c>
      <c r="G234" s="69"/>
      <c r="H234" s="70">
        <f>ROUND(G234,2)*F234</f>
        <v>0</v>
      </c>
      <c r="I234" s="115"/>
      <c r="K234" s="89"/>
      <c r="N234" s="90"/>
      <c r="O234" s="90"/>
      <c r="P234" s="90"/>
    </row>
    <row r="235" spans="1:16" s="77" customFormat="1" ht="30" customHeight="1">
      <c r="A235" s="83" t="s">
        <v>131</v>
      </c>
      <c r="B235" s="130" t="s">
        <v>337</v>
      </c>
      <c r="C235" s="65" t="s">
        <v>132</v>
      </c>
      <c r="D235" s="66" t="s">
        <v>133</v>
      </c>
      <c r="E235" s="67" t="s">
        <v>41</v>
      </c>
      <c r="F235" s="68">
        <v>5</v>
      </c>
      <c r="G235" s="69"/>
      <c r="H235" s="70">
        <f>ROUND(G235,2)*F235</f>
        <v>0</v>
      </c>
      <c r="I235" s="115"/>
      <c r="K235" s="72"/>
      <c r="N235" s="75"/>
      <c r="O235" s="75"/>
      <c r="P235" s="75"/>
    </row>
    <row r="236" spans="1:16" s="77" customFormat="1" ht="30" customHeight="1">
      <c r="A236" s="83" t="s">
        <v>134</v>
      </c>
      <c r="B236" s="130" t="s">
        <v>338</v>
      </c>
      <c r="C236" s="65" t="s">
        <v>135</v>
      </c>
      <c r="D236" s="66" t="s">
        <v>136</v>
      </c>
      <c r="E236" s="91"/>
      <c r="F236" s="68"/>
      <c r="G236" s="78"/>
      <c r="H236" s="70"/>
      <c r="I236" s="115"/>
      <c r="K236" s="72"/>
      <c r="N236" s="75"/>
      <c r="O236" s="75"/>
      <c r="P236" s="75"/>
    </row>
    <row r="237" spans="1:16" s="77" customFormat="1" ht="30" customHeight="1">
      <c r="A237" s="83" t="s">
        <v>137</v>
      </c>
      <c r="B237" s="79" t="s">
        <v>45</v>
      </c>
      <c r="C237" s="65" t="s">
        <v>138</v>
      </c>
      <c r="D237" s="66"/>
      <c r="E237" s="67"/>
      <c r="F237" s="68"/>
      <c r="G237" s="78"/>
      <c r="H237" s="70"/>
      <c r="I237" s="115"/>
      <c r="K237" s="72"/>
      <c r="N237" s="75"/>
      <c r="O237" s="75"/>
      <c r="P237" s="75"/>
    </row>
    <row r="238" spans="1:16" s="77" customFormat="1" ht="30" customHeight="1">
      <c r="A238" s="83" t="s">
        <v>139</v>
      </c>
      <c r="B238" s="84" t="s">
        <v>94</v>
      </c>
      <c r="C238" s="65" t="s">
        <v>140</v>
      </c>
      <c r="D238" s="66"/>
      <c r="E238" s="67" t="s">
        <v>47</v>
      </c>
      <c r="F238" s="68">
        <v>425</v>
      </c>
      <c r="G238" s="69"/>
      <c r="H238" s="70">
        <f>ROUND(G238,2)*F238</f>
        <v>0</v>
      </c>
      <c r="I238" s="115"/>
      <c r="K238" s="72"/>
      <c r="N238" s="75"/>
      <c r="O238" s="75"/>
      <c r="P238" s="75"/>
    </row>
    <row r="239" spans="1:16" s="77" customFormat="1" ht="30" customHeight="1">
      <c r="A239" s="83" t="s">
        <v>141</v>
      </c>
      <c r="B239" s="79" t="s">
        <v>63</v>
      </c>
      <c r="C239" s="65" t="s">
        <v>142</v>
      </c>
      <c r="D239" s="66"/>
      <c r="E239" s="67"/>
      <c r="F239" s="68"/>
      <c r="G239" s="78"/>
      <c r="H239" s="70"/>
      <c r="I239" s="115"/>
      <c r="K239" s="72"/>
      <c r="N239" s="75"/>
      <c r="O239" s="75"/>
      <c r="P239" s="75"/>
    </row>
    <row r="240" spans="1:16" s="77" customFormat="1" ht="30" customHeight="1">
      <c r="A240" s="83" t="s">
        <v>143</v>
      </c>
      <c r="B240" s="84" t="s">
        <v>94</v>
      </c>
      <c r="C240" s="65" t="s">
        <v>140</v>
      </c>
      <c r="D240" s="66"/>
      <c r="E240" s="67" t="s">
        <v>47</v>
      </c>
      <c r="F240" s="68">
        <v>30</v>
      </c>
      <c r="G240" s="69"/>
      <c r="H240" s="70">
        <f>ROUND(G240,2)*F240</f>
        <v>0</v>
      </c>
      <c r="I240" s="115"/>
      <c r="K240" s="72"/>
      <c r="N240" s="75"/>
      <c r="O240" s="75"/>
      <c r="P240" s="75"/>
    </row>
    <row r="241" spans="1:16" s="92" customFormat="1" ht="30" customHeight="1">
      <c r="A241" s="83" t="s">
        <v>144</v>
      </c>
      <c r="B241" s="130" t="s">
        <v>339</v>
      </c>
      <c r="C241" s="65" t="s">
        <v>145</v>
      </c>
      <c r="D241" s="66" t="s">
        <v>146</v>
      </c>
      <c r="E241" s="67"/>
      <c r="F241" s="68"/>
      <c r="G241" s="78"/>
      <c r="H241" s="70"/>
      <c r="I241" s="115"/>
      <c r="K241" s="72"/>
      <c r="N241" s="75"/>
      <c r="O241" s="75"/>
      <c r="P241" s="75"/>
    </row>
    <row r="242" spans="1:16" s="93" customFormat="1" ht="30" customHeight="1">
      <c r="A242" s="83" t="s">
        <v>147</v>
      </c>
      <c r="B242" s="79" t="s">
        <v>45</v>
      </c>
      <c r="C242" s="65" t="s">
        <v>148</v>
      </c>
      <c r="D242" s="66" t="s">
        <v>2</v>
      </c>
      <c r="E242" s="67" t="s">
        <v>41</v>
      </c>
      <c r="F242" s="68">
        <v>1890</v>
      </c>
      <c r="G242" s="69"/>
      <c r="H242" s="70">
        <f>ROUND(G242,2)*F242</f>
        <v>0</v>
      </c>
      <c r="I242" s="115"/>
      <c r="K242" s="72"/>
      <c r="N242" s="75"/>
      <c r="O242" s="75"/>
      <c r="P242" s="75"/>
    </row>
    <row r="243" spans="1:9" ht="33" customHeight="1">
      <c r="A243" s="20"/>
      <c r="B243" s="6"/>
      <c r="C243" s="37" t="s">
        <v>21</v>
      </c>
      <c r="D243" s="10"/>
      <c r="E243" s="9"/>
      <c r="F243" s="8"/>
      <c r="G243" s="20"/>
      <c r="H243" s="23"/>
      <c r="I243" s="116"/>
    </row>
    <row r="244" spans="1:16" s="71" customFormat="1" ht="30" customHeight="1">
      <c r="A244" s="64" t="s">
        <v>151</v>
      </c>
      <c r="B244" s="130" t="s">
        <v>340</v>
      </c>
      <c r="C244" s="65" t="s">
        <v>152</v>
      </c>
      <c r="D244" s="66" t="s">
        <v>153</v>
      </c>
      <c r="E244" s="67" t="s">
        <v>112</v>
      </c>
      <c r="F244" s="85">
        <v>485</v>
      </c>
      <c r="G244" s="69"/>
      <c r="H244" s="94">
        <f>ROUND(G244,2)*F244</f>
        <v>0</v>
      </c>
      <c r="I244" s="115"/>
      <c r="K244" s="72"/>
      <c r="N244" s="75"/>
      <c r="O244" s="75"/>
      <c r="P244" s="75"/>
    </row>
    <row r="245" spans="1:9" ht="33" customHeight="1">
      <c r="A245" s="20"/>
      <c r="B245" s="6"/>
      <c r="C245" s="37" t="s">
        <v>22</v>
      </c>
      <c r="D245" s="10"/>
      <c r="E245" s="9"/>
      <c r="F245" s="8"/>
      <c r="G245" s="20"/>
      <c r="H245" s="23"/>
      <c r="I245" s="116"/>
    </row>
    <row r="246" spans="1:16" s="71" customFormat="1" ht="30" customHeight="1">
      <c r="A246" s="64" t="s">
        <v>159</v>
      </c>
      <c r="B246" s="130" t="s">
        <v>341</v>
      </c>
      <c r="C246" s="65" t="s">
        <v>160</v>
      </c>
      <c r="D246" s="66" t="s">
        <v>156</v>
      </c>
      <c r="E246" s="67"/>
      <c r="F246" s="85"/>
      <c r="G246" s="78"/>
      <c r="H246" s="94"/>
      <c r="I246" s="115"/>
      <c r="J246" s="87"/>
      <c r="K246" s="72"/>
      <c r="N246" s="75"/>
      <c r="O246" s="75"/>
      <c r="P246" s="75"/>
    </row>
    <row r="247" spans="1:16" s="71" customFormat="1" ht="30" customHeight="1">
      <c r="A247" s="64" t="s">
        <v>161</v>
      </c>
      <c r="B247" s="79" t="s">
        <v>45</v>
      </c>
      <c r="C247" s="65" t="s">
        <v>162</v>
      </c>
      <c r="D247" s="66"/>
      <c r="E247" s="67" t="s">
        <v>82</v>
      </c>
      <c r="F247" s="85">
        <v>4</v>
      </c>
      <c r="G247" s="69"/>
      <c r="H247" s="94">
        <f>ROUND(G247,2)*F247</f>
        <v>0</v>
      </c>
      <c r="I247" s="115"/>
      <c r="K247" s="72"/>
      <c r="N247" s="75"/>
      <c r="O247" s="75"/>
      <c r="P247" s="75"/>
    </row>
    <row r="248" spans="1:16" s="93" customFormat="1" ht="30" customHeight="1">
      <c r="A248" s="64" t="s">
        <v>166</v>
      </c>
      <c r="B248" s="130" t="s">
        <v>342</v>
      </c>
      <c r="C248" s="65" t="s">
        <v>167</v>
      </c>
      <c r="D248" s="66" t="s">
        <v>156</v>
      </c>
      <c r="E248" s="67" t="s">
        <v>112</v>
      </c>
      <c r="F248" s="85">
        <v>5</v>
      </c>
      <c r="G248" s="69"/>
      <c r="H248" s="94">
        <f>ROUND(G248,2)*F248</f>
        <v>0</v>
      </c>
      <c r="I248" s="115"/>
      <c r="J248" s="87"/>
      <c r="K248" s="72"/>
      <c r="N248" s="75"/>
      <c r="O248" s="75"/>
      <c r="P248" s="75"/>
    </row>
    <row r="249" spans="1:16" s="114" customFormat="1" ht="30" customHeight="1">
      <c r="A249" s="64" t="s">
        <v>168</v>
      </c>
      <c r="B249" s="130" t="s">
        <v>343</v>
      </c>
      <c r="C249" s="112" t="s">
        <v>169</v>
      </c>
      <c r="D249" s="66" t="s">
        <v>156</v>
      </c>
      <c r="E249" s="67"/>
      <c r="F249" s="85"/>
      <c r="G249" s="78"/>
      <c r="H249" s="94"/>
      <c r="I249" s="115"/>
      <c r="J249" s="113"/>
      <c r="K249" s="72"/>
      <c r="N249" s="75"/>
      <c r="O249" s="75"/>
      <c r="P249" s="75"/>
    </row>
    <row r="250" spans="1:16" s="77" customFormat="1" ht="33" customHeight="1">
      <c r="A250" s="64" t="s">
        <v>170</v>
      </c>
      <c r="B250" s="79" t="s">
        <v>45</v>
      </c>
      <c r="C250" s="65" t="s">
        <v>171</v>
      </c>
      <c r="D250" s="66"/>
      <c r="E250" s="67" t="s">
        <v>82</v>
      </c>
      <c r="F250" s="85">
        <v>2</v>
      </c>
      <c r="G250" s="69"/>
      <c r="H250" s="94">
        <f>ROUND(G250,2)*F250</f>
        <v>0</v>
      </c>
      <c r="I250" s="117"/>
      <c r="J250" s="100"/>
      <c r="K250" s="72"/>
      <c r="N250" s="75"/>
      <c r="O250" s="75"/>
      <c r="P250" s="75"/>
    </row>
    <row r="251" spans="1:16" s="77" customFormat="1" ht="33" customHeight="1">
      <c r="A251" s="64" t="s">
        <v>172</v>
      </c>
      <c r="B251" s="79" t="s">
        <v>63</v>
      </c>
      <c r="C251" s="65" t="s">
        <v>173</v>
      </c>
      <c r="D251" s="66"/>
      <c r="E251" s="67" t="s">
        <v>82</v>
      </c>
      <c r="F251" s="85">
        <v>2</v>
      </c>
      <c r="G251" s="69"/>
      <c r="H251" s="94">
        <f>ROUND(G251,2)*F251</f>
        <v>0</v>
      </c>
      <c r="I251" s="117"/>
      <c r="J251" s="100"/>
      <c r="K251" s="72"/>
      <c r="N251" s="75"/>
      <c r="O251" s="75"/>
      <c r="P251" s="75"/>
    </row>
    <row r="252" spans="1:16" s="114" customFormat="1" ht="30" customHeight="1">
      <c r="A252" s="64" t="s">
        <v>176</v>
      </c>
      <c r="B252" s="130" t="s">
        <v>344</v>
      </c>
      <c r="C252" s="112" t="s">
        <v>177</v>
      </c>
      <c r="D252" s="66" t="s">
        <v>156</v>
      </c>
      <c r="E252" s="67"/>
      <c r="F252" s="85"/>
      <c r="G252" s="78"/>
      <c r="H252" s="94"/>
      <c r="I252" s="115"/>
      <c r="J252" s="100"/>
      <c r="K252" s="72"/>
      <c r="N252" s="75"/>
      <c r="O252" s="75"/>
      <c r="P252" s="75"/>
    </row>
    <row r="253" spans="1:16" s="114" customFormat="1" ht="30" customHeight="1">
      <c r="A253" s="64" t="s">
        <v>178</v>
      </c>
      <c r="B253" s="79" t="s">
        <v>45</v>
      </c>
      <c r="C253" s="112" t="s">
        <v>226</v>
      </c>
      <c r="D253" s="66"/>
      <c r="E253" s="67" t="s">
        <v>82</v>
      </c>
      <c r="F253" s="85">
        <v>2</v>
      </c>
      <c r="G253" s="69"/>
      <c r="H253" s="94">
        <f>ROUND(G253,2)*F253</f>
        <v>0</v>
      </c>
      <c r="I253" s="115"/>
      <c r="J253" s="100"/>
      <c r="K253" s="72"/>
      <c r="N253" s="75"/>
      <c r="O253" s="75"/>
      <c r="P253" s="75"/>
    </row>
    <row r="254" spans="1:16" s="77" customFormat="1" ht="30" customHeight="1">
      <c r="A254" s="64" t="s">
        <v>179</v>
      </c>
      <c r="B254" s="130" t="s">
        <v>345</v>
      </c>
      <c r="C254" s="65" t="s">
        <v>180</v>
      </c>
      <c r="D254" s="66" t="s">
        <v>156</v>
      </c>
      <c r="E254" s="67" t="s">
        <v>82</v>
      </c>
      <c r="F254" s="85">
        <v>2</v>
      </c>
      <c r="G254" s="69"/>
      <c r="H254" s="94">
        <f>ROUND(G254,2)*F254</f>
        <v>0</v>
      </c>
      <c r="I254" s="115"/>
      <c r="J254" s="87"/>
      <c r="K254" s="72"/>
      <c r="N254" s="75"/>
      <c r="O254" s="75"/>
      <c r="P254" s="75"/>
    </row>
    <row r="255" spans="1:9" ht="33" customHeight="1">
      <c r="A255" s="20"/>
      <c r="B255" s="12"/>
      <c r="C255" s="37" t="s">
        <v>23</v>
      </c>
      <c r="D255" s="10"/>
      <c r="E255" s="9"/>
      <c r="F255" s="8"/>
      <c r="G255" s="20"/>
      <c r="H255" s="23"/>
      <c r="I255" s="116"/>
    </row>
    <row r="256" spans="1:16" s="77" customFormat="1" ht="33" customHeight="1">
      <c r="A256" s="64" t="s">
        <v>184</v>
      </c>
      <c r="B256" s="131" t="s">
        <v>346</v>
      </c>
      <c r="C256" s="132" t="s">
        <v>185</v>
      </c>
      <c r="D256" s="133" t="s">
        <v>186</v>
      </c>
      <c r="E256" s="134" t="s">
        <v>82</v>
      </c>
      <c r="F256" s="135">
        <v>2</v>
      </c>
      <c r="G256" s="136"/>
      <c r="H256" s="137">
        <f>ROUND(G256,2)*F256</f>
        <v>0</v>
      </c>
      <c r="I256" s="115"/>
      <c r="K256" s="72"/>
      <c r="N256" s="75"/>
      <c r="O256" s="75"/>
      <c r="P256" s="75"/>
    </row>
    <row r="257" spans="1:16" s="77" customFormat="1" ht="30" customHeight="1">
      <c r="A257" s="64" t="s">
        <v>187</v>
      </c>
      <c r="B257" s="138" t="s">
        <v>347</v>
      </c>
      <c r="C257" s="139" t="s">
        <v>188</v>
      </c>
      <c r="D257" s="140" t="s">
        <v>156</v>
      </c>
      <c r="E257" s="141"/>
      <c r="F257" s="142"/>
      <c r="G257" s="149"/>
      <c r="H257" s="144"/>
      <c r="I257" s="115"/>
      <c r="J257" s="100"/>
      <c r="K257" s="72"/>
      <c r="N257" s="75"/>
      <c r="O257" s="75"/>
      <c r="P257" s="75"/>
    </row>
    <row r="258" spans="1:16" s="77" customFormat="1" ht="30" customHeight="1">
      <c r="A258" s="64" t="s">
        <v>189</v>
      </c>
      <c r="B258" s="79" t="s">
        <v>45</v>
      </c>
      <c r="C258" s="65" t="s">
        <v>190</v>
      </c>
      <c r="D258" s="66"/>
      <c r="E258" s="67" t="s">
        <v>191</v>
      </c>
      <c r="F258" s="124">
        <v>0.5</v>
      </c>
      <c r="G258" s="69"/>
      <c r="H258" s="94">
        <f>ROUND(G258,2)*F258</f>
        <v>0</v>
      </c>
      <c r="I258" s="115"/>
      <c r="J258" s="100"/>
      <c r="K258" s="72"/>
      <c r="N258" s="75"/>
      <c r="O258" s="75"/>
      <c r="P258" s="75"/>
    </row>
    <row r="259" spans="1:16" s="71" customFormat="1" ht="30" customHeight="1">
      <c r="A259" s="64" t="s">
        <v>192</v>
      </c>
      <c r="B259" s="130" t="s">
        <v>348</v>
      </c>
      <c r="C259" s="65" t="s">
        <v>193</v>
      </c>
      <c r="D259" s="66" t="s">
        <v>186</v>
      </c>
      <c r="E259" s="67"/>
      <c r="F259" s="85"/>
      <c r="G259" s="78"/>
      <c r="H259" s="94"/>
      <c r="I259" s="115"/>
      <c r="K259" s="72"/>
      <c r="N259" s="75"/>
      <c r="O259" s="75"/>
      <c r="P259" s="75"/>
    </row>
    <row r="260" spans="1:16" s="77" customFormat="1" ht="30" customHeight="1">
      <c r="A260" s="64" t="s">
        <v>194</v>
      </c>
      <c r="B260" s="79" t="s">
        <v>45</v>
      </c>
      <c r="C260" s="65" t="s">
        <v>195</v>
      </c>
      <c r="D260" s="66"/>
      <c r="E260" s="67" t="s">
        <v>82</v>
      </c>
      <c r="F260" s="85">
        <v>2</v>
      </c>
      <c r="G260" s="69"/>
      <c r="H260" s="94">
        <f>ROUND(G260,2)*F260</f>
        <v>0</v>
      </c>
      <c r="I260" s="115"/>
      <c r="K260" s="72"/>
      <c r="N260" s="75"/>
      <c r="O260" s="75"/>
      <c r="P260" s="75"/>
    </row>
    <row r="261" spans="1:16" s="71" customFormat="1" ht="30" customHeight="1">
      <c r="A261" s="64" t="s">
        <v>198</v>
      </c>
      <c r="B261" s="130" t="s">
        <v>349</v>
      </c>
      <c r="C261" s="65" t="s">
        <v>199</v>
      </c>
      <c r="D261" s="66" t="s">
        <v>186</v>
      </c>
      <c r="E261" s="67" t="s">
        <v>82</v>
      </c>
      <c r="F261" s="85">
        <v>1</v>
      </c>
      <c r="G261" s="69"/>
      <c r="H261" s="94">
        <f>ROUND(G261,2)*F261</f>
        <v>0</v>
      </c>
      <c r="I261" s="115"/>
      <c r="K261" s="72"/>
      <c r="N261" s="75"/>
      <c r="O261" s="75"/>
      <c r="P261" s="75"/>
    </row>
    <row r="262" spans="1:16" s="71" customFormat="1" ht="30" customHeight="1">
      <c r="A262" s="64" t="s">
        <v>200</v>
      </c>
      <c r="B262" s="130" t="s">
        <v>350</v>
      </c>
      <c r="C262" s="65" t="s">
        <v>201</v>
      </c>
      <c r="D262" s="66" t="s">
        <v>186</v>
      </c>
      <c r="E262" s="67" t="s">
        <v>82</v>
      </c>
      <c r="F262" s="85">
        <v>1</v>
      </c>
      <c r="G262" s="69"/>
      <c r="H262" s="94">
        <f>ROUND(G262,2)*F262</f>
        <v>0</v>
      </c>
      <c r="I262" s="115"/>
      <c r="K262" s="72"/>
      <c r="N262" s="75"/>
      <c r="O262" s="75"/>
      <c r="P262" s="75"/>
    </row>
    <row r="263" spans="1:16" s="77" customFormat="1" ht="30" customHeight="1">
      <c r="A263" s="64" t="s">
        <v>202</v>
      </c>
      <c r="B263" s="130" t="s">
        <v>351</v>
      </c>
      <c r="C263" s="65" t="s">
        <v>203</v>
      </c>
      <c r="D263" s="66" t="s">
        <v>186</v>
      </c>
      <c r="E263" s="67" t="s">
        <v>82</v>
      </c>
      <c r="F263" s="85">
        <v>1</v>
      </c>
      <c r="G263" s="69"/>
      <c r="H263" s="94">
        <f>ROUND(G263,2)*F263</f>
        <v>0</v>
      </c>
      <c r="I263" s="115"/>
      <c r="K263" s="72"/>
      <c r="N263" s="75"/>
      <c r="O263" s="75"/>
      <c r="P263" s="75"/>
    </row>
    <row r="264" spans="1:16" s="77" customFormat="1" ht="30" customHeight="1">
      <c r="A264" s="64" t="s">
        <v>204</v>
      </c>
      <c r="B264" s="130" t="s">
        <v>352</v>
      </c>
      <c r="C264" s="65" t="s">
        <v>205</v>
      </c>
      <c r="D264" s="66" t="s">
        <v>186</v>
      </c>
      <c r="E264" s="67" t="s">
        <v>82</v>
      </c>
      <c r="F264" s="85">
        <v>1</v>
      </c>
      <c r="G264" s="69"/>
      <c r="H264" s="94">
        <f>ROUND(G264,2)*F264</f>
        <v>0</v>
      </c>
      <c r="I264" s="115"/>
      <c r="K264" s="72"/>
      <c r="N264" s="75"/>
      <c r="O264" s="75"/>
      <c r="P264" s="75"/>
    </row>
    <row r="265" spans="1:9" ht="33" customHeight="1">
      <c r="A265" s="20"/>
      <c r="B265" s="16"/>
      <c r="C265" s="37" t="s">
        <v>24</v>
      </c>
      <c r="D265" s="10"/>
      <c r="E265" s="7"/>
      <c r="F265" s="10"/>
      <c r="G265" s="20"/>
      <c r="H265" s="23"/>
      <c r="I265" s="116"/>
    </row>
    <row r="266" spans="1:16" s="71" customFormat="1" ht="30" customHeight="1">
      <c r="A266" s="83" t="s">
        <v>206</v>
      </c>
      <c r="B266" s="130" t="s">
        <v>353</v>
      </c>
      <c r="C266" s="65" t="s">
        <v>207</v>
      </c>
      <c r="D266" s="66" t="s">
        <v>208</v>
      </c>
      <c r="E266" s="67"/>
      <c r="F266" s="68"/>
      <c r="G266" s="78"/>
      <c r="H266" s="70"/>
      <c r="I266" s="115"/>
      <c r="K266" s="72"/>
      <c r="N266" s="75"/>
      <c r="O266" s="75"/>
      <c r="P266" s="75"/>
    </row>
    <row r="267" spans="1:16" s="77" customFormat="1" ht="30" customHeight="1">
      <c r="A267" s="83" t="s">
        <v>209</v>
      </c>
      <c r="B267" s="79" t="s">
        <v>45</v>
      </c>
      <c r="C267" s="65" t="s">
        <v>210</v>
      </c>
      <c r="D267" s="66"/>
      <c r="E267" s="67" t="s">
        <v>41</v>
      </c>
      <c r="F267" s="68">
        <v>150</v>
      </c>
      <c r="G267" s="69"/>
      <c r="H267" s="70">
        <f>ROUND(G267,2)*F267</f>
        <v>0</v>
      </c>
      <c r="I267" s="122"/>
      <c r="K267" s="72"/>
      <c r="N267" s="75"/>
      <c r="O267" s="75"/>
      <c r="P267" s="75"/>
    </row>
    <row r="268" spans="1:16" s="77" customFormat="1" ht="30" customHeight="1">
      <c r="A268" s="83" t="s">
        <v>211</v>
      </c>
      <c r="B268" s="79" t="s">
        <v>63</v>
      </c>
      <c r="C268" s="65" t="s">
        <v>212</v>
      </c>
      <c r="D268" s="66"/>
      <c r="E268" s="67" t="s">
        <v>41</v>
      </c>
      <c r="F268" s="68">
        <v>1490</v>
      </c>
      <c r="G268" s="69"/>
      <c r="H268" s="70">
        <f>ROUND(G268,2)*F268</f>
        <v>0</v>
      </c>
      <c r="I268" s="115"/>
      <c r="K268" s="72"/>
      <c r="N268" s="75"/>
      <c r="O268" s="75"/>
      <c r="P268" s="75"/>
    </row>
    <row r="269" spans="1:9" s="45" customFormat="1" ht="33" customHeight="1" thickBot="1">
      <c r="A269" s="46"/>
      <c r="B269" s="41" t="str">
        <f>B207</f>
        <v>D</v>
      </c>
      <c r="C269" s="175" t="str">
        <f>C207</f>
        <v>Lorette Avenue - From Nathaniel St. to Thurso St.</v>
      </c>
      <c r="D269" s="176"/>
      <c r="E269" s="176"/>
      <c r="F269" s="177"/>
      <c r="G269" s="46" t="s">
        <v>17</v>
      </c>
      <c r="H269" s="46">
        <f>SUM(H207:H268)</f>
        <v>0</v>
      </c>
      <c r="I269" s="123"/>
    </row>
    <row r="270" spans="1:9" s="45" customFormat="1" ht="33" customHeight="1" thickTop="1">
      <c r="A270" s="47"/>
      <c r="B270" s="42" t="s">
        <v>16</v>
      </c>
      <c r="C270" s="172" t="s">
        <v>34</v>
      </c>
      <c r="D270" s="173"/>
      <c r="E270" s="173"/>
      <c r="F270" s="174"/>
      <c r="G270" s="47"/>
      <c r="H270" s="48"/>
      <c r="I270" s="123"/>
    </row>
    <row r="271" spans="1:9" ht="33" customHeight="1">
      <c r="A271" s="20"/>
      <c r="B271" s="16"/>
      <c r="C271" s="36" t="s">
        <v>19</v>
      </c>
      <c r="D271" s="10"/>
      <c r="E271" s="8" t="s">
        <v>2</v>
      </c>
      <c r="F271" s="8" t="s">
        <v>2</v>
      </c>
      <c r="G271" s="20" t="s">
        <v>2</v>
      </c>
      <c r="H271" s="23"/>
      <c r="I271" s="116"/>
    </row>
    <row r="272" spans="1:16" s="77" customFormat="1" ht="30" customHeight="1">
      <c r="A272" s="64" t="s">
        <v>50</v>
      </c>
      <c r="B272" s="130" t="s">
        <v>354</v>
      </c>
      <c r="C272" s="65" t="s">
        <v>51</v>
      </c>
      <c r="D272" s="66" t="s">
        <v>37</v>
      </c>
      <c r="E272" s="67" t="s">
        <v>41</v>
      </c>
      <c r="F272" s="68">
        <v>3610</v>
      </c>
      <c r="G272" s="69"/>
      <c r="H272" s="70">
        <f>ROUND(G272,2)*F272</f>
        <v>0</v>
      </c>
      <c r="I272" s="115" t="s">
        <v>52</v>
      </c>
      <c r="K272" s="72"/>
      <c r="N272" s="75"/>
      <c r="O272" s="75"/>
      <c r="P272" s="75"/>
    </row>
    <row r="273" spans="1:9" ht="33" customHeight="1">
      <c r="A273" s="20"/>
      <c r="B273" s="16"/>
      <c r="C273" s="37" t="s">
        <v>20</v>
      </c>
      <c r="D273" s="10"/>
      <c r="E273" s="7"/>
      <c r="F273" s="10"/>
      <c r="G273" s="20"/>
      <c r="H273" s="23"/>
      <c r="I273" s="116"/>
    </row>
    <row r="274" spans="1:16" s="77" customFormat="1" ht="30" customHeight="1">
      <c r="A274" s="83" t="s">
        <v>64</v>
      </c>
      <c r="B274" s="130" t="s">
        <v>355</v>
      </c>
      <c r="C274" s="65" t="s">
        <v>65</v>
      </c>
      <c r="D274" s="66" t="s">
        <v>66</v>
      </c>
      <c r="E274" s="67"/>
      <c r="F274" s="68"/>
      <c r="G274" s="78"/>
      <c r="H274" s="70"/>
      <c r="I274" s="115"/>
      <c r="K274" s="72"/>
      <c r="N274" s="75"/>
      <c r="O274" s="75"/>
      <c r="P274" s="75"/>
    </row>
    <row r="275" spans="1:16" s="77" customFormat="1" ht="30" customHeight="1">
      <c r="A275" s="83" t="s">
        <v>67</v>
      </c>
      <c r="B275" s="79" t="s">
        <v>45</v>
      </c>
      <c r="C275" s="65" t="s">
        <v>68</v>
      </c>
      <c r="D275" s="66" t="s">
        <v>2</v>
      </c>
      <c r="E275" s="67" t="s">
        <v>41</v>
      </c>
      <c r="F275" s="68">
        <v>300</v>
      </c>
      <c r="G275" s="69"/>
      <c r="H275" s="70">
        <f>ROUND(G275,2)*F275</f>
        <v>0</v>
      </c>
      <c r="I275" s="115"/>
      <c r="K275" s="72"/>
      <c r="N275" s="75"/>
      <c r="O275" s="75"/>
      <c r="P275" s="75"/>
    </row>
    <row r="276" spans="1:16" s="77" customFormat="1" ht="30" customHeight="1">
      <c r="A276" s="83" t="s">
        <v>69</v>
      </c>
      <c r="B276" s="130" t="s">
        <v>356</v>
      </c>
      <c r="C276" s="65" t="s">
        <v>70</v>
      </c>
      <c r="D276" s="66" t="s">
        <v>66</v>
      </c>
      <c r="E276" s="67"/>
      <c r="F276" s="68"/>
      <c r="G276" s="78"/>
      <c r="H276" s="70"/>
      <c r="I276" s="115"/>
      <c r="K276" s="72"/>
      <c r="N276" s="75"/>
      <c r="O276" s="75"/>
      <c r="P276" s="75"/>
    </row>
    <row r="277" spans="1:16" s="77" customFormat="1" ht="30" customHeight="1">
      <c r="A277" s="128" t="s">
        <v>396</v>
      </c>
      <c r="B277" s="129" t="s">
        <v>45</v>
      </c>
      <c r="C277" s="155" t="s">
        <v>397</v>
      </c>
      <c r="D277" s="154" t="s">
        <v>2</v>
      </c>
      <c r="E277" s="156" t="s">
        <v>41</v>
      </c>
      <c r="F277" s="157">
        <v>10</v>
      </c>
      <c r="G277" s="161"/>
      <c r="H277" s="159">
        <f>ROUND(G277,2)*F277</f>
        <v>0</v>
      </c>
      <c r="I277" s="163"/>
      <c r="K277" s="72"/>
      <c r="N277" s="75"/>
      <c r="O277" s="75"/>
      <c r="P277" s="75"/>
    </row>
    <row r="278" spans="1:16" s="77" customFormat="1" ht="30" customHeight="1">
      <c r="A278" s="83" t="s">
        <v>71</v>
      </c>
      <c r="B278" s="129" t="s">
        <v>63</v>
      </c>
      <c r="C278" s="65" t="s">
        <v>72</v>
      </c>
      <c r="D278" s="66" t="s">
        <v>2</v>
      </c>
      <c r="E278" s="67" t="s">
        <v>41</v>
      </c>
      <c r="F278" s="68">
        <v>180</v>
      </c>
      <c r="G278" s="69"/>
      <c r="H278" s="70">
        <f>ROUND(G278,2)*F278</f>
        <v>0</v>
      </c>
      <c r="I278" s="115"/>
      <c r="K278" s="72"/>
      <c r="N278" s="75"/>
      <c r="O278" s="75"/>
      <c r="P278" s="75"/>
    </row>
    <row r="279" spans="1:16" s="77" customFormat="1" ht="30" customHeight="1">
      <c r="A279" s="83" t="s">
        <v>73</v>
      </c>
      <c r="B279" s="129" t="s">
        <v>120</v>
      </c>
      <c r="C279" s="65" t="s">
        <v>74</v>
      </c>
      <c r="D279" s="66" t="s">
        <v>2</v>
      </c>
      <c r="E279" s="67" t="s">
        <v>41</v>
      </c>
      <c r="F279" s="68">
        <v>50</v>
      </c>
      <c r="G279" s="69"/>
      <c r="H279" s="70">
        <f>ROUND(G279,2)*F279</f>
        <v>0</v>
      </c>
      <c r="I279" s="115"/>
      <c r="K279" s="72"/>
      <c r="N279" s="75"/>
      <c r="O279" s="75"/>
      <c r="P279" s="75"/>
    </row>
    <row r="280" spans="1:16" s="77" customFormat="1" ht="30" customHeight="1">
      <c r="A280" s="83" t="s">
        <v>75</v>
      </c>
      <c r="B280" s="129" t="s">
        <v>398</v>
      </c>
      <c r="C280" s="65" t="s">
        <v>76</v>
      </c>
      <c r="D280" s="66" t="s">
        <v>2</v>
      </c>
      <c r="E280" s="67" t="s">
        <v>41</v>
      </c>
      <c r="F280" s="68">
        <v>50</v>
      </c>
      <c r="G280" s="69"/>
      <c r="H280" s="70">
        <f>ROUND(G280,2)*F280</f>
        <v>0</v>
      </c>
      <c r="I280" s="115"/>
      <c r="K280" s="72"/>
      <c r="N280" s="75"/>
      <c r="O280" s="75"/>
      <c r="P280" s="75"/>
    </row>
    <row r="281" spans="1:16" s="77" customFormat="1" ht="30" customHeight="1">
      <c r="A281" s="83" t="s">
        <v>77</v>
      </c>
      <c r="B281" s="130" t="s">
        <v>357</v>
      </c>
      <c r="C281" s="65" t="s">
        <v>78</v>
      </c>
      <c r="D281" s="66" t="s">
        <v>79</v>
      </c>
      <c r="E281" s="67"/>
      <c r="F281" s="68"/>
      <c r="G281" s="78"/>
      <c r="H281" s="70"/>
      <c r="I281" s="115"/>
      <c r="K281" s="72"/>
      <c r="N281" s="75"/>
      <c r="O281" s="75"/>
      <c r="P281" s="75"/>
    </row>
    <row r="282" spans="1:16" s="77" customFormat="1" ht="30" customHeight="1">
      <c r="A282" s="83" t="s">
        <v>80</v>
      </c>
      <c r="B282" s="79" t="s">
        <v>45</v>
      </c>
      <c r="C282" s="65" t="s">
        <v>81</v>
      </c>
      <c r="D282" s="66" t="s">
        <v>2</v>
      </c>
      <c r="E282" s="67" t="s">
        <v>82</v>
      </c>
      <c r="F282" s="68">
        <v>775</v>
      </c>
      <c r="G282" s="69"/>
      <c r="H282" s="70">
        <f>ROUND(G282,2)*F282</f>
        <v>0</v>
      </c>
      <c r="I282" s="115"/>
      <c r="K282" s="72"/>
      <c r="N282" s="75"/>
      <c r="O282" s="75"/>
      <c r="P282" s="75"/>
    </row>
    <row r="283" spans="1:16" s="77" customFormat="1" ht="30" customHeight="1">
      <c r="A283" s="83" t="s">
        <v>83</v>
      </c>
      <c r="B283" s="130" t="s">
        <v>358</v>
      </c>
      <c r="C283" s="65" t="s">
        <v>84</v>
      </c>
      <c r="D283" s="66" t="s">
        <v>79</v>
      </c>
      <c r="E283" s="67"/>
      <c r="F283" s="68"/>
      <c r="G283" s="78"/>
      <c r="H283" s="70"/>
      <c r="I283" s="115"/>
      <c r="K283" s="72"/>
      <c r="N283" s="75"/>
      <c r="O283" s="75"/>
      <c r="P283" s="75"/>
    </row>
    <row r="284" spans="1:16" s="77" customFormat="1" ht="30" customHeight="1">
      <c r="A284" s="83" t="s">
        <v>85</v>
      </c>
      <c r="B284" s="79" t="s">
        <v>45</v>
      </c>
      <c r="C284" s="65" t="s">
        <v>86</v>
      </c>
      <c r="D284" s="66" t="s">
        <v>2</v>
      </c>
      <c r="E284" s="67" t="s">
        <v>82</v>
      </c>
      <c r="F284" s="68">
        <v>525</v>
      </c>
      <c r="G284" s="69"/>
      <c r="H284" s="70">
        <f>ROUND(G284,2)*F284</f>
        <v>0</v>
      </c>
      <c r="I284" s="115"/>
      <c r="K284" s="72"/>
      <c r="N284" s="75"/>
      <c r="O284" s="75"/>
      <c r="P284" s="75"/>
    </row>
    <row r="285" spans="1:16" s="71" customFormat="1" ht="30" customHeight="1">
      <c r="A285" s="83" t="s">
        <v>87</v>
      </c>
      <c r="B285" s="130" t="s">
        <v>359</v>
      </c>
      <c r="C285" s="65" t="s">
        <v>88</v>
      </c>
      <c r="D285" s="66" t="s">
        <v>89</v>
      </c>
      <c r="E285" s="67"/>
      <c r="F285" s="68"/>
      <c r="G285" s="78"/>
      <c r="H285" s="70"/>
      <c r="I285" s="115"/>
      <c r="K285" s="72"/>
      <c r="N285" s="75"/>
      <c r="O285" s="75"/>
      <c r="P285" s="75"/>
    </row>
    <row r="286" spans="1:16" s="77" customFormat="1" ht="30" customHeight="1">
      <c r="A286" s="83" t="s">
        <v>90</v>
      </c>
      <c r="B286" s="79" t="s">
        <v>228</v>
      </c>
      <c r="C286" s="65" t="s">
        <v>91</v>
      </c>
      <c r="D286" s="66" t="s">
        <v>92</v>
      </c>
      <c r="E286" s="67"/>
      <c r="F286" s="68"/>
      <c r="G286" s="78"/>
      <c r="H286" s="70"/>
      <c r="I286" s="115"/>
      <c r="K286" s="72"/>
      <c r="N286" s="75"/>
      <c r="O286" s="75"/>
      <c r="P286" s="75"/>
    </row>
    <row r="287" spans="1:16" s="77" customFormat="1" ht="30" customHeight="1">
      <c r="A287" s="83" t="s">
        <v>93</v>
      </c>
      <c r="B287" s="84" t="s">
        <v>94</v>
      </c>
      <c r="C287" s="65" t="s">
        <v>95</v>
      </c>
      <c r="D287" s="66"/>
      <c r="E287" s="67" t="s">
        <v>41</v>
      </c>
      <c r="F287" s="68">
        <v>45</v>
      </c>
      <c r="G287" s="69"/>
      <c r="H287" s="70">
        <f aca="true" t="shared" si="3" ref="H287:H292">ROUND(G287,2)*F287</f>
        <v>0</v>
      </c>
      <c r="I287" s="118"/>
      <c r="K287" s="72"/>
      <c r="N287" s="75"/>
      <c r="O287" s="75"/>
      <c r="P287" s="75"/>
    </row>
    <row r="288" spans="1:16" s="77" customFormat="1" ht="30" customHeight="1">
      <c r="A288" s="83" t="s">
        <v>96</v>
      </c>
      <c r="B288" s="84" t="s">
        <v>97</v>
      </c>
      <c r="C288" s="65" t="s">
        <v>98</v>
      </c>
      <c r="D288" s="66"/>
      <c r="E288" s="67" t="s">
        <v>41</v>
      </c>
      <c r="F288" s="68">
        <v>225</v>
      </c>
      <c r="G288" s="69"/>
      <c r="H288" s="70">
        <f t="shared" si="3"/>
        <v>0</v>
      </c>
      <c r="I288" s="115"/>
      <c r="K288" s="72"/>
      <c r="N288" s="75"/>
      <c r="O288" s="75"/>
      <c r="P288" s="75"/>
    </row>
    <row r="289" spans="1:16" s="77" customFormat="1" ht="30" customHeight="1">
      <c r="A289" s="83" t="s">
        <v>99</v>
      </c>
      <c r="B289" s="84" t="s">
        <v>100</v>
      </c>
      <c r="C289" s="65" t="s">
        <v>101</v>
      </c>
      <c r="D289" s="66" t="s">
        <v>2</v>
      </c>
      <c r="E289" s="67" t="s">
        <v>41</v>
      </c>
      <c r="F289" s="68">
        <v>300</v>
      </c>
      <c r="G289" s="69"/>
      <c r="H289" s="70">
        <f t="shared" si="3"/>
        <v>0</v>
      </c>
      <c r="I289" s="119"/>
      <c r="K289" s="72"/>
      <c r="N289" s="75"/>
      <c r="O289" s="75"/>
      <c r="P289" s="75"/>
    </row>
    <row r="290" spans="1:16" s="71" customFormat="1" ht="30" customHeight="1">
      <c r="A290" s="83" t="s">
        <v>102</v>
      </c>
      <c r="B290" s="130" t="s">
        <v>360</v>
      </c>
      <c r="C290" s="65" t="s">
        <v>103</v>
      </c>
      <c r="D290" s="66" t="s">
        <v>89</v>
      </c>
      <c r="E290" s="67" t="s">
        <v>41</v>
      </c>
      <c r="F290" s="85">
        <v>20</v>
      </c>
      <c r="G290" s="69"/>
      <c r="H290" s="70">
        <f t="shared" si="3"/>
        <v>0</v>
      </c>
      <c r="I290" s="115"/>
      <c r="K290" s="72"/>
      <c r="N290" s="75"/>
      <c r="O290" s="75"/>
      <c r="P290" s="75"/>
    </row>
    <row r="291" spans="1:16" s="77" customFormat="1" ht="30" customHeight="1">
      <c r="A291" s="83" t="s">
        <v>104</v>
      </c>
      <c r="B291" s="130" t="s">
        <v>361</v>
      </c>
      <c r="C291" s="65" t="s">
        <v>105</v>
      </c>
      <c r="D291" s="66" t="s">
        <v>89</v>
      </c>
      <c r="E291" s="67" t="s">
        <v>41</v>
      </c>
      <c r="F291" s="68">
        <v>20</v>
      </c>
      <c r="G291" s="69"/>
      <c r="H291" s="70">
        <f t="shared" si="3"/>
        <v>0</v>
      </c>
      <c r="I291" s="115"/>
      <c r="K291" s="72"/>
      <c r="N291" s="75"/>
      <c r="O291" s="75"/>
      <c r="P291" s="75"/>
    </row>
    <row r="292" spans="1:16" s="77" customFormat="1" ht="30" customHeight="1">
      <c r="A292" s="83" t="s">
        <v>106</v>
      </c>
      <c r="B292" s="130" t="s">
        <v>362</v>
      </c>
      <c r="C292" s="65" t="s">
        <v>107</v>
      </c>
      <c r="D292" s="66" t="s">
        <v>89</v>
      </c>
      <c r="E292" s="67" t="s">
        <v>41</v>
      </c>
      <c r="F292" s="68">
        <v>20</v>
      </c>
      <c r="G292" s="69"/>
      <c r="H292" s="70">
        <f t="shared" si="3"/>
        <v>0</v>
      </c>
      <c r="I292" s="115"/>
      <c r="K292" s="72"/>
      <c r="N292" s="75"/>
      <c r="O292" s="75"/>
      <c r="P292" s="75"/>
    </row>
    <row r="293" spans="1:16" s="71" customFormat="1" ht="33" customHeight="1">
      <c r="A293" s="83" t="s">
        <v>108</v>
      </c>
      <c r="B293" s="130" t="s">
        <v>363</v>
      </c>
      <c r="C293" s="65" t="s">
        <v>109</v>
      </c>
      <c r="D293" s="154" t="s">
        <v>383</v>
      </c>
      <c r="E293" s="67"/>
      <c r="F293" s="68"/>
      <c r="G293" s="78"/>
      <c r="H293" s="70"/>
      <c r="I293" s="115"/>
      <c r="K293" s="72"/>
      <c r="N293" s="75"/>
      <c r="O293" s="75"/>
      <c r="P293" s="75"/>
    </row>
    <row r="294" spans="1:16" s="77" customFormat="1" ht="30" customHeight="1">
      <c r="A294" s="83" t="s">
        <v>111</v>
      </c>
      <c r="B294" s="79" t="s">
        <v>45</v>
      </c>
      <c r="C294" s="65" t="s">
        <v>217</v>
      </c>
      <c r="D294" s="66" t="s">
        <v>2</v>
      </c>
      <c r="E294" s="67" t="s">
        <v>112</v>
      </c>
      <c r="F294" s="68">
        <v>710</v>
      </c>
      <c r="G294" s="69"/>
      <c r="H294" s="70">
        <f>ROUND(G294,2)*F294</f>
        <v>0</v>
      </c>
      <c r="I294" s="115"/>
      <c r="K294" s="72"/>
      <c r="N294" s="75"/>
      <c r="O294" s="75"/>
      <c r="P294" s="75"/>
    </row>
    <row r="295" spans="1:16" s="77" customFormat="1" ht="30" customHeight="1">
      <c r="A295" s="83" t="s">
        <v>111</v>
      </c>
      <c r="B295" s="145" t="s">
        <v>63</v>
      </c>
      <c r="C295" s="132" t="s">
        <v>214</v>
      </c>
      <c r="D295" s="133" t="s">
        <v>2</v>
      </c>
      <c r="E295" s="134" t="s">
        <v>112</v>
      </c>
      <c r="F295" s="146">
        <v>10</v>
      </c>
      <c r="G295" s="136"/>
      <c r="H295" s="147">
        <f>ROUND(G295,2)*F295</f>
        <v>0</v>
      </c>
      <c r="I295" s="115"/>
      <c r="K295" s="72"/>
      <c r="N295" s="75"/>
      <c r="O295" s="75"/>
      <c r="P295" s="75"/>
    </row>
    <row r="296" spans="1:16" s="77" customFormat="1" ht="30" customHeight="1">
      <c r="A296" s="83" t="s">
        <v>114</v>
      </c>
      <c r="B296" s="138" t="s">
        <v>364</v>
      </c>
      <c r="C296" s="139" t="s">
        <v>115</v>
      </c>
      <c r="D296" s="140" t="s">
        <v>110</v>
      </c>
      <c r="E296" s="141"/>
      <c r="F296" s="148"/>
      <c r="G296" s="151"/>
      <c r="H296" s="149"/>
      <c r="I296" s="115"/>
      <c r="K296" s="72"/>
      <c r="N296" s="75"/>
      <c r="O296" s="75"/>
      <c r="P296" s="75"/>
    </row>
    <row r="297" spans="1:16" s="77" customFormat="1" ht="33" customHeight="1">
      <c r="A297" s="83" t="s">
        <v>116</v>
      </c>
      <c r="B297" s="79" t="s">
        <v>45</v>
      </c>
      <c r="C297" s="65" t="s">
        <v>225</v>
      </c>
      <c r="D297" s="66" t="s">
        <v>117</v>
      </c>
      <c r="E297" s="67" t="s">
        <v>112</v>
      </c>
      <c r="F297" s="68">
        <v>710</v>
      </c>
      <c r="G297" s="69"/>
      <c r="H297" s="70">
        <f>ROUND(G297,2)*F297</f>
        <v>0</v>
      </c>
      <c r="I297" s="115"/>
      <c r="K297" s="72"/>
      <c r="N297" s="75"/>
      <c r="O297" s="75"/>
      <c r="P297" s="75"/>
    </row>
    <row r="298" spans="1:16" s="77" customFormat="1" ht="30" customHeight="1">
      <c r="A298" s="83" t="s">
        <v>121</v>
      </c>
      <c r="B298" s="79" t="s">
        <v>63</v>
      </c>
      <c r="C298" s="65" t="s">
        <v>215</v>
      </c>
      <c r="D298" s="66" t="s">
        <v>122</v>
      </c>
      <c r="E298" s="67" t="s">
        <v>112</v>
      </c>
      <c r="F298" s="68">
        <v>10</v>
      </c>
      <c r="G298" s="69"/>
      <c r="H298" s="70">
        <f>ROUND(G298,2)*F298</f>
        <v>0</v>
      </c>
      <c r="I298" s="115"/>
      <c r="K298" s="72"/>
      <c r="N298" s="75"/>
      <c r="O298" s="75"/>
      <c r="P298" s="75"/>
    </row>
    <row r="299" spans="1:16" s="77" customFormat="1" ht="30" customHeight="1">
      <c r="A299" s="83" t="s">
        <v>123</v>
      </c>
      <c r="B299" s="130" t="s">
        <v>365</v>
      </c>
      <c r="C299" s="65" t="s">
        <v>124</v>
      </c>
      <c r="D299" s="66" t="s">
        <v>110</v>
      </c>
      <c r="E299" s="67"/>
      <c r="F299" s="68"/>
      <c r="G299" s="78"/>
      <c r="H299" s="70"/>
      <c r="I299" s="115"/>
      <c r="K299" s="72"/>
      <c r="N299" s="75"/>
      <c r="O299" s="75"/>
      <c r="P299" s="75"/>
    </row>
    <row r="300" spans="1:16" s="77" customFormat="1" ht="30" customHeight="1">
      <c r="A300" s="83" t="s">
        <v>128</v>
      </c>
      <c r="B300" s="79" t="s">
        <v>45</v>
      </c>
      <c r="C300" s="65" t="s">
        <v>215</v>
      </c>
      <c r="D300" s="66" t="s">
        <v>122</v>
      </c>
      <c r="E300" s="67" t="s">
        <v>112</v>
      </c>
      <c r="F300" s="68">
        <v>10</v>
      </c>
      <c r="G300" s="69"/>
      <c r="H300" s="70">
        <f>ROUND(G300,2)*F300</f>
        <v>0</v>
      </c>
      <c r="I300" s="115"/>
      <c r="K300" s="72"/>
      <c r="N300" s="75"/>
      <c r="O300" s="75"/>
      <c r="P300" s="75"/>
    </row>
    <row r="301" spans="1:16" s="88" customFormat="1" ht="30" customHeight="1">
      <c r="A301" s="83" t="s">
        <v>129</v>
      </c>
      <c r="B301" s="79" t="s">
        <v>63</v>
      </c>
      <c r="C301" s="65" t="s">
        <v>216</v>
      </c>
      <c r="D301" s="66" t="s">
        <v>130</v>
      </c>
      <c r="E301" s="67" t="s">
        <v>112</v>
      </c>
      <c r="F301" s="68">
        <v>25</v>
      </c>
      <c r="G301" s="69"/>
      <c r="H301" s="70">
        <f>ROUND(G301,2)*F301</f>
        <v>0</v>
      </c>
      <c r="I301" s="115"/>
      <c r="K301" s="89"/>
      <c r="N301" s="90"/>
      <c r="O301" s="90"/>
      <c r="P301" s="90"/>
    </row>
    <row r="302" spans="1:16" s="77" customFormat="1" ht="33" customHeight="1">
      <c r="A302" s="83" t="s">
        <v>131</v>
      </c>
      <c r="B302" s="130" t="s">
        <v>366</v>
      </c>
      <c r="C302" s="65" t="s">
        <v>132</v>
      </c>
      <c r="D302" s="66" t="s">
        <v>133</v>
      </c>
      <c r="E302" s="67" t="s">
        <v>41</v>
      </c>
      <c r="F302" s="68">
        <v>5</v>
      </c>
      <c r="G302" s="69"/>
      <c r="H302" s="70">
        <f>ROUND(G302,2)*F302</f>
        <v>0</v>
      </c>
      <c r="I302" s="115"/>
      <c r="K302" s="72"/>
      <c r="N302" s="75"/>
      <c r="O302" s="75"/>
      <c r="P302" s="75"/>
    </row>
    <row r="303" spans="1:16" s="77" customFormat="1" ht="30" customHeight="1">
      <c r="A303" s="83" t="s">
        <v>134</v>
      </c>
      <c r="B303" s="130" t="s">
        <v>367</v>
      </c>
      <c r="C303" s="65" t="s">
        <v>135</v>
      </c>
      <c r="D303" s="66" t="s">
        <v>136</v>
      </c>
      <c r="E303" s="91"/>
      <c r="F303" s="68"/>
      <c r="G303" s="78"/>
      <c r="H303" s="70"/>
      <c r="I303" s="115"/>
      <c r="K303" s="72"/>
      <c r="N303" s="75"/>
      <c r="O303" s="75"/>
      <c r="P303" s="75"/>
    </row>
    <row r="304" spans="1:16" s="77" customFormat="1" ht="30" customHeight="1">
      <c r="A304" s="83" t="s">
        <v>137</v>
      </c>
      <c r="B304" s="79" t="s">
        <v>45</v>
      </c>
      <c r="C304" s="65" t="s">
        <v>138</v>
      </c>
      <c r="D304" s="66"/>
      <c r="E304" s="67"/>
      <c r="F304" s="68"/>
      <c r="G304" s="78"/>
      <c r="H304" s="70"/>
      <c r="I304" s="115"/>
      <c r="K304" s="72"/>
      <c r="N304" s="75"/>
      <c r="O304" s="75"/>
      <c r="P304" s="75"/>
    </row>
    <row r="305" spans="1:16" s="77" customFormat="1" ht="30" customHeight="1">
      <c r="A305" s="83" t="s">
        <v>139</v>
      </c>
      <c r="B305" s="84" t="s">
        <v>94</v>
      </c>
      <c r="C305" s="65" t="s">
        <v>140</v>
      </c>
      <c r="D305" s="66"/>
      <c r="E305" s="67" t="s">
        <v>47</v>
      </c>
      <c r="F305" s="68">
        <v>665</v>
      </c>
      <c r="G305" s="69"/>
      <c r="H305" s="70">
        <f>ROUND(G305,2)*F305</f>
        <v>0</v>
      </c>
      <c r="I305" s="115"/>
      <c r="K305" s="72"/>
      <c r="N305" s="75"/>
      <c r="O305" s="75"/>
      <c r="P305" s="75"/>
    </row>
    <row r="306" spans="1:16" s="77" customFormat="1" ht="30" customHeight="1">
      <c r="A306" s="83" t="s">
        <v>141</v>
      </c>
      <c r="B306" s="79" t="s">
        <v>63</v>
      </c>
      <c r="C306" s="65" t="s">
        <v>142</v>
      </c>
      <c r="D306" s="66"/>
      <c r="E306" s="67"/>
      <c r="F306" s="68"/>
      <c r="G306" s="78"/>
      <c r="H306" s="70"/>
      <c r="I306" s="115"/>
      <c r="K306" s="72"/>
      <c r="N306" s="75"/>
      <c r="O306" s="75"/>
      <c r="P306" s="75"/>
    </row>
    <row r="307" spans="1:16" s="77" customFormat="1" ht="30" customHeight="1">
      <c r="A307" s="83" t="s">
        <v>143</v>
      </c>
      <c r="B307" s="84" t="s">
        <v>94</v>
      </c>
      <c r="C307" s="65" t="s">
        <v>140</v>
      </c>
      <c r="D307" s="66"/>
      <c r="E307" s="67" t="s">
        <v>47</v>
      </c>
      <c r="F307" s="68">
        <v>25</v>
      </c>
      <c r="G307" s="69"/>
      <c r="H307" s="70">
        <f>ROUND(G307,2)*F307</f>
        <v>0</v>
      </c>
      <c r="I307" s="115"/>
      <c r="K307" s="72"/>
      <c r="N307" s="75"/>
      <c r="O307" s="75"/>
      <c r="P307" s="75"/>
    </row>
    <row r="308" spans="1:16" s="92" customFormat="1" ht="30" customHeight="1">
      <c r="A308" s="83" t="s">
        <v>144</v>
      </c>
      <c r="B308" s="130" t="s">
        <v>368</v>
      </c>
      <c r="C308" s="65" t="s">
        <v>145</v>
      </c>
      <c r="D308" s="66" t="s">
        <v>146</v>
      </c>
      <c r="E308" s="67"/>
      <c r="F308" s="68"/>
      <c r="G308" s="78"/>
      <c r="H308" s="70"/>
      <c r="I308" s="115"/>
      <c r="K308" s="72"/>
      <c r="N308" s="75"/>
      <c r="O308" s="75"/>
      <c r="P308" s="75"/>
    </row>
    <row r="309" spans="1:16" s="93" customFormat="1" ht="30" customHeight="1">
      <c r="A309" s="83" t="s">
        <v>147</v>
      </c>
      <c r="B309" s="79" t="s">
        <v>45</v>
      </c>
      <c r="C309" s="65" t="s">
        <v>148</v>
      </c>
      <c r="D309" s="66" t="s">
        <v>2</v>
      </c>
      <c r="E309" s="67" t="s">
        <v>41</v>
      </c>
      <c r="F309" s="68">
        <v>65</v>
      </c>
      <c r="G309" s="69"/>
      <c r="H309" s="70">
        <f>ROUND(G309,2)*F309</f>
        <v>0</v>
      </c>
      <c r="I309" s="115"/>
      <c r="K309" s="72"/>
      <c r="N309" s="75"/>
      <c r="O309" s="75"/>
      <c r="P309" s="75"/>
    </row>
    <row r="310" spans="1:16" s="93" customFormat="1" ht="30" customHeight="1">
      <c r="A310" s="83" t="s">
        <v>149</v>
      </c>
      <c r="B310" s="79" t="s">
        <v>63</v>
      </c>
      <c r="C310" s="65" t="s">
        <v>150</v>
      </c>
      <c r="D310" s="66" t="s">
        <v>2</v>
      </c>
      <c r="E310" s="67" t="s">
        <v>41</v>
      </c>
      <c r="F310" s="68">
        <v>25</v>
      </c>
      <c r="G310" s="69"/>
      <c r="H310" s="70">
        <f>ROUND(G310,2)*F310</f>
        <v>0</v>
      </c>
      <c r="I310" s="115"/>
      <c r="K310" s="72"/>
      <c r="N310" s="75"/>
      <c r="O310" s="75"/>
      <c r="P310" s="75"/>
    </row>
    <row r="311" spans="1:9" ht="33" customHeight="1">
      <c r="A311" s="20"/>
      <c r="B311" s="6"/>
      <c r="C311" s="37" t="s">
        <v>21</v>
      </c>
      <c r="D311" s="10"/>
      <c r="E311" s="9"/>
      <c r="F311" s="8"/>
      <c r="G311" s="20"/>
      <c r="H311" s="23"/>
      <c r="I311" s="116"/>
    </row>
    <row r="312" spans="1:16" s="71" customFormat="1" ht="30" customHeight="1">
      <c r="A312" s="64" t="s">
        <v>151</v>
      </c>
      <c r="B312" s="130" t="s">
        <v>369</v>
      </c>
      <c r="C312" s="65" t="s">
        <v>152</v>
      </c>
      <c r="D312" s="66" t="s">
        <v>153</v>
      </c>
      <c r="E312" s="67" t="s">
        <v>112</v>
      </c>
      <c r="F312" s="85">
        <v>735</v>
      </c>
      <c r="G312" s="69"/>
      <c r="H312" s="94">
        <f>ROUND(G312,2)*F312</f>
        <v>0</v>
      </c>
      <c r="I312" s="115"/>
      <c r="K312" s="72"/>
      <c r="N312" s="75"/>
      <c r="O312" s="75"/>
      <c r="P312" s="75"/>
    </row>
    <row r="313" spans="1:9" ht="33" customHeight="1">
      <c r="A313" s="20"/>
      <c r="B313" s="6"/>
      <c r="C313" s="37" t="s">
        <v>22</v>
      </c>
      <c r="D313" s="10"/>
      <c r="E313" s="9"/>
      <c r="F313" s="8"/>
      <c r="G313" s="20"/>
      <c r="H313" s="23"/>
      <c r="I313" s="116"/>
    </row>
    <row r="314" spans="1:16" s="71" customFormat="1" ht="30" customHeight="1">
      <c r="A314" s="64" t="s">
        <v>159</v>
      </c>
      <c r="B314" s="130" t="s">
        <v>370</v>
      </c>
      <c r="C314" s="65" t="s">
        <v>160</v>
      </c>
      <c r="D314" s="66" t="s">
        <v>156</v>
      </c>
      <c r="E314" s="67"/>
      <c r="F314" s="85"/>
      <c r="G314" s="78"/>
      <c r="H314" s="94"/>
      <c r="I314" s="115"/>
      <c r="J314" s="87"/>
      <c r="K314" s="72"/>
      <c r="N314" s="75"/>
      <c r="O314" s="75"/>
      <c r="P314" s="75"/>
    </row>
    <row r="315" spans="1:16" s="71" customFormat="1" ht="30" customHeight="1">
      <c r="A315" s="64" t="s">
        <v>161</v>
      </c>
      <c r="B315" s="79" t="s">
        <v>45</v>
      </c>
      <c r="C315" s="65" t="s">
        <v>162</v>
      </c>
      <c r="D315" s="66"/>
      <c r="E315" s="67" t="s">
        <v>82</v>
      </c>
      <c r="F315" s="85">
        <v>6</v>
      </c>
      <c r="G315" s="69"/>
      <c r="H315" s="94">
        <f>ROUND(G315,2)*F315</f>
        <v>0</v>
      </c>
      <c r="I315" s="115"/>
      <c r="K315" s="72"/>
      <c r="N315" s="75"/>
      <c r="O315" s="75"/>
      <c r="P315" s="75"/>
    </row>
    <row r="316" spans="1:16" s="93" customFormat="1" ht="30" customHeight="1">
      <c r="A316" s="64" t="s">
        <v>166</v>
      </c>
      <c r="B316" s="130" t="s">
        <v>371</v>
      </c>
      <c r="C316" s="65" t="s">
        <v>167</v>
      </c>
      <c r="D316" s="66" t="s">
        <v>156</v>
      </c>
      <c r="E316" s="67" t="s">
        <v>112</v>
      </c>
      <c r="F316" s="85">
        <v>10</v>
      </c>
      <c r="G316" s="69"/>
      <c r="H316" s="94">
        <f>ROUND(G316,2)*F316</f>
        <v>0</v>
      </c>
      <c r="I316" s="115"/>
      <c r="J316" s="87"/>
      <c r="K316" s="72"/>
      <c r="N316" s="75"/>
      <c r="O316" s="75"/>
      <c r="P316" s="75"/>
    </row>
    <row r="317" spans="1:16" s="114" customFormat="1" ht="30" customHeight="1">
      <c r="A317" s="64" t="s">
        <v>168</v>
      </c>
      <c r="B317" s="130" t="s">
        <v>372</v>
      </c>
      <c r="C317" s="112" t="s">
        <v>169</v>
      </c>
      <c r="D317" s="66" t="s">
        <v>156</v>
      </c>
      <c r="E317" s="67"/>
      <c r="F317" s="85"/>
      <c r="G317" s="78"/>
      <c r="H317" s="94"/>
      <c r="I317" s="115"/>
      <c r="J317" s="113"/>
      <c r="K317" s="72"/>
      <c r="N317" s="75"/>
      <c r="O317" s="75"/>
      <c r="P317" s="75"/>
    </row>
    <row r="318" spans="1:16" s="77" customFormat="1" ht="33" customHeight="1">
      <c r="A318" s="64" t="s">
        <v>170</v>
      </c>
      <c r="B318" s="79" t="s">
        <v>45</v>
      </c>
      <c r="C318" s="65" t="s">
        <v>171</v>
      </c>
      <c r="D318" s="66"/>
      <c r="E318" s="67" t="s">
        <v>82</v>
      </c>
      <c r="F318" s="85">
        <v>3</v>
      </c>
      <c r="G318" s="69"/>
      <c r="H318" s="94">
        <f>ROUND(G318,2)*F318</f>
        <v>0</v>
      </c>
      <c r="I318" s="117"/>
      <c r="J318" s="100"/>
      <c r="K318" s="72"/>
      <c r="N318" s="75"/>
      <c r="O318" s="75"/>
      <c r="P318" s="75"/>
    </row>
    <row r="319" spans="1:16" s="77" customFormat="1" ht="33" customHeight="1">
      <c r="A319" s="64" t="s">
        <v>172</v>
      </c>
      <c r="B319" s="79" t="s">
        <v>63</v>
      </c>
      <c r="C319" s="65" t="s">
        <v>173</v>
      </c>
      <c r="D319" s="66"/>
      <c r="E319" s="67" t="s">
        <v>82</v>
      </c>
      <c r="F319" s="85">
        <v>3</v>
      </c>
      <c r="G319" s="69"/>
      <c r="H319" s="94">
        <f>ROUND(G319,2)*F319</f>
        <v>0</v>
      </c>
      <c r="I319" s="117"/>
      <c r="J319" s="100"/>
      <c r="K319" s="72"/>
      <c r="N319" s="75"/>
      <c r="O319" s="75"/>
      <c r="P319" s="75"/>
    </row>
    <row r="320" spans="1:16" s="114" customFormat="1" ht="30" customHeight="1">
      <c r="A320" s="64" t="s">
        <v>176</v>
      </c>
      <c r="B320" s="130" t="s">
        <v>373</v>
      </c>
      <c r="C320" s="112" t="s">
        <v>177</v>
      </c>
      <c r="D320" s="66" t="s">
        <v>156</v>
      </c>
      <c r="E320" s="67"/>
      <c r="F320" s="85"/>
      <c r="G320" s="78"/>
      <c r="H320" s="94"/>
      <c r="I320" s="115"/>
      <c r="J320" s="100"/>
      <c r="K320" s="72"/>
      <c r="N320" s="75"/>
      <c r="O320" s="75"/>
      <c r="P320" s="75"/>
    </row>
    <row r="321" spans="1:16" s="114" customFormat="1" ht="30" customHeight="1">
      <c r="A321" s="64" t="s">
        <v>178</v>
      </c>
      <c r="B321" s="79" t="s">
        <v>45</v>
      </c>
      <c r="C321" s="112" t="s">
        <v>226</v>
      </c>
      <c r="D321" s="66"/>
      <c r="E321" s="67" t="s">
        <v>82</v>
      </c>
      <c r="F321" s="85">
        <v>2</v>
      </c>
      <c r="G321" s="69"/>
      <c r="H321" s="94">
        <f>ROUND(G321,2)*F321</f>
        <v>0</v>
      </c>
      <c r="I321" s="115"/>
      <c r="J321" s="100"/>
      <c r="K321" s="72"/>
      <c r="N321" s="75"/>
      <c r="O321" s="75"/>
      <c r="P321" s="75"/>
    </row>
    <row r="322" spans="1:16" s="77" customFormat="1" ht="30" customHeight="1">
      <c r="A322" s="64" t="s">
        <v>179</v>
      </c>
      <c r="B322" s="131" t="s">
        <v>374</v>
      </c>
      <c r="C322" s="132" t="s">
        <v>180</v>
      </c>
      <c r="D322" s="133" t="s">
        <v>156</v>
      </c>
      <c r="E322" s="134" t="s">
        <v>82</v>
      </c>
      <c r="F322" s="135">
        <v>2</v>
      </c>
      <c r="G322" s="136"/>
      <c r="H322" s="137">
        <f>ROUND(G322,2)*F322</f>
        <v>0</v>
      </c>
      <c r="I322" s="115"/>
      <c r="J322" s="87"/>
      <c r="K322" s="72"/>
      <c r="N322" s="75"/>
      <c r="O322" s="75"/>
      <c r="P322" s="75"/>
    </row>
    <row r="323" spans="1:9" ht="33" customHeight="1">
      <c r="A323" s="20"/>
      <c r="B323" s="165"/>
      <c r="C323" s="166" t="s">
        <v>23</v>
      </c>
      <c r="D323" s="167"/>
      <c r="E323" s="168"/>
      <c r="F323" s="169"/>
      <c r="G323" s="170"/>
      <c r="H323" s="171"/>
      <c r="I323" s="116"/>
    </row>
    <row r="324" spans="1:16" s="77" customFormat="1" ht="33" customHeight="1">
      <c r="A324" s="64" t="s">
        <v>184</v>
      </c>
      <c r="B324" s="130" t="s">
        <v>375</v>
      </c>
      <c r="C324" s="65" t="s">
        <v>185</v>
      </c>
      <c r="D324" s="66" t="s">
        <v>186</v>
      </c>
      <c r="E324" s="67" t="s">
        <v>82</v>
      </c>
      <c r="F324" s="85">
        <v>6</v>
      </c>
      <c r="G324" s="69"/>
      <c r="H324" s="94">
        <f>ROUND(G324,2)*F324</f>
        <v>0</v>
      </c>
      <c r="I324" s="115"/>
      <c r="K324" s="72"/>
      <c r="N324" s="75"/>
      <c r="O324" s="75"/>
      <c r="P324" s="75"/>
    </row>
    <row r="325" spans="1:16" s="77" customFormat="1" ht="30" customHeight="1">
      <c r="A325" s="64" t="s">
        <v>187</v>
      </c>
      <c r="B325" s="130" t="s">
        <v>376</v>
      </c>
      <c r="C325" s="65" t="s">
        <v>188</v>
      </c>
      <c r="D325" s="66" t="s">
        <v>156</v>
      </c>
      <c r="E325" s="67"/>
      <c r="F325" s="85"/>
      <c r="G325" s="70"/>
      <c r="H325" s="94"/>
      <c r="I325" s="115"/>
      <c r="J325" s="100"/>
      <c r="K325" s="72"/>
      <c r="N325" s="75"/>
      <c r="O325" s="75"/>
      <c r="P325" s="75"/>
    </row>
    <row r="326" spans="1:16" s="77" customFormat="1" ht="30" customHeight="1">
      <c r="A326" s="64" t="s">
        <v>189</v>
      </c>
      <c r="B326" s="79" t="s">
        <v>45</v>
      </c>
      <c r="C326" s="65" t="s">
        <v>190</v>
      </c>
      <c r="D326" s="66"/>
      <c r="E326" s="67" t="s">
        <v>191</v>
      </c>
      <c r="F326" s="124">
        <v>0.5</v>
      </c>
      <c r="G326" s="69"/>
      <c r="H326" s="94">
        <f>ROUND(G326,2)*F326</f>
        <v>0</v>
      </c>
      <c r="I326" s="115"/>
      <c r="J326" s="100"/>
      <c r="K326" s="72"/>
      <c r="N326" s="75"/>
      <c r="O326" s="75"/>
      <c r="P326" s="75"/>
    </row>
    <row r="327" spans="1:16" s="71" customFormat="1" ht="30" customHeight="1">
      <c r="A327" s="64" t="s">
        <v>192</v>
      </c>
      <c r="B327" s="130" t="s">
        <v>377</v>
      </c>
      <c r="C327" s="65" t="s">
        <v>193</v>
      </c>
      <c r="D327" s="66" t="s">
        <v>186</v>
      </c>
      <c r="E327" s="67"/>
      <c r="F327" s="85"/>
      <c r="G327" s="78"/>
      <c r="H327" s="94"/>
      <c r="I327" s="115"/>
      <c r="K327" s="72"/>
      <c r="N327" s="75"/>
      <c r="O327" s="75"/>
      <c r="P327" s="75"/>
    </row>
    <row r="328" spans="1:16" s="77" customFormat="1" ht="30" customHeight="1">
      <c r="A328" s="64" t="s">
        <v>194</v>
      </c>
      <c r="B328" s="79" t="s">
        <v>45</v>
      </c>
      <c r="C328" s="65" t="s">
        <v>195</v>
      </c>
      <c r="D328" s="66"/>
      <c r="E328" s="67" t="s">
        <v>82</v>
      </c>
      <c r="F328" s="85">
        <v>3</v>
      </c>
      <c r="G328" s="69"/>
      <c r="H328" s="94">
        <f>ROUND(G328,2)*F328</f>
        <v>0</v>
      </c>
      <c r="I328" s="115"/>
      <c r="K328" s="72"/>
      <c r="N328" s="75"/>
      <c r="O328" s="75"/>
      <c r="P328" s="75"/>
    </row>
    <row r="329" spans="1:16" s="71" customFormat="1" ht="30" customHeight="1">
      <c r="A329" s="64" t="s">
        <v>198</v>
      </c>
      <c r="B329" s="130" t="s">
        <v>378</v>
      </c>
      <c r="C329" s="65" t="s">
        <v>199</v>
      </c>
      <c r="D329" s="66" t="s">
        <v>186</v>
      </c>
      <c r="E329" s="67" t="s">
        <v>82</v>
      </c>
      <c r="F329" s="85">
        <v>1</v>
      </c>
      <c r="G329" s="69"/>
      <c r="H329" s="94">
        <f>ROUND(G329,2)*F329</f>
        <v>0</v>
      </c>
      <c r="I329" s="115"/>
      <c r="K329" s="72"/>
      <c r="N329" s="75"/>
      <c r="O329" s="75"/>
      <c r="P329" s="75"/>
    </row>
    <row r="330" spans="1:16" s="71" customFormat="1" ht="30" customHeight="1">
      <c r="A330" s="64" t="s">
        <v>200</v>
      </c>
      <c r="B330" s="130" t="s">
        <v>379</v>
      </c>
      <c r="C330" s="65" t="s">
        <v>201</v>
      </c>
      <c r="D330" s="66" t="s">
        <v>186</v>
      </c>
      <c r="E330" s="67" t="s">
        <v>82</v>
      </c>
      <c r="F330" s="85">
        <v>1</v>
      </c>
      <c r="G330" s="69"/>
      <c r="H330" s="94">
        <f>ROUND(G330,2)*F330</f>
        <v>0</v>
      </c>
      <c r="I330" s="115"/>
      <c r="K330" s="72"/>
      <c r="N330" s="75"/>
      <c r="O330" s="75"/>
      <c r="P330" s="75"/>
    </row>
    <row r="331" spans="1:16" s="77" customFormat="1" ht="30" customHeight="1">
      <c r="A331" s="64" t="s">
        <v>202</v>
      </c>
      <c r="B331" s="130" t="s">
        <v>380</v>
      </c>
      <c r="C331" s="65" t="s">
        <v>203</v>
      </c>
      <c r="D331" s="66" t="s">
        <v>186</v>
      </c>
      <c r="E331" s="67" t="s">
        <v>82</v>
      </c>
      <c r="F331" s="85">
        <v>1</v>
      </c>
      <c r="G331" s="69"/>
      <c r="H331" s="94">
        <f>ROUND(G331,2)*F331</f>
        <v>0</v>
      </c>
      <c r="I331" s="115"/>
      <c r="K331" s="72"/>
      <c r="N331" s="75"/>
      <c r="O331" s="75"/>
      <c r="P331" s="75"/>
    </row>
    <row r="332" spans="1:16" s="77" customFormat="1" ht="30" customHeight="1">
      <c r="A332" s="64" t="s">
        <v>204</v>
      </c>
      <c r="B332" s="130" t="s">
        <v>381</v>
      </c>
      <c r="C332" s="65" t="s">
        <v>205</v>
      </c>
      <c r="D332" s="66" t="s">
        <v>186</v>
      </c>
      <c r="E332" s="67" t="s">
        <v>82</v>
      </c>
      <c r="F332" s="85">
        <v>1</v>
      </c>
      <c r="G332" s="69"/>
      <c r="H332" s="94">
        <f>ROUND(G332,2)*F332</f>
        <v>0</v>
      </c>
      <c r="I332" s="115"/>
      <c r="K332" s="72"/>
      <c r="N332" s="75"/>
      <c r="O332" s="75"/>
      <c r="P332" s="75"/>
    </row>
    <row r="333" spans="1:9" ht="33" customHeight="1">
      <c r="A333" s="20"/>
      <c r="B333" s="16"/>
      <c r="C333" s="37" t="s">
        <v>24</v>
      </c>
      <c r="D333" s="10"/>
      <c r="E333" s="7"/>
      <c r="F333" s="10"/>
      <c r="G333" s="20"/>
      <c r="H333" s="23"/>
      <c r="I333" s="116"/>
    </row>
    <row r="334" spans="1:16" s="71" customFormat="1" ht="30" customHeight="1">
      <c r="A334" s="83" t="s">
        <v>206</v>
      </c>
      <c r="B334" s="130" t="s">
        <v>382</v>
      </c>
      <c r="C334" s="65" t="s">
        <v>207</v>
      </c>
      <c r="D334" s="66" t="s">
        <v>208</v>
      </c>
      <c r="E334" s="67"/>
      <c r="F334" s="68"/>
      <c r="G334" s="78"/>
      <c r="H334" s="70"/>
      <c r="I334" s="115"/>
      <c r="K334" s="72"/>
      <c r="N334" s="75"/>
      <c r="O334" s="75"/>
      <c r="P334" s="75"/>
    </row>
    <row r="335" spans="1:16" s="77" customFormat="1" ht="30" customHeight="1">
      <c r="A335" s="83" t="s">
        <v>209</v>
      </c>
      <c r="B335" s="79" t="s">
        <v>45</v>
      </c>
      <c r="C335" s="65" t="s">
        <v>210</v>
      </c>
      <c r="D335" s="66"/>
      <c r="E335" s="67" t="s">
        <v>41</v>
      </c>
      <c r="F335" s="68">
        <v>440</v>
      </c>
      <c r="G335" s="69"/>
      <c r="H335" s="70">
        <f>ROUND(G335,2)*F335</f>
        <v>0</v>
      </c>
      <c r="I335" s="122"/>
      <c r="K335" s="72"/>
      <c r="N335" s="75"/>
      <c r="O335" s="75"/>
      <c r="P335" s="75"/>
    </row>
    <row r="336" spans="1:16" s="77" customFormat="1" ht="30" customHeight="1">
      <c r="A336" s="83" t="s">
        <v>211</v>
      </c>
      <c r="B336" s="79" t="s">
        <v>63</v>
      </c>
      <c r="C336" s="65" t="s">
        <v>212</v>
      </c>
      <c r="D336" s="66"/>
      <c r="E336" s="67" t="s">
        <v>41</v>
      </c>
      <c r="F336" s="68">
        <v>3170</v>
      </c>
      <c r="G336" s="69"/>
      <c r="H336" s="70">
        <f>ROUND(G336,2)*F336</f>
        <v>0</v>
      </c>
      <c r="I336" s="115"/>
      <c r="K336" s="72"/>
      <c r="N336" s="75"/>
      <c r="O336" s="75"/>
      <c r="P336" s="75"/>
    </row>
    <row r="337" spans="1:9" s="45" customFormat="1" ht="33" customHeight="1" thickBot="1">
      <c r="A337" s="44"/>
      <c r="B337" s="41" t="str">
        <f>B270</f>
        <v>E</v>
      </c>
      <c r="C337" s="175" t="str">
        <f>C270</f>
        <v>Oak Street - From Mathers Ave. to Grant Ave.</v>
      </c>
      <c r="D337" s="176"/>
      <c r="E337" s="176"/>
      <c r="F337" s="177"/>
      <c r="G337" s="46" t="s">
        <v>17</v>
      </c>
      <c r="H337" s="49">
        <f>SUM(H270:H336)</f>
        <v>0</v>
      </c>
      <c r="I337" s="123"/>
    </row>
    <row r="338" spans="1:9" ht="36" customHeight="1" thickTop="1">
      <c r="A338" s="61"/>
      <c r="B338" s="11"/>
      <c r="C338" s="17" t="s">
        <v>18</v>
      </c>
      <c r="D338" s="27"/>
      <c r="E338" s="1"/>
      <c r="F338" s="1"/>
      <c r="H338" s="28"/>
      <c r="I338" s="116"/>
    </row>
    <row r="339" spans="1:9" ht="30" customHeight="1" thickBot="1">
      <c r="A339" s="21"/>
      <c r="B339" s="41" t="str">
        <f>B6</f>
        <v>A</v>
      </c>
      <c r="C339" s="181" t="str">
        <f>C6</f>
        <v>Clare Avenue - From Osbourne St. to Hay St.</v>
      </c>
      <c r="D339" s="176"/>
      <c r="E339" s="176"/>
      <c r="F339" s="177"/>
      <c r="G339" s="21" t="s">
        <v>17</v>
      </c>
      <c r="H339" s="21">
        <f>H66</f>
        <v>0</v>
      </c>
      <c r="I339" s="116"/>
    </row>
    <row r="340" spans="1:9" ht="30" customHeight="1" thickBot="1" thickTop="1">
      <c r="A340" s="21"/>
      <c r="B340" s="41" t="str">
        <f>B67</f>
        <v>B</v>
      </c>
      <c r="C340" s="182" t="str">
        <f>C67</f>
        <v>Fleet Avenue - From Cambridge St. to Nathaniel St.</v>
      </c>
      <c r="D340" s="183"/>
      <c r="E340" s="183"/>
      <c r="F340" s="184"/>
      <c r="G340" s="21" t="s">
        <v>17</v>
      </c>
      <c r="H340" s="21">
        <f>H136</f>
        <v>0</v>
      </c>
      <c r="I340" s="116"/>
    </row>
    <row r="341" spans="1:9" ht="30" customHeight="1" thickBot="1" thickTop="1">
      <c r="A341" s="21"/>
      <c r="B341" s="41" t="str">
        <f>B137</f>
        <v>C</v>
      </c>
      <c r="C341" s="182" t="str">
        <f>C137</f>
        <v>Lorette Avenue - From Arbuthnot St. to Cockburn St. N.</v>
      </c>
      <c r="D341" s="183"/>
      <c r="E341" s="183"/>
      <c r="F341" s="184"/>
      <c r="G341" s="21" t="s">
        <v>17</v>
      </c>
      <c r="H341" s="21">
        <f>H206</f>
        <v>0</v>
      </c>
      <c r="I341" s="116"/>
    </row>
    <row r="342" spans="1:9" ht="30" customHeight="1" thickBot="1" thickTop="1">
      <c r="A342" s="31"/>
      <c r="B342" s="41" t="str">
        <f>B207</f>
        <v>D</v>
      </c>
      <c r="C342" s="182" t="str">
        <f>C207</f>
        <v>Lorette Avenue - From Nathaniel St. to Thurso St.</v>
      </c>
      <c r="D342" s="183"/>
      <c r="E342" s="183"/>
      <c r="F342" s="184"/>
      <c r="G342" s="31" t="s">
        <v>17</v>
      </c>
      <c r="H342" s="31">
        <f>H269</f>
        <v>0</v>
      </c>
      <c r="I342" s="116"/>
    </row>
    <row r="343" spans="1:9" ht="30" customHeight="1" thickBot="1" thickTop="1">
      <c r="A343" s="25"/>
      <c r="B343" s="63" t="str">
        <f>B270</f>
        <v>E</v>
      </c>
      <c r="C343" s="178" t="str">
        <f>C270</f>
        <v>Oak Street - From Mathers Ave. to Grant Ave.</v>
      </c>
      <c r="D343" s="179"/>
      <c r="E343" s="179"/>
      <c r="F343" s="180"/>
      <c r="G343" s="25" t="s">
        <v>17</v>
      </c>
      <c r="H343" s="25">
        <f>H337</f>
        <v>0</v>
      </c>
      <c r="I343" s="116"/>
    </row>
    <row r="344" spans="1:9" s="40" customFormat="1" ht="37.5" customHeight="1" thickTop="1">
      <c r="A344" s="20"/>
      <c r="B344" s="194" t="s">
        <v>29</v>
      </c>
      <c r="C344" s="195"/>
      <c r="D344" s="195"/>
      <c r="E344" s="195"/>
      <c r="F344" s="195"/>
      <c r="G344" s="185">
        <f>SUM(H339:H343)</f>
        <v>0</v>
      </c>
      <c r="H344" s="186"/>
      <c r="I344" s="86"/>
    </row>
    <row r="345" spans="1:9" ht="37.5" customHeight="1">
      <c r="A345" s="20"/>
      <c r="B345" s="187" t="s">
        <v>27</v>
      </c>
      <c r="C345" s="188"/>
      <c r="D345" s="188"/>
      <c r="E345" s="188"/>
      <c r="F345" s="188"/>
      <c r="G345" s="188"/>
      <c r="H345" s="189"/>
      <c r="I345" s="116"/>
    </row>
    <row r="346" spans="1:9" ht="37.5" customHeight="1">
      <c r="A346" s="20"/>
      <c r="B346" s="190" t="s">
        <v>28</v>
      </c>
      <c r="C346" s="188"/>
      <c r="D346" s="188"/>
      <c r="E346" s="188"/>
      <c r="F346" s="188"/>
      <c r="G346" s="188"/>
      <c r="H346" s="189"/>
      <c r="I346" s="116"/>
    </row>
    <row r="347" spans="1:9" ht="15.75" customHeight="1">
      <c r="A347" s="62"/>
      <c r="B347" s="57"/>
      <c r="C347" s="58"/>
      <c r="D347" s="59"/>
      <c r="E347" s="58"/>
      <c r="F347" s="58"/>
      <c r="G347" s="29"/>
      <c r="H347" s="30"/>
      <c r="I347" s="116"/>
    </row>
  </sheetData>
  <sheetProtection password="C59C" sheet="1" selectLockedCells="1"/>
  <mergeCells count="19">
    <mergeCell ref="G344:H344"/>
    <mergeCell ref="B345:H345"/>
    <mergeCell ref="B346:H346"/>
    <mergeCell ref="C6:F6"/>
    <mergeCell ref="C136:F136"/>
    <mergeCell ref="B344:F344"/>
    <mergeCell ref="C207:F207"/>
    <mergeCell ref="C137:F137"/>
    <mergeCell ref="C66:F66"/>
    <mergeCell ref="C206:F206"/>
    <mergeCell ref="C343:F343"/>
    <mergeCell ref="C339:F339"/>
    <mergeCell ref="C340:F340"/>
    <mergeCell ref="C341:F341"/>
    <mergeCell ref="C342:F342"/>
    <mergeCell ref="C67:F67"/>
    <mergeCell ref="C269:F269"/>
    <mergeCell ref="C270:F270"/>
    <mergeCell ref="C337:F337"/>
  </mergeCells>
  <conditionalFormatting sqref="D277">
    <cfRule type="cellIs" priority="7" dxfId="0" operator="equal" stopIfTrue="1">
      <formula>"CW 2130-R11"</formula>
    </cfRule>
    <cfRule type="cellIs" priority="8" dxfId="0" operator="equal" stopIfTrue="1">
      <formula>"CW 3120-R2"</formula>
    </cfRule>
    <cfRule type="cellIs" priority="9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335:G336 G315:G316 G305 G307 G309:G310 G312 G318:G319 G324 G321:G322 G328:G332 G326 G142 G139:G140 G176 G174 G172 G178 G186:G188 G181 G183:G184 G92 G90 G80 G69 G74:G76 G78 G64:G65 G55 G53 G57:G61 G49:G51 G95:G99 G83:G88 G72 G42 G37:G39 G24 G27:G29 G31 G33:G34 G47 G44 G20 G11:G15 G18 G8:G9 G22 G168:G169 G152 G155:G159 G150 G134:G135 G145 G116:G118 G108 G113:G114 G127:G131 G125 G123 G120:G121 G111 G106 G104 G102 G190:G191 G147:G148 G161:G163 G165:G166 G294:G295 G256 G258 G260:G264 G253:G254 G238 G240 G242 G221:G226 G216 G212:G214 G209 G228 G204:G205 G218 G230 G233:G235 G194 G196:G201 G250:G251 G244 G247:G248 G300:G302 G275 G287:G292 G282 G277:G280 G272 G267:G268 G284 G297:G298">
      <formula1>0</formula1>
    </dataValidation>
    <dataValidation type="custom" allowBlank="1" showInputMessage="1" showErrorMessage="1" error="If you can enter a Unit  Price in this cell, pLease contact the Contract Administrator immediately!" sqref="G334 G314 G303:G304 G306 G308 G317 G327 G320 G276 G189 G180 G175 G173 G170:G171 G185 G182 G93 G91 G79 G77 G81:G82 G56 G73 G48 G63 G89 G71 G43 G40:G41 G25:G26 G35 G30 G32 G46 G17 G19 G10 G21 G23 G167 G153:G154 G149 G151 G160 G164 G144 G115 G112 G119 G126 G110 G105 G103 G100:G101 G146 G133 G274 G259 G252 G236:G237 G239 G241 G219:G220 G227 G215 G211 G203 G217 G229 G231 G195 G249 G246 G299 G285:G286 G293 G281 G141 G266 G283 G29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25 G54 G124 G257 G193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190-2009
&amp;XTemplate Version: C420081212 - RW&amp;R&amp;10Bid Submission
Page &amp;P+3 of 23</oddHeader>
    <oddFooter xml:space="preserve">&amp;R__________________
Name of Bidder                    </oddFooter>
  </headerFooter>
  <rowBreaks count="15" manualBreakCount="15">
    <brk id="31" min="1" max="7" man="1"/>
    <brk id="58" min="1" max="7" man="1"/>
    <brk id="66" max="255" man="1"/>
    <brk id="92" min="1" max="7" man="1"/>
    <brk id="118" min="1" max="7" man="1"/>
    <brk id="136" min="1" max="7" man="1"/>
    <brk id="163" min="1" max="7" man="1"/>
    <brk id="190" min="1" max="7" man="1"/>
    <brk id="206" max="255" man="1"/>
    <brk id="230" min="1" max="7" man="1"/>
    <brk id="256" min="1" max="7" man="1"/>
    <brk id="269" max="255" man="1"/>
    <brk id="295" min="1" max="7" man="1"/>
    <brk id="322" min="1" max="7" man="1"/>
    <brk id="3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Rolf K. Doerries, C.E.T.
DATE: March 20, 2009 2:20 P.M.
FILE SIZE: 100,352 BYTES</dc:description>
  <cp:lastModifiedBy>pw</cp:lastModifiedBy>
  <cp:lastPrinted>2009-03-18T17:38:30Z</cp:lastPrinted>
  <dcterms:created xsi:type="dcterms:W3CDTF">1999-03-31T15:44:33Z</dcterms:created>
  <dcterms:modified xsi:type="dcterms:W3CDTF">2009-03-20T19:20:54Z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