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099-2008_FORM_B" sheetId="1" r:id="rId1"/>
  </sheets>
  <definedNames>
    <definedName name="HEADER">'099-2008_FORM_B'!#REF!</definedName>
    <definedName name="PAGE1OF13">'099-2008_FORM_B'!#REF!</definedName>
    <definedName name="_xlnm.Print_Area" localSheetId="0">'099-2008_FORM_B'!$B$6:$H$206</definedName>
    <definedName name="_xlnm.Print_Titles" localSheetId="0">'099-2008_FORM_B'!$1:$5</definedName>
    <definedName name="_xlnm.Print_Titles">'099-2008_FORM_B'!$B$4:$IV$4</definedName>
    <definedName name="TEMP">'099-2008_FORM_B'!#REF!</definedName>
    <definedName name="TENDERNO.181-">'099-2008_FORM_B'!#REF!</definedName>
    <definedName name="TENDERSUBMISSI">'099-2008_FORM_B'!#REF!</definedName>
    <definedName name="TESTHEAD">'099-2008_FORM_B'!#REF!</definedName>
    <definedName name="XEVERYTHING">'099-2008_FORM_B'!$B$1:$IV$198</definedName>
    <definedName name="XITEMS">'099-2008_FORM_B'!$B$6:$IV$198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<sst xmlns="http://schemas.openxmlformats.org/spreadsheetml/2006/main" count="794" uniqueCount="264">
  <si>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</si>
  <si>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</si>
  <si>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</si>
  <si>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</si>
  <si>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</si>
  <si>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</si>
  <si>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</si>
  <si>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</si>
  <si>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</si>
  <si>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</si>
  <si>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</si>
  <si>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</si>
  <si>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</si>
  <si>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</si>
  <si>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</si>
  <si>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</si>
  <si>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</si>
  <si>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</si>
  <si>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RENEWALS</t>
  </si>
  <si>
    <t>JOINT AND CRACK SEALING</t>
  </si>
  <si>
    <t>ASSOCIATED DRAINAGE AND UNDERGROUND WORKS</t>
  </si>
  <si>
    <t>ADJUSTMENTS</t>
  </si>
  <si>
    <t>LANDSCAPING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</si>
  <si>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</si>
  <si>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</si>
  <si>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</si>
  <si>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</si>
  <si>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</si>
  <si>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A012</t>
  </si>
  <si>
    <t>A.10</t>
  </si>
  <si>
    <t>Grading of Boulevards</t>
  </si>
  <si>
    <t>CW 3110-R10</t>
  </si>
  <si>
    <t>m²</t>
  </si>
  <si>
    <t xml:space="preserve"> </t>
  </si>
  <si>
    <t xml:space="preserve">CW 3230-R6
</t>
  </si>
  <si>
    <t>B.6</t>
  </si>
  <si>
    <t>v)</t>
  </si>
  <si>
    <t>200 mm Concrete Pavement (Reinforced)</t>
  </si>
  <si>
    <t>i)</t>
  </si>
  <si>
    <t>B.7</t>
  </si>
  <si>
    <t>200 mm Concrete Pavement (Type B)</t>
  </si>
  <si>
    <t>B094</t>
  </si>
  <si>
    <t>B.8</t>
  </si>
  <si>
    <t>Drilled Dowels</t>
  </si>
  <si>
    <t>CW 3230-R6</t>
  </si>
  <si>
    <t>B095</t>
  </si>
  <si>
    <t>19.1 mm Diameter</t>
  </si>
  <si>
    <t>each</t>
  </si>
  <si>
    <t>B097</t>
  </si>
  <si>
    <t>B.9</t>
  </si>
  <si>
    <t>Drilled Tie Bars</t>
  </si>
  <si>
    <t>ii)</t>
  </si>
  <si>
    <t>B114</t>
  </si>
  <si>
    <t>B.12</t>
  </si>
  <si>
    <t xml:space="preserve">Miscellaneous Concrete Slab Renewal </t>
  </si>
  <si>
    <t xml:space="preserve">CW 3235-R6  </t>
  </si>
  <si>
    <t>B119</t>
  </si>
  <si>
    <t>a)</t>
  </si>
  <si>
    <t>Less than 5 sq.m.</t>
  </si>
  <si>
    <t>B120</t>
  </si>
  <si>
    <t>b)</t>
  </si>
  <si>
    <t>5 sq.m. to 20 sq.m.</t>
  </si>
  <si>
    <t>B121</t>
  </si>
  <si>
    <t>c)</t>
  </si>
  <si>
    <t>Greater than 20 sq.m.</t>
  </si>
  <si>
    <t>B122</t>
  </si>
  <si>
    <t>Bullnose</t>
  </si>
  <si>
    <t>SD-227C</t>
  </si>
  <si>
    <t>B118</t>
  </si>
  <si>
    <t>Sidewalk</t>
  </si>
  <si>
    <t>SD-228A</t>
  </si>
  <si>
    <t xml:space="preserve"> i)</t>
  </si>
  <si>
    <t>B116</t>
  </si>
  <si>
    <t>Monolithic Median Slab</t>
  </si>
  <si>
    <t>SD-226A</t>
  </si>
  <si>
    <t xml:space="preserve"> ii)</t>
  </si>
  <si>
    <t>iii)</t>
  </si>
  <si>
    <t>B123</t>
  </si>
  <si>
    <t>Monolithic Curb and Sidewalk</t>
  </si>
  <si>
    <t>SD-228B</t>
  </si>
  <si>
    <t>iv)</t>
  </si>
  <si>
    <t>B154</t>
  </si>
  <si>
    <t>B.18</t>
  </si>
  <si>
    <t>Concrete Curb Renewal</t>
  </si>
  <si>
    <t xml:space="preserve">CW 3240-R7 </t>
  </si>
  <si>
    <t>B155</t>
  </si>
  <si>
    <t>SD-205,
SD-206A</t>
  </si>
  <si>
    <t>B156</t>
  </si>
  <si>
    <t>Less than 3 m</t>
  </si>
  <si>
    <t>m</t>
  </si>
  <si>
    <t>B157</t>
  </si>
  <si>
    <t>3 m to 30 m</t>
  </si>
  <si>
    <t>B158</t>
  </si>
  <si>
    <t xml:space="preserve">c) </t>
  </si>
  <si>
    <t xml:space="preserve"> Greater than 30 m</t>
  </si>
  <si>
    <t>B214</t>
  </si>
  <si>
    <t>SD-229C,D</t>
  </si>
  <si>
    <t>B218</t>
  </si>
  <si>
    <t>Splash Strip, ( Separate, 600mm width)</t>
  </si>
  <si>
    <t>SD-223B</t>
  </si>
  <si>
    <t>B216</t>
  </si>
  <si>
    <t>Splash Strip (150mm ht, Monolithic Barrier Curb,  750mm width)</t>
  </si>
  <si>
    <t>SD-223A</t>
  </si>
  <si>
    <t>B190</t>
  </si>
  <si>
    <t xml:space="preserve">Construction of Asphaltic Concrete Overlay </t>
  </si>
  <si>
    <t xml:space="preserve">CW 3410-R7 </t>
  </si>
  <si>
    <t>B191</t>
  </si>
  <si>
    <t>Main Line Paving</t>
  </si>
  <si>
    <t>B193</t>
  </si>
  <si>
    <t>Type IA</t>
  </si>
  <si>
    <t>tonne</t>
  </si>
  <si>
    <t>B194</t>
  </si>
  <si>
    <t>Tie-ins and Approaches</t>
  </si>
  <si>
    <t>B195</t>
  </si>
  <si>
    <t>B200</t>
  </si>
  <si>
    <t>Planing of Pavement</t>
  </si>
  <si>
    <t xml:space="preserve">CW 3450-R5 </t>
  </si>
  <si>
    <t>B201</t>
  </si>
  <si>
    <t>0 - 50 mm Depth (Asphalt)</t>
  </si>
  <si>
    <t>B202</t>
  </si>
  <si>
    <t>50 - 100 mm Depth (Asphalt)</t>
  </si>
  <si>
    <t>CW 3250-R6</t>
  </si>
  <si>
    <t>D006</t>
  </si>
  <si>
    <t xml:space="preserve">Reflective Crack Maintenance </t>
  </si>
  <si>
    <t>CW 2130-R11</t>
  </si>
  <si>
    <t>E007D</t>
  </si>
  <si>
    <t>Remove and Replace Existing Catch Pit</t>
  </si>
  <si>
    <t>E007E</t>
  </si>
  <si>
    <t>SD-023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</si>
  <si>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</si>
  <si>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</si>
  <si>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</si>
  <si>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</si>
  <si>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</si>
  <si>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</si>
  <si>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</si>
  <si>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</si>
  <si>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E028</t>
  </si>
  <si>
    <t>AP-008 - Barrier Curb and Gutter Inlet Frame and Box</t>
  </si>
  <si>
    <t>E029</t>
  </si>
  <si>
    <t xml:space="preserve">AP-009 - Barrier Curb and Gutter Inlet Cover </t>
  </si>
  <si>
    <t>F001</t>
  </si>
  <si>
    <t>Adjustment of Catch Basins / Manholes Frames</t>
  </si>
  <si>
    <t>CW 3210-R7</t>
  </si>
  <si>
    <t>F002</t>
  </si>
  <si>
    <t>Replacing Existing Risers</t>
  </si>
  <si>
    <t>F002A</t>
  </si>
  <si>
    <t>Pre-cast Concrete Risers</t>
  </si>
  <si>
    <t>vert. m</t>
  </si>
  <si>
    <t>F003</t>
  </si>
  <si>
    <t>Lifter Rings</t>
  </si>
  <si>
    <t>F004</t>
  </si>
  <si>
    <t>38mm</t>
  </si>
  <si>
    <t>F005</t>
  </si>
  <si>
    <t>51mm</t>
  </si>
  <si>
    <t>F009</t>
  </si>
  <si>
    <t>Adjustment of Valve Boxes</t>
  </si>
  <si>
    <t>F010</t>
  </si>
  <si>
    <t>Valve Box Extensions</t>
  </si>
  <si>
    <t>F011</t>
  </si>
  <si>
    <t>Adjustment of Curb Stop Boxes</t>
  </si>
  <si>
    <t>F013</t>
  </si>
  <si>
    <t>Supply of Curb Inlet Frames</t>
  </si>
  <si>
    <t xml:space="preserve">CW 3210-R7
</t>
  </si>
  <si>
    <t>F015</t>
  </si>
  <si>
    <t>Adjustment of Curb and Gutter Inlet Frames</t>
  </si>
  <si>
    <t>F018</t>
  </si>
  <si>
    <t>Curb Stop Extensions</t>
  </si>
  <si>
    <t>G001</t>
  </si>
  <si>
    <t>Sodding</t>
  </si>
  <si>
    <t>CW 3510-R9</t>
  </si>
  <si>
    <t>G002</t>
  </si>
  <si>
    <t xml:space="preserve"> width &lt; 600mm</t>
  </si>
  <si>
    <t>G003</t>
  </si>
  <si>
    <t xml:space="preserve"> width &gt; or = 600mm</t>
  </si>
  <si>
    <t>Barrier (150mm ht, Dowelled)</t>
  </si>
  <si>
    <t>B185</t>
  </si>
  <si>
    <t>SD-206B</t>
  </si>
  <si>
    <t>200 mm Concrete Pavement (Type D)</t>
  </si>
  <si>
    <t>Safety Curb (300mm ht)</t>
  </si>
  <si>
    <t>E012</t>
  </si>
  <si>
    <t>Drainage Connection Pipe</t>
  </si>
  <si>
    <t>G004</t>
  </si>
  <si>
    <t>Seeding</t>
  </si>
  <si>
    <t>CW 3520-R7</t>
  </si>
  <si>
    <t>Curb Ramp (15mm ht, Monolithic)</t>
  </si>
  <si>
    <t>B167</t>
  </si>
  <si>
    <t>SD-203B</t>
  </si>
  <si>
    <t>Modified Barrier (180mm ht, Dowelled)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</si>
  <si>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</si>
  <si>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</si>
  <si>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</si>
  <si>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</si>
  <si>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</si>
  <si>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</si>
  <si>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</si>
  <si>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</si>
  <si>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</si>
  <si>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</si>
  <si>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</si>
  <si>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</si>
  <si>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</si>
  <si>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</si>
  <si>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</si>
  <si>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</si>
  <si>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</si>
  <si>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</si>
  <si>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</si>
  <si>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</si>
  <si>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</si>
  <si>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</si>
  <si>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</si>
  <si>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B.1</t>
  </si>
  <si>
    <t>B.2</t>
  </si>
  <si>
    <t>B.3</t>
  </si>
  <si>
    <t>B.4</t>
  </si>
  <si>
    <t>B.5</t>
  </si>
  <si>
    <t>B.10</t>
  </si>
  <si>
    <t>B.11</t>
  </si>
  <si>
    <t>B.13</t>
  </si>
  <si>
    <t>B.14</t>
  </si>
  <si>
    <t>B.15</t>
  </si>
  <si>
    <t>B.16</t>
  </si>
  <si>
    <t>B.17</t>
  </si>
  <si>
    <t>B.19</t>
  </si>
  <si>
    <t>B.20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</si>
  <si>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</si>
  <si>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</si>
  <si>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</si>
  <si>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</si>
  <si>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</si>
  <si>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</si>
  <si>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</si>
  <si>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</si>
  <si>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</si>
  <si>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</si>
  <si>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</si>
  <si>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</si>
  <si>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</si>
  <si>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</si>
  <si>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</si>
  <si>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</si>
  <si>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</si>
  <si>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</si>
  <si>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</si>
  <si>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</si>
  <si>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</si>
  <si>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</si>
  <si>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</si>
  <si>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</si>
  <si>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B098</t>
  </si>
  <si>
    <t>20 M Deformed Tie Bar</t>
  </si>
  <si>
    <t>B047</t>
  </si>
  <si>
    <t>Partial Slab Patches - Early Opening (24 hour)</t>
  </si>
  <si>
    <t>B034</t>
  </si>
  <si>
    <t>Slab Replacement - Early Opening (24 hour)</t>
  </si>
  <si>
    <t>B041</t>
  </si>
  <si>
    <t>E6</t>
  </si>
  <si>
    <t>B057</t>
  </si>
  <si>
    <t>B059</t>
  </si>
  <si>
    <t>Henderson Highway (Southbound) - Kimberly Ave. to Munroe Ave. - Mill and Fill</t>
  </si>
  <si>
    <t>Asphalt Patching Over Full Depth Concrete Repairs</t>
  </si>
  <si>
    <t>Pembina Highway (Northbound) - Dalhousie Dr, to Chancellor Matheson Dr. - Mill and Fill</t>
  </si>
  <si>
    <t>McPhillips Street (Southbound) - Jefferson Ave. to Mapleglen Dr. - Mill and Fill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</si>
</sst>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20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2"/>
    </font>
    <font>
      <strike/>
      <sz val="10"/>
      <name val="MS Sans Serif"/>
      <family val="2"/>
    </font>
    <font>
      <b/>
      <sz val="10"/>
      <name val="MS Sans Serif"/>
      <family val="2"/>
    </font>
    <font>
      <sz val="10"/>
      <color indexed="20"/>
      <name val="MS Sans Serif"/>
      <family val="0"/>
    </font>
    <font>
      <sz val="12"/>
      <color indexed="8"/>
      <name val="Arial"/>
      <family val="2"/>
    </font>
    <font>
      <b/>
      <sz val="12"/>
      <color indexed="12"/>
      <name val="MS Sans Serif"/>
      <family val="2"/>
    </font>
    <font>
      <sz val="12"/>
      <color indexed="49"/>
      <name val="Arial"/>
      <family val="2"/>
    </font>
    <font>
      <sz val="12"/>
      <color indexed="18"/>
      <name val="Arial"/>
      <family val="2"/>
    </font>
    <font>
      <sz val="10"/>
      <color indexed="18"/>
      <name val="MS Sans Serif"/>
      <family val="0"/>
    </font>
    <font>
      <b/>
      <sz val="13.5"/>
      <name val="MS Sans Serif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0">
      <alignment/>
      <protection/>
    </xf>
    <xf numFmtId="9" fontId="7" fillId="0" borderId="0" applyFont="0" applyFill="0" applyBorder="0" applyAlignment="0" applyProtection="0"/>
  </cellStyleXfs>
  <cellXfs count="144">
    <xf numFmtId="0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/>
    </xf>
    <xf numFmtId="0" fontId="0" fillId="2" borderId="5" xfId="0" applyNumberFormat="1" applyBorder="1" applyAlignment="1">
      <alignment horizontal="center" vertical="top"/>
    </xf>
    <xf numFmtId="1" fontId="0" fillId="2" borderId="6" xfId="0" applyNumberFormat="1" applyBorder="1" applyAlignment="1">
      <alignment vertical="top"/>
    </xf>
    <xf numFmtId="0" fontId="0" fillId="2" borderId="6" xfId="0" applyNumberFormat="1" applyBorder="1" applyAlignment="1">
      <alignment horizontal="center" vertical="top"/>
    </xf>
    <xf numFmtId="0" fontId="0" fillId="2" borderId="6" xfId="0" applyNumberFormat="1" applyBorder="1" applyAlignment="1">
      <alignment vertical="top"/>
    </xf>
    <xf numFmtId="1" fontId="0" fillId="2" borderId="6" xfId="0" applyNumberFormat="1" applyBorder="1" applyAlignment="1">
      <alignment horizontal="center" vertical="top"/>
    </xf>
    <xf numFmtId="0" fontId="0" fillId="2" borderId="7" xfId="0" applyNumberFormat="1" applyBorder="1" applyAlignment="1">
      <alignment vertical="top"/>
    </xf>
    <xf numFmtId="0" fontId="0" fillId="2" borderId="5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" xfId="0" applyNumberFormat="1" applyBorder="1" applyAlignment="1">
      <alignment horizontal="center" vertical="top"/>
    </xf>
    <xf numFmtId="0" fontId="2" fillId="2" borderId="5" xfId="0" applyNumberFormat="1" applyFont="1" applyBorder="1" applyAlignment="1">
      <alignment vertical="top"/>
    </xf>
    <xf numFmtId="0" fontId="4" fillId="2" borderId="1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4" xfId="0" applyNumberFormat="1" applyBorder="1" applyAlignment="1">
      <alignment horizontal="right"/>
    </xf>
    <xf numFmtId="166" fontId="0" fillId="2" borderId="6" xfId="0" applyNumberFormat="1" applyBorder="1" applyAlignment="1">
      <alignment horizontal="right"/>
    </xf>
    <xf numFmtId="166" fontId="0" fillId="2" borderId="8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5" xfId="0" applyNumberFormat="1" applyBorder="1" applyAlignment="1">
      <alignment horizontal="right"/>
    </xf>
    <xf numFmtId="166" fontId="0" fillId="2" borderId="9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2" borderId="10" xfId="0" applyNumberFormat="1" applyBorder="1" applyAlignment="1">
      <alignment horizontal="right"/>
    </xf>
    <xf numFmtId="166" fontId="0" fillId="2" borderId="11" xfId="0" applyNumberFormat="1" applyBorder="1" applyAlignment="1">
      <alignment horizontal="right"/>
    </xf>
    <xf numFmtId="0" fontId="0" fillId="2" borderId="12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" borderId="5" xfId="0" applyNumberFormat="1" applyFont="1" applyFill="1" applyBorder="1" applyAlignment="1" applyProtection="1">
      <alignment horizontal="left" vertical="center"/>
      <protection/>
    </xf>
    <xf numFmtId="172" fontId="2" fillId="3" borderId="5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8" xfId="0" applyNumberFormat="1" applyFont="1" applyBorder="1" applyAlignment="1">
      <alignment horizontal="center" vertical="center"/>
    </xf>
    <xf numFmtId="0" fontId="2" fillId="2" borderId="5" xfId="0" applyNumberFormat="1" applyFont="1" applyBorder="1" applyAlignment="1">
      <alignment horizontal="center" vertical="center"/>
    </xf>
    <xf numFmtId="166" fontId="0" fillId="2" borderId="6" xfId="0" applyNumberFormat="1" applyBorder="1" applyAlignment="1">
      <alignment horizontal="right" vertical="center"/>
    </xf>
    <xf numFmtId="166" fontId="0" fillId="2" borderId="5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8" xfId="0" applyNumberFormat="1" applyBorder="1" applyAlignment="1">
      <alignment horizontal="right" vertical="center"/>
    </xf>
    <xf numFmtId="0" fontId="0" fillId="2" borderId="13" xfId="0" applyNumberFormat="1" applyBorder="1" applyAlignment="1">
      <alignment vertical="top"/>
    </xf>
    <xf numFmtId="0" fontId="0" fillId="2" borderId="14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0" fontId="0" fillId="2" borderId="15" xfId="0" applyNumberFormat="1" applyBorder="1" applyAlignment="1">
      <alignment/>
    </xf>
    <xf numFmtId="0" fontId="0" fillId="2" borderId="15" xfId="0" applyNumberFormat="1" applyBorder="1" applyAlignment="1">
      <alignment horizontal="center"/>
    </xf>
    <xf numFmtId="166" fontId="0" fillId="2" borderId="15" xfId="0" applyNumberFormat="1" applyBorder="1" applyAlignment="1">
      <alignment horizontal="right"/>
    </xf>
    <xf numFmtId="0" fontId="0" fillId="2" borderId="15" xfId="0" applyNumberFormat="1" applyBorder="1" applyAlignment="1">
      <alignment horizontal="right"/>
    </xf>
    <xf numFmtId="0" fontId="0" fillId="2" borderId="16" xfId="0" applyNumberFormat="1" applyBorder="1" applyAlignment="1">
      <alignment vertical="top"/>
    </xf>
    <xf numFmtId="0" fontId="0" fillId="2" borderId="11" xfId="0" applyNumberFormat="1" applyBorder="1" applyAlignment="1">
      <alignment/>
    </xf>
    <xf numFmtId="0" fontId="0" fillId="2" borderId="11" xfId="0" applyNumberFormat="1" applyBorder="1" applyAlignment="1">
      <alignment horizontal="center"/>
    </xf>
    <xf numFmtId="166" fontId="0" fillId="2" borderId="2" xfId="0" applyNumberFormat="1" applyBorder="1" applyAlignment="1">
      <alignment horizontal="center"/>
    </xf>
    <xf numFmtId="0" fontId="0" fillId="2" borderId="6" xfId="0" applyNumberFormat="1" applyBorder="1" applyAlignment="1">
      <alignment horizontal="right"/>
    </xf>
    <xf numFmtId="166" fontId="0" fillId="2" borderId="17" xfId="0" applyNumberFormat="1" applyBorder="1" applyAlignment="1">
      <alignment horizontal="right"/>
    </xf>
    <xf numFmtId="4" fontId="0" fillId="0" borderId="18" xfId="0" applyNumberFormat="1" applyFont="1" applyFill="1" applyBorder="1" applyAlignment="1" applyProtection="1">
      <alignment horizontal="center" vertical="top" wrapText="1"/>
      <protection/>
    </xf>
    <xf numFmtId="173" fontId="0" fillId="0" borderId="18" xfId="0" applyNumberFormat="1" applyFont="1" applyFill="1" applyBorder="1" applyAlignment="1" applyProtection="1">
      <alignment horizontal="left" vertical="top" wrapText="1"/>
      <protection/>
    </xf>
    <xf numFmtId="172" fontId="0" fillId="0" borderId="18" xfId="0" applyNumberFormat="1" applyFont="1" applyFill="1" applyBorder="1" applyAlignment="1" applyProtection="1">
      <alignment horizontal="left" vertical="top" wrapText="1"/>
      <protection/>
    </xf>
    <xf numFmtId="172" fontId="0" fillId="0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horizontal="center" vertical="top" wrapText="1"/>
      <protection/>
    </xf>
    <xf numFmtId="1" fontId="0" fillId="0" borderId="18" xfId="0" applyNumberFormat="1" applyFont="1" applyFill="1" applyBorder="1" applyAlignment="1" applyProtection="1">
      <alignment horizontal="right" vertical="top"/>
      <protection/>
    </xf>
    <xf numFmtId="174" fontId="0" fillId="0" borderId="18" xfId="0" applyNumberFormat="1" applyFont="1" applyFill="1" applyBorder="1" applyAlignment="1" applyProtection="1">
      <alignment vertical="top"/>
      <protection locked="0"/>
    </xf>
    <xf numFmtId="174" fontId="0" fillId="0" borderId="18" xfId="0" applyNumberFormat="1" applyFont="1" applyFill="1" applyBorder="1" applyAlignment="1" applyProtection="1">
      <alignment vertical="top"/>
      <protection/>
    </xf>
    <xf numFmtId="0" fontId="8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horizontal="center" vertical="top"/>
      <protection/>
    </xf>
    <xf numFmtId="4" fontId="0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173" fontId="0" fillId="0" borderId="18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 vertical="top" wrapText="1" shrinkToFit="1"/>
    </xf>
    <xf numFmtId="0" fontId="8" fillId="0" borderId="19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 shrinkToFit="1"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 applyProtection="1">
      <alignment vertical="top"/>
      <protection/>
    </xf>
    <xf numFmtId="0" fontId="8" fillId="0" borderId="0" xfId="0" applyFont="1" applyFill="1" applyAlignment="1" applyProtection="1">
      <alignment horizontal="center" vertical="top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 horizontal="center" vertical="top"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 horizontal="center" vertical="top"/>
      <protection/>
    </xf>
    <xf numFmtId="1" fontId="0" fillId="0" borderId="18" xfId="0" applyNumberFormat="1" applyFont="1" applyFill="1" applyBorder="1" applyAlignment="1" applyProtection="1">
      <alignment horizontal="right" vertical="top" wrapText="1"/>
      <protection/>
    </xf>
    <xf numFmtId="174" fontId="0" fillId="0" borderId="18" xfId="0" applyNumberFormat="1" applyFont="1" applyFill="1" applyBorder="1" applyAlignment="1" applyProtection="1">
      <alignment vertical="top" wrapText="1"/>
      <protection/>
    </xf>
    <xf numFmtId="4" fontId="12" fillId="0" borderId="18" xfId="0" applyNumberFormat="1" applyFont="1" applyFill="1" applyBorder="1" applyAlignment="1" applyProtection="1">
      <alignment horizontal="center" vertical="top" wrapText="1"/>
      <protection/>
    </xf>
    <xf numFmtId="173" fontId="12" fillId="0" borderId="18" xfId="0" applyNumberFormat="1" applyFont="1" applyFill="1" applyBorder="1" applyAlignment="1" applyProtection="1">
      <alignment horizontal="left" vertical="top" wrapText="1"/>
      <protection/>
    </xf>
    <xf numFmtId="172" fontId="12" fillId="0" borderId="18" xfId="0" applyNumberFormat="1" applyFont="1" applyFill="1" applyBorder="1" applyAlignment="1" applyProtection="1">
      <alignment horizontal="left" vertical="top" wrapText="1"/>
      <protection/>
    </xf>
    <xf numFmtId="172" fontId="12" fillId="0" borderId="18" xfId="0" applyNumberFormat="1" applyFont="1" applyFill="1" applyBorder="1" applyAlignment="1" applyProtection="1">
      <alignment horizontal="center" vertical="top" wrapText="1"/>
      <protection/>
    </xf>
    <xf numFmtId="0" fontId="12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Alignment="1">
      <alignment vertical="top"/>
    </xf>
    <xf numFmtId="173" fontId="12" fillId="0" borderId="18" xfId="0" applyNumberFormat="1" applyFont="1" applyFill="1" applyBorder="1" applyAlignment="1" applyProtection="1">
      <alignment horizontal="right" vertical="top" wrapText="1"/>
      <protection/>
    </xf>
    <xf numFmtId="1" fontId="0" fillId="3" borderId="0" xfId="0" applyNumberFormat="1" applyFont="1" applyFill="1" applyBorder="1" applyAlignment="1" applyProtection="1">
      <alignment vertical="top"/>
      <protection/>
    </xf>
    <xf numFmtId="174" fontId="15" fillId="3" borderId="0" xfId="0" applyNumberFormat="1" applyFont="1" applyFill="1" applyBorder="1" applyAlignment="1" applyProtection="1">
      <alignment vertical="top"/>
      <protection/>
    </xf>
    <xf numFmtId="0" fontId="10" fillId="2" borderId="0" xfId="0" applyFont="1" applyBorder="1" applyAlignment="1" applyProtection="1">
      <alignment vertical="top" wrapText="1"/>
      <protection/>
    </xf>
    <xf numFmtId="0" fontId="16" fillId="2" borderId="0" xfId="0" applyFont="1" applyAlignment="1">
      <alignment/>
    </xf>
    <xf numFmtId="174" fontId="14" fillId="3" borderId="0" xfId="0" applyNumberFormat="1" applyFont="1" applyFill="1" applyBorder="1" applyAlignment="1" applyProtection="1">
      <alignment vertical="top" wrapText="1"/>
      <protection/>
    </xf>
    <xf numFmtId="172" fontId="0" fillId="0" borderId="18" xfId="0" applyNumberFormat="1" applyFont="1" applyFill="1" applyBorder="1" applyAlignment="1" applyProtection="1">
      <alignment vertical="top" wrapText="1"/>
      <protection/>
    </xf>
    <xf numFmtId="0" fontId="13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17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179" fontId="0" fillId="0" borderId="18" xfId="0" applyNumberFormat="1" applyFont="1" applyFill="1" applyBorder="1" applyAlignment="1" applyProtection="1">
      <alignment horizontal="right" vertical="top" wrapText="1"/>
      <protection/>
    </xf>
    <xf numFmtId="173" fontId="0" fillId="0" borderId="20" xfId="0" applyNumberFormat="1" applyFont="1" applyFill="1" applyBorder="1" applyAlignment="1" applyProtection="1">
      <alignment horizontal="right" vertical="top" wrapText="1"/>
      <protection/>
    </xf>
    <xf numFmtId="172" fontId="0" fillId="0" borderId="20" xfId="0" applyNumberFormat="1" applyFont="1" applyFill="1" applyBorder="1" applyAlignment="1" applyProtection="1">
      <alignment horizontal="left" vertical="top" wrapText="1"/>
      <protection/>
    </xf>
    <xf numFmtId="172" fontId="0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horizontal="right" vertical="top"/>
      <protection/>
    </xf>
    <xf numFmtId="174" fontId="0" fillId="0" borderId="20" xfId="0" applyNumberFormat="1" applyFont="1" applyFill="1" applyBorder="1" applyAlignment="1" applyProtection="1">
      <alignment vertical="top"/>
      <protection locked="0"/>
    </xf>
    <xf numFmtId="174" fontId="0" fillId="0" borderId="20" xfId="0" applyNumberFormat="1" applyFont="1" applyFill="1" applyBorder="1" applyAlignment="1" applyProtection="1">
      <alignment vertical="top"/>
      <protection/>
    </xf>
    <xf numFmtId="173" fontId="0" fillId="0" borderId="20" xfId="0" applyNumberFormat="1" applyFont="1" applyFill="1" applyBorder="1" applyAlignment="1" applyProtection="1">
      <alignment horizontal="left" vertical="top" wrapText="1"/>
      <protection/>
    </xf>
    <xf numFmtId="1" fontId="0" fillId="0" borderId="20" xfId="0" applyNumberFormat="1" applyFont="1" applyFill="1" applyBorder="1" applyAlignment="1" applyProtection="1">
      <alignment horizontal="right" vertical="top" wrapText="1"/>
      <protection/>
    </xf>
    <xf numFmtId="174" fontId="0" fillId="0" borderId="20" xfId="0" applyNumberFormat="1" applyFont="1" applyFill="1" applyBorder="1" applyAlignment="1" applyProtection="1">
      <alignment vertical="top" wrapText="1"/>
      <protection/>
    </xf>
    <xf numFmtId="172" fontId="0" fillId="0" borderId="18" xfId="21" applyNumberFormat="1" applyFont="1" applyFill="1" applyBorder="1" applyAlignment="1" applyProtection="1">
      <alignment horizontal="left" vertical="top" wrapText="1"/>
      <protection/>
    </xf>
    <xf numFmtId="1" fontId="6" fillId="2" borderId="21" xfId="0" applyNumberFormat="1" applyFont="1" applyBorder="1" applyAlignment="1">
      <alignment horizontal="left" vertical="center" wrapText="1"/>
    </xf>
    <xf numFmtId="1" fontId="6" fillId="2" borderId="22" xfId="0" applyNumberFormat="1" applyFont="1" applyBorder="1" applyAlignment="1">
      <alignment horizontal="left" vertical="center" wrapText="1"/>
    </xf>
    <xf numFmtId="1" fontId="6" fillId="2" borderId="23" xfId="0" applyNumberFormat="1" applyFont="1" applyBorder="1" applyAlignment="1">
      <alignment horizontal="left" vertical="center" wrapText="1"/>
    </xf>
    <xf numFmtId="1" fontId="6" fillId="2" borderId="24" xfId="0" applyNumberFormat="1" applyFont="1" applyBorder="1" applyAlignment="1">
      <alignment horizontal="left" vertical="center" wrapText="1"/>
    </xf>
    <xf numFmtId="1" fontId="6" fillId="2" borderId="25" xfId="0" applyNumberFormat="1" applyFont="1" applyBorder="1" applyAlignment="1">
      <alignment horizontal="left" vertical="center" wrapText="1"/>
    </xf>
    <xf numFmtId="1" fontId="6" fillId="2" borderId="26" xfId="0" applyNumberFormat="1" applyFont="1" applyBorder="1" applyAlignment="1">
      <alignment horizontal="left" vertical="center" wrapText="1"/>
    </xf>
    <xf numFmtId="0" fontId="0" fillId="2" borderId="27" xfId="0" applyNumberFormat="1" applyBorder="1" applyAlignment="1">
      <alignment/>
    </xf>
    <xf numFmtId="0" fontId="0" fillId="2" borderId="22" xfId="0" applyNumberFormat="1" applyBorder="1" applyAlignment="1">
      <alignment/>
    </xf>
    <xf numFmtId="1" fontId="3" fillId="2" borderId="24" xfId="0" applyNumberFormat="1" applyFont="1" applyBorder="1" applyAlignment="1">
      <alignment horizontal="left" vertical="center" wrapText="1"/>
    </xf>
    <xf numFmtId="1" fontId="3" fillId="2" borderId="25" xfId="0" applyNumberFormat="1" applyFont="1" applyBorder="1" applyAlignment="1">
      <alignment horizontal="left" vertical="center" wrapText="1"/>
    </xf>
    <xf numFmtId="1" fontId="3" fillId="2" borderId="26" xfId="0" applyNumberFormat="1" applyFont="1" applyBorder="1" applyAlignment="1">
      <alignment horizontal="left" vertical="center" wrapText="1"/>
    </xf>
    <xf numFmtId="1" fontId="3" fillId="2" borderId="28" xfId="0" applyNumberFormat="1" applyFont="1" applyBorder="1" applyAlignment="1">
      <alignment horizontal="left" vertical="center" wrapText="1"/>
    </xf>
    <xf numFmtId="1" fontId="3" fillId="2" borderId="29" xfId="0" applyNumberFormat="1" applyFont="1" applyBorder="1" applyAlignment="1">
      <alignment horizontal="left" vertical="center" wrapText="1"/>
    </xf>
    <xf numFmtId="1" fontId="3" fillId="2" borderId="30" xfId="0" applyNumberFormat="1" applyFont="1" applyBorder="1" applyAlignment="1">
      <alignment horizontal="left" vertical="center" wrapText="1"/>
    </xf>
    <xf numFmtId="166" fontId="0" fillId="2" borderId="31" xfId="0" applyNumberFormat="1" applyBorder="1" applyAlignment="1">
      <alignment horizontal="center"/>
    </xf>
    <xf numFmtId="166" fontId="0" fillId="2" borderId="32" xfId="0" applyNumberForma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19" xfId="0" applyNumberFormat="1" applyBorder="1" applyAlignment="1" quotePrefix="1">
      <alignment/>
    </xf>
    <xf numFmtId="0" fontId="0" fillId="2" borderId="0" xfId="0" applyNumberFormat="1" applyBorder="1" applyAlignment="1" quotePrefix="1">
      <alignment/>
    </xf>
    <xf numFmtId="0" fontId="0" fillId="2" borderId="33" xfId="0" applyNumberFormat="1" applyBorder="1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99-2008_Form_B-Excel" xfId="21"/>
    <cellStyle name="Percent" xfId="2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6"/>
  <sheetViews>
    <sheetView showZeros="0" tabSelected="1" showOutlineSymbols="0" view="pageBreakPreview" zoomScale="75" zoomScaleNormal="75" zoomScaleSheetLayoutView="75" workbookViewId="0" topLeftCell="B1">
      <selection activeCell="G17" sqref="G17"/>
    </sheetView>
  </sheetViews>
  <sheetFormatPr defaultColWidth="8.77734375" defaultRowHeight="15"/>
  <cols>
    <col min="1" max="1" width="7.88671875" style="22" hidden="1" customWidth="1"/>
    <col min="2" max="2" width="8.77734375" style="13" customWidth="1"/>
    <col min="3" max="3" width="36.77734375" style="0" customWidth="1"/>
    <col min="4" max="4" width="12.77734375" style="25" customWidth="1"/>
    <col min="5" max="5" width="6.77734375" style="0" customWidth="1"/>
    <col min="6" max="6" width="11.77734375" style="0" customWidth="1"/>
    <col min="7" max="7" width="11.77734375" style="22" customWidth="1"/>
    <col min="8" max="8" width="16.77734375" style="22" customWidth="1"/>
    <col min="9" max="9" width="42.6640625" style="0" customWidth="1"/>
    <col min="10" max="16384" width="10.5546875" style="0" customWidth="1"/>
  </cols>
  <sheetData>
    <row r="1" spans="1:8" ht="15.75">
      <c r="A1" s="33"/>
      <c r="B1" s="31" t="s">
        <v>0</v>
      </c>
      <c r="C1" s="32"/>
      <c r="D1" s="32"/>
      <c r="E1" s="32"/>
      <c r="F1" s="32"/>
      <c r="G1" s="33"/>
      <c r="H1" s="32"/>
    </row>
    <row r="2" spans="1:8" ht="15">
      <c r="A2" s="30"/>
      <c r="B2" s="14" t="s">
        <v>24</v>
      </c>
      <c r="C2" s="2"/>
      <c r="D2" s="2"/>
      <c r="E2" s="2"/>
      <c r="F2" s="2"/>
      <c r="G2" s="30"/>
      <c r="H2" s="2"/>
    </row>
    <row r="3" spans="1:8" ht="15">
      <c r="A3" s="18"/>
      <c r="B3" s="13" t="s">
        <v>1</v>
      </c>
      <c r="C3" s="38"/>
      <c r="D3" s="38"/>
      <c r="E3" s="38"/>
      <c r="F3" s="38"/>
      <c r="G3" s="37"/>
      <c r="H3" s="36"/>
    </row>
    <row r="4" spans="1:8" ht="15">
      <c r="A4" s="55" t="s">
        <v>23</v>
      </c>
      <c r="B4" s="15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9" t="s">
        <v>8</v>
      </c>
      <c r="H4" s="5" t="s">
        <v>9</v>
      </c>
    </row>
    <row r="5" spans="1:8" ht="15.75" thickBot="1">
      <c r="A5" s="24"/>
      <c r="B5" s="45"/>
      <c r="C5" s="46"/>
      <c r="D5" s="47" t="s">
        <v>10</v>
      </c>
      <c r="E5" s="48"/>
      <c r="F5" s="49" t="s">
        <v>11</v>
      </c>
      <c r="G5" s="50"/>
      <c r="H5" s="51"/>
    </row>
    <row r="6" spans="1:8" s="43" customFormat="1" ht="33" customHeight="1" thickTop="1">
      <c r="A6" s="41"/>
      <c r="B6" s="40" t="s">
        <v>12</v>
      </c>
      <c r="C6" s="122" t="s">
        <v>260</v>
      </c>
      <c r="D6" s="123"/>
      <c r="E6" s="123"/>
      <c r="F6" s="124"/>
      <c r="G6" s="41"/>
      <c r="H6" s="42" t="s">
        <v>2</v>
      </c>
    </row>
    <row r="7" spans="1:8" ht="33" customHeight="1">
      <c r="A7" s="20"/>
      <c r="B7" s="16"/>
      <c r="C7" s="34" t="s">
        <v>17</v>
      </c>
      <c r="D7" s="10"/>
      <c r="E7" s="8" t="s">
        <v>2</v>
      </c>
      <c r="F7" s="8" t="s">
        <v>2</v>
      </c>
      <c r="G7" s="20" t="s">
        <v>2</v>
      </c>
      <c r="H7" s="23"/>
    </row>
    <row r="8" spans="1:16" s="67" customFormat="1" ht="30" customHeight="1">
      <c r="A8" s="58" t="s">
        <v>28</v>
      </c>
      <c r="B8" s="59" t="s">
        <v>189</v>
      </c>
      <c r="C8" s="60" t="s">
        <v>30</v>
      </c>
      <c r="D8" s="61" t="s">
        <v>31</v>
      </c>
      <c r="E8" s="62" t="s">
        <v>32</v>
      </c>
      <c r="F8" s="63">
        <v>100</v>
      </c>
      <c r="G8" s="64"/>
      <c r="H8" s="65">
        <f>ROUND(G8,2)*F8</f>
        <v>0</v>
      </c>
      <c r="I8" s="66" t="s">
        <v>33</v>
      </c>
      <c r="K8" s="68"/>
      <c r="N8" s="69"/>
      <c r="O8" s="69"/>
      <c r="P8" s="69"/>
    </row>
    <row r="9" spans="1:8" ht="33" customHeight="1">
      <c r="A9" s="20"/>
      <c r="B9" s="16"/>
      <c r="C9" s="35" t="s">
        <v>18</v>
      </c>
      <c r="D9" s="10"/>
      <c r="E9" s="7"/>
      <c r="F9" s="10"/>
      <c r="G9" s="20"/>
      <c r="H9" s="23"/>
    </row>
    <row r="10" spans="1:16" s="67" customFormat="1" ht="30" customHeight="1">
      <c r="A10" s="70" t="s">
        <v>254</v>
      </c>
      <c r="B10" s="59" t="s">
        <v>190</v>
      </c>
      <c r="C10" s="60" t="s">
        <v>255</v>
      </c>
      <c r="D10" s="61" t="s">
        <v>34</v>
      </c>
      <c r="E10" s="62"/>
      <c r="F10" s="63"/>
      <c r="G10" s="71"/>
      <c r="H10" s="65"/>
      <c r="I10" s="66"/>
      <c r="K10" s="68"/>
      <c r="N10" s="69"/>
      <c r="O10" s="69"/>
      <c r="P10" s="69"/>
    </row>
    <row r="11" spans="1:16" s="67" customFormat="1" ht="30" customHeight="1">
      <c r="A11" s="70" t="s">
        <v>256</v>
      </c>
      <c r="B11" s="72" t="s">
        <v>38</v>
      </c>
      <c r="C11" s="60" t="s">
        <v>37</v>
      </c>
      <c r="D11" s="61" t="s">
        <v>2</v>
      </c>
      <c r="E11" s="62" t="s">
        <v>32</v>
      </c>
      <c r="F11" s="63">
        <v>5</v>
      </c>
      <c r="G11" s="64"/>
      <c r="H11" s="65">
        <f>ROUND(G11,2)*F11</f>
        <v>0</v>
      </c>
      <c r="I11" s="73"/>
      <c r="K11" s="68"/>
      <c r="N11" s="69"/>
      <c r="O11" s="69"/>
      <c r="P11" s="69"/>
    </row>
    <row r="12" spans="1:16" s="67" customFormat="1" ht="33" customHeight="1">
      <c r="A12" s="70" t="s">
        <v>252</v>
      </c>
      <c r="B12" s="59" t="s">
        <v>191</v>
      </c>
      <c r="C12" s="60" t="s">
        <v>253</v>
      </c>
      <c r="D12" s="61" t="s">
        <v>34</v>
      </c>
      <c r="E12" s="62"/>
      <c r="F12" s="63"/>
      <c r="G12" s="71"/>
      <c r="H12" s="65"/>
      <c r="I12" s="66"/>
      <c r="K12" s="68"/>
      <c r="N12" s="69"/>
      <c r="O12" s="69"/>
      <c r="P12" s="69"/>
    </row>
    <row r="13" spans="1:16" s="67" customFormat="1" ht="30" customHeight="1">
      <c r="A13" s="70" t="s">
        <v>258</v>
      </c>
      <c r="B13" s="72" t="s">
        <v>38</v>
      </c>
      <c r="C13" s="60" t="s">
        <v>40</v>
      </c>
      <c r="D13" s="61" t="s">
        <v>2</v>
      </c>
      <c r="E13" s="62" t="s">
        <v>32</v>
      </c>
      <c r="F13" s="63">
        <v>140</v>
      </c>
      <c r="G13" s="64"/>
      <c r="H13" s="65">
        <f>ROUND(G13,2)*F13</f>
        <v>0</v>
      </c>
      <c r="I13" s="66"/>
      <c r="K13" s="68"/>
      <c r="N13" s="69"/>
      <c r="O13" s="69"/>
      <c r="P13" s="69"/>
    </row>
    <row r="14" spans="1:16" s="82" customFormat="1" ht="30" customHeight="1">
      <c r="A14" s="70" t="s">
        <v>41</v>
      </c>
      <c r="B14" s="59" t="s">
        <v>192</v>
      </c>
      <c r="C14" s="60" t="s">
        <v>43</v>
      </c>
      <c r="D14" s="61" t="s">
        <v>44</v>
      </c>
      <c r="E14" s="62"/>
      <c r="F14" s="63"/>
      <c r="G14" s="78"/>
      <c r="H14" s="65"/>
      <c r="I14" s="66"/>
      <c r="K14" s="83"/>
      <c r="N14" s="84"/>
      <c r="O14" s="84"/>
      <c r="P14" s="84"/>
    </row>
    <row r="15" spans="1:16" s="82" customFormat="1" ht="30" customHeight="1">
      <c r="A15" s="70" t="s">
        <v>45</v>
      </c>
      <c r="B15" s="72" t="s">
        <v>38</v>
      </c>
      <c r="C15" s="60" t="s">
        <v>46</v>
      </c>
      <c r="D15" s="61" t="s">
        <v>2</v>
      </c>
      <c r="E15" s="62" t="s">
        <v>47</v>
      </c>
      <c r="F15" s="63">
        <v>240</v>
      </c>
      <c r="G15" s="64"/>
      <c r="H15" s="65">
        <f>ROUND(G15,2)*F15</f>
        <v>0</v>
      </c>
      <c r="I15" s="66"/>
      <c r="K15" s="83"/>
      <c r="N15" s="84"/>
      <c r="O15" s="84"/>
      <c r="P15" s="84"/>
    </row>
    <row r="16" spans="1:16" s="82" customFormat="1" ht="30" customHeight="1">
      <c r="A16" s="70" t="s">
        <v>48</v>
      </c>
      <c r="B16" s="59" t="s">
        <v>193</v>
      </c>
      <c r="C16" s="60" t="s">
        <v>50</v>
      </c>
      <c r="D16" s="61" t="s">
        <v>44</v>
      </c>
      <c r="E16" s="62"/>
      <c r="F16" s="63"/>
      <c r="G16" s="78"/>
      <c r="H16" s="65"/>
      <c r="I16" s="66"/>
      <c r="K16" s="83"/>
      <c r="N16" s="84"/>
      <c r="O16" s="84"/>
      <c r="P16" s="84"/>
    </row>
    <row r="17" spans="1:16" s="67" customFormat="1" ht="30" customHeight="1">
      <c r="A17" s="70" t="s">
        <v>250</v>
      </c>
      <c r="B17" s="72" t="s">
        <v>38</v>
      </c>
      <c r="C17" s="60" t="s">
        <v>251</v>
      </c>
      <c r="D17" s="61" t="s">
        <v>2</v>
      </c>
      <c r="E17" s="62" t="s">
        <v>47</v>
      </c>
      <c r="F17" s="63">
        <v>240</v>
      </c>
      <c r="G17" s="64"/>
      <c r="H17" s="65">
        <f>ROUND(G17,2)*F17</f>
        <v>0</v>
      </c>
      <c r="I17" s="66"/>
      <c r="K17" s="68"/>
      <c r="N17" s="69"/>
      <c r="O17" s="69"/>
      <c r="P17" s="69"/>
    </row>
    <row r="18" spans="1:16" s="85" customFormat="1" ht="30" customHeight="1">
      <c r="A18" s="70" t="s">
        <v>52</v>
      </c>
      <c r="B18" s="59" t="s">
        <v>194</v>
      </c>
      <c r="C18" s="60" t="s">
        <v>54</v>
      </c>
      <c r="D18" s="61" t="s">
        <v>55</v>
      </c>
      <c r="E18" s="62"/>
      <c r="F18" s="63"/>
      <c r="G18" s="78"/>
      <c r="H18" s="65"/>
      <c r="I18" s="74"/>
      <c r="K18" s="83"/>
      <c r="N18" s="84"/>
      <c r="O18" s="84"/>
      <c r="P18" s="84"/>
    </row>
    <row r="19" spans="1:16" s="82" customFormat="1" ht="30" customHeight="1">
      <c r="A19" s="70" t="s">
        <v>72</v>
      </c>
      <c r="B19" s="72" t="s">
        <v>38</v>
      </c>
      <c r="C19" s="60" t="s">
        <v>73</v>
      </c>
      <c r="D19" s="61" t="s">
        <v>74</v>
      </c>
      <c r="E19" s="62" t="s">
        <v>32</v>
      </c>
      <c r="F19" s="63">
        <v>5</v>
      </c>
      <c r="G19" s="64"/>
      <c r="H19" s="65">
        <f>ROUND(G19,2)*F19</f>
        <v>0</v>
      </c>
      <c r="I19" s="66"/>
      <c r="K19" s="83"/>
      <c r="N19" s="84"/>
      <c r="O19" s="84"/>
      <c r="P19" s="84"/>
    </row>
    <row r="20" spans="1:16" s="82" customFormat="1" ht="30" customHeight="1">
      <c r="A20" s="70" t="s">
        <v>68</v>
      </c>
      <c r="B20" s="72" t="s">
        <v>75</v>
      </c>
      <c r="C20" s="60" t="s">
        <v>69</v>
      </c>
      <c r="D20" s="61" t="s">
        <v>70</v>
      </c>
      <c r="E20" s="62"/>
      <c r="F20" s="63"/>
      <c r="G20" s="78"/>
      <c r="H20" s="65"/>
      <c r="I20" s="66"/>
      <c r="K20" s="83"/>
      <c r="N20" s="84"/>
      <c r="O20" s="84"/>
      <c r="P20" s="84"/>
    </row>
    <row r="21" spans="1:16" s="82" customFormat="1" ht="30" customHeight="1">
      <c r="A21" s="70" t="s">
        <v>56</v>
      </c>
      <c r="B21" s="72" t="s">
        <v>57</v>
      </c>
      <c r="C21" s="60" t="s">
        <v>58</v>
      </c>
      <c r="D21" s="61"/>
      <c r="E21" s="62" t="s">
        <v>32</v>
      </c>
      <c r="F21" s="63">
        <v>10</v>
      </c>
      <c r="G21" s="64"/>
      <c r="H21" s="65">
        <f>ROUND(G21,2)*F21</f>
        <v>0</v>
      </c>
      <c r="I21" s="76"/>
      <c r="K21" s="83"/>
      <c r="N21" s="84"/>
      <c r="O21" s="84"/>
      <c r="P21" s="84"/>
    </row>
    <row r="22" spans="1:16" s="82" customFormat="1" ht="30" customHeight="1">
      <c r="A22" s="70" t="s">
        <v>59</v>
      </c>
      <c r="B22" s="72" t="s">
        <v>60</v>
      </c>
      <c r="C22" s="60" t="s">
        <v>61</v>
      </c>
      <c r="D22" s="61"/>
      <c r="E22" s="62" t="s">
        <v>32</v>
      </c>
      <c r="F22" s="63">
        <v>35</v>
      </c>
      <c r="G22" s="64"/>
      <c r="H22" s="65">
        <f>ROUND(G22,2)*F22</f>
        <v>0</v>
      </c>
      <c r="I22" s="66"/>
      <c r="K22" s="83"/>
      <c r="N22" s="84"/>
      <c r="O22" s="84"/>
      <c r="P22" s="84"/>
    </row>
    <row r="23" spans="1:16" s="82" customFormat="1" ht="30" customHeight="1">
      <c r="A23" s="70" t="s">
        <v>62</v>
      </c>
      <c r="B23" s="72" t="s">
        <v>63</v>
      </c>
      <c r="C23" s="60" t="s">
        <v>64</v>
      </c>
      <c r="D23" s="61" t="s">
        <v>2</v>
      </c>
      <c r="E23" s="62" t="s">
        <v>32</v>
      </c>
      <c r="F23" s="63">
        <v>75</v>
      </c>
      <c r="G23" s="64"/>
      <c r="H23" s="65">
        <f>ROUND(G23,2)*F23</f>
        <v>0</v>
      </c>
      <c r="I23" s="77"/>
      <c r="K23" s="83"/>
      <c r="N23" s="84"/>
      <c r="O23" s="84"/>
      <c r="P23" s="84"/>
    </row>
    <row r="24" spans="1:16" s="82" customFormat="1" ht="30" customHeight="1">
      <c r="A24" s="70" t="s">
        <v>65</v>
      </c>
      <c r="B24" s="72" t="s">
        <v>76</v>
      </c>
      <c r="C24" s="60" t="s">
        <v>66</v>
      </c>
      <c r="D24" s="61" t="s">
        <v>67</v>
      </c>
      <c r="E24" s="62" t="s">
        <v>32</v>
      </c>
      <c r="F24" s="63">
        <v>5</v>
      </c>
      <c r="G24" s="64"/>
      <c r="H24" s="65">
        <f>ROUND(G24,2)*F24</f>
        <v>0</v>
      </c>
      <c r="I24" s="66"/>
      <c r="K24" s="83"/>
      <c r="N24" s="84"/>
      <c r="O24" s="84"/>
      <c r="P24" s="84"/>
    </row>
    <row r="25" spans="1:16" s="82" customFormat="1" ht="30" customHeight="1">
      <c r="A25" s="70" t="s">
        <v>77</v>
      </c>
      <c r="B25" s="72" t="s">
        <v>80</v>
      </c>
      <c r="C25" s="60" t="s">
        <v>78</v>
      </c>
      <c r="D25" s="61" t="s">
        <v>79</v>
      </c>
      <c r="E25" s="62" t="s">
        <v>32</v>
      </c>
      <c r="F25" s="63">
        <v>15</v>
      </c>
      <c r="G25" s="64"/>
      <c r="H25" s="65">
        <f>ROUND(G25,2)*F25</f>
        <v>0</v>
      </c>
      <c r="I25" s="66"/>
      <c r="K25" s="83"/>
      <c r="N25" s="84"/>
      <c r="O25" s="84"/>
      <c r="P25" s="84"/>
    </row>
    <row r="26" spans="1:16" s="82" customFormat="1" ht="30" customHeight="1">
      <c r="A26" s="70" t="s">
        <v>81</v>
      </c>
      <c r="B26" s="59" t="s">
        <v>195</v>
      </c>
      <c r="C26" s="60" t="s">
        <v>83</v>
      </c>
      <c r="D26" s="61" t="s">
        <v>84</v>
      </c>
      <c r="E26" s="62"/>
      <c r="F26" s="63"/>
      <c r="G26" s="78"/>
      <c r="H26" s="65"/>
      <c r="I26" s="66"/>
      <c r="K26" s="83"/>
      <c r="N26" s="84"/>
      <c r="O26" s="84"/>
      <c r="P26" s="84"/>
    </row>
    <row r="27" spans="1:16" s="82" customFormat="1" ht="30" customHeight="1">
      <c r="A27" s="70" t="s">
        <v>85</v>
      </c>
      <c r="B27" s="72" t="s">
        <v>38</v>
      </c>
      <c r="C27" s="60" t="s">
        <v>175</v>
      </c>
      <c r="D27" s="61" t="s">
        <v>86</v>
      </c>
      <c r="E27" s="62"/>
      <c r="F27" s="63"/>
      <c r="G27" s="65"/>
      <c r="H27" s="65"/>
      <c r="I27" s="74"/>
      <c r="K27" s="83"/>
      <c r="N27" s="84"/>
      <c r="O27" s="84"/>
      <c r="P27" s="84"/>
    </row>
    <row r="28" spans="1:16" s="82" customFormat="1" ht="30" customHeight="1">
      <c r="A28" s="70" t="s">
        <v>87</v>
      </c>
      <c r="B28" s="72" t="s">
        <v>57</v>
      </c>
      <c r="C28" s="60" t="s">
        <v>88</v>
      </c>
      <c r="D28" s="61"/>
      <c r="E28" s="62" t="s">
        <v>89</v>
      </c>
      <c r="F28" s="63">
        <v>15</v>
      </c>
      <c r="G28" s="64"/>
      <c r="H28" s="65">
        <f>ROUND(G28,2)*F28</f>
        <v>0</v>
      </c>
      <c r="I28" s="76"/>
      <c r="K28" s="83"/>
      <c r="N28" s="84"/>
      <c r="O28" s="84"/>
      <c r="P28" s="84"/>
    </row>
    <row r="29" spans="1:16" s="82" customFormat="1" ht="30" customHeight="1">
      <c r="A29" s="70" t="s">
        <v>90</v>
      </c>
      <c r="B29" s="72" t="s">
        <v>60</v>
      </c>
      <c r="C29" s="60" t="s">
        <v>91</v>
      </c>
      <c r="D29" s="61"/>
      <c r="E29" s="62" t="s">
        <v>89</v>
      </c>
      <c r="F29" s="63">
        <v>100</v>
      </c>
      <c r="G29" s="64"/>
      <c r="H29" s="65">
        <f>ROUND(G29,2)*F29</f>
        <v>0</v>
      </c>
      <c r="I29" s="66"/>
      <c r="K29" s="83"/>
      <c r="N29" s="84"/>
      <c r="O29" s="84"/>
      <c r="P29" s="84"/>
    </row>
    <row r="30" spans="1:16" s="79" customFormat="1" ht="30" customHeight="1">
      <c r="A30" s="70" t="s">
        <v>95</v>
      </c>
      <c r="B30" s="72" t="s">
        <v>51</v>
      </c>
      <c r="C30" s="60" t="s">
        <v>185</v>
      </c>
      <c r="D30" s="61" t="s">
        <v>96</v>
      </c>
      <c r="E30" s="62" t="s">
        <v>89</v>
      </c>
      <c r="F30" s="63">
        <v>15</v>
      </c>
      <c r="G30" s="64"/>
      <c r="H30" s="65">
        <f>ROUND(G30,2)*F30</f>
        <v>0</v>
      </c>
      <c r="I30" s="66"/>
      <c r="K30" s="80"/>
      <c r="N30" s="81"/>
      <c r="O30" s="81"/>
      <c r="P30" s="81"/>
    </row>
    <row r="31" spans="1:16" s="79" customFormat="1" ht="31.5" customHeight="1">
      <c r="A31" s="70" t="s">
        <v>100</v>
      </c>
      <c r="B31" s="72" t="s">
        <v>76</v>
      </c>
      <c r="C31" s="60" t="s">
        <v>101</v>
      </c>
      <c r="D31" s="61" t="s">
        <v>102</v>
      </c>
      <c r="E31" s="62" t="s">
        <v>89</v>
      </c>
      <c r="F31" s="63">
        <v>10</v>
      </c>
      <c r="G31" s="64"/>
      <c r="H31" s="65">
        <f>ROUND(G31,2)*F31</f>
        <v>0</v>
      </c>
      <c r="I31" s="74"/>
      <c r="K31" s="80"/>
      <c r="N31" s="81"/>
      <c r="O31" s="81"/>
      <c r="P31" s="81"/>
    </row>
    <row r="32" spans="1:16" s="79" customFormat="1" ht="30" customHeight="1">
      <c r="A32" s="70" t="s">
        <v>97</v>
      </c>
      <c r="B32" s="72" t="s">
        <v>80</v>
      </c>
      <c r="C32" s="60" t="s">
        <v>98</v>
      </c>
      <c r="D32" s="61" t="s">
        <v>99</v>
      </c>
      <c r="E32" s="62" t="s">
        <v>89</v>
      </c>
      <c r="F32" s="63">
        <v>75</v>
      </c>
      <c r="G32" s="64"/>
      <c r="H32" s="65">
        <f>ROUND(G32,2)*F32</f>
        <v>0</v>
      </c>
      <c r="I32" s="74"/>
      <c r="K32" s="80"/>
      <c r="N32" s="81"/>
      <c r="O32" s="81"/>
      <c r="P32" s="81"/>
    </row>
    <row r="33" spans="1:16" s="67" customFormat="1" ht="30" customHeight="1">
      <c r="A33" s="70" t="s">
        <v>103</v>
      </c>
      <c r="B33" s="59" t="s">
        <v>196</v>
      </c>
      <c r="C33" s="60" t="s">
        <v>104</v>
      </c>
      <c r="D33" s="61" t="s">
        <v>105</v>
      </c>
      <c r="E33" s="79"/>
      <c r="F33" s="63"/>
      <c r="G33" s="71"/>
      <c r="H33" s="65"/>
      <c r="I33" s="66"/>
      <c r="K33" s="68"/>
      <c r="N33" s="69"/>
      <c r="O33" s="69"/>
      <c r="P33" s="69"/>
    </row>
    <row r="34" spans="1:16" s="82" customFormat="1" ht="30" customHeight="1">
      <c r="A34" s="70" t="s">
        <v>106</v>
      </c>
      <c r="B34" s="72" t="s">
        <v>38</v>
      </c>
      <c r="C34" s="60" t="s">
        <v>107</v>
      </c>
      <c r="D34" s="61"/>
      <c r="E34" s="62"/>
      <c r="F34" s="63"/>
      <c r="G34" s="78"/>
      <c r="H34" s="65"/>
      <c r="I34" s="66"/>
      <c r="K34" s="83"/>
      <c r="N34" s="84"/>
      <c r="O34" s="84"/>
      <c r="P34" s="84"/>
    </row>
    <row r="35" spans="1:16" s="82" customFormat="1" ht="30" customHeight="1">
      <c r="A35" s="70" t="s">
        <v>108</v>
      </c>
      <c r="B35" s="111" t="s">
        <v>57</v>
      </c>
      <c r="C35" s="112" t="s">
        <v>109</v>
      </c>
      <c r="D35" s="113"/>
      <c r="E35" s="114" t="s">
        <v>110</v>
      </c>
      <c r="F35" s="115">
        <v>1010</v>
      </c>
      <c r="G35" s="116"/>
      <c r="H35" s="117">
        <f>ROUND(G35,2)*F35</f>
        <v>0</v>
      </c>
      <c r="I35" s="66"/>
      <c r="K35" s="83"/>
      <c r="N35" s="84"/>
      <c r="O35" s="84"/>
      <c r="P35" s="84"/>
    </row>
    <row r="36" spans="1:16" s="82" customFormat="1" ht="30" customHeight="1">
      <c r="A36" s="70" t="s">
        <v>111</v>
      </c>
      <c r="B36" s="72" t="s">
        <v>51</v>
      </c>
      <c r="C36" s="60" t="s">
        <v>112</v>
      </c>
      <c r="D36" s="61"/>
      <c r="E36" s="62"/>
      <c r="F36" s="63"/>
      <c r="G36" s="78"/>
      <c r="H36" s="65"/>
      <c r="I36" s="66"/>
      <c r="K36" s="83"/>
      <c r="N36" s="84"/>
      <c r="O36" s="84"/>
      <c r="P36" s="84"/>
    </row>
    <row r="37" spans="1:16" s="82" customFormat="1" ht="30" customHeight="1">
      <c r="A37" s="70" t="s">
        <v>113</v>
      </c>
      <c r="B37" s="72" t="s">
        <v>57</v>
      </c>
      <c r="C37" s="60" t="s">
        <v>109</v>
      </c>
      <c r="D37" s="61"/>
      <c r="E37" s="62" t="s">
        <v>110</v>
      </c>
      <c r="F37" s="63">
        <v>180</v>
      </c>
      <c r="G37" s="64"/>
      <c r="H37" s="65">
        <f>ROUND(G37,2)*F37</f>
        <v>0</v>
      </c>
      <c r="I37" s="66"/>
      <c r="K37" s="83"/>
      <c r="N37" s="84"/>
      <c r="O37" s="84"/>
      <c r="P37" s="84"/>
    </row>
    <row r="38" spans="1:16" s="86" customFormat="1" ht="30" customHeight="1">
      <c r="A38" s="70" t="s">
        <v>114</v>
      </c>
      <c r="B38" s="59" t="s">
        <v>197</v>
      </c>
      <c r="C38" s="60" t="s">
        <v>115</v>
      </c>
      <c r="D38" s="61" t="s">
        <v>116</v>
      </c>
      <c r="E38" s="62"/>
      <c r="F38" s="63"/>
      <c r="G38" s="78"/>
      <c r="H38" s="65"/>
      <c r="I38" s="66"/>
      <c r="K38" s="88"/>
      <c r="N38" s="89"/>
      <c r="O38" s="89"/>
      <c r="P38" s="89"/>
    </row>
    <row r="39" spans="1:16" s="87" customFormat="1" ht="30" customHeight="1">
      <c r="A39" s="70" t="s">
        <v>117</v>
      </c>
      <c r="B39" s="72" t="s">
        <v>38</v>
      </c>
      <c r="C39" s="60" t="s">
        <v>118</v>
      </c>
      <c r="D39" s="61" t="s">
        <v>2</v>
      </c>
      <c r="E39" s="62" t="s">
        <v>32</v>
      </c>
      <c r="F39" s="63">
        <v>5275</v>
      </c>
      <c r="G39" s="64"/>
      <c r="H39" s="65">
        <f>ROUND(G39,2)*F39</f>
        <v>0</v>
      </c>
      <c r="I39" s="66"/>
      <c r="K39" s="88"/>
      <c r="N39" s="89"/>
      <c r="O39" s="89"/>
      <c r="P39" s="89"/>
    </row>
    <row r="40" spans="1:16" s="87" customFormat="1" ht="30" customHeight="1">
      <c r="A40" s="70" t="s">
        <v>119</v>
      </c>
      <c r="B40" s="72" t="s">
        <v>51</v>
      </c>
      <c r="C40" s="60" t="s">
        <v>120</v>
      </c>
      <c r="D40" s="61" t="s">
        <v>2</v>
      </c>
      <c r="E40" s="62" t="s">
        <v>32</v>
      </c>
      <c r="F40" s="63">
        <v>3675</v>
      </c>
      <c r="G40" s="64"/>
      <c r="H40" s="65">
        <f>ROUND(G40,2)*F40</f>
        <v>0</v>
      </c>
      <c r="I40" s="66"/>
      <c r="K40" s="88"/>
      <c r="N40" s="89"/>
      <c r="O40" s="89"/>
      <c r="P40" s="89"/>
    </row>
    <row r="41" spans="1:16" s="67" customFormat="1" ht="30" customHeight="1">
      <c r="A41" s="70"/>
      <c r="B41" s="59" t="s">
        <v>29</v>
      </c>
      <c r="C41" s="121" t="s">
        <v>261</v>
      </c>
      <c r="D41" s="61" t="s">
        <v>257</v>
      </c>
      <c r="E41" s="62" t="s">
        <v>110</v>
      </c>
      <c r="F41" s="63">
        <v>60</v>
      </c>
      <c r="G41" s="64"/>
      <c r="H41" s="65">
        <f>ROUND(G41,2)*F41</f>
        <v>0</v>
      </c>
      <c r="I41" s="66"/>
      <c r="K41" s="68"/>
      <c r="N41" s="69"/>
      <c r="O41" s="69"/>
      <c r="P41" s="69"/>
    </row>
    <row r="42" spans="1:8" ht="33" customHeight="1">
      <c r="A42" s="20"/>
      <c r="B42" s="6"/>
      <c r="C42" s="35" t="s">
        <v>19</v>
      </c>
      <c r="D42" s="10"/>
      <c r="E42" s="9"/>
      <c r="F42" s="8"/>
      <c r="G42" s="20"/>
      <c r="H42" s="23"/>
    </row>
    <row r="43" spans="1:16" s="75" customFormat="1" ht="30" customHeight="1">
      <c r="A43" s="58" t="s">
        <v>122</v>
      </c>
      <c r="B43" s="59" t="s">
        <v>198</v>
      </c>
      <c r="C43" s="60" t="s">
        <v>123</v>
      </c>
      <c r="D43" s="61" t="s">
        <v>121</v>
      </c>
      <c r="E43" s="62" t="s">
        <v>89</v>
      </c>
      <c r="F43" s="90">
        <v>1950</v>
      </c>
      <c r="G43" s="64"/>
      <c r="H43" s="91">
        <f>ROUND(G43,2)*F43</f>
        <v>0</v>
      </c>
      <c r="I43" s="66"/>
      <c r="K43" s="68"/>
      <c r="N43" s="69"/>
      <c r="O43" s="69"/>
      <c r="P43" s="69"/>
    </row>
    <row r="44" spans="1:8" ht="36" customHeight="1">
      <c r="A44" s="20"/>
      <c r="B44" s="6"/>
      <c r="C44" s="35" t="s">
        <v>20</v>
      </c>
      <c r="D44" s="10"/>
      <c r="E44" s="9"/>
      <c r="F44" s="8"/>
      <c r="G44" s="20"/>
      <c r="H44" s="23"/>
    </row>
    <row r="45" spans="1:21" s="102" customFormat="1" ht="30" customHeight="1">
      <c r="A45" s="92" t="s">
        <v>125</v>
      </c>
      <c r="B45" s="93" t="s">
        <v>199</v>
      </c>
      <c r="C45" s="94" t="s">
        <v>126</v>
      </c>
      <c r="D45" s="61" t="s">
        <v>124</v>
      </c>
      <c r="E45" s="96"/>
      <c r="F45" s="90"/>
      <c r="G45" s="71"/>
      <c r="H45" s="91"/>
      <c r="I45" s="103"/>
      <c r="J45" s="97"/>
      <c r="K45" s="99"/>
      <c r="L45" s="99"/>
      <c r="M45" s="100"/>
      <c r="N45" s="99"/>
      <c r="O45" s="99"/>
      <c r="P45" s="100"/>
      <c r="Q45" s="99"/>
      <c r="R45" s="99"/>
      <c r="S45" s="100"/>
      <c r="T45" s="101"/>
      <c r="U45" s="100"/>
    </row>
    <row r="46" spans="1:16" s="75" customFormat="1" ht="30" customHeight="1">
      <c r="A46" s="92" t="s">
        <v>127</v>
      </c>
      <c r="B46" s="98" t="s">
        <v>38</v>
      </c>
      <c r="C46" s="94" t="s">
        <v>128</v>
      </c>
      <c r="D46" s="95"/>
      <c r="E46" s="96" t="s">
        <v>47</v>
      </c>
      <c r="F46" s="90">
        <v>2</v>
      </c>
      <c r="G46" s="64"/>
      <c r="H46" s="91">
        <f>ROUND(G46,2)*F46</f>
        <v>0</v>
      </c>
      <c r="I46" s="66"/>
      <c r="J46" s="97"/>
      <c r="K46" s="68"/>
      <c r="N46" s="69"/>
      <c r="O46" s="69"/>
      <c r="P46" s="69"/>
    </row>
    <row r="47" spans="1:16" s="87" customFormat="1" ht="30" customHeight="1">
      <c r="A47" s="58" t="s">
        <v>180</v>
      </c>
      <c r="B47" s="59" t="s">
        <v>200</v>
      </c>
      <c r="C47" s="60" t="s">
        <v>181</v>
      </c>
      <c r="D47" s="61" t="s">
        <v>124</v>
      </c>
      <c r="E47" s="62" t="s">
        <v>89</v>
      </c>
      <c r="F47" s="90">
        <v>10</v>
      </c>
      <c r="G47" s="64"/>
      <c r="H47" s="91">
        <f>ROUND(G47,2)*F47</f>
        <v>0</v>
      </c>
      <c r="I47" s="66"/>
      <c r="J47" s="109"/>
      <c r="K47" s="68"/>
      <c r="N47" s="69"/>
      <c r="O47" s="69"/>
      <c r="P47" s="69"/>
    </row>
    <row r="48" spans="1:16" s="106" customFormat="1" ht="30" customHeight="1">
      <c r="A48" s="58" t="s">
        <v>129</v>
      </c>
      <c r="B48" s="59" t="s">
        <v>201</v>
      </c>
      <c r="C48" s="104" t="s">
        <v>130</v>
      </c>
      <c r="D48" s="61" t="s">
        <v>124</v>
      </c>
      <c r="E48" s="62"/>
      <c r="F48" s="90"/>
      <c r="G48" s="71"/>
      <c r="H48" s="91"/>
      <c r="I48" s="66"/>
      <c r="J48" s="105"/>
      <c r="K48" s="68"/>
      <c r="N48" s="69"/>
      <c r="O48" s="69"/>
      <c r="P48" s="69"/>
    </row>
    <row r="49" spans="1:16" s="67" customFormat="1" ht="31.5" customHeight="1">
      <c r="A49" s="58" t="s">
        <v>131</v>
      </c>
      <c r="B49" s="72" t="s">
        <v>38</v>
      </c>
      <c r="C49" s="60" t="s">
        <v>132</v>
      </c>
      <c r="D49" s="61"/>
      <c r="E49" s="62" t="s">
        <v>47</v>
      </c>
      <c r="F49" s="90">
        <v>2</v>
      </c>
      <c r="G49" s="64"/>
      <c r="H49" s="91">
        <f>ROUND(G49,2)*F49</f>
        <v>0</v>
      </c>
      <c r="I49" s="73"/>
      <c r="J49" s="97"/>
      <c r="K49" s="68"/>
      <c r="N49" s="69"/>
      <c r="O49" s="69"/>
      <c r="P49" s="69"/>
    </row>
    <row r="50" spans="1:16" s="67" customFormat="1" ht="31.5" customHeight="1">
      <c r="A50" s="58" t="s">
        <v>133</v>
      </c>
      <c r="B50" s="72" t="s">
        <v>51</v>
      </c>
      <c r="C50" s="60" t="s">
        <v>134</v>
      </c>
      <c r="D50" s="61"/>
      <c r="E50" s="62" t="s">
        <v>47</v>
      </c>
      <c r="F50" s="90">
        <v>1</v>
      </c>
      <c r="G50" s="64"/>
      <c r="H50" s="91">
        <f>ROUND(G50,2)*F50</f>
        <v>0</v>
      </c>
      <c r="I50" s="73"/>
      <c r="J50" s="97"/>
      <c r="K50" s="68"/>
      <c r="N50" s="69"/>
      <c r="O50" s="69"/>
      <c r="P50" s="69"/>
    </row>
    <row r="51" spans="1:16" s="67" customFormat="1" ht="31.5" customHeight="1">
      <c r="A51" s="58" t="s">
        <v>135</v>
      </c>
      <c r="B51" s="72" t="s">
        <v>76</v>
      </c>
      <c r="C51" s="60" t="s">
        <v>136</v>
      </c>
      <c r="D51" s="61"/>
      <c r="E51" s="62" t="s">
        <v>47</v>
      </c>
      <c r="F51" s="90">
        <v>1</v>
      </c>
      <c r="G51" s="64"/>
      <c r="H51" s="91">
        <f>ROUND(G51,2)*F51</f>
        <v>0</v>
      </c>
      <c r="I51" s="73"/>
      <c r="J51" s="97"/>
      <c r="K51" s="68"/>
      <c r="N51" s="69"/>
      <c r="O51" s="69"/>
      <c r="P51" s="69"/>
    </row>
    <row r="52" spans="1:16" s="67" customFormat="1" ht="31.5" customHeight="1">
      <c r="A52" s="58" t="s">
        <v>137</v>
      </c>
      <c r="B52" s="72" t="s">
        <v>80</v>
      </c>
      <c r="C52" s="60" t="s">
        <v>138</v>
      </c>
      <c r="D52" s="61"/>
      <c r="E52" s="62" t="s">
        <v>47</v>
      </c>
      <c r="F52" s="90">
        <v>8</v>
      </c>
      <c r="G52" s="64"/>
      <c r="H52" s="91">
        <f>ROUND(G52,2)*F52</f>
        <v>0</v>
      </c>
      <c r="I52" s="73"/>
      <c r="J52" s="97"/>
      <c r="K52" s="68"/>
      <c r="N52" s="69"/>
      <c r="O52" s="69"/>
      <c r="P52" s="69"/>
    </row>
    <row r="53" spans="1:16" s="67" customFormat="1" ht="30" customHeight="1">
      <c r="A53" s="58" t="s">
        <v>139</v>
      </c>
      <c r="B53" s="72" t="s">
        <v>36</v>
      </c>
      <c r="C53" s="60" t="s">
        <v>140</v>
      </c>
      <c r="D53" s="61"/>
      <c r="E53" s="62" t="s">
        <v>47</v>
      </c>
      <c r="F53" s="90">
        <v>8</v>
      </c>
      <c r="G53" s="64"/>
      <c r="H53" s="91">
        <f>ROUND(G53,2)*F53</f>
        <v>0</v>
      </c>
      <c r="I53" s="73"/>
      <c r="J53" s="97"/>
      <c r="K53" s="68"/>
      <c r="N53" s="69"/>
      <c r="O53" s="69"/>
      <c r="P53" s="69"/>
    </row>
    <row r="54" spans="1:8" ht="33" customHeight="1">
      <c r="A54" s="20"/>
      <c r="B54" s="12"/>
      <c r="C54" s="35" t="s">
        <v>21</v>
      </c>
      <c r="D54" s="10"/>
      <c r="E54" s="9"/>
      <c r="F54" s="8"/>
      <c r="G54" s="20"/>
      <c r="H54" s="23"/>
    </row>
    <row r="55" spans="1:16" s="67" customFormat="1" ht="31.5" customHeight="1">
      <c r="A55" s="58" t="s">
        <v>141</v>
      </c>
      <c r="B55" s="59" t="s">
        <v>202</v>
      </c>
      <c r="C55" s="60" t="s">
        <v>142</v>
      </c>
      <c r="D55" s="61" t="s">
        <v>143</v>
      </c>
      <c r="E55" s="62" t="s">
        <v>47</v>
      </c>
      <c r="F55" s="90">
        <v>10</v>
      </c>
      <c r="G55" s="64"/>
      <c r="H55" s="91">
        <f>ROUND(G55,2)*F55</f>
        <v>0</v>
      </c>
      <c r="I55" s="66"/>
      <c r="K55" s="68"/>
      <c r="N55" s="69"/>
      <c r="O55" s="69"/>
      <c r="P55" s="69"/>
    </row>
    <row r="56" spans="1:16" s="67" customFormat="1" ht="30" customHeight="1">
      <c r="A56" s="58" t="s">
        <v>144</v>
      </c>
      <c r="B56" s="59" t="s">
        <v>203</v>
      </c>
      <c r="C56" s="60" t="s">
        <v>145</v>
      </c>
      <c r="D56" s="61" t="s">
        <v>124</v>
      </c>
      <c r="E56" s="62"/>
      <c r="F56" s="90"/>
      <c r="G56" s="65"/>
      <c r="H56" s="91"/>
      <c r="I56" s="66"/>
      <c r="J56" s="97"/>
      <c r="K56" s="68"/>
      <c r="N56" s="69"/>
      <c r="O56" s="69"/>
      <c r="P56" s="69"/>
    </row>
    <row r="57" spans="1:16" s="67" customFormat="1" ht="30" customHeight="1">
      <c r="A57" s="58" t="s">
        <v>146</v>
      </c>
      <c r="B57" s="72" t="s">
        <v>38</v>
      </c>
      <c r="C57" s="60" t="s">
        <v>147</v>
      </c>
      <c r="D57" s="61"/>
      <c r="E57" s="62" t="s">
        <v>148</v>
      </c>
      <c r="F57" s="110">
        <v>0.5</v>
      </c>
      <c r="G57" s="64"/>
      <c r="H57" s="91">
        <f>ROUND(G57,2)*F57</f>
        <v>0</v>
      </c>
      <c r="I57" s="66"/>
      <c r="J57" s="97"/>
      <c r="K57" s="68"/>
      <c r="N57" s="69"/>
      <c r="O57" s="69"/>
      <c r="P57" s="69"/>
    </row>
    <row r="58" spans="1:16" s="75" customFormat="1" ht="30" customHeight="1">
      <c r="A58" s="58" t="s">
        <v>149</v>
      </c>
      <c r="B58" s="59" t="s">
        <v>204</v>
      </c>
      <c r="C58" s="60" t="s">
        <v>150</v>
      </c>
      <c r="D58" s="61" t="s">
        <v>143</v>
      </c>
      <c r="E58" s="62"/>
      <c r="F58" s="90"/>
      <c r="G58" s="71"/>
      <c r="H58" s="91"/>
      <c r="I58" s="66"/>
      <c r="K58" s="68"/>
      <c r="N58" s="69"/>
      <c r="O58" s="69"/>
      <c r="P58" s="69"/>
    </row>
    <row r="59" spans="1:16" s="67" customFormat="1" ht="30" customHeight="1">
      <c r="A59" s="58" t="s">
        <v>151</v>
      </c>
      <c r="B59" s="72" t="s">
        <v>38</v>
      </c>
      <c r="C59" s="60" t="s">
        <v>152</v>
      </c>
      <c r="D59" s="61"/>
      <c r="E59" s="62" t="s">
        <v>47</v>
      </c>
      <c r="F59" s="90">
        <v>5</v>
      </c>
      <c r="G59" s="64"/>
      <c r="H59" s="91">
        <f>ROUND(G59,2)*F59</f>
        <v>0</v>
      </c>
      <c r="I59" s="66"/>
      <c r="K59" s="68"/>
      <c r="N59" s="69"/>
      <c r="O59" s="69"/>
      <c r="P59" s="69"/>
    </row>
    <row r="60" spans="1:16" s="67" customFormat="1" ht="30" customHeight="1">
      <c r="A60" s="58" t="s">
        <v>153</v>
      </c>
      <c r="B60" s="72" t="s">
        <v>51</v>
      </c>
      <c r="C60" s="60" t="s">
        <v>154</v>
      </c>
      <c r="D60" s="61"/>
      <c r="E60" s="62" t="s">
        <v>47</v>
      </c>
      <c r="F60" s="90">
        <v>2</v>
      </c>
      <c r="G60" s="64"/>
      <c r="H60" s="91">
        <f>ROUND(G60,2)*F60</f>
        <v>0</v>
      </c>
      <c r="I60" s="66"/>
      <c r="K60" s="68"/>
      <c r="N60" s="69"/>
      <c r="O60" s="69"/>
      <c r="P60" s="69"/>
    </row>
    <row r="61" spans="1:16" s="75" customFormat="1" ht="30" customHeight="1">
      <c r="A61" s="58" t="s">
        <v>155</v>
      </c>
      <c r="B61" s="59" t="s">
        <v>205</v>
      </c>
      <c r="C61" s="60" t="s">
        <v>156</v>
      </c>
      <c r="D61" s="61" t="s">
        <v>143</v>
      </c>
      <c r="E61" s="62" t="s">
        <v>47</v>
      </c>
      <c r="F61" s="90">
        <v>6</v>
      </c>
      <c r="G61" s="64"/>
      <c r="H61" s="91">
        <f aca="true" t="shared" si="0" ref="H61:H66">ROUND(G61,2)*F61</f>
        <v>0</v>
      </c>
      <c r="I61" s="66"/>
      <c r="K61" s="68"/>
      <c r="N61" s="69"/>
      <c r="O61" s="69"/>
      <c r="P61" s="69"/>
    </row>
    <row r="62" spans="1:16" s="75" customFormat="1" ht="30" customHeight="1">
      <c r="A62" s="58" t="s">
        <v>157</v>
      </c>
      <c r="B62" s="59" t="s">
        <v>206</v>
      </c>
      <c r="C62" s="60" t="s">
        <v>158</v>
      </c>
      <c r="D62" s="61" t="s">
        <v>143</v>
      </c>
      <c r="E62" s="62" t="s">
        <v>47</v>
      </c>
      <c r="F62" s="90">
        <v>2</v>
      </c>
      <c r="G62" s="64"/>
      <c r="H62" s="91">
        <f t="shared" si="0"/>
        <v>0</v>
      </c>
      <c r="I62" s="66"/>
      <c r="K62" s="68"/>
      <c r="N62" s="69"/>
      <c r="O62" s="69"/>
      <c r="P62" s="69"/>
    </row>
    <row r="63" spans="1:16" s="67" customFormat="1" ht="30" customHeight="1">
      <c r="A63" s="58" t="s">
        <v>159</v>
      </c>
      <c r="B63" s="59" t="s">
        <v>207</v>
      </c>
      <c r="C63" s="60" t="s">
        <v>160</v>
      </c>
      <c r="D63" s="61" t="s">
        <v>143</v>
      </c>
      <c r="E63" s="62" t="s">
        <v>47</v>
      </c>
      <c r="F63" s="90">
        <v>1</v>
      </c>
      <c r="G63" s="64"/>
      <c r="H63" s="91">
        <f t="shared" si="0"/>
        <v>0</v>
      </c>
      <c r="I63" s="66"/>
      <c r="K63" s="68"/>
      <c r="N63" s="69"/>
      <c r="O63" s="69"/>
      <c r="P63" s="69"/>
    </row>
    <row r="64" spans="1:16" s="67" customFormat="1" ht="30" customHeight="1">
      <c r="A64" s="58" t="s">
        <v>161</v>
      </c>
      <c r="B64" s="118" t="s">
        <v>208</v>
      </c>
      <c r="C64" s="112" t="s">
        <v>162</v>
      </c>
      <c r="D64" s="113" t="s">
        <v>163</v>
      </c>
      <c r="E64" s="114" t="s">
        <v>47</v>
      </c>
      <c r="F64" s="119">
        <v>4</v>
      </c>
      <c r="G64" s="116"/>
      <c r="H64" s="120">
        <f t="shared" si="0"/>
        <v>0</v>
      </c>
      <c r="I64" s="107"/>
      <c r="K64" s="68"/>
      <c r="N64" s="69"/>
      <c r="O64" s="69"/>
      <c r="P64" s="69"/>
    </row>
    <row r="65" spans="1:16" s="67" customFormat="1" ht="30" customHeight="1">
      <c r="A65" s="58" t="s">
        <v>164</v>
      </c>
      <c r="B65" s="59" t="s">
        <v>209</v>
      </c>
      <c r="C65" s="60" t="s">
        <v>165</v>
      </c>
      <c r="D65" s="61" t="s">
        <v>143</v>
      </c>
      <c r="E65" s="62" t="s">
        <v>47</v>
      </c>
      <c r="F65" s="90">
        <v>11</v>
      </c>
      <c r="G65" s="64"/>
      <c r="H65" s="91">
        <f t="shared" si="0"/>
        <v>0</v>
      </c>
      <c r="I65" s="66"/>
      <c r="K65" s="68"/>
      <c r="N65" s="69"/>
      <c r="O65" s="69"/>
      <c r="P65" s="69"/>
    </row>
    <row r="66" spans="1:16" s="67" customFormat="1" ht="30" customHeight="1">
      <c r="A66" s="58" t="s">
        <v>166</v>
      </c>
      <c r="B66" s="59" t="s">
        <v>210</v>
      </c>
      <c r="C66" s="60" t="s">
        <v>167</v>
      </c>
      <c r="D66" s="61" t="s">
        <v>143</v>
      </c>
      <c r="E66" s="62" t="s">
        <v>47</v>
      </c>
      <c r="F66" s="90">
        <v>1</v>
      </c>
      <c r="G66" s="64"/>
      <c r="H66" s="91">
        <f t="shared" si="0"/>
        <v>0</v>
      </c>
      <c r="I66" s="66"/>
      <c r="K66" s="68"/>
      <c r="N66" s="69"/>
      <c r="O66" s="69"/>
      <c r="P66" s="69"/>
    </row>
    <row r="67" spans="1:8" ht="33" customHeight="1">
      <c r="A67" s="20"/>
      <c r="B67" s="16"/>
      <c r="C67" s="35" t="s">
        <v>22</v>
      </c>
      <c r="D67" s="10"/>
      <c r="E67" s="7"/>
      <c r="F67" s="10"/>
      <c r="G67" s="20"/>
      <c r="H67" s="23"/>
    </row>
    <row r="68" spans="1:16" s="75" customFormat="1" ht="30" customHeight="1">
      <c r="A68" s="70" t="s">
        <v>168</v>
      </c>
      <c r="B68" s="59" t="s">
        <v>211</v>
      </c>
      <c r="C68" s="60" t="s">
        <v>169</v>
      </c>
      <c r="D68" s="61" t="s">
        <v>170</v>
      </c>
      <c r="E68" s="62"/>
      <c r="F68" s="63"/>
      <c r="G68" s="71"/>
      <c r="H68" s="65"/>
      <c r="I68" s="66"/>
      <c r="K68" s="68"/>
      <c r="N68" s="69"/>
      <c r="O68" s="69"/>
      <c r="P68" s="69"/>
    </row>
    <row r="69" spans="1:16" s="67" customFormat="1" ht="30" customHeight="1">
      <c r="A69" s="70" t="s">
        <v>171</v>
      </c>
      <c r="B69" s="72" t="s">
        <v>38</v>
      </c>
      <c r="C69" s="60" t="s">
        <v>172</v>
      </c>
      <c r="D69" s="61"/>
      <c r="E69" s="62" t="s">
        <v>32</v>
      </c>
      <c r="F69" s="63">
        <v>75</v>
      </c>
      <c r="G69" s="64"/>
      <c r="H69" s="65">
        <f>ROUND(G69,2)*F69</f>
        <v>0</v>
      </c>
      <c r="I69" s="108"/>
      <c r="K69" s="68"/>
      <c r="N69" s="69"/>
      <c r="O69" s="69"/>
      <c r="P69" s="69"/>
    </row>
    <row r="70" spans="1:16" s="67" customFormat="1" ht="30" customHeight="1">
      <c r="A70" s="70" t="s">
        <v>173</v>
      </c>
      <c r="B70" s="72" t="s">
        <v>51</v>
      </c>
      <c r="C70" s="60" t="s">
        <v>174</v>
      </c>
      <c r="D70" s="61"/>
      <c r="E70" s="62" t="s">
        <v>32</v>
      </c>
      <c r="F70" s="63">
        <v>25</v>
      </c>
      <c r="G70" s="64"/>
      <c r="H70" s="65">
        <f>ROUND(G70,2)*F70</f>
        <v>0</v>
      </c>
      <c r="I70" s="66"/>
      <c r="K70" s="68"/>
      <c r="N70" s="69"/>
      <c r="O70" s="69"/>
      <c r="P70" s="69"/>
    </row>
    <row r="71" spans="1:8" ht="33" customHeight="1" thickBot="1">
      <c r="A71" s="21"/>
      <c r="B71" s="39" t="str">
        <f>B6</f>
        <v>A</v>
      </c>
      <c r="C71" s="125" t="str">
        <f>C6</f>
        <v>Henderson Highway (Southbound) - Kimberly Ave. to Munroe Ave. - Mill and Fill</v>
      </c>
      <c r="D71" s="126"/>
      <c r="E71" s="126"/>
      <c r="F71" s="127"/>
      <c r="G71" s="21" t="s">
        <v>15</v>
      </c>
      <c r="H71" s="21">
        <f>SUM(H6:H70)</f>
        <v>0</v>
      </c>
    </row>
    <row r="72" spans="1:8" s="43" customFormat="1" ht="33" customHeight="1" thickTop="1">
      <c r="A72" s="41"/>
      <c r="B72" s="40" t="s">
        <v>13</v>
      </c>
      <c r="C72" s="122" t="s">
        <v>263</v>
      </c>
      <c r="D72" s="123"/>
      <c r="E72" s="123"/>
      <c r="F72" s="124"/>
      <c r="G72" s="41"/>
      <c r="H72" s="42"/>
    </row>
    <row r="73" spans="1:8" ht="33" customHeight="1">
      <c r="A73" s="20"/>
      <c r="B73" s="16"/>
      <c r="C73" s="34" t="s">
        <v>17</v>
      </c>
      <c r="D73" s="10"/>
      <c r="E73" s="8" t="s">
        <v>2</v>
      </c>
      <c r="F73" s="8" t="s">
        <v>2</v>
      </c>
      <c r="G73" s="20" t="s">
        <v>2</v>
      </c>
      <c r="H73" s="23"/>
    </row>
    <row r="74" spans="1:16" s="67" customFormat="1" ht="30" customHeight="1">
      <c r="A74" s="58" t="s">
        <v>28</v>
      </c>
      <c r="B74" s="59" t="s">
        <v>212</v>
      </c>
      <c r="C74" s="60" t="s">
        <v>30</v>
      </c>
      <c r="D74" s="61" t="s">
        <v>31</v>
      </c>
      <c r="E74" s="62" t="s">
        <v>32</v>
      </c>
      <c r="F74" s="63">
        <v>150</v>
      </c>
      <c r="G74" s="64"/>
      <c r="H74" s="65">
        <f>ROUND(G74,2)*F74</f>
        <v>0</v>
      </c>
      <c r="I74" s="66"/>
      <c r="K74" s="68"/>
      <c r="N74" s="69"/>
      <c r="O74" s="69"/>
      <c r="P74" s="69"/>
    </row>
    <row r="75" spans="1:8" ht="33" customHeight="1">
      <c r="A75" s="20"/>
      <c r="B75" s="16"/>
      <c r="C75" s="35" t="s">
        <v>18</v>
      </c>
      <c r="D75" s="10"/>
      <c r="E75" s="7"/>
      <c r="F75" s="10"/>
      <c r="G75" s="20"/>
      <c r="H75" s="23"/>
    </row>
    <row r="76" spans="1:16" s="67" customFormat="1" ht="30" customHeight="1">
      <c r="A76" s="70" t="s">
        <v>254</v>
      </c>
      <c r="B76" s="59" t="s">
        <v>213</v>
      </c>
      <c r="C76" s="60" t="s">
        <v>255</v>
      </c>
      <c r="D76" s="61" t="s">
        <v>34</v>
      </c>
      <c r="E76" s="62"/>
      <c r="F76" s="63"/>
      <c r="G76" s="71"/>
      <c r="H76" s="65"/>
      <c r="I76" s="66"/>
      <c r="K76" s="68"/>
      <c r="N76" s="69"/>
      <c r="O76" s="69"/>
      <c r="P76" s="69"/>
    </row>
    <row r="77" spans="1:16" s="67" customFormat="1" ht="30" customHeight="1">
      <c r="A77" s="70" t="s">
        <v>256</v>
      </c>
      <c r="B77" s="72" t="s">
        <v>38</v>
      </c>
      <c r="C77" s="60" t="s">
        <v>37</v>
      </c>
      <c r="D77" s="61" t="s">
        <v>2</v>
      </c>
      <c r="E77" s="62" t="s">
        <v>32</v>
      </c>
      <c r="F77" s="63">
        <v>5</v>
      </c>
      <c r="G77" s="64"/>
      <c r="H77" s="65">
        <f>ROUND(G77,2)*F77</f>
        <v>0</v>
      </c>
      <c r="I77" s="73"/>
      <c r="K77" s="68"/>
      <c r="N77" s="69"/>
      <c r="O77" s="69"/>
      <c r="P77" s="69"/>
    </row>
    <row r="78" spans="1:16" s="67" customFormat="1" ht="33" customHeight="1">
      <c r="A78" s="70" t="s">
        <v>252</v>
      </c>
      <c r="B78" s="59" t="s">
        <v>214</v>
      </c>
      <c r="C78" s="60" t="s">
        <v>253</v>
      </c>
      <c r="D78" s="61" t="s">
        <v>34</v>
      </c>
      <c r="E78" s="62"/>
      <c r="F78" s="63"/>
      <c r="G78" s="71"/>
      <c r="H78" s="65"/>
      <c r="I78" s="66"/>
      <c r="K78" s="68"/>
      <c r="N78" s="69"/>
      <c r="O78" s="69"/>
      <c r="P78" s="69"/>
    </row>
    <row r="79" spans="1:16" s="67" customFormat="1" ht="30" customHeight="1">
      <c r="A79" s="70" t="s">
        <v>258</v>
      </c>
      <c r="B79" s="72" t="s">
        <v>38</v>
      </c>
      <c r="C79" s="60" t="s">
        <v>40</v>
      </c>
      <c r="D79" s="61" t="s">
        <v>2</v>
      </c>
      <c r="E79" s="62" t="s">
        <v>32</v>
      </c>
      <c r="F79" s="63">
        <v>75</v>
      </c>
      <c r="G79" s="64"/>
      <c r="H79" s="65">
        <f>ROUND(G79,2)*F79</f>
        <v>0</v>
      </c>
      <c r="I79" s="66"/>
      <c r="K79" s="68"/>
      <c r="N79" s="69"/>
      <c r="O79" s="69"/>
      <c r="P79" s="69"/>
    </row>
    <row r="80" spans="1:16" s="82" customFormat="1" ht="30" customHeight="1">
      <c r="A80" s="70" t="s">
        <v>41</v>
      </c>
      <c r="B80" s="59" t="s">
        <v>215</v>
      </c>
      <c r="C80" s="60" t="s">
        <v>43</v>
      </c>
      <c r="D80" s="61" t="s">
        <v>44</v>
      </c>
      <c r="E80" s="62"/>
      <c r="F80" s="63"/>
      <c r="G80" s="78"/>
      <c r="H80" s="65"/>
      <c r="I80" s="66"/>
      <c r="K80" s="83"/>
      <c r="N80" s="84"/>
      <c r="O80" s="84"/>
      <c r="P80" s="84"/>
    </row>
    <row r="81" spans="1:16" s="82" customFormat="1" ht="30" customHeight="1">
      <c r="A81" s="70" t="s">
        <v>45</v>
      </c>
      <c r="B81" s="72" t="s">
        <v>38</v>
      </c>
      <c r="C81" s="60" t="s">
        <v>46</v>
      </c>
      <c r="D81" s="61" t="s">
        <v>2</v>
      </c>
      <c r="E81" s="62" t="s">
        <v>47</v>
      </c>
      <c r="F81" s="63">
        <v>130</v>
      </c>
      <c r="G81" s="64"/>
      <c r="H81" s="65">
        <f>ROUND(G81,2)*F81</f>
        <v>0</v>
      </c>
      <c r="I81" s="66"/>
      <c r="K81" s="83"/>
      <c r="N81" s="84"/>
      <c r="O81" s="84"/>
      <c r="P81" s="84"/>
    </row>
    <row r="82" spans="1:16" s="82" customFormat="1" ht="30" customHeight="1">
      <c r="A82" s="70" t="s">
        <v>48</v>
      </c>
      <c r="B82" s="59" t="s">
        <v>216</v>
      </c>
      <c r="C82" s="60" t="s">
        <v>50</v>
      </c>
      <c r="D82" s="61" t="s">
        <v>44</v>
      </c>
      <c r="E82" s="62"/>
      <c r="F82" s="63"/>
      <c r="G82" s="78"/>
      <c r="H82" s="65"/>
      <c r="I82" s="66"/>
      <c r="K82" s="83"/>
      <c r="N82" s="84"/>
      <c r="O82" s="84"/>
      <c r="P82" s="84"/>
    </row>
    <row r="83" spans="1:16" s="82" customFormat="1" ht="30" customHeight="1">
      <c r="A83" s="70" t="s">
        <v>250</v>
      </c>
      <c r="B83" s="72" t="s">
        <v>38</v>
      </c>
      <c r="C83" s="60" t="s">
        <v>251</v>
      </c>
      <c r="D83" s="61" t="s">
        <v>2</v>
      </c>
      <c r="E83" s="62" t="s">
        <v>47</v>
      </c>
      <c r="F83" s="63">
        <v>130</v>
      </c>
      <c r="G83" s="64"/>
      <c r="H83" s="65">
        <f>ROUND(G83,2)*F83</f>
        <v>0</v>
      </c>
      <c r="I83" s="66"/>
      <c r="K83" s="83"/>
      <c r="N83" s="84"/>
      <c r="O83" s="84"/>
      <c r="P83" s="84"/>
    </row>
    <row r="84" spans="1:16" s="85" customFormat="1" ht="30" customHeight="1">
      <c r="A84" s="70" t="s">
        <v>52</v>
      </c>
      <c r="B84" s="59" t="s">
        <v>35</v>
      </c>
      <c r="C84" s="60" t="s">
        <v>54</v>
      </c>
      <c r="D84" s="61" t="s">
        <v>55</v>
      </c>
      <c r="E84" s="62"/>
      <c r="F84" s="63"/>
      <c r="G84" s="78"/>
      <c r="H84" s="65"/>
      <c r="I84" s="74"/>
      <c r="K84" s="83"/>
      <c r="N84" s="84"/>
      <c r="O84" s="84"/>
      <c r="P84" s="84"/>
    </row>
    <row r="85" spans="1:16" s="82" customFormat="1" ht="30" customHeight="1">
      <c r="A85" s="70" t="s">
        <v>72</v>
      </c>
      <c r="B85" s="72" t="s">
        <v>38</v>
      </c>
      <c r="C85" s="60" t="s">
        <v>73</v>
      </c>
      <c r="D85" s="61" t="s">
        <v>74</v>
      </c>
      <c r="E85" s="62" t="s">
        <v>32</v>
      </c>
      <c r="F85" s="63">
        <v>5</v>
      </c>
      <c r="G85" s="64"/>
      <c r="H85" s="65">
        <f>ROUND(G85,2)*F85</f>
        <v>0</v>
      </c>
      <c r="I85" s="66"/>
      <c r="K85" s="83"/>
      <c r="N85" s="84"/>
      <c r="O85" s="84"/>
      <c r="P85" s="84"/>
    </row>
    <row r="86" spans="1:16" s="82" customFormat="1" ht="30" customHeight="1">
      <c r="A86" s="70" t="s">
        <v>68</v>
      </c>
      <c r="B86" s="72" t="s">
        <v>75</v>
      </c>
      <c r="C86" s="60" t="s">
        <v>69</v>
      </c>
      <c r="D86" s="61" t="s">
        <v>70</v>
      </c>
      <c r="E86" s="62"/>
      <c r="F86" s="63"/>
      <c r="G86" s="78"/>
      <c r="H86" s="65"/>
      <c r="I86" s="66"/>
      <c r="K86" s="83"/>
      <c r="N86" s="84"/>
      <c r="O86" s="84"/>
      <c r="P86" s="84"/>
    </row>
    <row r="87" spans="1:16" s="82" customFormat="1" ht="30" customHeight="1">
      <c r="A87" s="70" t="s">
        <v>56</v>
      </c>
      <c r="B87" s="72" t="s">
        <v>57</v>
      </c>
      <c r="C87" s="60" t="s">
        <v>58</v>
      </c>
      <c r="D87" s="61"/>
      <c r="E87" s="62" t="s">
        <v>32</v>
      </c>
      <c r="F87" s="63">
        <v>15</v>
      </c>
      <c r="G87" s="64"/>
      <c r="H87" s="65">
        <f>ROUND(G87,2)*F87</f>
        <v>0</v>
      </c>
      <c r="I87" s="76"/>
      <c r="K87" s="83"/>
      <c r="N87" s="84"/>
      <c r="O87" s="84"/>
      <c r="P87" s="84"/>
    </row>
    <row r="88" spans="1:16" s="82" customFormat="1" ht="30" customHeight="1">
      <c r="A88" s="70" t="s">
        <v>59</v>
      </c>
      <c r="B88" s="72" t="s">
        <v>60</v>
      </c>
      <c r="C88" s="60" t="s">
        <v>61</v>
      </c>
      <c r="D88" s="61"/>
      <c r="E88" s="62" t="s">
        <v>32</v>
      </c>
      <c r="F88" s="63">
        <v>125</v>
      </c>
      <c r="G88" s="64"/>
      <c r="H88" s="65">
        <f>ROUND(G88,2)*F88</f>
        <v>0</v>
      </c>
      <c r="I88" s="66"/>
      <c r="K88" s="83"/>
      <c r="N88" s="84"/>
      <c r="O88" s="84"/>
      <c r="P88" s="84"/>
    </row>
    <row r="89" spans="1:16" s="82" customFormat="1" ht="30" customHeight="1">
      <c r="A89" s="70" t="s">
        <v>62</v>
      </c>
      <c r="B89" s="72" t="s">
        <v>63</v>
      </c>
      <c r="C89" s="60" t="s">
        <v>64</v>
      </c>
      <c r="D89" s="61" t="s">
        <v>2</v>
      </c>
      <c r="E89" s="62" t="s">
        <v>32</v>
      </c>
      <c r="F89" s="63">
        <v>175</v>
      </c>
      <c r="G89" s="64"/>
      <c r="H89" s="65">
        <f>ROUND(G89,2)*F89</f>
        <v>0</v>
      </c>
      <c r="I89" s="77"/>
      <c r="K89" s="83"/>
      <c r="N89" s="84"/>
      <c r="O89" s="84"/>
      <c r="P89" s="84"/>
    </row>
    <row r="90" spans="1:16" s="82" customFormat="1" ht="30" customHeight="1">
      <c r="A90" s="70" t="s">
        <v>65</v>
      </c>
      <c r="B90" s="72" t="s">
        <v>76</v>
      </c>
      <c r="C90" s="60" t="s">
        <v>66</v>
      </c>
      <c r="D90" s="61" t="s">
        <v>67</v>
      </c>
      <c r="E90" s="62" t="s">
        <v>32</v>
      </c>
      <c r="F90" s="63">
        <v>5</v>
      </c>
      <c r="G90" s="64"/>
      <c r="H90" s="65">
        <f>ROUND(G90,2)*F90</f>
        <v>0</v>
      </c>
      <c r="I90" s="66"/>
      <c r="K90" s="83"/>
      <c r="N90" s="84"/>
      <c r="O90" s="84"/>
      <c r="P90" s="84"/>
    </row>
    <row r="91" spans="1:16" s="82" customFormat="1" ht="30" customHeight="1">
      <c r="A91" s="70" t="s">
        <v>77</v>
      </c>
      <c r="B91" s="72" t="s">
        <v>80</v>
      </c>
      <c r="C91" s="60" t="s">
        <v>78</v>
      </c>
      <c r="D91" s="61" t="s">
        <v>79</v>
      </c>
      <c r="E91" s="62" t="s">
        <v>32</v>
      </c>
      <c r="F91" s="63">
        <v>5</v>
      </c>
      <c r="G91" s="64"/>
      <c r="H91" s="65">
        <f>ROUND(G91,2)*F91</f>
        <v>0</v>
      </c>
      <c r="I91" s="66"/>
      <c r="K91" s="83"/>
      <c r="N91" s="84"/>
      <c r="O91" s="84"/>
      <c r="P91" s="84"/>
    </row>
    <row r="92" spans="1:16" s="82" customFormat="1" ht="30" customHeight="1">
      <c r="A92" s="70" t="s">
        <v>81</v>
      </c>
      <c r="B92" s="59" t="s">
        <v>39</v>
      </c>
      <c r="C92" s="60" t="s">
        <v>83</v>
      </c>
      <c r="D92" s="61" t="s">
        <v>84</v>
      </c>
      <c r="E92" s="62"/>
      <c r="F92" s="63"/>
      <c r="G92" s="78"/>
      <c r="H92" s="65"/>
      <c r="I92" s="66"/>
      <c r="K92" s="83"/>
      <c r="N92" s="84"/>
      <c r="O92" s="84"/>
      <c r="P92" s="84"/>
    </row>
    <row r="93" spans="1:16" s="82" customFormat="1" ht="30" customHeight="1">
      <c r="A93" s="70" t="s">
        <v>85</v>
      </c>
      <c r="B93" s="72" t="s">
        <v>38</v>
      </c>
      <c r="C93" s="60" t="s">
        <v>175</v>
      </c>
      <c r="D93" s="61" t="s">
        <v>86</v>
      </c>
      <c r="E93" s="62"/>
      <c r="F93" s="63"/>
      <c r="G93" s="65"/>
      <c r="H93" s="65"/>
      <c r="I93" s="74"/>
      <c r="K93" s="83"/>
      <c r="N93" s="84"/>
      <c r="O93" s="84"/>
      <c r="P93" s="84"/>
    </row>
    <row r="94" spans="1:16" s="82" customFormat="1" ht="30" customHeight="1">
      <c r="A94" s="70" t="s">
        <v>87</v>
      </c>
      <c r="B94" s="72" t="s">
        <v>57</v>
      </c>
      <c r="C94" s="60" t="s">
        <v>88</v>
      </c>
      <c r="D94" s="61"/>
      <c r="E94" s="62" t="s">
        <v>89</v>
      </c>
      <c r="F94" s="63">
        <v>20</v>
      </c>
      <c r="G94" s="64"/>
      <c r="H94" s="65">
        <f aca="true" t="shared" si="1" ref="H94:H100">ROUND(G94,2)*F94</f>
        <v>0</v>
      </c>
      <c r="I94" s="76"/>
      <c r="K94" s="83"/>
      <c r="N94" s="84"/>
      <c r="O94" s="84"/>
      <c r="P94" s="84"/>
    </row>
    <row r="95" spans="1:16" s="82" customFormat="1" ht="30" customHeight="1">
      <c r="A95" s="70" t="s">
        <v>90</v>
      </c>
      <c r="B95" s="72" t="s">
        <v>60</v>
      </c>
      <c r="C95" s="60" t="s">
        <v>91</v>
      </c>
      <c r="D95" s="61"/>
      <c r="E95" s="62" t="s">
        <v>89</v>
      </c>
      <c r="F95" s="63">
        <v>125</v>
      </c>
      <c r="G95" s="64"/>
      <c r="H95" s="65">
        <f t="shared" si="1"/>
        <v>0</v>
      </c>
      <c r="I95" s="66"/>
      <c r="K95" s="83"/>
      <c r="N95" s="84"/>
      <c r="O95" s="84"/>
      <c r="P95" s="84"/>
    </row>
    <row r="96" spans="1:16" s="82" customFormat="1" ht="30" customHeight="1">
      <c r="A96" s="70" t="s">
        <v>92</v>
      </c>
      <c r="B96" s="72" t="s">
        <v>93</v>
      </c>
      <c r="C96" s="60" t="s">
        <v>94</v>
      </c>
      <c r="D96" s="61" t="s">
        <v>2</v>
      </c>
      <c r="E96" s="62" t="s">
        <v>89</v>
      </c>
      <c r="F96" s="63">
        <v>190</v>
      </c>
      <c r="G96" s="64"/>
      <c r="H96" s="65">
        <f t="shared" si="1"/>
        <v>0</v>
      </c>
      <c r="I96" s="77"/>
      <c r="K96" s="83"/>
      <c r="N96" s="84"/>
      <c r="O96" s="84"/>
      <c r="P96" s="84"/>
    </row>
    <row r="97" spans="1:16" s="67" customFormat="1" ht="30" customHeight="1">
      <c r="A97" s="70" t="s">
        <v>186</v>
      </c>
      <c r="B97" s="72" t="s">
        <v>51</v>
      </c>
      <c r="C97" s="60" t="s">
        <v>188</v>
      </c>
      <c r="D97" s="61" t="s">
        <v>187</v>
      </c>
      <c r="E97" s="62" t="s">
        <v>89</v>
      </c>
      <c r="F97" s="63">
        <v>5</v>
      </c>
      <c r="G97" s="64"/>
      <c r="H97" s="65">
        <f t="shared" si="1"/>
        <v>0</v>
      </c>
      <c r="I97" s="66"/>
      <c r="K97" s="68"/>
      <c r="N97" s="69"/>
      <c r="O97" s="69"/>
      <c r="P97" s="69"/>
    </row>
    <row r="98" spans="1:16" s="79" customFormat="1" ht="30" customHeight="1">
      <c r="A98" s="70" t="s">
        <v>95</v>
      </c>
      <c r="B98" s="72" t="s">
        <v>76</v>
      </c>
      <c r="C98" s="60" t="s">
        <v>185</v>
      </c>
      <c r="D98" s="61" t="s">
        <v>96</v>
      </c>
      <c r="E98" s="62" t="s">
        <v>89</v>
      </c>
      <c r="F98" s="63">
        <v>75</v>
      </c>
      <c r="G98" s="64"/>
      <c r="H98" s="65">
        <f t="shared" si="1"/>
        <v>0</v>
      </c>
      <c r="I98" s="66"/>
      <c r="K98" s="80"/>
      <c r="N98" s="81"/>
      <c r="O98" s="81"/>
      <c r="P98" s="81"/>
    </row>
    <row r="99" spans="1:16" s="67" customFormat="1" ht="30" customHeight="1">
      <c r="A99" s="70" t="s">
        <v>176</v>
      </c>
      <c r="B99" s="72" t="s">
        <v>80</v>
      </c>
      <c r="C99" s="60" t="s">
        <v>179</v>
      </c>
      <c r="D99" s="61" t="s">
        <v>177</v>
      </c>
      <c r="E99" s="62" t="s">
        <v>89</v>
      </c>
      <c r="F99" s="63">
        <v>5</v>
      </c>
      <c r="G99" s="64"/>
      <c r="H99" s="65">
        <f t="shared" si="1"/>
        <v>0</v>
      </c>
      <c r="I99" s="73"/>
      <c r="K99" s="68"/>
      <c r="N99" s="69"/>
      <c r="O99" s="69"/>
      <c r="P99" s="69"/>
    </row>
    <row r="100" spans="1:16" s="79" customFormat="1" ht="30" customHeight="1">
      <c r="A100" s="70" t="s">
        <v>97</v>
      </c>
      <c r="B100" s="111" t="s">
        <v>36</v>
      </c>
      <c r="C100" s="112" t="s">
        <v>98</v>
      </c>
      <c r="D100" s="113" t="s">
        <v>99</v>
      </c>
      <c r="E100" s="114" t="s">
        <v>89</v>
      </c>
      <c r="F100" s="115">
        <v>5</v>
      </c>
      <c r="G100" s="116"/>
      <c r="H100" s="117">
        <f t="shared" si="1"/>
        <v>0</v>
      </c>
      <c r="I100" s="74"/>
      <c r="K100" s="80"/>
      <c r="N100" s="81"/>
      <c r="O100" s="81"/>
      <c r="P100" s="81"/>
    </row>
    <row r="101" spans="1:16" s="67" customFormat="1" ht="30" customHeight="1">
      <c r="A101" s="70" t="s">
        <v>103</v>
      </c>
      <c r="B101" s="59" t="s">
        <v>42</v>
      </c>
      <c r="C101" s="60" t="s">
        <v>104</v>
      </c>
      <c r="D101" s="61" t="s">
        <v>105</v>
      </c>
      <c r="E101" s="79"/>
      <c r="F101" s="63"/>
      <c r="G101" s="71"/>
      <c r="H101" s="65"/>
      <c r="I101" s="66"/>
      <c r="K101" s="68"/>
      <c r="N101" s="69"/>
      <c r="O101" s="69"/>
      <c r="P101" s="69"/>
    </row>
    <row r="102" spans="1:16" s="82" customFormat="1" ht="30" customHeight="1">
      <c r="A102" s="70" t="s">
        <v>106</v>
      </c>
      <c r="B102" s="72" t="s">
        <v>38</v>
      </c>
      <c r="C102" s="60" t="s">
        <v>107</v>
      </c>
      <c r="D102" s="61"/>
      <c r="E102" s="62"/>
      <c r="F102" s="63"/>
      <c r="G102" s="78"/>
      <c r="H102" s="65"/>
      <c r="I102" s="66"/>
      <c r="K102" s="83"/>
      <c r="N102" s="84"/>
      <c r="O102" s="84"/>
      <c r="P102" s="84"/>
    </row>
    <row r="103" spans="1:16" s="82" customFormat="1" ht="30" customHeight="1">
      <c r="A103" s="70" t="s">
        <v>108</v>
      </c>
      <c r="B103" s="72" t="s">
        <v>57</v>
      </c>
      <c r="C103" s="60" t="s">
        <v>109</v>
      </c>
      <c r="D103" s="61"/>
      <c r="E103" s="62" t="s">
        <v>110</v>
      </c>
      <c r="F103" s="63">
        <v>605</v>
      </c>
      <c r="G103" s="64"/>
      <c r="H103" s="65">
        <f>ROUND(G103,2)*F103</f>
        <v>0</v>
      </c>
      <c r="I103" s="66"/>
      <c r="K103" s="83"/>
      <c r="N103" s="84"/>
      <c r="O103" s="84"/>
      <c r="P103" s="84"/>
    </row>
    <row r="104" spans="1:16" s="82" customFormat="1" ht="30" customHeight="1">
      <c r="A104" s="70" t="s">
        <v>111</v>
      </c>
      <c r="B104" s="72" t="s">
        <v>51</v>
      </c>
      <c r="C104" s="60" t="s">
        <v>112</v>
      </c>
      <c r="D104" s="61"/>
      <c r="E104" s="62"/>
      <c r="F104" s="63"/>
      <c r="G104" s="78"/>
      <c r="H104" s="65"/>
      <c r="I104" s="66"/>
      <c r="K104" s="83"/>
      <c r="N104" s="84"/>
      <c r="O104" s="84"/>
      <c r="P104" s="84"/>
    </row>
    <row r="105" spans="1:16" s="82" customFormat="1" ht="30" customHeight="1">
      <c r="A105" s="70" t="s">
        <v>113</v>
      </c>
      <c r="B105" s="72" t="s">
        <v>57</v>
      </c>
      <c r="C105" s="60" t="s">
        <v>109</v>
      </c>
      <c r="D105" s="61"/>
      <c r="E105" s="62" t="s">
        <v>110</v>
      </c>
      <c r="F105" s="63">
        <v>45</v>
      </c>
      <c r="G105" s="64"/>
      <c r="H105" s="65">
        <f>ROUND(G105,2)*F105</f>
        <v>0</v>
      </c>
      <c r="I105" s="66"/>
      <c r="K105" s="83"/>
      <c r="N105" s="84"/>
      <c r="O105" s="84"/>
      <c r="P105" s="84"/>
    </row>
    <row r="106" spans="1:16" s="86" customFormat="1" ht="30" customHeight="1">
      <c r="A106" s="70" t="s">
        <v>114</v>
      </c>
      <c r="B106" s="59" t="s">
        <v>49</v>
      </c>
      <c r="C106" s="60" t="s">
        <v>115</v>
      </c>
      <c r="D106" s="61" t="s">
        <v>116</v>
      </c>
      <c r="E106" s="62"/>
      <c r="F106" s="63"/>
      <c r="G106" s="78"/>
      <c r="H106" s="65"/>
      <c r="I106" s="66"/>
      <c r="K106" s="88"/>
      <c r="N106" s="89"/>
      <c r="O106" s="89"/>
      <c r="P106" s="89"/>
    </row>
    <row r="107" spans="1:16" s="87" customFormat="1" ht="30" customHeight="1">
      <c r="A107" s="70" t="s">
        <v>117</v>
      </c>
      <c r="B107" s="72" t="s">
        <v>38</v>
      </c>
      <c r="C107" s="60" t="s">
        <v>118</v>
      </c>
      <c r="D107" s="61" t="s">
        <v>2</v>
      </c>
      <c r="E107" s="62" t="s">
        <v>32</v>
      </c>
      <c r="F107" s="63">
        <v>4010</v>
      </c>
      <c r="G107" s="64"/>
      <c r="H107" s="65">
        <f>ROUND(G107,2)*F107</f>
        <v>0</v>
      </c>
      <c r="I107" s="66"/>
      <c r="K107" s="88"/>
      <c r="N107" s="89"/>
      <c r="O107" s="89"/>
      <c r="P107" s="89"/>
    </row>
    <row r="108" spans="1:16" s="87" customFormat="1" ht="30" customHeight="1">
      <c r="A108" s="70" t="s">
        <v>119</v>
      </c>
      <c r="B108" s="72" t="s">
        <v>51</v>
      </c>
      <c r="C108" s="60" t="s">
        <v>120</v>
      </c>
      <c r="D108" s="61" t="s">
        <v>2</v>
      </c>
      <c r="E108" s="62" t="s">
        <v>32</v>
      </c>
      <c r="F108" s="63">
        <v>875</v>
      </c>
      <c r="G108" s="64"/>
      <c r="H108" s="65">
        <f>ROUND(G108,2)*F108</f>
        <v>0</v>
      </c>
      <c r="I108" s="66"/>
      <c r="K108" s="88"/>
      <c r="N108" s="89"/>
      <c r="O108" s="89"/>
      <c r="P108" s="89"/>
    </row>
    <row r="109" spans="1:16" s="67" customFormat="1" ht="30" customHeight="1">
      <c r="A109" s="70"/>
      <c r="B109" s="59" t="s">
        <v>217</v>
      </c>
      <c r="C109" s="121" t="s">
        <v>261</v>
      </c>
      <c r="D109" s="61" t="s">
        <v>257</v>
      </c>
      <c r="E109" s="62" t="s">
        <v>110</v>
      </c>
      <c r="F109" s="63">
        <v>40</v>
      </c>
      <c r="G109" s="64"/>
      <c r="H109" s="65">
        <f>ROUND(G109,2)*F109</f>
        <v>0</v>
      </c>
      <c r="I109" s="66"/>
      <c r="K109" s="68"/>
      <c r="N109" s="69"/>
      <c r="O109" s="69"/>
      <c r="P109" s="69"/>
    </row>
    <row r="110" spans="1:8" ht="33" customHeight="1">
      <c r="A110" s="20"/>
      <c r="B110" s="6"/>
      <c r="C110" s="35" t="s">
        <v>19</v>
      </c>
      <c r="D110" s="10"/>
      <c r="E110" s="9"/>
      <c r="F110" s="8"/>
      <c r="G110" s="20"/>
      <c r="H110" s="23"/>
    </row>
    <row r="111" spans="1:16" s="75" customFormat="1" ht="30" customHeight="1">
      <c r="A111" s="58" t="s">
        <v>122</v>
      </c>
      <c r="B111" s="59" t="s">
        <v>218</v>
      </c>
      <c r="C111" s="60" t="s">
        <v>123</v>
      </c>
      <c r="D111" s="61" t="s">
        <v>121</v>
      </c>
      <c r="E111" s="62" t="s">
        <v>89</v>
      </c>
      <c r="F111" s="90">
        <v>1120</v>
      </c>
      <c r="G111" s="64"/>
      <c r="H111" s="91">
        <f>ROUND(G111,2)*F111</f>
        <v>0</v>
      </c>
      <c r="I111" s="66"/>
      <c r="K111" s="68"/>
      <c r="N111" s="69"/>
      <c r="O111" s="69"/>
      <c r="P111" s="69"/>
    </row>
    <row r="112" spans="1:8" ht="36" customHeight="1">
      <c r="A112" s="20"/>
      <c r="B112" s="6"/>
      <c r="C112" s="35" t="s">
        <v>20</v>
      </c>
      <c r="D112" s="10"/>
      <c r="E112" s="9"/>
      <c r="F112" s="8"/>
      <c r="G112" s="20"/>
      <c r="H112" s="23"/>
    </row>
    <row r="113" spans="1:21" s="102" customFormat="1" ht="30" customHeight="1">
      <c r="A113" s="92" t="s">
        <v>125</v>
      </c>
      <c r="B113" s="93" t="s">
        <v>53</v>
      </c>
      <c r="C113" s="94" t="s">
        <v>126</v>
      </c>
      <c r="D113" s="61" t="s">
        <v>124</v>
      </c>
      <c r="E113" s="96"/>
      <c r="F113" s="90"/>
      <c r="G113" s="71"/>
      <c r="H113" s="91"/>
      <c r="I113" s="103"/>
      <c r="J113" s="97"/>
      <c r="K113" s="99"/>
      <c r="L113" s="99"/>
      <c r="M113" s="100"/>
      <c r="N113" s="99"/>
      <c r="O113" s="99"/>
      <c r="P113" s="100"/>
      <c r="Q113" s="99"/>
      <c r="R113" s="99"/>
      <c r="S113" s="100"/>
      <c r="T113" s="101"/>
      <c r="U113" s="100"/>
    </row>
    <row r="114" spans="1:16" s="75" customFormat="1" ht="30" customHeight="1">
      <c r="A114" s="92" t="s">
        <v>127</v>
      </c>
      <c r="B114" s="98" t="s">
        <v>38</v>
      </c>
      <c r="C114" s="94" t="s">
        <v>128</v>
      </c>
      <c r="D114" s="95"/>
      <c r="E114" s="96" t="s">
        <v>47</v>
      </c>
      <c r="F114" s="90">
        <v>1</v>
      </c>
      <c r="G114" s="64"/>
      <c r="H114" s="91">
        <f>ROUND(G114,2)*F114</f>
        <v>0</v>
      </c>
      <c r="I114" s="66"/>
      <c r="J114" s="97"/>
      <c r="K114" s="68"/>
      <c r="N114" s="69"/>
      <c r="O114" s="69"/>
      <c r="P114" s="69"/>
    </row>
    <row r="115" spans="1:16" s="87" customFormat="1" ht="30" customHeight="1">
      <c r="A115" s="58" t="s">
        <v>180</v>
      </c>
      <c r="B115" s="59" t="s">
        <v>219</v>
      </c>
      <c r="C115" s="60" t="s">
        <v>181</v>
      </c>
      <c r="D115" s="61" t="s">
        <v>124</v>
      </c>
      <c r="E115" s="62" t="s">
        <v>89</v>
      </c>
      <c r="F115" s="90">
        <v>5</v>
      </c>
      <c r="G115" s="64"/>
      <c r="H115" s="91">
        <f>ROUND(G115,2)*F115</f>
        <v>0</v>
      </c>
      <c r="I115" s="66"/>
      <c r="J115" s="109"/>
      <c r="K115" s="68"/>
      <c r="N115" s="69"/>
      <c r="O115" s="69"/>
      <c r="P115" s="69"/>
    </row>
    <row r="116" spans="1:16" s="106" customFormat="1" ht="30" customHeight="1">
      <c r="A116" s="58" t="s">
        <v>129</v>
      </c>
      <c r="B116" s="59" t="s">
        <v>220</v>
      </c>
      <c r="C116" s="104" t="s">
        <v>130</v>
      </c>
      <c r="D116" s="61" t="s">
        <v>124</v>
      </c>
      <c r="E116" s="62"/>
      <c r="F116" s="90"/>
      <c r="G116" s="71"/>
      <c r="H116" s="91"/>
      <c r="I116" s="66"/>
      <c r="J116" s="105"/>
      <c r="K116" s="68"/>
      <c r="N116" s="69"/>
      <c r="O116" s="69"/>
      <c r="P116" s="69"/>
    </row>
    <row r="117" spans="1:16" s="67" customFormat="1" ht="31.5" customHeight="1">
      <c r="A117" s="58" t="s">
        <v>131</v>
      </c>
      <c r="B117" s="72" t="s">
        <v>38</v>
      </c>
      <c r="C117" s="60" t="s">
        <v>132</v>
      </c>
      <c r="D117" s="61"/>
      <c r="E117" s="62" t="s">
        <v>47</v>
      </c>
      <c r="F117" s="90">
        <v>3</v>
      </c>
      <c r="G117" s="64"/>
      <c r="H117" s="91">
        <f>ROUND(G117,2)*F117</f>
        <v>0</v>
      </c>
      <c r="I117" s="73"/>
      <c r="J117" s="97"/>
      <c r="K117" s="68"/>
      <c r="N117" s="69"/>
      <c r="O117" s="69"/>
      <c r="P117" s="69"/>
    </row>
    <row r="118" spans="1:16" s="67" customFormat="1" ht="31.5" customHeight="1">
      <c r="A118" s="58" t="s">
        <v>133</v>
      </c>
      <c r="B118" s="72" t="s">
        <v>51</v>
      </c>
      <c r="C118" s="60" t="s">
        <v>134</v>
      </c>
      <c r="D118" s="61"/>
      <c r="E118" s="62" t="s">
        <v>47</v>
      </c>
      <c r="F118" s="90">
        <v>2</v>
      </c>
      <c r="G118" s="64"/>
      <c r="H118" s="91">
        <f>ROUND(G118,2)*F118</f>
        <v>0</v>
      </c>
      <c r="I118" s="73"/>
      <c r="J118" s="97"/>
      <c r="K118" s="68"/>
      <c r="N118" s="69"/>
      <c r="O118" s="69"/>
      <c r="P118" s="69"/>
    </row>
    <row r="119" spans="1:16" s="67" customFormat="1" ht="31.5" customHeight="1">
      <c r="A119" s="58" t="s">
        <v>135</v>
      </c>
      <c r="B119" s="72" t="s">
        <v>76</v>
      </c>
      <c r="C119" s="60" t="s">
        <v>136</v>
      </c>
      <c r="D119" s="61"/>
      <c r="E119" s="62" t="s">
        <v>47</v>
      </c>
      <c r="F119" s="90">
        <v>1</v>
      </c>
      <c r="G119" s="64"/>
      <c r="H119" s="91">
        <f>ROUND(G119,2)*F119</f>
        <v>0</v>
      </c>
      <c r="I119" s="73"/>
      <c r="J119" s="97"/>
      <c r="K119" s="68"/>
      <c r="N119" s="69"/>
      <c r="O119" s="69"/>
      <c r="P119" s="69"/>
    </row>
    <row r="120" spans="1:16" s="67" customFormat="1" ht="31.5" customHeight="1">
      <c r="A120" s="58" t="s">
        <v>137</v>
      </c>
      <c r="B120" s="72" t="s">
        <v>80</v>
      </c>
      <c r="C120" s="60" t="s">
        <v>138</v>
      </c>
      <c r="D120" s="61"/>
      <c r="E120" s="62" t="s">
        <v>47</v>
      </c>
      <c r="F120" s="90">
        <v>1</v>
      </c>
      <c r="G120" s="64"/>
      <c r="H120" s="91">
        <f>ROUND(G120,2)*F120</f>
        <v>0</v>
      </c>
      <c r="I120" s="73"/>
      <c r="J120" s="97"/>
      <c r="K120" s="68"/>
      <c r="N120" s="69"/>
      <c r="O120" s="69"/>
      <c r="P120" s="69"/>
    </row>
    <row r="121" spans="1:16" s="67" customFormat="1" ht="30" customHeight="1">
      <c r="A121" s="58" t="s">
        <v>139</v>
      </c>
      <c r="B121" s="72" t="s">
        <v>36</v>
      </c>
      <c r="C121" s="60" t="s">
        <v>140</v>
      </c>
      <c r="D121" s="61"/>
      <c r="E121" s="62" t="s">
        <v>47</v>
      </c>
      <c r="F121" s="90">
        <v>1</v>
      </c>
      <c r="G121" s="64"/>
      <c r="H121" s="91">
        <f>ROUND(G121,2)*F121</f>
        <v>0</v>
      </c>
      <c r="I121" s="73"/>
      <c r="J121" s="97"/>
      <c r="K121" s="68"/>
      <c r="N121" s="69"/>
      <c r="O121" s="69"/>
      <c r="P121" s="69"/>
    </row>
    <row r="122" spans="1:8" ht="33" customHeight="1">
      <c r="A122" s="20"/>
      <c r="B122" s="12"/>
      <c r="C122" s="35" t="s">
        <v>21</v>
      </c>
      <c r="D122" s="10"/>
      <c r="E122" s="9"/>
      <c r="F122" s="8"/>
      <c r="G122" s="20"/>
      <c r="H122" s="23"/>
    </row>
    <row r="123" spans="1:16" s="67" customFormat="1" ht="31.5" customHeight="1">
      <c r="A123" s="58" t="s">
        <v>141</v>
      </c>
      <c r="B123" s="59" t="s">
        <v>221</v>
      </c>
      <c r="C123" s="60" t="s">
        <v>142</v>
      </c>
      <c r="D123" s="61" t="s">
        <v>143</v>
      </c>
      <c r="E123" s="62" t="s">
        <v>47</v>
      </c>
      <c r="F123" s="90">
        <v>4</v>
      </c>
      <c r="G123" s="64"/>
      <c r="H123" s="91">
        <f>ROUND(G123,2)*F123</f>
        <v>0</v>
      </c>
      <c r="I123" s="66"/>
      <c r="K123" s="68"/>
      <c r="N123" s="69"/>
      <c r="O123" s="69"/>
      <c r="P123" s="69"/>
    </row>
    <row r="124" spans="1:16" s="75" customFormat="1" ht="30" customHeight="1">
      <c r="A124" s="58" t="s">
        <v>149</v>
      </c>
      <c r="B124" s="59" t="s">
        <v>222</v>
      </c>
      <c r="C124" s="60" t="s">
        <v>150</v>
      </c>
      <c r="D124" s="61" t="s">
        <v>143</v>
      </c>
      <c r="E124" s="62"/>
      <c r="F124" s="90"/>
      <c r="G124" s="71"/>
      <c r="H124" s="91"/>
      <c r="I124" s="66"/>
      <c r="K124" s="68"/>
      <c r="N124" s="69"/>
      <c r="O124" s="69"/>
      <c r="P124" s="69"/>
    </row>
    <row r="125" spans="1:16" s="67" customFormat="1" ht="30" customHeight="1">
      <c r="A125" s="58" t="s">
        <v>151</v>
      </c>
      <c r="B125" s="72" t="s">
        <v>38</v>
      </c>
      <c r="C125" s="60" t="s">
        <v>152</v>
      </c>
      <c r="D125" s="61"/>
      <c r="E125" s="62" t="s">
        <v>47</v>
      </c>
      <c r="F125" s="90">
        <v>1</v>
      </c>
      <c r="G125" s="64"/>
      <c r="H125" s="91">
        <f>ROUND(G125,2)*F125</f>
        <v>0</v>
      </c>
      <c r="I125" s="66"/>
      <c r="K125" s="68"/>
      <c r="N125" s="69"/>
      <c r="O125" s="69"/>
      <c r="P125" s="69"/>
    </row>
    <row r="126" spans="1:16" s="67" customFormat="1" ht="30" customHeight="1">
      <c r="A126" s="58" t="s">
        <v>153</v>
      </c>
      <c r="B126" s="72" t="s">
        <v>51</v>
      </c>
      <c r="C126" s="60" t="s">
        <v>154</v>
      </c>
      <c r="D126" s="61"/>
      <c r="E126" s="62" t="s">
        <v>47</v>
      </c>
      <c r="F126" s="90">
        <v>1</v>
      </c>
      <c r="G126" s="64"/>
      <c r="H126" s="91">
        <f>ROUND(G126,2)*F126</f>
        <v>0</v>
      </c>
      <c r="I126" s="66"/>
      <c r="K126" s="68"/>
      <c r="N126" s="69"/>
      <c r="O126" s="69"/>
      <c r="P126" s="69"/>
    </row>
    <row r="127" spans="1:16" s="67" customFormat="1" ht="30" customHeight="1">
      <c r="A127" s="58" t="s">
        <v>159</v>
      </c>
      <c r="B127" s="59" t="s">
        <v>223</v>
      </c>
      <c r="C127" s="60" t="s">
        <v>160</v>
      </c>
      <c r="D127" s="61" t="s">
        <v>143</v>
      </c>
      <c r="E127" s="62" t="s">
        <v>47</v>
      </c>
      <c r="F127" s="90">
        <v>1</v>
      </c>
      <c r="G127" s="64"/>
      <c r="H127" s="91">
        <f>ROUND(G127,2)*F127</f>
        <v>0</v>
      </c>
      <c r="I127" s="66"/>
      <c r="K127" s="68"/>
      <c r="N127" s="69"/>
      <c r="O127" s="69"/>
      <c r="P127" s="69"/>
    </row>
    <row r="128" spans="1:16" s="67" customFormat="1" ht="30" customHeight="1">
      <c r="A128" s="58" t="s">
        <v>164</v>
      </c>
      <c r="B128" s="59" t="s">
        <v>82</v>
      </c>
      <c r="C128" s="60" t="s">
        <v>165</v>
      </c>
      <c r="D128" s="61" t="s">
        <v>143</v>
      </c>
      <c r="E128" s="62" t="s">
        <v>47</v>
      </c>
      <c r="F128" s="90">
        <v>3</v>
      </c>
      <c r="G128" s="64"/>
      <c r="H128" s="91">
        <f>ROUND(G128,2)*F128</f>
        <v>0</v>
      </c>
      <c r="I128" s="66"/>
      <c r="K128" s="68"/>
      <c r="N128" s="69"/>
      <c r="O128" s="69"/>
      <c r="P128" s="69"/>
    </row>
    <row r="129" spans="1:16" s="67" customFormat="1" ht="30" customHeight="1">
      <c r="A129" s="58" t="s">
        <v>166</v>
      </c>
      <c r="B129" s="118" t="s">
        <v>224</v>
      </c>
      <c r="C129" s="112" t="s">
        <v>167</v>
      </c>
      <c r="D129" s="113" t="s">
        <v>143</v>
      </c>
      <c r="E129" s="114" t="s">
        <v>47</v>
      </c>
      <c r="F129" s="119">
        <v>1</v>
      </c>
      <c r="G129" s="116"/>
      <c r="H129" s="120">
        <f>ROUND(G129,2)*F129</f>
        <v>0</v>
      </c>
      <c r="I129" s="66"/>
      <c r="K129" s="68"/>
      <c r="N129" s="69"/>
      <c r="O129" s="69"/>
      <c r="P129" s="69"/>
    </row>
    <row r="130" spans="1:8" ht="33" customHeight="1">
      <c r="A130" s="20"/>
      <c r="B130" s="16"/>
      <c r="C130" s="35" t="s">
        <v>22</v>
      </c>
      <c r="D130" s="10"/>
      <c r="E130" s="7"/>
      <c r="F130" s="10"/>
      <c r="G130" s="20"/>
      <c r="H130" s="23"/>
    </row>
    <row r="131" spans="1:16" s="75" customFormat="1" ht="30" customHeight="1">
      <c r="A131" s="70" t="s">
        <v>168</v>
      </c>
      <c r="B131" s="59" t="s">
        <v>225</v>
      </c>
      <c r="C131" s="60" t="s">
        <v>169</v>
      </c>
      <c r="D131" s="61" t="s">
        <v>170</v>
      </c>
      <c r="E131" s="62"/>
      <c r="F131" s="63"/>
      <c r="G131" s="71"/>
      <c r="H131" s="65"/>
      <c r="I131" s="66"/>
      <c r="K131" s="68"/>
      <c r="N131" s="69"/>
      <c r="O131" s="69"/>
      <c r="P131" s="69"/>
    </row>
    <row r="132" spans="1:16" s="67" customFormat="1" ht="30" customHeight="1">
      <c r="A132" s="70" t="s">
        <v>171</v>
      </c>
      <c r="B132" s="72" t="s">
        <v>38</v>
      </c>
      <c r="C132" s="60" t="s">
        <v>172</v>
      </c>
      <c r="D132" s="61"/>
      <c r="E132" s="62" t="s">
        <v>32</v>
      </c>
      <c r="F132" s="63">
        <v>130</v>
      </c>
      <c r="G132" s="64"/>
      <c r="H132" s="65">
        <f>ROUND(G132,2)*F132</f>
        <v>0</v>
      </c>
      <c r="I132" s="108"/>
      <c r="K132" s="68"/>
      <c r="N132" s="69"/>
      <c r="O132" s="69"/>
      <c r="P132" s="69"/>
    </row>
    <row r="133" spans="1:16" s="67" customFormat="1" ht="30" customHeight="1">
      <c r="A133" s="70" t="s">
        <v>173</v>
      </c>
      <c r="B133" s="72" t="s">
        <v>51</v>
      </c>
      <c r="C133" s="60" t="s">
        <v>174</v>
      </c>
      <c r="D133" s="61"/>
      <c r="E133" s="62" t="s">
        <v>32</v>
      </c>
      <c r="F133" s="63">
        <v>20</v>
      </c>
      <c r="G133" s="64"/>
      <c r="H133" s="65">
        <f>ROUND(G133,2)*F133</f>
        <v>0</v>
      </c>
      <c r="I133" s="66"/>
      <c r="K133" s="68"/>
      <c r="N133" s="69"/>
      <c r="O133" s="69"/>
      <c r="P133" s="69"/>
    </row>
    <row r="134" spans="1:8" s="43" customFormat="1" ht="33" customHeight="1" thickBot="1">
      <c r="A134" s="44"/>
      <c r="B134" s="39" t="str">
        <f>B72</f>
        <v>B</v>
      </c>
      <c r="C134" s="125" t="str">
        <f>C72</f>
        <v>McPhillips Street (Southbound) - Jefferson Ave. to Mapleglen Dr. - Mill and Fill</v>
      </c>
      <c r="D134" s="126"/>
      <c r="E134" s="126"/>
      <c r="F134" s="127"/>
      <c r="G134" s="44" t="s">
        <v>15</v>
      </c>
      <c r="H134" s="44">
        <f>SUM(H72:H133)</f>
        <v>0</v>
      </c>
    </row>
    <row r="135" spans="1:8" s="43" customFormat="1" ht="33" customHeight="1" thickTop="1">
      <c r="A135" s="41"/>
      <c r="B135" s="40" t="s">
        <v>14</v>
      </c>
      <c r="C135" s="122" t="s">
        <v>262</v>
      </c>
      <c r="D135" s="123"/>
      <c r="E135" s="123"/>
      <c r="F135" s="124"/>
      <c r="G135" s="41"/>
      <c r="H135" s="42"/>
    </row>
    <row r="136" spans="1:8" ht="33" customHeight="1">
      <c r="A136" s="20"/>
      <c r="B136" s="16"/>
      <c r="C136" s="34" t="s">
        <v>17</v>
      </c>
      <c r="D136" s="10"/>
      <c r="E136" s="8" t="s">
        <v>2</v>
      </c>
      <c r="F136" s="8" t="s">
        <v>2</v>
      </c>
      <c r="G136" s="20" t="s">
        <v>2</v>
      </c>
      <c r="H136" s="23"/>
    </row>
    <row r="137" spans="1:16" s="67" customFormat="1" ht="30" customHeight="1">
      <c r="A137" s="58" t="s">
        <v>28</v>
      </c>
      <c r="B137" s="59" t="s">
        <v>226</v>
      </c>
      <c r="C137" s="60" t="s">
        <v>30</v>
      </c>
      <c r="D137" s="61" t="s">
        <v>31</v>
      </c>
      <c r="E137" s="62" t="s">
        <v>32</v>
      </c>
      <c r="F137" s="63">
        <v>380</v>
      </c>
      <c r="G137" s="64"/>
      <c r="H137" s="65">
        <f>ROUND(G137,2)*F137</f>
        <v>0</v>
      </c>
      <c r="I137" s="66"/>
      <c r="K137" s="68"/>
      <c r="N137" s="69"/>
      <c r="O137" s="69"/>
      <c r="P137" s="69"/>
    </row>
    <row r="138" spans="1:8" ht="33" customHeight="1">
      <c r="A138" s="20"/>
      <c r="B138" s="16"/>
      <c r="C138" s="35" t="s">
        <v>18</v>
      </c>
      <c r="D138" s="10"/>
      <c r="E138" s="7"/>
      <c r="F138" s="10"/>
      <c r="G138" s="20"/>
      <c r="H138" s="23"/>
    </row>
    <row r="139" spans="1:16" s="67" customFormat="1" ht="30" customHeight="1">
      <c r="A139" s="70" t="s">
        <v>254</v>
      </c>
      <c r="B139" s="59" t="s">
        <v>227</v>
      </c>
      <c r="C139" s="60" t="s">
        <v>255</v>
      </c>
      <c r="D139" s="61" t="s">
        <v>34</v>
      </c>
      <c r="E139" s="62"/>
      <c r="F139" s="63"/>
      <c r="G139" s="71"/>
      <c r="H139" s="65"/>
      <c r="I139" s="66"/>
      <c r="K139" s="68"/>
      <c r="N139" s="69"/>
      <c r="O139" s="69"/>
      <c r="P139" s="69"/>
    </row>
    <row r="140" spans="1:16" s="67" customFormat="1" ht="30" customHeight="1">
      <c r="A140" s="70" t="s">
        <v>256</v>
      </c>
      <c r="B140" s="72" t="s">
        <v>38</v>
      </c>
      <c r="C140" s="60" t="s">
        <v>37</v>
      </c>
      <c r="D140" s="61" t="s">
        <v>2</v>
      </c>
      <c r="E140" s="62" t="s">
        <v>32</v>
      </c>
      <c r="F140" s="63">
        <v>5</v>
      </c>
      <c r="G140" s="64"/>
      <c r="H140" s="65">
        <f>ROUND(G140,2)*F140</f>
        <v>0</v>
      </c>
      <c r="I140" s="73"/>
      <c r="K140" s="68"/>
      <c r="N140" s="69"/>
      <c r="O140" s="69"/>
      <c r="P140" s="69"/>
    </row>
    <row r="141" spans="1:16" s="67" customFormat="1" ht="33" customHeight="1">
      <c r="A141" s="70" t="s">
        <v>252</v>
      </c>
      <c r="B141" s="59" t="s">
        <v>228</v>
      </c>
      <c r="C141" s="60" t="s">
        <v>253</v>
      </c>
      <c r="D141" s="61" t="s">
        <v>34</v>
      </c>
      <c r="E141" s="62"/>
      <c r="F141" s="63"/>
      <c r="G141" s="71"/>
      <c r="H141" s="65"/>
      <c r="I141" s="66"/>
      <c r="K141" s="68"/>
      <c r="N141" s="69"/>
      <c r="O141" s="69"/>
      <c r="P141" s="69"/>
    </row>
    <row r="142" spans="1:16" s="67" customFormat="1" ht="30" customHeight="1">
      <c r="A142" s="70" t="s">
        <v>258</v>
      </c>
      <c r="B142" s="72" t="s">
        <v>38</v>
      </c>
      <c r="C142" s="60" t="s">
        <v>40</v>
      </c>
      <c r="D142" s="61" t="s">
        <v>2</v>
      </c>
      <c r="E142" s="62" t="s">
        <v>32</v>
      </c>
      <c r="F142" s="63">
        <v>250</v>
      </c>
      <c r="G142" s="64"/>
      <c r="H142" s="65">
        <f>ROUND(G142,2)*F142</f>
        <v>0</v>
      </c>
      <c r="I142" s="66"/>
      <c r="K142" s="68"/>
      <c r="N142" s="69"/>
      <c r="O142" s="69"/>
      <c r="P142" s="69"/>
    </row>
    <row r="143" spans="1:16" s="67" customFormat="1" ht="43.5" customHeight="1">
      <c r="A143" s="70" t="s">
        <v>259</v>
      </c>
      <c r="B143" s="72" t="s">
        <v>51</v>
      </c>
      <c r="C143" s="60" t="s">
        <v>178</v>
      </c>
      <c r="D143" s="61" t="s">
        <v>2</v>
      </c>
      <c r="E143" s="62" t="s">
        <v>32</v>
      </c>
      <c r="F143" s="63">
        <v>25</v>
      </c>
      <c r="G143" s="64"/>
      <c r="H143" s="65">
        <f>ROUND(G143,2)*F143</f>
        <v>0</v>
      </c>
      <c r="I143" s="66"/>
      <c r="K143" s="68"/>
      <c r="N143" s="69"/>
      <c r="O143" s="69"/>
      <c r="P143" s="69"/>
    </row>
    <row r="144" spans="1:16" s="82" customFormat="1" ht="30" customHeight="1">
      <c r="A144" s="70" t="s">
        <v>41</v>
      </c>
      <c r="B144" s="59" t="s">
        <v>229</v>
      </c>
      <c r="C144" s="60" t="s">
        <v>43</v>
      </c>
      <c r="D144" s="61" t="s">
        <v>44</v>
      </c>
      <c r="E144" s="62"/>
      <c r="F144" s="63"/>
      <c r="G144" s="78"/>
      <c r="H144" s="65"/>
      <c r="I144" s="66"/>
      <c r="K144" s="83"/>
      <c r="N144" s="84"/>
      <c r="O144" s="84"/>
      <c r="P144" s="84"/>
    </row>
    <row r="145" spans="1:16" s="82" customFormat="1" ht="30" customHeight="1">
      <c r="A145" s="70" t="s">
        <v>45</v>
      </c>
      <c r="B145" s="72" t="s">
        <v>38</v>
      </c>
      <c r="C145" s="60" t="s">
        <v>46</v>
      </c>
      <c r="D145" s="61" t="s">
        <v>2</v>
      </c>
      <c r="E145" s="62" t="s">
        <v>47</v>
      </c>
      <c r="F145" s="63">
        <v>480</v>
      </c>
      <c r="G145" s="64"/>
      <c r="H145" s="65">
        <f>ROUND(G145,2)*F145</f>
        <v>0</v>
      </c>
      <c r="I145" s="66"/>
      <c r="K145" s="83"/>
      <c r="N145" s="84"/>
      <c r="O145" s="84"/>
      <c r="P145" s="84"/>
    </row>
    <row r="146" spans="1:16" s="82" customFormat="1" ht="30" customHeight="1">
      <c r="A146" s="70" t="s">
        <v>48</v>
      </c>
      <c r="B146" s="59" t="s">
        <v>230</v>
      </c>
      <c r="C146" s="60" t="s">
        <v>50</v>
      </c>
      <c r="D146" s="61" t="s">
        <v>44</v>
      </c>
      <c r="E146" s="62"/>
      <c r="F146" s="63"/>
      <c r="G146" s="78"/>
      <c r="H146" s="65"/>
      <c r="I146" s="66"/>
      <c r="K146" s="83"/>
      <c r="N146" s="84"/>
      <c r="O146" s="84"/>
      <c r="P146" s="84"/>
    </row>
    <row r="147" spans="1:16" s="82" customFormat="1" ht="30" customHeight="1">
      <c r="A147" s="70" t="s">
        <v>250</v>
      </c>
      <c r="B147" s="72" t="s">
        <v>38</v>
      </c>
      <c r="C147" s="60" t="s">
        <v>251</v>
      </c>
      <c r="D147" s="61" t="s">
        <v>2</v>
      </c>
      <c r="E147" s="62" t="s">
        <v>47</v>
      </c>
      <c r="F147" s="63">
        <v>480</v>
      </c>
      <c r="G147" s="64"/>
      <c r="H147" s="65">
        <f>ROUND(G147,2)*F147</f>
        <v>0</v>
      </c>
      <c r="I147" s="66"/>
      <c r="K147" s="83"/>
      <c r="N147" s="84"/>
      <c r="O147" s="84"/>
      <c r="P147" s="84"/>
    </row>
    <row r="148" spans="1:16" s="85" customFormat="1" ht="30" customHeight="1">
      <c r="A148" s="70" t="s">
        <v>52</v>
      </c>
      <c r="B148" s="59" t="s">
        <v>231</v>
      </c>
      <c r="C148" s="60" t="s">
        <v>54</v>
      </c>
      <c r="D148" s="61" t="s">
        <v>55</v>
      </c>
      <c r="E148" s="62"/>
      <c r="F148" s="63"/>
      <c r="G148" s="78"/>
      <c r="H148" s="65"/>
      <c r="I148" s="74"/>
      <c r="K148" s="83"/>
      <c r="N148" s="84"/>
      <c r="O148" s="84"/>
      <c r="P148" s="84"/>
    </row>
    <row r="149" spans="1:16" s="82" customFormat="1" ht="30" customHeight="1">
      <c r="A149" s="70" t="s">
        <v>68</v>
      </c>
      <c r="B149" s="72" t="s">
        <v>71</v>
      </c>
      <c r="C149" s="60" t="s">
        <v>69</v>
      </c>
      <c r="D149" s="61" t="s">
        <v>70</v>
      </c>
      <c r="E149" s="62"/>
      <c r="F149" s="63"/>
      <c r="G149" s="78"/>
      <c r="H149" s="65"/>
      <c r="I149" s="66"/>
      <c r="K149" s="83"/>
      <c r="N149" s="84"/>
      <c r="O149" s="84"/>
      <c r="P149" s="84"/>
    </row>
    <row r="150" spans="1:16" s="82" customFormat="1" ht="30" customHeight="1">
      <c r="A150" s="70" t="s">
        <v>56</v>
      </c>
      <c r="B150" s="72" t="s">
        <v>57</v>
      </c>
      <c r="C150" s="60" t="s">
        <v>58</v>
      </c>
      <c r="D150" s="61"/>
      <c r="E150" s="62" t="s">
        <v>32</v>
      </c>
      <c r="F150" s="63">
        <v>20</v>
      </c>
      <c r="G150" s="64"/>
      <c r="H150" s="65">
        <f>ROUND(G150,2)*F150</f>
        <v>0</v>
      </c>
      <c r="I150" s="76"/>
      <c r="K150" s="83"/>
      <c r="N150" s="84"/>
      <c r="O150" s="84"/>
      <c r="P150" s="84"/>
    </row>
    <row r="151" spans="1:16" s="82" customFormat="1" ht="30" customHeight="1">
      <c r="A151" s="70" t="s">
        <v>59</v>
      </c>
      <c r="B151" s="72" t="s">
        <v>60</v>
      </c>
      <c r="C151" s="60" t="s">
        <v>61</v>
      </c>
      <c r="D151" s="61"/>
      <c r="E151" s="62" t="s">
        <v>32</v>
      </c>
      <c r="F151" s="63">
        <v>20</v>
      </c>
      <c r="G151" s="64"/>
      <c r="H151" s="65">
        <f>ROUND(G151,2)*F151</f>
        <v>0</v>
      </c>
      <c r="I151" s="66"/>
      <c r="K151" s="83"/>
      <c r="N151" s="84"/>
      <c r="O151" s="84"/>
      <c r="P151" s="84"/>
    </row>
    <row r="152" spans="1:16" s="82" customFormat="1" ht="30" customHeight="1">
      <c r="A152" s="70" t="s">
        <v>62</v>
      </c>
      <c r="B152" s="72" t="s">
        <v>63</v>
      </c>
      <c r="C152" s="60" t="s">
        <v>64</v>
      </c>
      <c r="D152" s="61" t="s">
        <v>2</v>
      </c>
      <c r="E152" s="62" t="s">
        <v>32</v>
      </c>
      <c r="F152" s="63">
        <v>250</v>
      </c>
      <c r="G152" s="64"/>
      <c r="H152" s="65">
        <f>ROUND(G152,2)*F152</f>
        <v>0</v>
      </c>
      <c r="I152" s="77"/>
      <c r="K152" s="83"/>
      <c r="N152" s="84"/>
      <c r="O152" s="84"/>
      <c r="P152" s="84"/>
    </row>
    <row r="153" spans="1:16" s="82" customFormat="1" ht="30" customHeight="1">
      <c r="A153" s="70" t="s">
        <v>65</v>
      </c>
      <c r="B153" s="72" t="s">
        <v>51</v>
      </c>
      <c r="C153" s="60" t="s">
        <v>66</v>
      </c>
      <c r="D153" s="61" t="s">
        <v>67</v>
      </c>
      <c r="E153" s="62" t="s">
        <v>32</v>
      </c>
      <c r="F153" s="63">
        <v>10</v>
      </c>
      <c r="G153" s="64"/>
      <c r="H153" s="65">
        <f>ROUND(G153,2)*F153</f>
        <v>0</v>
      </c>
      <c r="I153" s="66"/>
      <c r="K153" s="83"/>
      <c r="N153" s="84"/>
      <c r="O153" s="84"/>
      <c r="P153" s="84"/>
    </row>
    <row r="154" spans="1:16" s="82" customFormat="1" ht="30" customHeight="1">
      <c r="A154" s="70" t="s">
        <v>81</v>
      </c>
      <c r="B154" s="59" t="s">
        <v>232</v>
      </c>
      <c r="C154" s="60" t="s">
        <v>83</v>
      </c>
      <c r="D154" s="61" t="s">
        <v>84</v>
      </c>
      <c r="E154" s="62"/>
      <c r="F154" s="63"/>
      <c r="G154" s="78"/>
      <c r="H154" s="65"/>
      <c r="I154" s="66"/>
      <c r="K154" s="83"/>
      <c r="N154" s="84"/>
      <c r="O154" s="84"/>
      <c r="P154" s="84"/>
    </row>
    <row r="155" spans="1:16" s="82" customFormat="1" ht="30" customHeight="1">
      <c r="A155" s="70" t="s">
        <v>85</v>
      </c>
      <c r="B155" s="72" t="s">
        <v>38</v>
      </c>
      <c r="C155" s="60" t="s">
        <v>175</v>
      </c>
      <c r="D155" s="61" t="s">
        <v>86</v>
      </c>
      <c r="E155" s="62"/>
      <c r="F155" s="63"/>
      <c r="G155" s="65"/>
      <c r="H155" s="65"/>
      <c r="I155" s="74"/>
      <c r="K155" s="83"/>
      <c r="N155" s="84"/>
      <c r="O155" s="84"/>
      <c r="P155" s="84"/>
    </row>
    <row r="156" spans="1:16" s="82" customFormat="1" ht="30" customHeight="1">
      <c r="A156" s="70" t="s">
        <v>87</v>
      </c>
      <c r="B156" s="72" t="s">
        <v>57</v>
      </c>
      <c r="C156" s="60" t="s">
        <v>88</v>
      </c>
      <c r="D156" s="61"/>
      <c r="E156" s="62" t="s">
        <v>89</v>
      </c>
      <c r="F156" s="63">
        <v>45</v>
      </c>
      <c r="G156" s="64"/>
      <c r="H156" s="65">
        <f>ROUND(G156,2)*F156</f>
        <v>0</v>
      </c>
      <c r="I156" s="76"/>
      <c r="K156" s="83"/>
      <c r="N156" s="84"/>
      <c r="O156" s="84"/>
      <c r="P156" s="84"/>
    </row>
    <row r="157" spans="1:16" s="82" customFormat="1" ht="30" customHeight="1">
      <c r="A157" s="70" t="s">
        <v>90</v>
      </c>
      <c r="B157" s="72" t="s">
        <v>60</v>
      </c>
      <c r="C157" s="60" t="s">
        <v>91</v>
      </c>
      <c r="D157" s="61"/>
      <c r="E157" s="62" t="s">
        <v>89</v>
      </c>
      <c r="F157" s="63">
        <v>225</v>
      </c>
      <c r="G157" s="64"/>
      <c r="H157" s="65">
        <f>ROUND(G157,2)*F157</f>
        <v>0</v>
      </c>
      <c r="I157" s="66"/>
      <c r="K157" s="83"/>
      <c r="N157" s="84"/>
      <c r="O157" s="84"/>
      <c r="P157" s="84"/>
    </row>
    <row r="158" spans="1:16" s="82" customFormat="1" ht="30" customHeight="1">
      <c r="A158" s="70" t="s">
        <v>92</v>
      </c>
      <c r="B158" s="72" t="s">
        <v>93</v>
      </c>
      <c r="C158" s="60" t="s">
        <v>94</v>
      </c>
      <c r="D158" s="61" t="s">
        <v>2</v>
      </c>
      <c r="E158" s="62" t="s">
        <v>89</v>
      </c>
      <c r="F158" s="63">
        <v>140</v>
      </c>
      <c r="G158" s="64"/>
      <c r="H158" s="65">
        <f>ROUND(G158,2)*F158</f>
        <v>0</v>
      </c>
      <c r="I158" s="77"/>
      <c r="K158" s="83"/>
      <c r="N158" s="84"/>
      <c r="O158" s="84"/>
      <c r="P158" s="84"/>
    </row>
    <row r="159" spans="1:16" s="79" customFormat="1" ht="30" customHeight="1">
      <c r="A159" s="70" t="s">
        <v>95</v>
      </c>
      <c r="B159" s="72" t="s">
        <v>51</v>
      </c>
      <c r="C159" s="60" t="s">
        <v>185</v>
      </c>
      <c r="D159" s="61" t="s">
        <v>96</v>
      </c>
      <c r="E159" s="62" t="s">
        <v>89</v>
      </c>
      <c r="F159" s="63">
        <v>25</v>
      </c>
      <c r="G159" s="64"/>
      <c r="H159" s="65">
        <f>ROUND(G159,2)*F159</f>
        <v>0</v>
      </c>
      <c r="I159" s="66"/>
      <c r="K159" s="80"/>
      <c r="N159" s="81"/>
      <c r="O159" s="81"/>
      <c r="P159" s="81"/>
    </row>
    <row r="160" spans="1:16" s="67" customFormat="1" ht="30" customHeight="1">
      <c r="A160" s="70" t="s">
        <v>103</v>
      </c>
      <c r="B160" s="59" t="s">
        <v>233</v>
      </c>
      <c r="C160" s="60" t="s">
        <v>104</v>
      </c>
      <c r="D160" s="61" t="s">
        <v>105</v>
      </c>
      <c r="E160" s="79"/>
      <c r="F160" s="63"/>
      <c r="G160" s="71"/>
      <c r="H160" s="65"/>
      <c r="I160" s="66"/>
      <c r="K160" s="68"/>
      <c r="N160" s="69"/>
      <c r="O160" s="69"/>
      <c r="P160" s="69"/>
    </row>
    <row r="161" spans="1:16" s="82" customFormat="1" ht="30" customHeight="1">
      <c r="A161" s="70" t="s">
        <v>106</v>
      </c>
      <c r="B161" s="72" t="s">
        <v>38</v>
      </c>
      <c r="C161" s="60" t="s">
        <v>107</v>
      </c>
      <c r="D161" s="61"/>
      <c r="E161" s="62"/>
      <c r="F161" s="63"/>
      <c r="G161" s="78"/>
      <c r="H161" s="65"/>
      <c r="I161" s="66"/>
      <c r="K161" s="83"/>
      <c r="N161" s="84"/>
      <c r="O161" s="84"/>
      <c r="P161" s="84"/>
    </row>
    <row r="162" spans="1:16" s="82" customFormat="1" ht="30" customHeight="1">
      <c r="A162" s="70" t="s">
        <v>108</v>
      </c>
      <c r="B162" s="111" t="s">
        <v>57</v>
      </c>
      <c r="C162" s="112" t="s">
        <v>109</v>
      </c>
      <c r="D162" s="113"/>
      <c r="E162" s="114" t="s">
        <v>110</v>
      </c>
      <c r="F162" s="115">
        <v>1130</v>
      </c>
      <c r="G162" s="116"/>
      <c r="H162" s="117">
        <f>ROUND(G162,2)*F162</f>
        <v>0</v>
      </c>
      <c r="I162" s="66"/>
      <c r="K162" s="83"/>
      <c r="N162" s="84"/>
      <c r="O162" s="84"/>
      <c r="P162" s="84"/>
    </row>
    <row r="163" spans="1:16" s="82" customFormat="1" ht="30" customHeight="1">
      <c r="A163" s="70" t="s">
        <v>111</v>
      </c>
      <c r="B163" s="72" t="s">
        <v>51</v>
      </c>
      <c r="C163" s="60" t="s">
        <v>112</v>
      </c>
      <c r="D163" s="61"/>
      <c r="E163" s="62"/>
      <c r="F163" s="63"/>
      <c r="G163" s="78"/>
      <c r="H163" s="65"/>
      <c r="I163" s="66"/>
      <c r="K163" s="83"/>
      <c r="N163" s="84"/>
      <c r="O163" s="84"/>
      <c r="P163" s="84"/>
    </row>
    <row r="164" spans="1:16" s="82" customFormat="1" ht="30" customHeight="1">
      <c r="A164" s="70" t="s">
        <v>113</v>
      </c>
      <c r="B164" s="72" t="s">
        <v>57</v>
      </c>
      <c r="C164" s="60" t="s">
        <v>109</v>
      </c>
      <c r="D164" s="61"/>
      <c r="E164" s="62" t="s">
        <v>110</v>
      </c>
      <c r="F164" s="63">
        <v>80</v>
      </c>
      <c r="G164" s="64"/>
      <c r="H164" s="65">
        <f>ROUND(G164,2)*F164</f>
        <v>0</v>
      </c>
      <c r="I164" s="66"/>
      <c r="K164" s="83"/>
      <c r="N164" s="84"/>
      <c r="O164" s="84"/>
      <c r="P164" s="84"/>
    </row>
    <row r="165" spans="1:16" s="86" customFormat="1" ht="30" customHeight="1">
      <c r="A165" s="70" t="s">
        <v>114</v>
      </c>
      <c r="B165" s="59" t="s">
        <v>234</v>
      </c>
      <c r="C165" s="60" t="s">
        <v>115</v>
      </c>
      <c r="D165" s="61" t="s">
        <v>116</v>
      </c>
      <c r="E165" s="62"/>
      <c r="F165" s="63"/>
      <c r="G165" s="78"/>
      <c r="H165" s="65"/>
      <c r="I165" s="66"/>
      <c r="K165" s="88"/>
      <c r="N165" s="89"/>
      <c r="O165" s="89"/>
      <c r="P165" s="89"/>
    </row>
    <row r="166" spans="1:16" s="87" customFormat="1" ht="30" customHeight="1">
      <c r="A166" s="70" t="s">
        <v>117</v>
      </c>
      <c r="B166" s="72" t="s">
        <v>38</v>
      </c>
      <c r="C166" s="60" t="s">
        <v>118</v>
      </c>
      <c r="D166" s="61" t="s">
        <v>2</v>
      </c>
      <c r="E166" s="62" t="s">
        <v>32</v>
      </c>
      <c r="F166" s="63">
        <v>6330</v>
      </c>
      <c r="G166" s="64"/>
      <c r="H166" s="65">
        <f>ROUND(G166,2)*F166</f>
        <v>0</v>
      </c>
      <c r="I166" s="66"/>
      <c r="K166" s="88"/>
      <c r="N166" s="89"/>
      <c r="O166" s="89"/>
      <c r="P166" s="89"/>
    </row>
    <row r="167" spans="1:16" s="87" customFormat="1" ht="30" customHeight="1">
      <c r="A167" s="70" t="s">
        <v>119</v>
      </c>
      <c r="B167" s="72" t="s">
        <v>51</v>
      </c>
      <c r="C167" s="60" t="s">
        <v>120</v>
      </c>
      <c r="D167" s="61" t="s">
        <v>2</v>
      </c>
      <c r="E167" s="62" t="s">
        <v>32</v>
      </c>
      <c r="F167" s="63">
        <v>2430</v>
      </c>
      <c r="G167" s="64"/>
      <c r="H167" s="65">
        <f>ROUND(G167,2)*F167</f>
        <v>0</v>
      </c>
      <c r="I167" s="66"/>
      <c r="K167" s="88"/>
      <c r="N167" s="89"/>
      <c r="O167" s="89"/>
      <c r="P167" s="89"/>
    </row>
    <row r="168" spans="1:16" s="67" customFormat="1" ht="30" customHeight="1">
      <c r="A168" s="70"/>
      <c r="B168" s="59" t="s">
        <v>235</v>
      </c>
      <c r="C168" s="121" t="s">
        <v>261</v>
      </c>
      <c r="D168" s="61" t="s">
        <v>257</v>
      </c>
      <c r="E168" s="62" t="s">
        <v>110</v>
      </c>
      <c r="F168" s="63">
        <v>85</v>
      </c>
      <c r="G168" s="64"/>
      <c r="H168" s="65">
        <f>ROUND(G168,2)*F168</f>
        <v>0</v>
      </c>
      <c r="I168" s="66"/>
      <c r="K168" s="68"/>
      <c r="N168" s="69"/>
      <c r="O168" s="69"/>
      <c r="P168" s="69"/>
    </row>
    <row r="169" spans="1:8" ht="33" customHeight="1">
      <c r="A169" s="20"/>
      <c r="B169" s="6"/>
      <c r="C169" s="35" t="s">
        <v>19</v>
      </c>
      <c r="D169" s="10"/>
      <c r="E169" s="9"/>
      <c r="F169" s="8"/>
      <c r="G169" s="20"/>
      <c r="H169" s="23"/>
    </row>
    <row r="170" spans="1:16" s="75" customFormat="1" ht="30" customHeight="1">
      <c r="A170" s="58" t="s">
        <v>122</v>
      </c>
      <c r="B170" s="59" t="s">
        <v>236</v>
      </c>
      <c r="C170" s="60" t="s">
        <v>123</v>
      </c>
      <c r="D170" s="61" t="s">
        <v>121</v>
      </c>
      <c r="E170" s="62" t="s">
        <v>89</v>
      </c>
      <c r="F170" s="90">
        <v>1950</v>
      </c>
      <c r="G170" s="64"/>
      <c r="H170" s="91">
        <f>ROUND(G170,2)*F170</f>
        <v>0</v>
      </c>
      <c r="I170" s="66"/>
      <c r="K170" s="68"/>
      <c r="N170" s="69"/>
      <c r="O170" s="69"/>
      <c r="P170" s="69"/>
    </row>
    <row r="171" spans="1:8" ht="36" customHeight="1">
      <c r="A171" s="20"/>
      <c r="B171" s="6"/>
      <c r="C171" s="35" t="s">
        <v>20</v>
      </c>
      <c r="D171" s="10"/>
      <c r="E171" s="9"/>
      <c r="F171" s="8"/>
      <c r="G171" s="20"/>
      <c r="H171" s="23"/>
    </row>
    <row r="172" spans="1:21" s="102" customFormat="1" ht="30" customHeight="1">
      <c r="A172" s="92" t="s">
        <v>125</v>
      </c>
      <c r="B172" s="93" t="s">
        <v>237</v>
      </c>
      <c r="C172" s="94" t="s">
        <v>126</v>
      </c>
      <c r="D172" s="61" t="s">
        <v>124</v>
      </c>
      <c r="E172" s="96"/>
      <c r="F172" s="90"/>
      <c r="G172" s="71"/>
      <c r="H172" s="91"/>
      <c r="I172" s="103"/>
      <c r="J172" s="97"/>
      <c r="K172" s="99"/>
      <c r="L172" s="99"/>
      <c r="M172" s="100"/>
      <c r="N172" s="99"/>
      <c r="O172" s="99"/>
      <c r="P172" s="100"/>
      <c r="Q172" s="99"/>
      <c r="R172" s="99"/>
      <c r="S172" s="100"/>
      <c r="T172" s="101"/>
      <c r="U172" s="100"/>
    </row>
    <row r="173" spans="1:16" s="75" customFormat="1" ht="30" customHeight="1">
      <c r="A173" s="92" t="s">
        <v>127</v>
      </c>
      <c r="B173" s="98" t="s">
        <v>38</v>
      </c>
      <c r="C173" s="94" t="s">
        <v>128</v>
      </c>
      <c r="D173" s="95"/>
      <c r="E173" s="96" t="s">
        <v>47</v>
      </c>
      <c r="F173" s="90">
        <v>2</v>
      </c>
      <c r="G173" s="64"/>
      <c r="H173" s="91">
        <f>ROUND(G173,2)*F173</f>
        <v>0</v>
      </c>
      <c r="I173" s="66"/>
      <c r="J173" s="97"/>
      <c r="K173" s="68"/>
      <c r="N173" s="69"/>
      <c r="O173" s="69"/>
      <c r="P173" s="69"/>
    </row>
    <row r="174" spans="1:16" s="87" customFormat="1" ht="30" customHeight="1">
      <c r="A174" s="58" t="s">
        <v>180</v>
      </c>
      <c r="B174" s="59" t="s">
        <v>238</v>
      </c>
      <c r="C174" s="60" t="s">
        <v>181</v>
      </c>
      <c r="D174" s="61" t="s">
        <v>124</v>
      </c>
      <c r="E174" s="62" t="s">
        <v>89</v>
      </c>
      <c r="F174" s="90">
        <v>10</v>
      </c>
      <c r="G174" s="64"/>
      <c r="H174" s="91">
        <f>ROUND(G174,2)*F174</f>
        <v>0</v>
      </c>
      <c r="I174" s="66"/>
      <c r="J174" s="109"/>
      <c r="K174" s="68"/>
      <c r="N174" s="69"/>
      <c r="O174" s="69"/>
      <c r="P174" s="69"/>
    </row>
    <row r="175" spans="1:16" s="106" customFormat="1" ht="30" customHeight="1">
      <c r="A175" s="58" t="s">
        <v>129</v>
      </c>
      <c r="B175" s="59" t="s">
        <v>239</v>
      </c>
      <c r="C175" s="104" t="s">
        <v>130</v>
      </c>
      <c r="D175" s="61" t="s">
        <v>124</v>
      </c>
      <c r="E175" s="62"/>
      <c r="F175" s="90"/>
      <c r="G175" s="71"/>
      <c r="H175" s="91"/>
      <c r="I175" s="66"/>
      <c r="J175" s="105"/>
      <c r="K175" s="68"/>
      <c r="N175" s="69"/>
      <c r="O175" s="69"/>
      <c r="P175" s="69"/>
    </row>
    <row r="176" spans="1:16" s="67" customFormat="1" ht="31.5" customHeight="1">
      <c r="A176" s="58" t="s">
        <v>131</v>
      </c>
      <c r="B176" s="72" t="s">
        <v>38</v>
      </c>
      <c r="C176" s="60" t="s">
        <v>132</v>
      </c>
      <c r="D176" s="61"/>
      <c r="E176" s="62" t="s">
        <v>47</v>
      </c>
      <c r="F176" s="90">
        <v>2</v>
      </c>
      <c r="G176" s="64"/>
      <c r="H176" s="91">
        <f>ROUND(G176,2)*F176</f>
        <v>0</v>
      </c>
      <c r="I176" s="73"/>
      <c r="J176" s="97"/>
      <c r="K176" s="68"/>
      <c r="N176" s="69"/>
      <c r="O176" s="69"/>
      <c r="P176" s="69"/>
    </row>
    <row r="177" spans="1:16" s="67" customFormat="1" ht="31.5" customHeight="1">
      <c r="A177" s="58" t="s">
        <v>133</v>
      </c>
      <c r="B177" s="72" t="s">
        <v>51</v>
      </c>
      <c r="C177" s="60" t="s">
        <v>134</v>
      </c>
      <c r="D177" s="61"/>
      <c r="E177" s="62" t="s">
        <v>47</v>
      </c>
      <c r="F177" s="90">
        <v>1</v>
      </c>
      <c r="G177" s="64"/>
      <c r="H177" s="91">
        <f>ROUND(G177,2)*F177</f>
        <v>0</v>
      </c>
      <c r="I177" s="73"/>
      <c r="J177" s="97"/>
      <c r="K177" s="68"/>
      <c r="N177" s="69"/>
      <c r="O177" s="69"/>
      <c r="P177" s="69"/>
    </row>
    <row r="178" spans="1:16" s="67" customFormat="1" ht="31.5" customHeight="1">
      <c r="A178" s="58" t="s">
        <v>135</v>
      </c>
      <c r="B178" s="72" t="s">
        <v>76</v>
      </c>
      <c r="C178" s="60" t="s">
        <v>136</v>
      </c>
      <c r="D178" s="61"/>
      <c r="E178" s="62" t="s">
        <v>47</v>
      </c>
      <c r="F178" s="90">
        <v>1</v>
      </c>
      <c r="G178" s="64"/>
      <c r="H178" s="91">
        <f>ROUND(G178,2)*F178</f>
        <v>0</v>
      </c>
      <c r="I178" s="73"/>
      <c r="J178" s="97"/>
      <c r="K178" s="68"/>
      <c r="N178" s="69"/>
      <c r="O178" s="69"/>
      <c r="P178" s="69"/>
    </row>
    <row r="179" spans="1:16" s="67" customFormat="1" ht="31.5" customHeight="1">
      <c r="A179" s="58" t="s">
        <v>137</v>
      </c>
      <c r="B179" s="72" t="s">
        <v>80</v>
      </c>
      <c r="C179" s="60" t="s">
        <v>138</v>
      </c>
      <c r="D179" s="61"/>
      <c r="E179" s="62" t="s">
        <v>47</v>
      </c>
      <c r="F179" s="90">
        <v>2</v>
      </c>
      <c r="G179" s="64"/>
      <c r="H179" s="91">
        <f>ROUND(G179,2)*F179</f>
        <v>0</v>
      </c>
      <c r="I179" s="73"/>
      <c r="J179" s="97"/>
      <c r="K179" s="68"/>
      <c r="N179" s="69"/>
      <c r="O179" s="69"/>
      <c r="P179" s="69"/>
    </row>
    <row r="180" spans="1:16" s="67" customFormat="1" ht="30" customHeight="1">
      <c r="A180" s="58" t="s">
        <v>139</v>
      </c>
      <c r="B180" s="72" t="s">
        <v>36</v>
      </c>
      <c r="C180" s="60" t="s">
        <v>140</v>
      </c>
      <c r="D180" s="61"/>
      <c r="E180" s="62" t="s">
        <v>47</v>
      </c>
      <c r="F180" s="90">
        <v>2</v>
      </c>
      <c r="G180" s="64"/>
      <c r="H180" s="91">
        <f>ROUND(G180,2)*F180</f>
        <v>0</v>
      </c>
      <c r="I180" s="73"/>
      <c r="J180" s="97"/>
      <c r="K180" s="68"/>
      <c r="N180" s="69"/>
      <c r="O180" s="69"/>
      <c r="P180" s="69"/>
    </row>
    <row r="181" spans="1:8" ht="33" customHeight="1">
      <c r="A181" s="20"/>
      <c r="B181" s="12"/>
      <c r="C181" s="35" t="s">
        <v>21</v>
      </c>
      <c r="D181" s="10"/>
      <c r="E181" s="9"/>
      <c r="F181" s="8"/>
      <c r="G181" s="20"/>
      <c r="H181" s="23"/>
    </row>
    <row r="182" spans="1:16" s="67" customFormat="1" ht="31.5" customHeight="1">
      <c r="A182" s="58" t="s">
        <v>141</v>
      </c>
      <c r="B182" s="59" t="s">
        <v>240</v>
      </c>
      <c r="C182" s="60" t="s">
        <v>142</v>
      </c>
      <c r="D182" s="61" t="s">
        <v>143</v>
      </c>
      <c r="E182" s="62" t="s">
        <v>47</v>
      </c>
      <c r="F182" s="90">
        <v>6</v>
      </c>
      <c r="G182" s="64"/>
      <c r="H182" s="91">
        <f>ROUND(G182,2)*F182</f>
        <v>0</v>
      </c>
      <c r="I182" s="66"/>
      <c r="K182" s="68"/>
      <c r="N182" s="69"/>
      <c r="O182" s="69"/>
      <c r="P182" s="69"/>
    </row>
    <row r="183" spans="1:16" s="67" customFormat="1" ht="30" customHeight="1">
      <c r="A183" s="58" t="s">
        <v>144</v>
      </c>
      <c r="B183" s="59" t="s">
        <v>241</v>
      </c>
      <c r="C183" s="60" t="s">
        <v>145</v>
      </c>
      <c r="D183" s="61" t="s">
        <v>124</v>
      </c>
      <c r="E183" s="62"/>
      <c r="F183" s="90"/>
      <c r="G183" s="65"/>
      <c r="H183" s="91"/>
      <c r="I183" s="66"/>
      <c r="J183" s="97"/>
      <c r="K183" s="68"/>
      <c r="N183" s="69"/>
      <c r="O183" s="69"/>
      <c r="P183" s="69"/>
    </row>
    <row r="184" spans="1:16" s="67" customFormat="1" ht="30" customHeight="1">
      <c r="A184" s="58" t="s">
        <v>146</v>
      </c>
      <c r="B184" s="72" t="s">
        <v>38</v>
      </c>
      <c r="C184" s="60" t="s">
        <v>147</v>
      </c>
      <c r="D184" s="61"/>
      <c r="E184" s="62" t="s">
        <v>148</v>
      </c>
      <c r="F184" s="110">
        <v>0.5</v>
      </c>
      <c r="G184" s="64"/>
      <c r="H184" s="91">
        <f>ROUND(G184,2)*F184</f>
        <v>0</v>
      </c>
      <c r="I184" s="66"/>
      <c r="J184" s="97"/>
      <c r="K184" s="68"/>
      <c r="N184" s="69"/>
      <c r="O184" s="69"/>
      <c r="P184" s="69"/>
    </row>
    <row r="185" spans="1:16" s="75" customFormat="1" ht="30" customHeight="1">
      <c r="A185" s="58" t="s">
        <v>149</v>
      </c>
      <c r="B185" s="59" t="s">
        <v>242</v>
      </c>
      <c r="C185" s="60" t="s">
        <v>150</v>
      </c>
      <c r="D185" s="61" t="s">
        <v>143</v>
      </c>
      <c r="E185" s="62"/>
      <c r="F185" s="90"/>
      <c r="G185" s="71"/>
      <c r="H185" s="91"/>
      <c r="I185" s="66"/>
      <c r="K185" s="68"/>
      <c r="N185" s="69"/>
      <c r="O185" s="69"/>
      <c r="P185" s="69"/>
    </row>
    <row r="186" spans="1:16" s="67" customFormat="1" ht="30" customHeight="1">
      <c r="A186" s="58" t="s">
        <v>151</v>
      </c>
      <c r="B186" s="72" t="s">
        <v>38</v>
      </c>
      <c r="C186" s="60" t="s">
        <v>152</v>
      </c>
      <c r="D186" s="61"/>
      <c r="E186" s="62" t="s">
        <v>47</v>
      </c>
      <c r="F186" s="90">
        <v>4</v>
      </c>
      <c r="G186" s="64"/>
      <c r="H186" s="91">
        <f aca="true" t="shared" si="2" ref="H186:H192">ROUND(G186,2)*F186</f>
        <v>0</v>
      </c>
      <c r="I186" s="66"/>
      <c r="K186" s="68"/>
      <c r="N186" s="69"/>
      <c r="O186" s="69"/>
      <c r="P186" s="69"/>
    </row>
    <row r="187" spans="1:16" s="67" customFormat="1" ht="30" customHeight="1">
      <c r="A187" s="58" t="s">
        <v>153</v>
      </c>
      <c r="B187" s="72" t="s">
        <v>51</v>
      </c>
      <c r="C187" s="60" t="s">
        <v>154</v>
      </c>
      <c r="D187" s="61"/>
      <c r="E187" s="62" t="s">
        <v>47</v>
      </c>
      <c r="F187" s="90">
        <v>2</v>
      </c>
      <c r="G187" s="64"/>
      <c r="H187" s="91">
        <f t="shared" si="2"/>
        <v>0</v>
      </c>
      <c r="I187" s="66"/>
      <c r="K187" s="68"/>
      <c r="N187" s="69"/>
      <c r="O187" s="69"/>
      <c r="P187" s="69"/>
    </row>
    <row r="188" spans="1:16" s="75" customFormat="1" ht="30" customHeight="1">
      <c r="A188" s="58" t="s">
        <v>155</v>
      </c>
      <c r="B188" s="59" t="s">
        <v>243</v>
      </c>
      <c r="C188" s="60" t="s">
        <v>156</v>
      </c>
      <c r="D188" s="61" t="s">
        <v>143</v>
      </c>
      <c r="E188" s="62" t="s">
        <v>47</v>
      </c>
      <c r="F188" s="90">
        <v>9</v>
      </c>
      <c r="G188" s="64"/>
      <c r="H188" s="91">
        <f t="shared" si="2"/>
        <v>0</v>
      </c>
      <c r="I188" s="66"/>
      <c r="K188" s="68"/>
      <c r="N188" s="69"/>
      <c r="O188" s="69"/>
      <c r="P188" s="69"/>
    </row>
    <row r="189" spans="1:16" s="75" customFormat="1" ht="30" customHeight="1">
      <c r="A189" s="58" t="s">
        <v>157</v>
      </c>
      <c r="B189" s="59" t="s">
        <v>244</v>
      </c>
      <c r="C189" s="60" t="s">
        <v>158</v>
      </c>
      <c r="D189" s="61" t="s">
        <v>143</v>
      </c>
      <c r="E189" s="62" t="s">
        <v>47</v>
      </c>
      <c r="F189" s="90">
        <v>3</v>
      </c>
      <c r="G189" s="64"/>
      <c r="H189" s="91">
        <f t="shared" si="2"/>
        <v>0</v>
      </c>
      <c r="I189" s="66"/>
      <c r="K189" s="68"/>
      <c r="N189" s="69"/>
      <c r="O189" s="69"/>
      <c r="P189" s="69"/>
    </row>
    <row r="190" spans="1:16" s="67" customFormat="1" ht="30" customHeight="1">
      <c r="A190" s="58" t="s">
        <v>159</v>
      </c>
      <c r="B190" s="59" t="s">
        <v>245</v>
      </c>
      <c r="C190" s="60" t="s">
        <v>160</v>
      </c>
      <c r="D190" s="61" t="s">
        <v>143</v>
      </c>
      <c r="E190" s="62" t="s">
        <v>47</v>
      </c>
      <c r="F190" s="90">
        <v>1</v>
      </c>
      <c r="G190" s="64"/>
      <c r="H190" s="91">
        <f t="shared" si="2"/>
        <v>0</v>
      </c>
      <c r="I190" s="66"/>
      <c r="K190" s="68"/>
      <c r="N190" s="69"/>
      <c r="O190" s="69"/>
      <c r="P190" s="69"/>
    </row>
    <row r="191" spans="1:16" s="67" customFormat="1" ht="30" customHeight="1">
      <c r="A191" s="58" t="s">
        <v>164</v>
      </c>
      <c r="B191" s="118" t="s">
        <v>246</v>
      </c>
      <c r="C191" s="112" t="s">
        <v>165</v>
      </c>
      <c r="D191" s="113" t="s">
        <v>143</v>
      </c>
      <c r="E191" s="114" t="s">
        <v>47</v>
      </c>
      <c r="F191" s="119">
        <v>6</v>
      </c>
      <c r="G191" s="116"/>
      <c r="H191" s="120">
        <f t="shared" si="2"/>
        <v>0</v>
      </c>
      <c r="I191" s="66"/>
      <c r="K191" s="68"/>
      <c r="N191" s="69"/>
      <c r="O191" s="69"/>
      <c r="P191" s="69"/>
    </row>
    <row r="192" spans="1:16" s="67" customFormat="1" ht="30" customHeight="1">
      <c r="A192" s="58" t="s">
        <v>166</v>
      </c>
      <c r="B192" s="59" t="s">
        <v>247</v>
      </c>
      <c r="C192" s="60" t="s">
        <v>167</v>
      </c>
      <c r="D192" s="61" t="s">
        <v>143</v>
      </c>
      <c r="E192" s="62" t="s">
        <v>47</v>
      </c>
      <c r="F192" s="90">
        <v>1</v>
      </c>
      <c r="G192" s="64"/>
      <c r="H192" s="91">
        <f t="shared" si="2"/>
        <v>0</v>
      </c>
      <c r="I192" s="66"/>
      <c r="K192" s="68"/>
      <c r="N192" s="69"/>
      <c r="O192" s="69"/>
      <c r="P192" s="69"/>
    </row>
    <row r="193" spans="1:8" ht="33" customHeight="1">
      <c r="A193" s="20"/>
      <c r="B193" s="16"/>
      <c r="C193" s="35" t="s">
        <v>22</v>
      </c>
      <c r="D193" s="10"/>
      <c r="E193" s="7"/>
      <c r="F193" s="10"/>
      <c r="G193" s="20"/>
      <c r="H193" s="23"/>
    </row>
    <row r="194" spans="1:16" s="75" customFormat="1" ht="30" customHeight="1">
      <c r="A194" s="70" t="s">
        <v>168</v>
      </c>
      <c r="B194" s="59" t="s">
        <v>248</v>
      </c>
      <c r="C194" s="60" t="s">
        <v>169</v>
      </c>
      <c r="D194" s="61" t="s">
        <v>170</v>
      </c>
      <c r="E194" s="62"/>
      <c r="F194" s="63"/>
      <c r="G194" s="71"/>
      <c r="H194" s="65"/>
      <c r="I194" s="66"/>
      <c r="K194" s="68"/>
      <c r="N194" s="69"/>
      <c r="O194" s="69"/>
      <c r="P194" s="69"/>
    </row>
    <row r="195" spans="1:16" s="67" customFormat="1" ht="30" customHeight="1">
      <c r="A195" s="70" t="s">
        <v>171</v>
      </c>
      <c r="B195" s="72" t="s">
        <v>38</v>
      </c>
      <c r="C195" s="60" t="s">
        <v>172</v>
      </c>
      <c r="D195" s="61"/>
      <c r="E195" s="62" t="s">
        <v>32</v>
      </c>
      <c r="F195" s="63">
        <v>160</v>
      </c>
      <c r="G195" s="64"/>
      <c r="H195" s="65">
        <f>ROUND(G195,2)*F195</f>
        <v>0</v>
      </c>
      <c r="I195" s="108"/>
      <c r="K195" s="68"/>
      <c r="N195" s="69"/>
      <c r="O195" s="69"/>
      <c r="P195" s="69"/>
    </row>
    <row r="196" spans="1:16" s="67" customFormat="1" ht="30" customHeight="1">
      <c r="A196" s="70" t="s">
        <v>173</v>
      </c>
      <c r="B196" s="72" t="s">
        <v>51</v>
      </c>
      <c r="C196" s="60" t="s">
        <v>174</v>
      </c>
      <c r="D196" s="61"/>
      <c r="E196" s="62" t="s">
        <v>32</v>
      </c>
      <c r="F196" s="63">
        <v>80</v>
      </c>
      <c r="G196" s="64"/>
      <c r="H196" s="65">
        <f>ROUND(G196,2)*F196</f>
        <v>0</v>
      </c>
      <c r="I196" s="66"/>
      <c r="K196" s="68"/>
      <c r="N196" s="69"/>
      <c r="O196" s="69"/>
      <c r="P196" s="69"/>
    </row>
    <row r="197" spans="1:16" s="67" customFormat="1" ht="30" customHeight="1">
      <c r="A197" s="70" t="s">
        <v>182</v>
      </c>
      <c r="B197" s="59" t="s">
        <v>249</v>
      </c>
      <c r="C197" s="60" t="s">
        <v>183</v>
      </c>
      <c r="D197" s="61" t="s">
        <v>184</v>
      </c>
      <c r="E197" s="62" t="s">
        <v>32</v>
      </c>
      <c r="F197" s="63">
        <v>140</v>
      </c>
      <c r="G197" s="64"/>
      <c r="H197" s="65">
        <f>ROUND(G197,2)*F197</f>
        <v>0</v>
      </c>
      <c r="I197" s="66"/>
      <c r="K197" s="68"/>
      <c r="N197" s="69"/>
      <c r="O197" s="69"/>
      <c r="P197" s="69"/>
    </row>
    <row r="198" spans="1:8" s="43" customFormat="1" ht="33" customHeight="1" thickBot="1">
      <c r="A198" s="44"/>
      <c r="B198" s="39" t="str">
        <f>B135</f>
        <v>C</v>
      </c>
      <c r="C198" s="125" t="str">
        <f>C135</f>
        <v>Pembina Highway (Northbound) - Dalhousie Dr, to Chancellor Matheson Dr. - Mill and Fill</v>
      </c>
      <c r="D198" s="126"/>
      <c r="E198" s="126"/>
      <c r="F198" s="127"/>
      <c r="G198" s="44" t="s">
        <v>15</v>
      </c>
      <c r="H198" s="44">
        <f>SUM(H135:H197)</f>
        <v>0</v>
      </c>
    </row>
    <row r="199" spans="1:8" ht="36" customHeight="1" thickTop="1">
      <c r="A199" s="56"/>
      <c r="B199" s="11"/>
      <c r="C199" s="17" t="s">
        <v>16</v>
      </c>
      <c r="D199" s="26"/>
      <c r="E199" s="1"/>
      <c r="F199" s="1"/>
      <c r="H199" s="27"/>
    </row>
    <row r="200" spans="1:8" ht="33" customHeight="1" thickBot="1">
      <c r="A200" s="21"/>
      <c r="B200" s="39" t="str">
        <f>B6</f>
        <v>A</v>
      </c>
      <c r="C200" s="130" t="str">
        <f>C6</f>
        <v>Henderson Highway (Southbound) - Kimberly Ave. to Munroe Ave. - Mill and Fill</v>
      </c>
      <c r="D200" s="131"/>
      <c r="E200" s="131"/>
      <c r="F200" s="132"/>
      <c r="G200" s="21" t="s">
        <v>15</v>
      </c>
      <c r="H200" s="21">
        <f>H71</f>
        <v>0</v>
      </c>
    </row>
    <row r="201" spans="1:8" ht="33" customHeight="1" thickBot="1" thickTop="1">
      <c r="A201" s="21"/>
      <c r="B201" s="39" t="str">
        <f>B72</f>
        <v>B</v>
      </c>
      <c r="C201" s="133" t="str">
        <f>C72</f>
        <v>McPhillips Street (Southbound) - Jefferson Ave. to Mapleglen Dr. - Mill and Fill</v>
      </c>
      <c r="D201" s="134"/>
      <c r="E201" s="134"/>
      <c r="F201" s="135"/>
      <c r="G201" s="21" t="s">
        <v>15</v>
      </c>
      <c r="H201" s="21">
        <f>H134</f>
        <v>0</v>
      </c>
    </row>
    <row r="202" spans="1:8" ht="33" customHeight="1" thickBot="1" thickTop="1">
      <c r="A202" s="21"/>
      <c r="B202" s="39" t="str">
        <f>B135</f>
        <v>C</v>
      </c>
      <c r="C202" s="133" t="str">
        <f>C135</f>
        <v>Pembina Highway (Northbound) - Dalhousie Dr, to Chancellor Matheson Dr. - Mill and Fill</v>
      </c>
      <c r="D202" s="134"/>
      <c r="E202" s="134"/>
      <c r="F202" s="135"/>
      <c r="G202" s="21" t="s">
        <v>15</v>
      </c>
      <c r="H202" s="21">
        <f>H198</f>
        <v>0</v>
      </c>
    </row>
    <row r="203" spans="1:8" s="38" customFormat="1" ht="37.5" customHeight="1" thickTop="1">
      <c r="A203" s="20"/>
      <c r="B203" s="128" t="s">
        <v>27</v>
      </c>
      <c r="C203" s="129"/>
      <c r="D203" s="129"/>
      <c r="E203" s="129"/>
      <c r="F203" s="129"/>
      <c r="G203" s="136">
        <f>SUM(H200:H202)</f>
        <v>0</v>
      </c>
      <c r="H203" s="137"/>
    </row>
    <row r="204" spans="1:8" ht="37.5" customHeight="1">
      <c r="A204" s="20"/>
      <c r="B204" s="138" t="s">
        <v>25</v>
      </c>
      <c r="C204" s="139"/>
      <c r="D204" s="139"/>
      <c r="E204" s="139"/>
      <c r="F204" s="139"/>
      <c r="G204" s="139"/>
      <c r="H204" s="140"/>
    </row>
    <row r="205" spans="1:8" ht="37.5" customHeight="1">
      <c r="A205" s="20"/>
      <c r="B205" s="141" t="s">
        <v>26</v>
      </c>
      <c r="C205" s="142"/>
      <c r="D205" s="142"/>
      <c r="E205" s="142"/>
      <c r="F205" s="142"/>
      <c r="G205" s="142"/>
      <c r="H205" s="143"/>
    </row>
    <row r="206" spans="1:8" ht="15.75" customHeight="1">
      <c r="A206" s="57"/>
      <c r="B206" s="52"/>
      <c r="C206" s="53"/>
      <c r="D206" s="54"/>
      <c r="E206" s="53"/>
      <c r="F206" s="53"/>
      <c r="G206" s="28"/>
      <c r="H206" s="29"/>
    </row>
  </sheetData>
  <sheetProtection password="C59C" sheet="1" objects="1" scenarios="1" selectLockedCells="1"/>
  <mergeCells count="13">
    <mergeCell ref="G203:H203"/>
    <mergeCell ref="B204:H204"/>
    <mergeCell ref="B205:H205"/>
    <mergeCell ref="C6:F6"/>
    <mergeCell ref="C198:F198"/>
    <mergeCell ref="B203:F203"/>
    <mergeCell ref="C72:F72"/>
    <mergeCell ref="C71:F71"/>
    <mergeCell ref="C134:F134"/>
    <mergeCell ref="C135:F135"/>
    <mergeCell ref="C200:F200"/>
    <mergeCell ref="C201:F201"/>
    <mergeCell ref="C202:F202"/>
  </mergeCells>
  <conditionalFormatting sqref="D197 D139:D143 D97 D76:D79 D17 D10:D13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73:G174 G170 G195:G197 G184 G182 G176:G180 G186:G192 G111 G117:G121 G123 G114:G115 G125:G129 G132:G133 G137 G142:G143 G140 G166:G168 G145 G147 G150:G153 G156:G159 G164 G162 G8 G11 G13 G39:G41 G19 G21:G25 G28:G32 G37 G35 G17 G15 G79 G46:G47 G57 G55 G49:G53 G59:G66 G69:G70 G74 G43 G77 G105 G94:G100 G87:G91 G85 G83 G81 G107:G109 G103">
      <formula1>0</formula1>
    </dataValidation>
    <dataValidation type="custom" allowBlank="1" showInputMessage="1" showErrorMessage="1" error="If you can enter a Unit  Price in this cell, pLease contact the Contract Administrator immediately!" sqref="G194 G185 G175 G172 G113 G116 G124 G131 G139 G141 G160:G161 G144 G146 G148:G149 G154 G165 G163 G10 G12 G18 G20 G26 G38 G36 G33:G34 G16 G14 G78 G58 G48 G45 G68 G76 G104 G106 G92 G86 G84 G82 G80 G101:G102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83 G56">
      <formula1>0</formula1>
    </dataValidation>
  </dataValidations>
  <printOptions/>
  <pageMargins left="0.5" right="0.5" top="0.75" bottom="0.75" header="0.25" footer="0.25"/>
  <pageSetup horizontalDpi="600" verticalDpi="600" orientation="portrait" scale="70" r:id="rId1"/>
  <headerFooter alignWithMargins="0">
    <oddHeader>&amp;L&amp;10The City of Winnipeg
Bid Opportunity 99-2008 &amp;R&amp;10Bid Submission
Page &amp;P+3 of 17</oddHeader>
    <oddFooter xml:space="preserve">&amp;R__________________
Name of Bidder                    </oddFooter>
  </headerFooter>
  <rowBreaks count="5" manualBreakCount="5">
    <brk id="71" max="255" man="1"/>
    <brk id="100" min="1" max="7" man="1"/>
    <brk id="134" max="255" man="1"/>
    <brk id="162" min="1" max="7" man="1"/>
    <brk id="1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BY: ROLF DOERRIES
DATE: FEBRUARY 04, 2008 3:45 P.M.
FILE SIZE: 63,488 BYTES</dc:description>
  <cp:lastModifiedBy>pw</cp:lastModifiedBy>
  <cp:lastPrinted>2008-02-04T21:45:00Z</cp:lastPrinted>
  <dcterms:created xsi:type="dcterms:W3CDTF">1999-03-31T15:44:33Z</dcterms:created>
  <dcterms:modified xsi:type="dcterms:W3CDTF">2008-02-04T21:45:32Z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