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5655" windowWidth="19170" windowHeight="568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PRICES'!$B$6:$H$75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PRICES'!$B$1:$IV$67</definedName>
    <definedName name="XITEMS">'FORM B - PRICES'!$B$6:$IV$67</definedName>
  </definedNames>
  <calcPr fullCalcOnLoad="1"/>
</workbook>
</file>

<file path=xl/sharedStrings.xml><?xml version="1.0" encoding="utf-8"?>
<sst xmlns="http://schemas.openxmlformats.org/spreadsheetml/2006/main" count="275" uniqueCount="191">
  <si>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</si>
  <si>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</si>
  <si>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</si>
  <si>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</si>
  <si>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</si>
  <si>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</si>
  <si>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</si>
  <si>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</si>
  <si>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</si>
  <si>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</si>
  <si>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</si>
  <si>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</si>
  <si>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</si>
  <si>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</si>
  <si>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</si>
  <si>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</si>
  <si>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</si>
  <si>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</si>
  <si>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</si>
  <si>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</si>
  <si>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</si>
  <si>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</si>
  <si>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</si>
  <si>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</si>
  <si>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</si>
  <si>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</si>
  <si>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</si>
  <si>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</si>
  <si>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</si>
  <si>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</si>
  <si>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</si>
  <si>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</si>
  <si>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</si>
  <si>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</si>
  <si>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</si>
  <si>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</si>
  <si>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m</t>
  </si>
  <si>
    <t>Supply and Installation of Dowel Assemblies</t>
  </si>
  <si>
    <t>B190</t>
  </si>
  <si>
    <t xml:space="preserve">Construction of Asphaltic Concrete Overlay 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</si>
  <si>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</si>
  <si>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</si>
  <si>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</si>
  <si>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</si>
  <si>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</si>
  <si>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</si>
  <si>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</si>
  <si>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</si>
  <si>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</si>
  <si>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51mm</t>
  </si>
  <si>
    <t>G001</t>
  </si>
  <si>
    <t>Sodding</t>
  </si>
  <si>
    <t>G003</t>
  </si>
  <si>
    <t xml:space="preserve"> width &gt; or = 600mm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</si>
  <si>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</si>
  <si>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</si>
  <si>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</si>
  <si>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</si>
  <si>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</si>
  <si>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</si>
  <si>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</si>
  <si>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</si>
  <si>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</si>
  <si>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</si>
  <si>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</si>
  <si>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</si>
  <si>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</si>
  <si>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</si>
  <si>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</si>
  <si>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</si>
  <si>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</si>
  <si>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</si>
  <si>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</si>
  <si>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</si>
  <si>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(SEE B8)</t>
  </si>
  <si>
    <t>B003</t>
  </si>
  <si>
    <t>Asphalt Pavement</t>
  </si>
  <si>
    <t>B096</t>
  </si>
  <si>
    <t>28.6 mm Diameter</t>
  </si>
  <si>
    <t xml:space="preserve">CW 3410-R7 </t>
  </si>
  <si>
    <t>C007</t>
  </si>
  <si>
    <t>Construction of 230 mm Concrete Pavement (Plain-Dowelled)</t>
  </si>
  <si>
    <t>C050</t>
  </si>
  <si>
    <t>CW 3250-R6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</si>
  <si>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</si>
  <si>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</si>
  <si>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</si>
  <si>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</si>
  <si>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</si>
  <si>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</si>
  <si>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</si>
  <si>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Lifter Rings</t>
  </si>
  <si>
    <t>PANET ROAD CROSSING OF DUGALD ROAD DRAIN REPLACEMENT</t>
  </si>
  <si>
    <t>PANET ROAD ASSOCIATED ROADWORKS</t>
  </si>
  <si>
    <t>A003</t>
  </si>
  <si>
    <t>Excavation</t>
  </si>
  <si>
    <t>CW 3110-R10</t>
  </si>
  <si>
    <t>A004</t>
  </si>
  <si>
    <t>Sub-Grade Compaction</t>
  </si>
  <si>
    <t>A007</t>
  </si>
  <si>
    <t>Crushed Sub-base Material</t>
  </si>
  <si>
    <t>A008</t>
  </si>
  <si>
    <t>50 mm - Limestone</t>
  </si>
  <si>
    <t xml:space="preserve"> </t>
  </si>
  <si>
    <t>A019</t>
  </si>
  <si>
    <t>Imported  Fill Material</t>
  </si>
  <si>
    <t>A022</t>
  </si>
  <si>
    <t>Separation/Reinforcement Geotextile Fabric</t>
  </si>
  <si>
    <t>CW 3130-R1</t>
  </si>
  <si>
    <t>CW 3230-R6</t>
  </si>
  <si>
    <t>B.21</t>
  </si>
  <si>
    <t>a)</t>
  </si>
  <si>
    <t>Type IA</t>
  </si>
  <si>
    <t>B200</t>
  </si>
  <si>
    <t>B.24</t>
  </si>
  <si>
    <t>Planing of Pavement</t>
  </si>
  <si>
    <t xml:space="preserve">CW 3450-R5 </t>
  </si>
  <si>
    <t>B201</t>
  </si>
  <si>
    <t>0 - 50 mm Depth (Asphalt)</t>
  </si>
  <si>
    <t>CW 3310-R12</t>
  </si>
  <si>
    <t>C005</t>
  </si>
  <si>
    <t>Construction of 230 mm Concrete Pavement (Reinforced)</t>
  </si>
  <si>
    <t>C037</t>
  </si>
  <si>
    <t>SD-203B</t>
  </si>
  <si>
    <t>Construction of  Modified Barrier  (180 mm ht, Integral)</t>
  </si>
  <si>
    <t>E003</t>
  </si>
  <si>
    <t xml:space="preserve">Catch Basin  </t>
  </si>
  <si>
    <t>CW 2130-R11</t>
  </si>
  <si>
    <t>SD-024 (1200 deep)</t>
  </si>
  <si>
    <t>E052</t>
  </si>
  <si>
    <t>Corrugated Steel Pipe - Supply</t>
  </si>
  <si>
    <t>CW 3610-R3</t>
  </si>
  <si>
    <t>E055</t>
  </si>
  <si>
    <t>E057</t>
  </si>
  <si>
    <t>Corrugated Steel Pipe - Install</t>
  </si>
  <si>
    <t>E060</t>
  </si>
  <si>
    <t>E066</t>
  </si>
  <si>
    <t>Connections to Existing Culverts</t>
  </si>
  <si>
    <t>CW 3210-R7</t>
  </si>
  <si>
    <t>CW 3510-R9</t>
  </si>
  <si>
    <t>G002</t>
  </si>
  <si>
    <t xml:space="preserve"> width &lt; 600mm</t>
  </si>
  <si>
    <t>H007</t>
  </si>
  <si>
    <t>Chain Link Fence</t>
  </si>
  <si>
    <t>CW 3550-R2</t>
  </si>
  <si>
    <t>1.22m Height</t>
  </si>
  <si>
    <t>H013</t>
  </si>
  <si>
    <t>Grouted Stone Riprap</t>
  </si>
  <si>
    <t>CW 3615-R2</t>
  </si>
  <si>
    <t>B.14</t>
  </si>
  <si>
    <t>B.15</t>
  </si>
  <si>
    <t>B.16</t>
  </si>
  <si>
    <t>B.17</t>
  </si>
  <si>
    <t>B.18</t>
  </si>
  <si>
    <t>B.19</t>
  </si>
  <si>
    <t>B.20</t>
  </si>
  <si>
    <t>B.22</t>
  </si>
  <si>
    <t>B.23</t>
  </si>
  <si>
    <t>B.25</t>
  </si>
  <si>
    <t>B.26</t>
  </si>
  <si>
    <t>450mm, 2.0mm thick</t>
  </si>
  <si>
    <t>Silt Fence</t>
  </si>
  <si>
    <t>B.27</t>
  </si>
  <si>
    <t>B.28</t>
  </si>
  <si>
    <t>L.S.</t>
  </si>
  <si>
    <t>H012</t>
  </si>
  <si>
    <t>Random Stone Riprap</t>
  </si>
  <si>
    <t>B.29</t>
  </si>
  <si>
    <t>Insulate Feedermain</t>
  </si>
  <si>
    <t>E12.</t>
  </si>
  <si>
    <t>E13.</t>
  </si>
  <si>
    <t>E14.</t>
  </si>
  <si>
    <t>Straw Wattle</t>
  </si>
  <si>
    <t>E11.</t>
  </si>
  <si>
    <t>A.1</t>
  </si>
  <si>
    <t>Structural Removals</t>
  </si>
  <si>
    <t>A.2</t>
  </si>
  <si>
    <t>A.3</t>
  </si>
  <si>
    <t>1880 x 1260 mm Arch</t>
  </si>
  <si>
    <t>A.4</t>
  </si>
  <si>
    <t>A.5</t>
  </si>
  <si>
    <t>A.6</t>
  </si>
  <si>
    <t>1880 x 1260 mm Arch, 3.5 mm thick</t>
  </si>
  <si>
    <t>Galvanized Pipe Arch End Sections - Install</t>
  </si>
  <si>
    <t>Temporary Coffer Dams and Pumping</t>
  </si>
  <si>
    <t>Erosion Control Blanket Type 1 or Type 3</t>
  </si>
  <si>
    <t>Installation</t>
  </si>
  <si>
    <t>Supply</t>
  </si>
  <si>
    <t>CW 3610-R3       E8.</t>
  </si>
  <si>
    <t>E9.</t>
  </si>
  <si>
    <t>E10.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</si>
</sst>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7">
    <xf numFmtId="0" fontId="0" fillId="2" borderId="0" xfId="0" applyNumberFormat="1" applyAlignment="1">
      <alignment/>
    </xf>
    <xf numFmtId="0" fontId="8" fillId="0" borderId="0" xfId="0" applyFont="1" applyFill="1" applyAlignment="1">
      <alignment vertical="top" wrapText="1"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top" wrapText="1" shrinkToFit="1"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166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166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166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 vertical="top"/>
    </xf>
    <xf numFmtId="0" fontId="0" fillId="0" borderId="3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right"/>
    </xf>
    <xf numFmtId="166" fontId="0" fillId="0" borderId="5" xfId="0" applyNumberFormat="1" applyFill="1" applyBorder="1" applyAlignment="1">
      <alignment horizontal="right"/>
    </xf>
    <xf numFmtId="0" fontId="0" fillId="0" borderId="6" xfId="0" applyNumberFormat="1" applyFill="1" applyBorder="1" applyAlignment="1">
      <alignment vertical="top"/>
    </xf>
    <xf numFmtId="0" fontId="0" fillId="0" borderId="7" xfId="0" applyNumberFormat="1" applyFill="1" applyBorder="1" applyAlignment="1">
      <alignment/>
    </xf>
    <xf numFmtId="0" fontId="0" fillId="0" borderId="6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/>
    </xf>
    <xf numFmtId="0" fontId="0" fillId="0" borderId="8" xfId="0" applyNumberFormat="1" applyFill="1" applyBorder="1" applyAlignment="1">
      <alignment horizontal="center"/>
    </xf>
    <xf numFmtId="166" fontId="0" fillId="0" borderId="8" xfId="0" applyNumberFormat="1" applyFill="1" applyBorder="1" applyAlignment="1">
      <alignment horizontal="right"/>
    </xf>
    <xf numFmtId="0" fontId="0" fillId="0" borderId="8" xfId="0" applyNumberFormat="1" applyFill="1" applyBorder="1" applyAlignment="1">
      <alignment horizontal="right"/>
    </xf>
    <xf numFmtId="166" fontId="0" fillId="0" borderId="9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166" fontId="0" fillId="0" borderId="9" xfId="0" applyNumberFormat="1" applyFill="1" applyBorder="1" applyAlignment="1">
      <alignment horizontal="right"/>
    </xf>
    <xf numFmtId="1" fontId="0" fillId="0" borderId="9" xfId="0" applyNumberFormat="1" applyFill="1" applyBorder="1" applyAlignment="1">
      <alignment horizontal="center" vertical="top"/>
    </xf>
    <xf numFmtId="166" fontId="0" fillId="0" borderId="10" xfId="0" applyNumberForma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right" vertical="center"/>
    </xf>
    <xf numFmtId="0" fontId="0" fillId="0" borderId="11" xfId="0" applyNumberFormat="1" applyFill="1" applyBorder="1" applyAlignment="1">
      <alignment vertical="top"/>
    </xf>
    <xf numFmtId="0" fontId="4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13" xfId="0" applyNumberFormat="1" applyFill="1" applyBorder="1" applyAlignment="1">
      <alignment horizontal="right"/>
    </xf>
    <xf numFmtId="166" fontId="0" fillId="0" borderId="14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vertical="top"/>
    </xf>
    <xf numFmtId="0" fontId="0" fillId="0" borderId="16" xfId="0" applyNumberFormat="1" applyFill="1" applyBorder="1" applyAlignment="1">
      <alignment/>
    </xf>
    <xf numFmtId="0" fontId="0" fillId="0" borderId="16" xfId="0" applyNumberFormat="1" applyFill="1" applyBorder="1" applyAlignment="1">
      <alignment horizontal="center"/>
    </xf>
    <xf numFmtId="166" fontId="0" fillId="0" borderId="16" xfId="0" applyNumberForma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center"/>
    </xf>
    <xf numFmtId="0" fontId="2" fillId="0" borderId="18" xfId="0" applyNumberFormat="1" applyFont="1" applyFill="1" applyBorder="1" applyAlignment="1">
      <alignment horizontal="center" vertical="center"/>
    </xf>
    <xf numFmtId="166" fontId="0" fillId="0" borderId="19" xfId="0" applyNumberFormat="1" applyFill="1" applyBorder="1" applyAlignment="1">
      <alignment horizontal="right" vertical="center"/>
    </xf>
    <xf numFmtId="166" fontId="0" fillId="0" borderId="18" xfId="0" applyNumberFormat="1" applyFill="1" applyBorder="1" applyAlignment="1">
      <alignment horizontal="right" vertical="center"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166" fontId="0" fillId="0" borderId="6" xfId="0" applyNumberForma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center" vertical="center"/>
    </xf>
    <xf numFmtId="166" fontId="0" fillId="0" borderId="6" xfId="0" applyNumberForma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center" vertical="center"/>
    </xf>
    <xf numFmtId="166" fontId="0" fillId="0" borderId="20" xfId="0" applyNumberFormat="1" applyFill="1" applyBorder="1" applyAlignment="1">
      <alignment horizontal="right" vertical="center"/>
    </xf>
    <xf numFmtId="179" fontId="0" fillId="0" borderId="1" xfId="0" applyNumberFormat="1" applyFont="1" applyFill="1" applyBorder="1" applyAlignment="1" applyProtection="1">
      <alignment horizontal="right" vertical="top"/>
      <protection/>
    </xf>
    <xf numFmtId="173" fontId="0" fillId="0" borderId="21" xfId="0" applyNumberFormat="1" applyFont="1" applyFill="1" applyBorder="1" applyAlignment="1" applyProtection="1">
      <alignment horizontal="right" vertical="top" wrapText="1"/>
      <protection/>
    </xf>
    <xf numFmtId="172" fontId="0" fillId="0" borderId="21" xfId="0" applyNumberFormat="1" applyFont="1" applyFill="1" applyBorder="1" applyAlignment="1" applyProtection="1">
      <alignment horizontal="left" vertical="top" wrapText="1"/>
      <protection/>
    </xf>
    <xf numFmtId="172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1" fontId="0" fillId="0" borderId="21" xfId="0" applyNumberFormat="1" applyFont="1" applyFill="1" applyBorder="1" applyAlignment="1" applyProtection="1">
      <alignment horizontal="right" vertical="top"/>
      <protection/>
    </xf>
    <xf numFmtId="174" fontId="0" fillId="0" borderId="21" xfId="0" applyNumberFormat="1" applyFont="1" applyFill="1" applyBorder="1" applyAlignment="1" applyProtection="1">
      <alignment vertical="top"/>
      <protection locked="0"/>
    </xf>
    <xf numFmtId="174" fontId="0" fillId="0" borderId="21" xfId="0" applyNumberFormat="1" applyFont="1" applyFill="1" applyBorder="1" applyAlignment="1" applyProtection="1">
      <alignment vertical="top"/>
      <protection/>
    </xf>
    <xf numFmtId="0" fontId="0" fillId="0" borderId="22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1" fontId="6" fillId="0" borderId="19" xfId="0" applyNumberFormat="1" applyFont="1" applyFill="1" applyBorder="1" applyAlignment="1">
      <alignment horizontal="left" vertical="center" wrapText="1"/>
    </xf>
    <xf numFmtId="0" fontId="0" fillId="0" borderId="24" xfId="0" applyNumberFormat="1" applyFill="1" applyBorder="1" applyAlignment="1">
      <alignment vertical="center" wrapText="1"/>
    </xf>
    <xf numFmtId="0" fontId="0" fillId="0" borderId="25" xfId="0" applyNumberFormat="1" applyFill="1" applyBorder="1" applyAlignment="1">
      <alignment vertical="center" wrapText="1"/>
    </xf>
    <xf numFmtId="0" fontId="0" fillId="0" borderId="26" xfId="0" applyNumberFormat="1" applyFill="1" applyBorder="1" applyAlignment="1">
      <alignment/>
    </xf>
    <xf numFmtId="0" fontId="0" fillId="0" borderId="27" xfId="0" applyNumberFormat="1" applyFill="1" applyBorder="1" applyAlignment="1">
      <alignment/>
    </xf>
    <xf numFmtId="1" fontId="6" fillId="0" borderId="24" xfId="0" applyNumberFormat="1" applyFont="1" applyFill="1" applyBorder="1" applyAlignment="1">
      <alignment horizontal="left" vertical="center" wrapText="1"/>
    </xf>
    <xf numFmtId="1" fontId="6" fillId="0" borderId="25" xfId="0" applyNumberFormat="1" applyFont="1" applyFill="1" applyBorder="1" applyAlignment="1">
      <alignment horizontal="left" vertical="center" wrapText="1"/>
    </xf>
    <xf numFmtId="1" fontId="6" fillId="0" borderId="28" xfId="0" applyNumberFormat="1" applyFont="1" applyFill="1" applyBorder="1" applyAlignment="1">
      <alignment horizontal="left" vertical="center" wrapText="1"/>
    </xf>
    <xf numFmtId="0" fontId="0" fillId="0" borderId="29" xfId="0" applyNumberFormat="1" applyFill="1" applyBorder="1" applyAlignment="1">
      <alignment vertical="center" wrapText="1"/>
    </xf>
    <xf numFmtId="0" fontId="0" fillId="0" borderId="30" xfId="0" applyNumberFormat="1" applyFill="1" applyBorder="1" applyAlignment="1">
      <alignment vertical="center" wrapText="1"/>
    </xf>
    <xf numFmtId="1" fontId="6" fillId="0" borderId="29" xfId="0" applyNumberFormat="1" applyFont="1" applyFill="1" applyBorder="1" applyAlignment="1">
      <alignment horizontal="left" vertical="center" wrapText="1"/>
    </xf>
    <xf numFmtId="1" fontId="6" fillId="0" borderId="30" xfId="0" applyNumberFormat="1" applyFont="1" applyFill="1" applyBorder="1" applyAlignment="1">
      <alignment horizontal="left" vertical="center" wrapText="1"/>
    </xf>
    <xf numFmtId="1" fontId="3" fillId="0" borderId="31" xfId="0" applyNumberFormat="1" applyFont="1" applyFill="1" applyBorder="1" applyAlignment="1">
      <alignment horizontal="left" vertical="center" wrapText="1"/>
    </xf>
    <xf numFmtId="1" fontId="3" fillId="0" borderId="32" xfId="0" applyNumberFormat="1" applyFont="1" applyFill="1" applyBorder="1" applyAlignment="1">
      <alignment horizontal="left" vertical="center" wrapText="1"/>
    </xf>
    <xf numFmtId="1" fontId="3" fillId="0" borderId="33" xfId="0" applyNumberFormat="1" applyFont="1" applyFill="1" applyBorder="1" applyAlignment="1">
      <alignment horizontal="left" vertical="center" wrapText="1"/>
    </xf>
    <xf numFmtId="1" fontId="3" fillId="0" borderId="34" xfId="0" applyNumberFormat="1" applyFont="1" applyFill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left" vertical="center" wrapText="1"/>
    </xf>
    <xf numFmtId="1" fontId="3" fillId="0" borderId="8" xfId="0" applyNumberFormat="1" applyFont="1" applyFill="1" applyBorder="1" applyAlignment="1">
      <alignment horizontal="left" vertical="center" wrapText="1"/>
    </xf>
    <xf numFmtId="166" fontId="0" fillId="0" borderId="24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Zeros="0" tabSelected="1" showOutlineSymbols="0" view="pageBreakPreview" zoomScale="75" zoomScaleNormal="75" zoomScaleSheetLayoutView="75" workbookViewId="0" topLeftCell="B1">
      <selection activeCell="G7" sqref="G7"/>
    </sheetView>
  </sheetViews>
  <sheetFormatPr defaultColWidth="8.77734375" defaultRowHeight="15"/>
  <cols>
    <col min="1" max="1" width="7.88671875" style="57" hidden="1" customWidth="1"/>
    <col min="2" max="2" width="8.77734375" style="28" customWidth="1"/>
    <col min="3" max="3" width="36.77734375" style="23" customWidth="1"/>
    <col min="4" max="4" width="12.77734375" style="65" customWidth="1"/>
    <col min="5" max="5" width="6.77734375" style="23" customWidth="1"/>
    <col min="6" max="6" width="11.77734375" style="23" customWidth="1"/>
    <col min="7" max="7" width="11.77734375" style="57" customWidth="1"/>
    <col min="8" max="8" width="16.77734375" style="57" customWidth="1"/>
    <col min="9" max="9" width="42.6640625" style="23" customWidth="1"/>
    <col min="10" max="16384" width="10.5546875" style="23" customWidth="1"/>
  </cols>
  <sheetData>
    <row r="1" spans="1:8" ht="15.75">
      <c r="A1" s="20"/>
      <c r="B1" s="21" t="s">
        <v>0</v>
      </c>
      <c r="C1" s="22"/>
      <c r="D1" s="22"/>
      <c r="E1" s="22"/>
      <c r="F1" s="22"/>
      <c r="G1" s="20"/>
      <c r="H1" s="22"/>
    </row>
    <row r="2" spans="1:8" ht="15">
      <c r="A2" s="24"/>
      <c r="B2" s="25" t="s">
        <v>74</v>
      </c>
      <c r="C2" s="26"/>
      <c r="D2" s="26"/>
      <c r="E2" s="26"/>
      <c r="F2" s="26"/>
      <c r="G2" s="24"/>
      <c r="H2" s="26"/>
    </row>
    <row r="3" spans="1:8" ht="15">
      <c r="A3" s="27"/>
      <c r="B3" s="28" t="s">
        <v>1</v>
      </c>
      <c r="C3" s="29"/>
      <c r="D3" s="29"/>
      <c r="E3" s="29"/>
      <c r="F3" s="29"/>
      <c r="G3" s="30"/>
      <c r="H3" s="31"/>
    </row>
    <row r="4" spans="1:8" ht="15">
      <c r="A4" s="32" t="s">
        <v>16</v>
      </c>
      <c r="B4" s="33" t="s">
        <v>3</v>
      </c>
      <c r="C4" s="34" t="s">
        <v>4</v>
      </c>
      <c r="D4" s="35" t="s">
        <v>5</v>
      </c>
      <c r="E4" s="36" t="s">
        <v>6</v>
      </c>
      <c r="F4" s="36" t="s">
        <v>7</v>
      </c>
      <c r="G4" s="37" t="s">
        <v>8</v>
      </c>
      <c r="H4" s="36" t="s">
        <v>9</v>
      </c>
    </row>
    <row r="5" spans="1:8" ht="15.75" thickBot="1">
      <c r="A5" s="38"/>
      <c r="B5" s="39"/>
      <c r="C5" s="40"/>
      <c r="D5" s="41" t="s">
        <v>10</v>
      </c>
      <c r="E5" s="42"/>
      <c r="F5" s="43" t="s">
        <v>11</v>
      </c>
      <c r="G5" s="44"/>
      <c r="H5" s="45"/>
    </row>
    <row r="6" spans="1:8" s="47" customFormat="1" ht="36" customHeight="1" thickTop="1">
      <c r="A6" s="46"/>
      <c r="B6" s="66" t="s">
        <v>12</v>
      </c>
      <c r="C6" s="86" t="s">
        <v>92</v>
      </c>
      <c r="D6" s="87"/>
      <c r="E6" s="87"/>
      <c r="F6" s="88"/>
      <c r="G6" s="67"/>
      <c r="H6" s="68" t="s">
        <v>2</v>
      </c>
    </row>
    <row r="7" spans="1:8" ht="36" customHeight="1">
      <c r="A7" s="15"/>
      <c r="B7" s="17" t="s">
        <v>174</v>
      </c>
      <c r="C7" s="2" t="s">
        <v>175</v>
      </c>
      <c r="D7" s="49" t="s">
        <v>171</v>
      </c>
      <c r="E7" s="4" t="s">
        <v>164</v>
      </c>
      <c r="F7" s="11">
        <v>1</v>
      </c>
      <c r="G7" s="6"/>
      <c r="H7" s="7">
        <f>ROUND(G7,2)*F7</f>
        <v>0</v>
      </c>
    </row>
    <row r="8" spans="1:8" ht="36" customHeight="1">
      <c r="A8" s="15" t="s">
        <v>133</v>
      </c>
      <c r="B8" s="17" t="s">
        <v>176</v>
      </c>
      <c r="C8" s="16" t="s">
        <v>134</v>
      </c>
      <c r="D8" s="3" t="s">
        <v>188</v>
      </c>
      <c r="E8" s="4"/>
      <c r="F8" s="11"/>
      <c r="G8" s="8"/>
      <c r="H8" s="14"/>
    </row>
    <row r="9" spans="1:8" ht="36" customHeight="1">
      <c r="A9" s="15"/>
      <c r="B9" s="10" t="s">
        <v>22</v>
      </c>
      <c r="C9" s="2" t="s">
        <v>182</v>
      </c>
      <c r="D9" s="3"/>
      <c r="E9" s="4" t="s">
        <v>36</v>
      </c>
      <c r="F9" s="11">
        <v>35</v>
      </c>
      <c r="G9" s="6"/>
      <c r="H9" s="14">
        <f>ROUND(G9,2)*F9</f>
        <v>0</v>
      </c>
    </row>
    <row r="10" spans="1:8" ht="36" customHeight="1">
      <c r="A10" s="15"/>
      <c r="B10" s="17" t="s">
        <v>177</v>
      </c>
      <c r="C10" s="16" t="s">
        <v>183</v>
      </c>
      <c r="D10" s="3" t="s">
        <v>188</v>
      </c>
      <c r="E10" s="4"/>
      <c r="F10" s="11"/>
      <c r="G10" s="8"/>
      <c r="H10" s="14"/>
    </row>
    <row r="11" spans="1:8" ht="36" customHeight="1">
      <c r="A11" s="15"/>
      <c r="B11" s="10" t="s">
        <v>22</v>
      </c>
      <c r="C11" s="2" t="s">
        <v>178</v>
      </c>
      <c r="D11" s="3"/>
      <c r="E11" s="4" t="s">
        <v>28</v>
      </c>
      <c r="F11" s="11">
        <v>2</v>
      </c>
      <c r="G11" s="6"/>
      <c r="H11" s="14">
        <f>ROUND(G11,2)*F11</f>
        <v>0</v>
      </c>
    </row>
    <row r="12" spans="1:8" ht="36" customHeight="1">
      <c r="A12" s="69"/>
      <c r="B12" s="17" t="s">
        <v>179</v>
      </c>
      <c r="C12" s="2" t="s">
        <v>168</v>
      </c>
      <c r="D12" s="3" t="s">
        <v>189</v>
      </c>
      <c r="E12" s="4" t="s">
        <v>21</v>
      </c>
      <c r="F12" s="75">
        <v>6.5</v>
      </c>
      <c r="G12" s="6"/>
      <c r="H12" s="7">
        <f>ROUND(G12,2)*F12</f>
        <v>0</v>
      </c>
    </row>
    <row r="13" spans="1:8" ht="36" customHeight="1">
      <c r="A13" s="13" t="s">
        <v>165</v>
      </c>
      <c r="B13" s="19" t="s">
        <v>180</v>
      </c>
      <c r="C13" s="2" t="s">
        <v>166</v>
      </c>
      <c r="D13" s="3" t="s">
        <v>148</v>
      </c>
      <c r="E13" s="4" t="s">
        <v>20</v>
      </c>
      <c r="F13" s="5">
        <v>15</v>
      </c>
      <c r="G13" s="6"/>
      <c r="H13" s="7">
        <f>ROUND(G13,2)*F13</f>
        <v>0</v>
      </c>
    </row>
    <row r="14" spans="1:8" ht="36" customHeight="1">
      <c r="A14" s="13" t="s">
        <v>142</v>
      </c>
      <c r="B14" s="19" t="s">
        <v>181</v>
      </c>
      <c r="C14" s="2" t="s">
        <v>143</v>
      </c>
      <c r="D14" s="3" t="s">
        <v>144</v>
      </c>
      <c r="E14" s="4"/>
      <c r="F14" s="5"/>
      <c r="G14" s="8"/>
      <c r="H14" s="7"/>
    </row>
    <row r="15" spans="1:8" ht="36" customHeight="1">
      <c r="A15" s="13"/>
      <c r="B15" s="10" t="s">
        <v>22</v>
      </c>
      <c r="C15" s="2" t="s">
        <v>145</v>
      </c>
      <c r="D15" s="3"/>
      <c r="E15" s="4" t="s">
        <v>36</v>
      </c>
      <c r="F15" s="5">
        <v>15</v>
      </c>
      <c r="G15" s="6"/>
      <c r="H15" s="7">
        <f>ROUND(G15,2)*F15</f>
        <v>0</v>
      </c>
    </row>
    <row r="16" spans="1:8" ht="36" customHeight="1" thickBot="1">
      <c r="A16" s="50"/>
      <c r="B16" s="51" t="str">
        <f>B6</f>
        <v>A</v>
      </c>
      <c r="C16" s="93" t="str">
        <f>C6</f>
        <v>PANET ROAD CROSSING OF DUGALD ROAD DRAIN REPLACEMENT</v>
      </c>
      <c r="D16" s="94"/>
      <c r="E16" s="94"/>
      <c r="F16" s="95"/>
      <c r="G16" s="50" t="s">
        <v>14</v>
      </c>
      <c r="H16" s="50">
        <f>SUM(H6:H15)</f>
        <v>0</v>
      </c>
    </row>
    <row r="17" spans="1:9" ht="36" customHeight="1" thickTop="1">
      <c r="A17" s="23"/>
      <c r="B17" s="66" t="s">
        <v>13</v>
      </c>
      <c r="C17" s="86" t="s">
        <v>93</v>
      </c>
      <c r="D17" s="91"/>
      <c r="E17" s="91"/>
      <c r="F17" s="92"/>
      <c r="G17" s="67"/>
      <c r="H17" s="68"/>
      <c r="I17" s="1"/>
    </row>
    <row r="18" spans="1:9" ht="36" customHeight="1">
      <c r="A18" s="15" t="s">
        <v>94</v>
      </c>
      <c r="B18" s="17" t="s">
        <v>54</v>
      </c>
      <c r="C18" s="2" t="s">
        <v>95</v>
      </c>
      <c r="D18" s="3" t="s">
        <v>96</v>
      </c>
      <c r="E18" s="4" t="s">
        <v>20</v>
      </c>
      <c r="F18" s="5">
        <v>50</v>
      </c>
      <c r="G18" s="6"/>
      <c r="H18" s="7">
        <f>ROUND(G18,2)*F18</f>
        <v>0</v>
      </c>
      <c r="I18" s="1"/>
    </row>
    <row r="19" spans="1:9" ht="36" customHeight="1">
      <c r="A19" s="18" t="s">
        <v>97</v>
      </c>
      <c r="B19" s="17" t="s">
        <v>55</v>
      </c>
      <c r="C19" s="2" t="s">
        <v>98</v>
      </c>
      <c r="D19" s="3" t="s">
        <v>96</v>
      </c>
      <c r="E19" s="4" t="s">
        <v>21</v>
      </c>
      <c r="F19" s="5">
        <v>415</v>
      </c>
      <c r="G19" s="6"/>
      <c r="H19" s="7">
        <f>ROUND(G19,2)*F19</f>
        <v>0</v>
      </c>
      <c r="I19" s="1"/>
    </row>
    <row r="20" spans="1:9" ht="36" customHeight="1">
      <c r="A20" s="18" t="s">
        <v>99</v>
      </c>
      <c r="B20" s="17" t="s">
        <v>56</v>
      </c>
      <c r="C20" s="2" t="s">
        <v>100</v>
      </c>
      <c r="D20" s="3" t="s">
        <v>96</v>
      </c>
      <c r="E20" s="4"/>
      <c r="F20" s="5"/>
      <c r="G20" s="8"/>
      <c r="H20" s="7"/>
      <c r="I20" s="1"/>
    </row>
    <row r="21" spans="1:9" ht="36" customHeight="1">
      <c r="A21" s="15" t="s">
        <v>101</v>
      </c>
      <c r="B21" s="10" t="s">
        <v>22</v>
      </c>
      <c r="C21" s="2" t="s">
        <v>102</v>
      </c>
      <c r="D21" s="3" t="s">
        <v>2</v>
      </c>
      <c r="E21" s="4" t="s">
        <v>23</v>
      </c>
      <c r="F21" s="5">
        <v>315</v>
      </c>
      <c r="G21" s="6"/>
      <c r="H21" s="7">
        <f>ROUND(G21,2)*F21</f>
        <v>0</v>
      </c>
      <c r="I21" s="1"/>
    </row>
    <row r="22" spans="1:9" ht="36" customHeight="1">
      <c r="A22" s="18" t="s">
        <v>24</v>
      </c>
      <c r="B22" s="17" t="s">
        <v>57</v>
      </c>
      <c r="C22" s="2" t="s">
        <v>25</v>
      </c>
      <c r="D22" s="3" t="s">
        <v>96</v>
      </c>
      <c r="E22" s="4" t="s">
        <v>20</v>
      </c>
      <c r="F22" s="5">
        <v>35</v>
      </c>
      <c r="G22" s="6"/>
      <c r="H22" s="7">
        <f>ROUND(G22,2)*F22</f>
        <v>0</v>
      </c>
      <c r="I22" s="1" t="s">
        <v>103</v>
      </c>
    </row>
    <row r="23" spans="1:9" ht="36" customHeight="1">
      <c r="A23" s="15" t="s">
        <v>26</v>
      </c>
      <c r="B23" s="17" t="s">
        <v>58</v>
      </c>
      <c r="C23" s="2" t="s">
        <v>27</v>
      </c>
      <c r="D23" s="3" t="s">
        <v>96</v>
      </c>
      <c r="E23" s="4" t="s">
        <v>21</v>
      </c>
      <c r="F23" s="5">
        <v>700</v>
      </c>
      <c r="G23" s="6"/>
      <c r="H23" s="7">
        <f>ROUND(G23,2)*F23</f>
        <v>0</v>
      </c>
      <c r="I23" s="9"/>
    </row>
    <row r="24" spans="1:9" ht="36" customHeight="1">
      <c r="A24" s="18" t="s">
        <v>104</v>
      </c>
      <c r="B24" s="17" t="s">
        <v>59</v>
      </c>
      <c r="C24" s="2" t="s">
        <v>105</v>
      </c>
      <c r="D24" s="3" t="s">
        <v>96</v>
      </c>
      <c r="E24" s="4" t="s">
        <v>20</v>
      </c>
      <c r="F24" s="5">
        <v>250</v>
      </c>
      <c r="G24" s="6"/>
      <c r="H24" s="7">
        <f>ROUND(G24,2)*F24</f>
        <v>0</v>
      </c>
      <c r="I24" s="1"/>
    </row>
    <row r="25" spans="1:9" ht="36" customHeight="1">
      <c r="A25" s="18" t="s">
        <v>106</v>
      </c>
      <c r="B25" s="17" t="s">
        <v>61</v>
      </c>
      <c r="C25" s="2" t="s">
        <v>107</v>
      </c>
      <c r="D25" s="3" t="s">
        <v>108</v>
      </c>
      <c r="E25" s="4" t="s">
        <v>21</v>
      </c>
      <c r="F25" s="5">
        <v>415</v>
      </c>
      <c r="G25" s="6"/>
      <c r="H25" s="7">
        <f>ROUND(G25,2)*F25</f>
        <v>0</v>
      </c>
      <c r="I25" s="1"/>
    </row>
    <row r="26" spans="1:9" ht="36" customHeight="1">
      <c r="A26" s="13" t="s">
        <v>60</v>
      </c>
      <c r="B26" s="17" t="s">
        <v>65</v>
      </c>
      <c r="C26" s="2" t="s">
        <v>62</v>
      </c>
      <c r="D26" s="3" t="s">
        <v>96</v>
      </c>
      <c r="E26" s="4"/>
      <c r="F26" s="5"/>
      <c r="G26" s="8"/>
      <c r="H26" s="7"/>
      <c r="I26" s="1"/>
    </row>
    <row r="27" spans="1:9" ht="36" customHeight="1">
      <c r="A27" s="13" t="s">
        <v>63</v>
      </c>
      <c r="B27" s="10" t="s">
        <v>22</v>
      </c>
      <c r="C27" s="2" t="s">
        <v>64</v>
      </c>
      <c r="D27" s="3" t="s">
        <v>2</v>
      </c>
      <c r="E27" s="4" t="s">
        <v>21</v>
      </c>
      <c r="F27" s="5">
        <v>175</v>
      </c>
      <c r="G27" s="6"/>
      <c r="H27" s="7">
        <f>ROUND(G27,2)*F27</f>
        <v>0</v>
      </c>
      <c r="I27" s="9"/>
    </row>
    <row r="28" spans="1:9" ht="36" customHeight="1">
      <c r="A28" s="13" t="s">
        <v>75</v>
      </c>
      <c r="B28" s="10" t="s">
        <v>29</v>
      </c>
      <c r="C28" s="2" t="s">
        <v>76</v>
      </c>
      <c r="D28" s="3" t="s">
        <v>2</v>
      </c>
      <c r="E28" s="4" t="s">
        <v>21</v>
      </c>
      <c r="F28" s="5">
        <v>25</v>
      </c>
      <c r="G28" s="6"/>
      <c r="H28" s="7">
        <f>ROUND(G28,2)*F28</f>
        <v>0</v>
      </c>
      <c r="I28" s="1"/>
    </row>
    <row r="29" spans="1:9" ht="36" customHeight="1">
      <c r="A29" s="13" t="s">
        <v>30</v>
      </c>
      <c r="B29" s="17" t="s">
        <v>66</v>
      </c>
      <c r="C29" s="2" t="s">
        <v>31</v>
      </c>
      <c r="D29" s="3" t="s">
        <v>109</v>
      </c>
      <c r="E29" s="4"/>
      <c r="F29" s="5"/>
      <c r="G29" s="8"/>
      <c r="H29" s="7"/>
      <c r="I29" s="1"/>
    </row>
    <row r="30" spans="1:9" ht="36" customHeight="1">
      <c r="A30" s="13" t="s">
        <v>77</v>
      </c>
      <c r="B30" s="10" t="s">
        <v>22</v>
      </c>
      <c r="C30" s="2" t="s">
        <v>78</v>
      </c>
      <c r="D30" s="3" t="s">
        <v>2</v>
      </c>
      <c r="E30" s="4" t="s">
        <v>28</v>
      </c>
      <c r="F30" s="5">
        <v>30</v>
      </c>
      <c r="G30" s="6"/>
      <c r="H30" s="7">
        <f>ROUND(G30,2)*F30</f>
        <v>0</v>
      </c>
      <c r="I30" s="1"/>
    </row>
    <row r="31" spans="1:9" ht="36" customHeight="1">
      <c r="A31" s="13" t="s">
        <v>32</v>
      </c>
      <c r="B31" s="17" t="s">
        <v>67</v>
      </c>
      <c r="C31" s="2" t="s">
        <v>33</v>
      </c>
      <c r="D31" s="3" t="s">
        <v>109</v>
      </c>
      <c r="E31" s="4"/>
      <c r="F31" s="5"/>
      <c r="G31" s="8"/>
      <c r="H31" s="7"/>
      <c r="I31" s="1"/>
    </row>
    <row r="32" spans="1:9" ht="36" customHeight="1">
      <c r="A32" s="13" t="s">
        <v>34</v>
      </c>
      <c r="B32" s="10" t="s">
        <v>22</v>
      </c>
      <c r="C32" s="2" t="s">
        <v>35</v>
      </c>
      <c r="D32" s="3" t="s">
        <v>2</v>
      </c>
      <c r="E32" s="4" t="s">
        <v>28</v>
      </c>
      <c r="F32" s="5">
        <v>75</v>
      </c>
      <c r="G32" s="6"/>
      <c r="H32" s="7">
        <f>ROUND(G32,2)*F32</f>
        <v>0</v>
      </c>
      <c r="I32" s="1"/>
    </row>
    <row r="33" spans="1:9" ht="36" customHeight="1">
      <c r="A33" s="13" t="s">
        <v>38</v>
      </c>
      <c r="B33" s="17" t="s">
        <v>68</v>
      </c>
      <c r="C33" s="2" t="s">
        <v>39</v>
      </c>
      <c r="D33" s="3" t="s">
        <v>79</v>
      </c>
      <c r="E33" s="12"/>
      <c r="F33" s="5"/>
      <c r="G33" s="8"/>
      <c r="H33" s="7"/>
      <c r="I33" s="1"/>
    </row>
    <row r="34" spans="1:9" ht="36" customHeight="1">
      <c r="A34" s="13" t="s">
        <v>71</v>
      </c>
      <c r="B34" s="10" t="s">
        <v>22</v>
      </c>
      <c r="C34" s="2" t="s">
        <v>72</v>
      </c>
      <c r="D34" s="3"/>
      <c r="E34" s="4"/>
      <c r="F34" s="5"/>
      <c r="G34" s="8"/>
      <c r="H34" s="7"/>
      <c r="I34" s="1"/>
    </row>
    <row r="35" spans="1:9" ht="36" customHeight="1">
      <c r="A35" s="13" t="s">
        <v>73</v>
      </c>
      <c r="B35" s="10" t="s">
        <v>111</v>
      </c>
      <c r="C35" s="2" t="s">
        <v>112</v>
      </c>
      <c r="D35" s="3"/>
      <c r="E35" s="4" t="s">
        <v>23</v>
      </c>
      <c r="F35" s="5">
        <v>25</v>
      </c>
      <c r="G35" s="6"/>
      <c r="H35" s="7">
        <f>ROUND(G35,2)*F35</f>
        <v>0</v>
      </c>
      <c r="I35" s="1"/>
    </row>
    <row r="36" spans="1:9" ht="36" customHeight="1">
      <c r="A36" s="13" t="s">
        <v>113</v>
      </c>
      <c r="B36" s="17" t="s">
        <v>69</v>
      </c>
      <c r="C36" s="2" t="s">
        <v>115</v>
      </c>
      <c r="D36" s="3" t="s">
        <v>116</v>
      </c>
      <c r="E36" s="4"/>
      <c r="F36" s="5"/>
      <c r="G36" s="8"/>
      <c r="H36" s="7"/>
      <c r="I36" s="1"/>
    </row>
    <row r="37" spans="1:9" ht="36" customHeight="1">
      <c r="A37" s="13" t="s">
        <v>117</v>
      </c>
      <c r="B37" s="76" t="s">
        <v>22</v>
      </c>
      <c r="C37" s="77" t="s">
        <v>118</v>
      </c>
      <c r="D37" s="78" t="s">
        <v>2</v>
      </c>
      <c r="E37" s="79" t="s">
        <v>21</v>
      </c>
      <c r="F37" s="80">
        <v>150</v>
      </c>
      <c r="G37" s="81"/>
      <c r="H37" s="82">
        <f>ROUND(G37,2)*F37</f>
        <v>0</v>
      </c>
      <c r="I37" s="1"/>
    </row>
    <row r="38" spans="1:9" ht="36" customHeight="1">
      <c r="A38" s="15" t="s">
        <v>40</v>
      </c>
      <c r="B38" s="17" t="s">
        <v>70</v>
      </c>
      <c r="C38" s="2" t="s">
        <v>41</v>
      </c>
      <c r="D38" s="3" t="s">
        <v>119</v>
      </c>
      <c r="E38" s="4"/>
      <c r="F38" s="11"/>
      <c r="G38" s="8"/>
      <c r="H38" s="14"/>
      <c r="I38" s="9"/>
    </row>
    <row r="39" spans="1:9" ht="36" customHeight="1">
      <c r="A39" s="15" t="s">
        <v>120</v>
      </c>
      <c r="B39" s="10" t="s">
        <v>22</v>
      </c>
      <c r="C39" s="2" t="s">
        <v>121</v>
      </c>
      <c r="D39" s="3" t="s">
        <v>2</v>
      </c>
      <c r="E39" s="4" t="s">
        <v>21</v>
      </c>
      <c r="F39" s="11">
        <v>195</v>
      </c>
      <c r="G39" s="6"/>
      <c r="H39" s="14">
        <f>ROUND(G39,2)*F39</f>
        <v>0</v>
      </c>
      <c r="I39" s="9"/>
    </row>
    <row r="40" spans="1:9" ht="36" customHeight="1">
      <c r="A40" s="15" t="s">
        <v>80</v>
      </c>
      <c r="B40" s="10" t="s">
        <v>29</v>
      </c>
      <c r="C40" s="2" t="s">
        <v>81</v>
      </c>
      <c r="D40" s="3" t="s">
        <v>2</v>
      </c>
      <c r="E40" s="4" t="s">
        <v>21</v>
      </c>
      <c r="F40" s="11">
        <v>195</v>
      </c>
      <c r="G40" s="6"/>
      <c r="H40" s="14">
        <f>ROUND(G40,2)*F40</f>
        <v>0</v>
      </c>
      <c r="I40" s="9"/>
    </row>
    <row r="41" spans="1:9" ht="36" customHeight="1">
      <c r="A41" s="15" t="s">
        <v>42</v>
      </c>
      <c r="B41" s="17" t="s">
        <v>149</v>
      </c>
      <c r="C41" s="2" t="s">
        <v>43</v>
      </c>
      <c r="D41" s="3" t="s">
        <v>119</v>
      </c>
      <c r="E41" s="4"/>
      <c r="F41" s="11"/>
      <c r="G41" s="8"/>
      <c r="H41" s="14"/>
      <c r="I41" s="9"/>
    </row>
    <row r="42" spans="1:9" ht="36" customHeight="1">
      <c r="A42" s="15" t="s">
        <v>122</v>
      </c>
      <c r="B42" s="10" t="s">
        <v>22</v>
      </c>
      <c r="C42" s="2" t="s">
        <v>124</v>
      </c>
      <c r="D42" s="3" t="s">
        <v>123</v>
      </c>
      <c r="E42" s="4" t="s">
        <v>36</v>
      </c>
      <c r="F42" s="5">
        <v>60</v>
      </c>
      <c r="G42" s="6"/>
      <c r="H42" s="14">
        <f>ROUND(G42,2)*F42</f>
        <v>0</v>
      </c>
      <c r="I42" s="1"/>
    </row>
    <row r="43" spans="1:9" ht="36" customHeight="1">
      <c r="A43" s="15" t="s">
        <v>82</v>
      </c>
      <c r="B43" s="17" t="s">
        <v>150</v>
      </c>
      <c r="C43" s="2" t="s">
        <v>37</v>
      </c>
      <c r="D43" s="3" t="s">
        <v>119</v>
      </c>
      <c r="E43" s="4" t="s">
        <v>36</v>
      </c>
      <c r="F43" s="11">
        <v>90</v>
      </c>
      <c r="G43" s="6"/>
      <c r="H43" s="14">
        <f>ROUND(G43,2)*F43</f>
        <v>0</v>
      </c>
      <c r="I43" s="1"/>
    </row>
    <row r="44" spans="1:9" ht="36" customHeight="1">
      <c r="A44" s="15" t="s">
        <v>44</v>
      </c>
      <c r="B44" s="17" t="s">
        <v>151</v>
      </c>
      <c r="C44" s="2" t="s">
        <v>45</v>
      </c>
      <c r="D44" s="3" t="s">
        <v>83</v>
      </c>
      <c r="E44" s="4" t="s">
        <v>36</v>
      </c>
      <c r="F44" s="11">
        <v>100</v>
      </c>
      <c r="G44" s="6"/>
      <c r="H44" s="14">
        <f>ROUND(G44,2)*F44</f>
        <v>0</v>
      </c>
      <c r="I44" s="1"/>
    </row>
    <row r="45" spans="1:9" ht="36" customHeight="1">
      <c r="A45" s="15" t="s">
        <v>125</v>
      </c>
      <c r="B45" s="17" t="s">
        <v>152</v>
      </c>
      <c r="C45" s="2" t="s">
        <v>126</v>
      </c>
      <c r="D45" s="3" t="s">
        <v>127</v>
      </c>
      <c r="E45" s="4"/>
      <c r="F45" s="11"/>
      <c r="G45" s="8"/>
      <c r="H45" s="14"/>
      <c r="I45" s="1"/>
    </row>
    <row r="46" spans="2:8" ht="36" customHeight="1">
      <c r="B46" s="10" t="s">
        <v>22</v>
      </c>
      <c r="C46" s="2" t="s">
        <v>128</v>
      </c>
      <c r="D46" s="3"/>
      <c r="E46" s="4" t="s">
        <v>28</v>
      </c>
      <c r="F46" s="11">
        <v>1</v>
      </c>
      <c r="G46" s="6"/>
      <c r="H46" s="14">
        <f>ROUND(G46,2)*F46</f>
        <v>0</v>
      </c>
    </row>
    <row r="47" spans="1:8" ht="36" customHeight="1">
      <c r="A47" s="15" t="s">
        <v>84</v>
      </c>
      <c r="B47" s="17" t="s">
        <v>153</v>
      </c>
      <c r="C47" s="16" t="s">
        <v>85</v>
      </c>
      <c r="D47" s="3" t="s">
        <v>127</v>
      </c>
      <c r="E47" s="4"/>
      <c r="F47" s="11"/>
      <c r="G47" s="8"/>
      <c r="H47" s="14"/>
    </row>
    <row r="48" spans="1:8" ht="36" customHeight="1">
      <c r="A48" s="15" t="s">
        <v>86</v>
      </c>
      <c r="B48" s="10" t="s">
        <v>22</v>
      </c>
      <c r="C48" s="2" t="s">
        <v>87</v>
      </c>
      <c r="D48" s="3"/>
      <c r="E48" s="4" t="s">
        <v>28</v>
      </c>
      <c r="F48" s="11">
        <v>1</v>
      </c>
      <c r="G48" s="6"/>
      <c r="H48" s="14">
        <f>ROUND(G48,2)*F48</f>
        <v>0</v>
      </c>
    </row>
    <row r="49" spans="1:8" ht="36" customHeight="1">
      <c r="A49" s="15" t="s">
        <v>88</v>
      </c>
      <c r="B49" s="10" t="s">
        <v>29</v>
      </c>
      <c r="C49" s="2" t="s">
        <v>89</v>
      </c>
      <c r="D49" s="3"/>
      <c r="E49" s="4" t="s">
        <v>28</v>
      </c>
      <c r="F49" s="11">
        <v>1</v>
      </c>
      <c r="G49" s="6"/>
      <c r="H49" s="14">
        <f>ROUND(G49,2)*F49</f>
        <v>0</v>
      </c>
    </row>
    <row r="50" spans="1:8" ht="36" customHeight="1">
      <c r="A50" s="15" t="s">
        <v>129</v>
      </c>
      <c r="B50" s="17" t="s">
        <v>154</v>
      </c>
      <c r="C50" s="16" t="s">
        <v>130</v>
      </c>
      <c r="D50" s="3" t="s">
        <v>188</v>
      </c>
      <c r="E50" s="4"/>
      <c r="F50" s="11"/>
      <c r="G50" s="8"/>
      <c r="H50" s="14"/>
    </row>
    <row r="51" spans="1:8" ht="36" customHeight="1">
      <c r="A51" s="15" t="s">
        <v>132</v>
      </c>
      <c r="B51" s="10" t="s">
        <v>22</v>
      </c>
      <c r="C51" s="2" t="s">
        <v>160</v>
      </c>
      <c r="D51" s="3"/>
      <c r="E51" s="4" t="s">
        <v>36</v>
      </c>
      <c r="F51" s="11">
        <v>12</v>
      </c>
      <c r="G51" s="6"/>
      <c r="H51" s="14">
        <f>ROUND(G51,2)*F51</f>
        <v>0</v>
      </c>
    </row>
    <row r="52" spans="1:8" ht="36" customHeight="1">
      <c r="A52" s="15" t="s">
        <v>133</v>
      </c>
      <c r="B52" s="17" t="s">
        <v>155</v>
      </c>
      <c r="C52" s="16" t="s">
        <v>134</v>
      </c>
      <c r="D52" s="3" t="s">
        <v>188</v>
      </c>
      <c r="E52" s="4"/>
      <c r="F52" s="11"/>
      <c r="G52" s="8"/>
      <c r="H52" s="14"/>
    </row>
    <row r="53" spans="1:8" ht="36" customHeight="1">
      <c r="A53" s="15" t="s">
        <v>135</v>
      </c>
      <c r="B53" s="10" t="s">
        <v>22</v>
      </c>
      <c r="C53" s="2" t="s">
        <v>160</v>
      </c>
      <c r="D53" s="3"/>
      <c r="E53" s="4" t="s">
        <v>36</v>
      </c>
      <c r="F53" s="11">
        <v>12</v>
      </c>
      <c r="G53" s="6"/>
      <c r="H53" s="14">
        <f>ROUND(G53,2)*F53</f>
        <v>0</v>
      </c>
    </row>
    <row r="54" spans="1:8" ht="36" customHeight="1">
      <c r="A54" s="15" t="s">
        <v>136</v>
      </c>
      <c r="B54" s="17" t="s">
        <v>110</v>
      </c>
      <c r="C54" s="16" t="s">
        <v>137</v>
      </c>
      <c r="D54" s="3" t="s">
        <v>131</v>
      </c>
      <c r="E54" s="4" t="s">
        <v>28</v>
      </c>
      <c r="F54" s="11">
        <v>1</v>
      </c>
      <c r="G54" s="6"/>
      <c r="H54" s="14">
        <f>ROUND(G54,2)*F54</f>
        <v>0</v>
      </c>
    </row>
    <row r="55" spans="1:9" ht="36" customHeight="1">
      <c r="A55" s="15" t="s">
        <v>46</v>
      </c>
      <c r="B55" s="17" t="s">
        <v>156</v>
      </c>
      <c r="C55" s="2" t="s">
        <v>90</v>
      </c>
      <c r="D55" s="3" t="s">
        <v>138</v>
      </c>
      <c r="E55" s="4" t="s">
        <v>28</v>
      </c>
      <c r="F55" s="11">
        <v>1</v>
      </c>
      <c r="G55" s="6"/>
      <c r="H55" s="14">
        <f>ROUND(G55,2)*F55</f>
        <v>0</v>
      </c>
      <c r="I55" s="1"/>
    </row>
    <row r="56" spans="1:8" ht="36" customHeight="1">
      <c r="A56" s="15" t="s">
        <v>47</v>
      </c>
      <c r="B56" s="17" t="s">
        <v>157</v>
      </c>
      <c r="C56" s="2" t="s">
        <v>91</v>
      </c>
      <c r="D56" s="3" t="s">
        <v>138</v>
      </c>
      <c r="E56" s="4"/>
      <c r="F56" s="11"/>
      <c r="G56" s="8"/>
      <c r="H56" s="14"/>
    </row>
    <row r="57" spans="1:8" ht="36" customHeight="1">
      <c r="A57" s="15" t="s">
        <v>48</v>
      </c>
      <c r="B57" s="10" t="s">
        <v>22</v>
      </c>
      <c r="C57" s="2" t="s">
        <v>49</v>
      </c>
      <c r="D57" s="3"/>
      <c r="E57" s="4" t="s">
        <v>28</v>
      </c>
      <c r="F57" s="11">
        <v>1</v>
      </c>
      <c r="G57" s="6"/>
      <c r="H57" s="14">
        <f aca="true" t="shared" si="0" ref="H57:H62">ROUND(G57,2)*F57</f>
        <v>0</v>
      </c>
    </row>
    <row r="58" spans="1:8" ht="36" customHeight="1">
      <c r="A58" s="13" t="s">
        <v>50</v>
      </c>
      <c r="B58" s="17" t="s">
        <v>114</v>
      </c>
      <c r="C58" s="2" t="s">
        <v>51</v>
      </c>
      <c r="D58" s="3" t="s">
        <v>139</v>
      </c>
      <c r="E58" s="4"/>
      <c r="F58" s="5"/>
      <c r="G58" s="8"/>
      <c r="H58" s="7">
        <f t="shared" si="0"/>
        <v>0</v>
      </c>
    </row>
    <row r="59" spans="1:8" ht="36" customHeight="1">
      <c r="A59" s="13" t="s">
        <v>140</v>
      </c>
      <c r="B59" s="10" t="s">
        <v>22</v>
      </c>
      <c r="C59" s="2" t="s">
        <v>141</v>
      </c>
      <c r="D59" s="3"/>
      <c r="E59" s="4" t="s">
        <v>21</v>
      </c>
      <c r="F59" s="5">
        <v>25</v>
      </c>
      <c r="G59" s="6"/>
      <c r="H59" s="7">
        <f t="shared" si="0"/>
        <v>0</v>
      </c>
    </row>
    <row r="60" spans="1:8" ht="36" customHeight="1">
      <c r="A60" s="13" t="s">
        <v>52</v>
      </c>
      <c r="B60" s="76" t="s">
        <v>29</v>
      </c>
      <c r="C60" s="77" t="s">
        <v>53</v>
      </c>
      <c r="D60" s="78"/>
      <c r="E60" s="79" t="s">
        <v>21</v>
      </c>
      <c r="F60" s="80">
        <v>675</v>
      </c>
      <c r="G60" s="81"/>
      <c r="H60" s="82">
        <f t="shared" si="0"/>
        <v>0</v>
      </c>
    </row>
    <row r="61" spans="1:8" ht="36" customHeight="1">
      <c r="A61" s="13"/>
      <c r="B61" s="17" t="s">
        <v>158</v>
      </c>
      <c r="C61" s="2" t="s">
        <v>161</v>
      </c>
      <c r="D61" s="3" t="s">
        <v>190</v>
      </c>
      <c r="E61" s="4" t="s">
        <v>36</v>
      </c>
      <c r="F61" s="11">
        <v>50</v>
      </c>
      <c r="G61" s="6"/>
      <c r="H61" s="14">
        <f t="shared" si="0"/>
        <v>0</v>
      </c>
    </row>
    <row r="62" spans="1:8" ht="36" customHeight="1">
      <c r="A62" s="13"/>
      <c r="B62" s="17" t="s">
        <v>159</v>
      </c>
      <c r="C62" s="2" t="s">
        <v>172</v>
      </c>
      <c r="D62" s="3" t="s">
        <v>170</v>
      </c>
      <c r="E62" s="4" t="s">
        <v>28</v>
      </c>
      <c r="F62" s="5">
        <v>3</v>
      </c>
      <c r="G62" s="6"/>
      <c r="H62" s="7">
        <f t="shared" si="0"/>
        <v>0</v>
      </c>
    </row>
    <row r="63" spans="1:8" ht="36" customHeight="1">
      <c r="A63" s="13"/>
      <c r="B63" s="17" t="s">
        <v>162</v>
      </c>
      <c r="C63" s="2" t="s">
        <v>184</v>
      </c>
      <c r="D63" s="3" t="s">
        <v>169</v>
      </c>
      <c r="E63" s="4" t="s">
        <v>164</v>
      </c>
      <c r="F63" s="5">
        <v>1</v>
      </c>
      <c r="G63" s="6"/>
      <c r="H63" s="7">
        <f>ROUND(G63,2)*F63</f>
        <v>0</v>
      </c>
    </row>
    <row r="64" spans="1:8" ht="36" customHeight="1">
      <c r="A64" s="13"/>
      <c r="B64" s="17" t="s">
        <v>163</v>
      </c>
      <c r="C64" s="2" t="s">
        <v>185</v>
      </c>
      <c r="D64" s="3" t="s">
        <v>173</v>
      </c>
      <c r="E64" s="4"/>
      <c r="F64" s="5"/>
      <c r="G64" s="8"/>
      <c r="H64" s="7">
        <f>ROUND(G64,2)*F64</f>
        <v>0</v>
      </c>
    </row>
    <row r="65" spans="1:8" ht="36" customHeight="1">
      <c r="A65" s="13"/>
      <c r="B65" s="10" t="s">
        <v>22</v>
      </c>
      <c r="C65" s="2" t="s">
        <v>187</v>
      </c>
      <c r="D65" s="3"/>
      <c r="E65" s="4" t="s">
        <v>21</v>
      </c>
      <c r="F65" s="5">
        <v>275</v>
      </c>
      <c r="G65" s="6"/>
      <c r="H65" s="7">
        <f>ROUND(G65,2)*F65</f>
        <v>0</v>
      </c>
    </row>
    <row r="66" spans="1:8" ht="36" customHeight="1">
      <c r="A66" s="13"/>
      <c r="B66" s="10" t="s">
        <v>29</v>
      </c>
      <c r="C66" s="2" t="s">
        <v>186</v>
      </c>
      <c r="D66" s="3"/>
      <c r="E66" s="4" t="s">
        <v>21</v>
      </c>
      <c r="F66" s="5">
        <v>275</v>
      </c>
      <c r="G66" s="6"/>
      <c r="H66" s="7">
        <f>ROUND(G66,2)*F66</f>
        <v>0</v>
      </c>
    </row>
    <row r="67" spans="1:8" ht="36" customHeight="1">
      <c r="A67" s="13" t="s">
        <v>146</v>
      </c>
      <c r="B67" s="17" t="s">
        <v>167</v>
      </c>
      <c r="C67" s="2" t="s">
        <v>147</v>
      </c>
      <c r="D67" s="3" t="s">
        <v>148</v>
      </c>
      <c r="E67" s="4" t="s">
        <v>20</v>
      </c>
      <c r="F67" s="11">
        <v>6</v>
      </c>
      <c r="G67" s="6"/>
      <c r="H67" s="14">
        <f>ROUND(G67,2)*F67</f>
        <v>0</v>
      </c>
    </row>
    <row r="68" spans="1:8" ht="36" customHeight="1" thickBot="1">
      <c r="A68" s="70"/>
      <c r="B68" s="51" t="str">
        <f>B17</f>
        <v>B</v>
      </c>
      <c r="C68" s="93" t="str">
        <f>C17</f>
        <v>PANET ROAD ASSOCIATED ROADWORKS</v>
      </c>
      <c r="D68" s="96"/>
      <c r="E68" s="96"/>
      <c r="F68" s="97"/>
      <c r="G68" s="52" t="s">
        <v>14</v>
      </c>
      <c r="H68" s="52">
        <f>SUM(H18:H67)</f>
        <v>0</v>
      </c>
    </row>
    <row r="69" spans="1:8" s="29" customFormat="1" ht="48" customHeight="1" thickTop="1">
      <c r="A69" s="48"/>
      <c r="B69" s="53"/>
      <c r="C69" s="54" t="s">
        <v>15</v>
      </c>
      <c r="D69" s="55"/>
      <c r="E69" s="56"/>
      <c r="F69" s="56"/>
      <c r="G69" s="57"/>
      <c r="H69" s="58"/>
    </row>
    <row r="70" spans="1:8" ht="48" customHeight="1">
      <c r="A70" s="48"/>
      <c r="B70" s="73" t="str">
        <f>B6</f>
        <v>A</v>
      </c>
      <c r="C70" s="98" t="str">
        <f>C6</f>
        <v>PANET ROAD CROSSING OF DUGALD ROAD DRAIN REPLACEMENT</v>
      </c>
      <c r="D70" s="99"/>
      <c r="E70" s="99"/>
      <c r="F70" s="100"/>
      <c r="G70" s="74" t="s">
        <v>14</v>
      </c>
      <c r="H70" s="74">
        <f>H16</f>
        <v>0</v>
      </c>
    </row>
    <row r="71" spans="1:8" ht="48" customHeight="1" thickBot="1">
      <c r="A71" s="48"/>
      <c r="B71" s="71" t="str">
        <f>B17</f>
        <v>B</v>
      </c>
      <c r="C71" s="101" t="str">
        <f>C17</f>
        <v>PANET ROAD ASSOCIATED ROADWORKS</v>
      </c>
      <c r="D71" s="102"/>
      <c r="E71" s="102"/>
      <c r="F71" s="103"/>
      <c r="G71" s="72" t="s">
        <v>14</v>
      </c>
      <c r="H71" s="72">
        <f>H68</f>
        <v>0</v>
      </c>
    </row>
    <row r="72" spans="1:8" ht="48" customHeight="1" thickTop="1">
      <c r="A72" s="59"/>
      <c r="B72" s="89" t="s">
        <v>19</v>
      </c>
      <c r="C72" s="90"/>
      <c r="D72" s="90"/>
      <c r="E72" s="90"/>
      <c r="F72" s="90"/>
      <c r="G72" s="104">
        <f>SUM(H70:H71)</f>
        <v>0</v>
      </c>
      <c r="H72" s="105"/>
    </row>
    <row r="73" spans="2:8" ht="48" customHeight="1">
      <c r="B73" s="106" t="s">
        <v>17</v>
      </c>
      <c r="C73" s="84"/>
      <c r="D73" s="84"/>
      <c r="E73" s="84"/>
      <c r="F73" s="84"/>
      <c r="G73" s="84"/>
      <c r="H73" s="85"/>
    </row>
    <row r="74" spans="2:8" ht="48" customHeight="1">
      <c r="B74" s="83" t="s">
        <v>18</v>
      </c>
      <c r="C74" s="84"/>
      <c r="D74" s="84"/>
      <c r="E74" s="84"/>
      <c r="F74" s="84"/>
      <c r="G74" s="84"/>
      <c r="H74" s="85"/>
    </row>
    <row r="75" spans="2:8" ht="15">
      <c r="B75" s="60"/>
      <c r="C75" s="61"/>
      <c r="D75" s="62"/>
      <c r="E75" s="61"/>
      <c r="F75" s="61"/>
      <c r="G75" s="63"/>
      <c r="H75" s="64"/>
    </row>
  </sheetData>
  <sheetProtection password="CC3D" sheet="1" objects="1" scenarios="1" selectLockedCells="1"/>
  <mergeCells count="10">
    <mergeCell ref="B74:H74"/>
    <mergeCell ref="C6:F6"/>
    <mergeCell ref="B72:F72"/>
    <mergeCell ref="C17:F17"/>
    <mergeCell ref="C16:F16"/>
    <mergeCell ref="C68:F68"/>
    <mergeCell ref="C70:F70"/>
    <mergeCell ref="C71:F71"/>
    <mergeCell ref="G72:H72"/>
    <mergeCell ref="B73:H73"/>
  </mergeCells>
  <conditionalFormatting sqref="D18:D44 D46 D48:D67 D8:D15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47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8:G19 G65:G67 G53:G55 G51 G48:G49 G46 G42:G44 G39:G40 G37 G35 G32 G30 G27:G28 G21:G25 G59:G63 G57 G7 G11:G13 G15 G9">
      <formula1>0</formula1>
    </dataValidation>
    <dataValidation type="custom" allowBlank="1" showInputMessage="1" showErrorMessage="1" error="If you can enter a Unit  Price in this cell, pLease contact the Contract Administrator immediately!" sqref="G20 G58 G56 G52 G50 G47 G45 G41 G38 G36 G33:G34 G31 G29 G26 G64 G10 G8 G14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589-2008&amp;R&amp;10Bid Submission
Page &amp;P+3 of 12</oddHeader>
    <oddFooter xml:space="preserve">&amp;R__________________
Name of Bidder                    </oddFooter>
  </headerFooter>
  <rowBreaks count="3" manualBreakCount="3">
    <brk id="16" max="255" man="1"/>
    <brk id="37" min="1" max="7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K. DOERRIES
DATE: AUGUST 20, 2008 4:15 P.M.
FILE SIZE:37,888 BYTES</dc:description>
  <cp:lastModifiedBy>pw</cp:lastModifiedBy>
  <cp:lastPrinted>2008-08-20T21:16:08Z</cp:lastPrinted>
  <dcterms:created xsi:type="dcterms:W3CDTF">1999-03-31T15:44:33Z</dcterms:created>
  <dcterms:modified xsi:type="dcterms:W3CDTF">2008-08-20T21:32:14Z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