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14490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PRICES'!$B$1:$H$80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PRICES'!$B$1:$IV$56</definedName>
    <definedName name="XEVERYTHING">#REF!</definedName>
    <definedName name="XITEMS" localSheetId="0">'FORM B - PRICES'!$B$6:$IV$56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<sst xmlns="http://schemas.openxmlformats.org/spreadsheetml/2006/main" count="264" uniqueCount="153">
  <si>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</si>
  <si>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</si>
  <si>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</si>
  <si>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</si>
  <si>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</si>
  <si>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</si>
  <si>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</si>
  <si>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</si>
  <si>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</si>
  <si>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</si>
  <si>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</si>
  <si>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</si>
  <si>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</si>
  <si>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</si>
  <si>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</si>
  <si>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</si>
  <si>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</si>
  <si>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</si>
  <si>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</si>
  <si>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JOINT AND CRACK SEALING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</si>
  <si>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</si>
  <si>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</si>
  <si>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</si>
  <si>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</si>
  <si>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</si>
  <si>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</si>
  <si>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A.2</t>
  </si>
  <si>
    <t>m³</t>
  </si>
  <si>
    <t>A010</t>
  </si>
  <si>
    <t>A.1</t>
  </si>
  <si>
    <t>Supplying and Placing Base Course Material</t>
  </si>
  <si>
    <t>A012</t>
  </si>
  <si>
    <t>Grading of Boulevards</t>
  </si>
  <si>
    <t>m²</t>
  </si>
  <si>
    <t>B.1</t>
  </si>
  <si>
    <t>i)</t>
  </si>
  <si>
    <t>ii)</t>
  </si>
  <si>
    <t>B.2</t>
  </si>
  <si>
    <t>B.3</t>
  </si>
  <si>
    <t>B.4</t>
  </si>
  <si>
    <t>B.5</t>
  </si>
  <si>
    <t>B.6</t>
  </si>
  <si>
    <t>each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</si>
  <si>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</si>
  <si>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</si>
  <si>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</si>
  <si>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</si>
  <si>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</si>
  <si>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</si>
  <si>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B120</t>
  </si>
  <si>
    <t>B121</t>
  </si>
  <si>
    <t>B154</t>
  </si>
  <si>
    <t>Concrete Curb Renewal</t>
  </si>
  <si>
    <t xml:space="preserve">CW 3240-R6 </t>
  </si>
  <si>
    <t>B155</t>
  </si>
  <si>
    <t>SD-205,
SD206A</t>
  </si>
  <si>
    <t>m</t>
  </si>
  <si>
    <t>B157</t>
  </si>
  <si>
    <t>Curb Ramp (10mm ht, type)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</si>
  <si>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</si>
  <si>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</si>
  <si>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</si>
  <si>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</si>
  <si>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</si>
  <si>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</si>
  <si>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tonne</t>
  </si>
  <si>
    <t>E10</t>
  </si>
  <si>
    <t>C.1</t>
  </si>
  <si>
    <t>C.2</t>
  </si>
  <si>
    <t>C.3</t>
  </si>
  <si>
    <t>C.4</t>
  </si>
  <si>
    <t>D006</t>
  </si>
  <si>
    <t xml:space="preserve">Reflective Crack Maintenance </t>
  </si>
  <si>
    <t>CW 3250-R6</t>
  </si>
  <si>
    <t>G001</t>
  </si>
  <si>
    <t>Sodding</t>
  </si>
  <si>
    <t>G003</t>
  </si>
  <si>
    <t xml:space="preserve"> width &gt; or = 600mm</t>
  </si>
  <si>
    <t>A003</t>
  </si>
  <si>
    <t xml:space="preserve">Excavation  </t>
  </si>
  <si>
    <t>CW 3110-R10</t>
  </si>
  <si>
    <t>A004</t>
  </si>
  <si>
    <t>A.3</t>
  </si>
  <si>
    <t>Sub-Grade Compaction</t>
  </si>
  <si>
    <t>A.5</t>
  </si>
  <si>
    <t>A.6</t>
  </si>
  <si>
    <t>A016</t>
  </si>
  <si>
    <t>A.7</t>
  </si>
  <si>
    <t>Removal of Existing Concrete Bases</t>
  </si>
  <si>
    <t>A017</t>
  </si>
  <si>
    <t>600mm Diameter or Less</t>
  </si>
  <si>
    <t>A018</t>
  </si>
  <si>
    <t>Greater than 600 mm Diameter</t>
  </si>
  <si>
    <t>A.8</t>
  </si>
  <si>
    <t>Removal of Existing Reinforced Concrete Foundation</t>
  </si>
  <si>
    <t>A022</t>
  </si>
  <si>
    <t>A.9</t>
  </si>
  <si>
    <t>Separation/Reinforcement Geotextile Fabric</t>
  </si>
  <si>
    <t>CW 3130-R1</t>
  </si>
  <si>
    <t>A.15</t>
  </si>
  <si>
    <t xml:space="preserve"> i)</t>
  </si>
  <si>
    <t>a) 5 sq.m. to 20 sq.m.</t>
  </si>
  <si>
    <t>b) Greater than 20 sq.m.</t>
  </si>
  <si>
    <t>B126</t>
  </si>
  <si>
    <t>Concrete Curb Removal</t>
  </si>
  <si>
    <t>B127</t>
  </si>
  <si>
    <t>Barrier Separate</t>
  </si>
  <si>
    <t>B135</t>
  </si>
  <si>
    <t>Concrete Curb Installation</t>
  </si>
  <si>
    <t xml:space="preserve">CW 3240-R6  </t>
  </si>
  <si>
    <t>B150</t>
  </si>
  <si>
    <t>SD-229A,B,C</t>
  </si>
  <si>
    <t xml:space="preserve">a) 3 m to 30 m </t>
  </si>
  <si>
    <t>B158</t>
  </si>
  <si>
    <t>b) Greater than 30 m</t>
  </si>
  <si>
    <t>b) Type IA</t>
  </si>
  <si>
    <t>CW 3510-R9</t>
  </si>
  <si>
    <t>A007</t>
  </si>
  <si>
    <t>A.4</t>
  </si>
  <si>
    <t>Crushed Sub-base Material</t>
  </si>
  <si>
    <t>A008</t>
  </si>
  <si>
    <t>50 mm - Limestone</t>
  </si>
  <si>
    <t>B200</t>
  </si>
  <si>
    <t>Planing of Pavement</t>
  </si>
  <si>
    <t xml:space="preserve">CW 3450-R5 </t>
  </si>
  <si>
    <t>B201</t>
  </si>
  <si>
    <t>0 - 50 mm Depth (Asphalt)</t>
  </si>
  <si>
    <t>A.11</t>
  </si>
  <si>
    <t>Site Grading</t>
  </si>
  <si>
    <t>Removal of Existing Rails and Ties</t>
  </si>
  <si>
    <t>Marconi Trail Pedestrian Cycle Facility and Associated Works</t>
  </si>
  <si>
    <t>A.10</t>
  </si>
  <si>
    <t>A013</t>
  </si>
  <si>
    <t xml:space="preserve">Ditch Grading </t>
  </si>
  <si>
    <t>G004</t>
  </si>
  <si>
    <t>Seeding</t>
  </si>
  <si>
    <t>CW 3520-R7</t>
  </si>
  <si>
    <t>A.12</t>
  </si>
  <si>
    <t>A.13</t>
  </si>
  <si>
    <t>A.14</t>
  </si>
  <si>
    <t>C.5</t>
  </si>
  <si>
    <t>C.6</t>
  </si>
  <si>
    <t>E8</t>
  </si>
  <si>
    <t>CW 3110-R10, E9</t>
  </si>
  <si>
    <t>E11</t>
  </si>
  <si>
    <t>A.16</t>
  </si>
  <si>
    <t>Area A</t>
  </si>
  <si>
    <t>Area B</t>
  </si>
  <si>
    <t>CW 3110-R10, E6,E7</t>
  </si>
  <si>
    <t>C.7</t>
  </si>
  <si>
    <t>Barrier (150mm ht, Dowelled)</t>
  </si>
  <si>
    <t>Marconi Trail Intersections with Rail/Tie Removal</t>
  </si>
  <si>
    <t>Dugald Road Asphalt Sidewalk from Plessis Rd to approx. 100m E of Borden Ave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</si>
</sst>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  <font>
      <sz val="10"/>
      <color indexed="2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>
      <alignment/>
      <protection/>
    </xf>
    <xf numFmtId="191" fontId="13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>
      <alignment horizontal="righ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0" fontId="12" fillId="0" borderId="5" applyFill="0">
      <alignment/>
      <protection/>
    </xf>
  </cellStyleXfs>
  <cellXfs count="129">
    <xf numFmtId="0" fontId="0" fillId="2" borderId="0" xfId="0" applyNumberFormat="1" applyAlignment="1">
      <alignment/>
    </xf>
    <xf numFmtId="166" fontId="5" fillId="2" borderId="0" xfId="37" applyNumberFormat="1" applyFont="1" applyAlignment="1">
      <alignment horizontal="centerContinuous" vertical="center"/>
      <protection/>
    </xf>
    <xf numFmtId="1" fontId="4" fillId="2" borderId="0" xfId="37" applyNumberFormat="1" applyFont="1" applyAlignment="1">
      <alignment horizontal="centerContinuous" vertical="top"/>
      <protection/>
    </xf>
    <xf numFmtId="0" fontId="4" fillId="2" borderId="0" xfId="37" applyNumberFormat="1" applyFont="1" applyAlignment="1">
      <alignment horizontal="centerContinuous" vertical="center"/>
      <protection/>
    </xf>
    <xf numFmtId="166" fontId="5" fillId="2" borderId="0" xfId="37" applyNumberFormat="1" applyFont="1" applyAlignment="1" applyProtection="1">
      <alignment horizontal="centerContinuous" vertical="center"/>
      <protection/>
    </xf>
    <xf numFmtId="0" fontId="0" fillId="2" borderId="0" xfId="37" applyNumberFormat="1">
      <alignment/>
      <protection/>
    </xf>
    <xf numFmtId="166" fontId="1" fillId="2" borderId="0" xfId="37" applyNumberFormat="1" applyFont="1" applyAlignment="1">
      <alignment horizontal="centerContinuous" vertical="center"/>
      <protection/>
    </xf>
    <xf numFmtId="1" fontId="0" fillId="2" borderId="0" xfId="37" applyNumberFormat="1" applyAlignment="1">
      <alignment horizontal="centerContinuous" vertical="top"/>
      <protection/>
    </xf>
    <xf numFmtId="0" fontId="0" fillId="2" borderId="0" xfId="37" applyNumberFormat="1" applyAlignment="1">
      <alignment horizontal="centerContinuous" vertical="center"/>
      <protection/>
    </xf>
    <xf numFmtId="166" fontId="1" fillId="2" borderId="0" xfId="37" applyNumberFormat="1" applyFont="1" applyAlignment="1" applyProtection="1">
      <alignment horizontal="centerContinuous" vertical="center"/>
      <protection/>
    </xf>
    <xf numFmtId="166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vertical="top"/>
      <protection/>
    </xf>
    <xf numFmtId="0" fontId="0" fillId="2" borderId="0" xfId="37" applyNumberFormat="1" applyAlignment="1">
      <alignment/>
      <protection/>
    </xf>
    <xf numFmtId="166" fontId="0" fillId="2" borderId="0" xfId="37" applyNumberFormat="1" applyAlignment="1" applyProtection="1">
      <alignment horizontal="centerContinuous" vertical="center"/>
      <protection/>
    </xf>
    <xf numFmtId="2" fontId="0" fillId="2" borderId="0" xfId="37" applyNumberFormat="1" applyAlignment="1">
      <alignment horizontal="centerContinuous"/>
      <protection/>
    </xf>
    <xf numFmtId="166" fontId="0" fillId="2" borderId="6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 vertical="top"/>
      <protection/>
    </xf>
    <xf numFmtId="0" fontId="0" fillId="2" borderId="7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/>
      <protection/>
    </xf>
    <xf numFmtId="0" fontId="0" fillId="2" borderId="8" xfId="37" applyNumberFormat="1" applyBorder="1" applyAlignment="1">
      <alignment horizontal="center"/>
      <protection/>
    </xf>
    <xf numFmtId="166" fontId="0" fillId="2" borderId="8" xfId="37" applyNumberFormat="1" applyBorder="1" applyAlignment="1" applyProtection="1">
      <alignment horizontal="right"/>
      <protection/>
    </xf>
    <xf numFmtId="166" fontId="0" fillId="2" borderId="9" xfId="37" applyNumberFormat="1" applyBorder="1" applyAlignment="1">
      <alignment horizontal="right"/>
      <protection/>
    </xf>
    <xf numFmtId="0" fontId="0" fillId="2" borderId="10" xfId="37" applyNumberFormat="1" applyBorder="1" applyAlignment="1">
      <alignment vertical="top"/>
      <protection/>
    </xf>
    <xf numFmtId="0" fontId="0" fillId="2" borderId="11" xfId="37" applyNumberFormat="1" applyBorder="1">
      <alignment/>
      <protection/>
    </xf>
    <xf numFmtId="0" fontId="0" fillId="2" borderId="10" xfId="37" applyNumberFormat="1" applyBorder="1" applyAlignment="1">
      <alignment horizontal="center"/>
      <protection/>
    </xf>
    <xf numFmtId="0" fontId="0" fillId="2" borderId="12" xfId="37" applyNumberFormat="1" applyBorder="1">
      <alignment/>
      <protection/>
    </xf>
    <xf numFmtId="0" fontId="0" fillId="2" borderId="12" xfId="37" applyNumberFormat="1" applyBorder="1" applyAlignment="1">
      <alignment horizontal="center"/>
      <protection/>
    </xf>
    <xf numFmtId="166" fontId="0" fillId="2" borderId="12" xfId="37" applyNumberFormat="1" applyBorder="1" applyAlignment="1" applyProtection="1">
      <alignment horizontal="right"/>
      <protection/>
    </xf>
    <xf numFmtId="0" fontId="0" fillId="2" borderId="12" xfId="37" applyNumberFormat="1" applyBorder="1" applyAlignment="1">
      <alignment horizontal="right"/>
      <protection/>
    </xf>
    <xf numFmtId="166" fontId="0" fillId="2" borderId="13" xfId="37" applyNumberFormat="1" applyBorder="1" applyAlignment="1">
      <alignment horizontal="right" vertical="center"/>
      <protection/>
    </xf>
    <xf numFmtId="0" fontId="2" fillId="2" borderId="14" xfId="37" applyNumberFormat="1" applyFont="1" applyBorder="1" applyAlignment="1">
      <alignment horizontal="center" vertical="center"/>
      <protection/>
    </xf>
    <xf numFmtId="166" fontId="0" fillId="2" borderId="13" xfId="37" applyNumberFormat="1" applyBorder="1" applyAlignment="1" applyProtection="1">
      <alignment horizontal="right" vertical="center"/>
      <protection/>
    </xf>
    <xf numFmtId="166" fontId="0" fillId="2" borderId="14" xfId="37" applyNumberFormat="1" applyBorder="1" applyAlignment="1">
      <alignment horizontal="right" vertical="center"/>
      <protection/>
    </xf>
    <xf numFmtId="0" fontId="0" fillId="2" borderId="0" xfId="37" applyNumberFormat="1" applyAlignment="1">
      <alignment vertical="center"/>
      <protection/>
    </xf>
    <xf numFmtId="166" fontId="0" fillId="2" borderId="13" xfId="37" applyNumberFormat="1" applyBorder="1" applyAlignment="1">
      <alignment horizontal="right"/>
      <protection/>
    </xf>
    <xf numFmtId="0" fontId="2" fillId="2" borderId="14" xfId="37" applyNumberFormat="1" applyFont="1" applyBorder="1" applyAlignment="1">
      <alignment vertical="top"/>
      <protection/>
    </xf>
    <xf numFmtId="172" fontId="2" fillId="3" borderId="14" xfId="37" applyNumberFormat="1" applyFont="1" applyFill="1" applyBorder="1" applyAlignment="1" applyProtection="1">
      <alignment horizontal="left" vertical="center"/>
      <protection/>
    </xf>
    <xf numFmtId="1" fontId="0" fillId="2" borderId="13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horizontal="center" vertical="top"/>
      <protection/>
    </xf>
    <xf numFmtId="0" fontId="0" fillId="2" borderId="13" xfId="37" applyNumberFormat="1" applyBorder="1" applyAlignment="1" applyProtection="1">
      <alignment horizontal="center" vertical="top"/>
      <protection/>
    </xf>
    <xf numFmtId="166" fontId="0" fillId="2" borderId="13" xfId="37" applyNumberFormat="1" applyBorder="1" applyAlignment="1" applyProtection="1">
      <alignment horizontal="right"/>
      <protection/>
    </xf>
    <xf numFmtId="166" fontId="0" fillId="2" borderId="14" xfId="37" applyNumberFormat="1" applyBorder="1" applyAlignment="1">
      <alignment horizontal="right"/>
      <protection/>
    </xf>
    <xf numFmtId="4" fontId="0" fillId="3" borderId="1" xfId="37" applyNumberFormat="1" applyFont="1" applyFill="1" applyBorder="1" applyAlignment="1" applyProtection="1">
      <alignment horizontal="center" vertical="top" wrapText="1"/>
      <protection/>
    </xf>
    <xf numFmtId="172" fontId="9" fillId="3" borderId="1" xfId="37" applyNumberFormat="1" applyFont="1" applyFill="1" applyBorder="1" applyAlignment="1" applyProtection="1">
      <alignment horizontal="left" vertical="top" wrapText="1"/>
      <protection/>
    </xf>
    <xf numFmtId="172" fontId="9" fillId="3" borderId="1" xfId="37" applyNumberFormat="1" applyFont="1" applyFill="1" applyBorder="1" applyAlignment="1" applyProtection="1">
      <alignment horizontal="center" vertical="top" wrapText="1"/>
      <protection/>
    </xf>
    <xf numFmtId="0" fontId="0" fillId="3" borderId="1" xfId="37" applyNumberFormat="1" applyFont="1" applyFill="1" applyBorder="1" applyAlignment="1" applyProtection="1">
      <alignment horizontal="center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 wrapText="1"/>
      <protection/>
    </xf>
    <xf numFmtId="174" fontId="0" fillId="2" borderId="1" xfId="37" applyNumberFormat="1" applyFont="1" applyBorder="1" applyAlignment="1" applyProtection="1">
      <alignment vertical="top"/>
      <protection/>
    </xf>
    <xf numFmtId="174" fontId="0" fillId="3" borderId="1" xfId="37" applyNumberFormat="1" applyFont="1" applyFill="1" applyBorder="1" applyAlignment="1" applyProtection="1">
      <alignment vertical="top"/>
      <protection/>
    </xf>
    <xf numFmtId="0" fontId="0" fillId="2" borderId="0" xfId="37">
      <alignment/>
      <protection/>
    </xf>
    <xf numFmtId="173" fontId="0" fillId="3" borderId="1" xfId="37" applyNumberFormat="1" applyFont="1" applyFill="1" applyBorder="1" applyAlignment="1" applyProtection="1">
      <alignment horizontal="right" vertical="top" wrapText="1"/>
      <protection/>
    </xf>
    <xf numFmtId="172" fontId="0" fillId="3" borderId="1" xfId="37" applyNumberFormat="1" applyFont="1" applyFill="1" applyBorder="1" applyAlignment="1" applyProtection="1">
      <alignment horizontal="left" vertical="top" wrapText="1"/>
      <protection/>
    </xf>
    <xf numFmtId="172" fontId="0" fillId="3" borderId="1" xfId="37" applyNumberFormat="1" applyFont="1" applyFill="1" applyBorder="1" applyAlignment="1" applyProtection="1">
      <alignment horizontal="center" vertical="top" wrapText="1"/>
      <protection/>
    </xf>
    <xf numFmtId="174" fontId="0" fillId="2" borderId="1" xfId="37" applyNumberFormat="1" applyFont="1" applyBorder="1" applyAlignment="1" applyProtection="1">
      <alignment vertical="top"/>
      <protection locked="0"/>
    </xf>
    <xf numFmtId="4" fontId="0" fillId="3" borderId="1" xfId="37" applyNumberFormat="1" applyFont="1" applyFill="1" applyBorder="1" applyAlignment="1" applyProtection="1">
      <alignment horizontal="center" vertical="top"/>
      <protection/>
    </xf>
    <xf numFmtId="4" fontId="0" fillId="0" borderId="1" xfId="37" applyNumberFormat="1" applyFont="1" applyFill="1" applyBorder="1" applyAlignment="1" applyProtection="1">
      <alignment horizontal="center" vertical="top" wrapText="1"/>
      <protection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0" xfId="37" applyFill="1">
      <alignment/>
      <protection/>
    </xf>
    <xf numFmtId="0" fontId="0" fillId="2" borderId="0" xfId="37" applyAlignment="1">
      <alignment/>
      <protection/>
    </xf>
    <xf numFmtId="172" fontId="2" fillId="3" borderId="14" xfId="37" applyNumberFormat="1" applyFont="1" applyFill="1" applyBorder="1" applyAlignment="1" applyProtection="1">
      <alignment horizontal="left" vertical="center" wrapText="1"/>
      <protection/>
    </xf>
    <xf numFmtId="1" fontId="0" fillId="2" borderId="13" xfId="37" applyNumberFormat="1" applyBorder="1" applyAlignment="1">
      <alignment vertical="top"/>
      <protection/>
    </xf>
    <xf numFmtId="4" fontId="0" fillId="0" borderId="1" xfId="37" applyNumberFormat="1" applyFont="1" applyFill="1" applyBorder="1" applyAlignment="1" applyProtection="1">
      <alignment horizontal="center" vertical="top"/>
      <protection/>
    </xf>
    <xf numFmtId="173" fontId="0" fillId="0" borderId="1" xfId="37" applyNumberFormat="1" applyFont="1" applyFill="1" applyBorder="1" applyAlignment="1" applyProtection="1">
      <alignment horizontal="left" vertical="top" wrapText="1" indent="2"/>
      <protection/>
    </xf>
    <xf numFmtId="0" fontId="0" fillId="0" borderId="0" xfId="37" applyFill="1" applyAlignment="1">
      <alignment/>
      <protection/>
    </xf>
    <xf numFmtId="173" fontId="0" fillId="3" borderId="1" xfId="37" applyNumberFormat="1" applyFont="1" applyFill="1" applyBorder="1" applyAlignment="1" applyProtection="1">
      <alignment horizontal="left" vertical="top" wrapText="1" indent="2"/>
      <protection/>
    </xf>
    <xf numFmtId="173" fontId="0" fillId="0" borderId="1" xfId="37" applyNumberFormat="1" applyFont="1" applyFill="1" applyBorder="1" applyAlignment="1" applyProtection="1">
      <alignment horizontal="right" vertical="top" wrapText="1"/>
      <protection/>
    </xf>
    <xf numFmtId="0" fontId="8" fillId="2" borderId="1" xfId="37" applyFont="1" applyBorder="1" applyAlignment="1">
      <alignment/>
      <protection/>
    </xf>
    <xf numFmtId="0" fontId="0" fillId="2" borderId="14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vertical="top"/>
      <protection/>
    </xf>
    <xf numFmtId="166" fontId="0" fillId="2" borderId="15" xfId="37" applyNumberFormat="1" applyBorder="1" applyAlignment="1">
      <alignment horizontal="right"/>
      <protection/>
    </xf>
    <xf numFmtId="0" fontId="2" fillId="2" borderId="15" xfId="37" applyNumberFormat="1" applyFont="1" applyBorder="1" applyAlignment="1">
      <alignment horizontal="center" vertical="center"/>
      <protection/>
    </xf>
    <xf numFmtId="166" fontId="0" fillId="2" borderId="0" xfId="37" applyNumberFormat="1" applyBorder="1" applyAlignment="1">
      <alignment horizontal="right"/>
      <protection/>
    </xf>
    <xf numFmtId="0" fontId="10" fillId="2" borderId="0" xfId="37" applyFont="1">
      <alignment/>
      <protection/>
    </xf>
    <xf numFmtId="0" fontId="10" fillId="2" borderId="0" xfId="37" applyFont="1" applyAlignment="1">
      <alignment/>
      <protection/>
    </xf>
    <xf numFmtId="166" fontId="0" fillId="2" borderId="15" xfId="37" applyNumberFormat="1" applyBorder="1" applyAlignment="1">
      <alignment horizontal="right" vertical="center"/>
      <protection/>
    </xf>
    <xf numFmtId="166" fontId="0" fillId="2" borderId="15" xfId="37" applyNumberFormat="1" applyBorder="1" applyAlignment="1" applyProtection="1">
      <alignment horizontal="right" vertical="center"/>
      <protection/>
    </xf>
    <xf numFmtId="166" fontId="0" fillId="2" borderId="13" xfId="37" applyNumberFormat="1" applyFont="1" applyBorder="1" applyAlignment="1" applyProtection="1">
      <alignment horizontal="right" vertical="center"/>
      <protection/>
    </xf>
    <xf numFmtId="166" fontId="0" fillId="2" borderId="14" xfId="37" applyNumberFormat="1" applyFont="1" applyBorder="1" applyAlignment="1">
      <alignment horizontal="right" vertical="center"/>
      <protection/>
    </xf>
    <xf numFmtId="166" fontId="0" fillId="2" borderId="13" xfId="37" applyNumberFormat="1" applyFont="1" applyBorder="1" applyAlignment="1" applyProtection="1">
      <alignment horizontal="right"/>
      <protection/>
    </xf>
    <xf numFmtId="166" fontId="0" fillId="2" borderId="14" xfId="37" applyNumberFormat="1" applyFont="1" applyBorder="1" applyAlignment="1">
      <alignment horizontal="right"/>
      <protection/>
    </xf>
    <xf numFmtId="1" fontId="0" fillId="0" borderId="13" xfId="37" applyNumberFormat="1" applyFont="1" applyFill="1" applyBorder="1" applyAlignment="1">
      <alignment horizontal="center" vertical="top"/>
      <protection/>
    </xf>
    <xf numFmtId="0" fontId="0" fillId="2" borderId="13" xfId="37" applyNumberFormat="1" applyBorder="1" applyAlignment="1">
      <alignment horizontal="right"/>
      <protection/>
    </xf>
    <xf numFmtId="0" fontId="0" fillId="2" borderId="16" xfId="37" applyNumberFormat="1" applyBorder="1" applyAlignment="1">
      <alignment vertical="top"/>
      <protection/>
    </xf>
    <xf numFmtId="0" fontId="4" fillId="2" borderId="17" xfId="37" applyNumberFormat="1" applyFont="1" applyBorder="1">
      <alignment/>
      <protection/>
    </xf>
    <xf numFmtId="0" fontId="0" fillId="2" borderId="17" xfId="37" applyNumberFormat="1" applyBorder="1" applyAlignment="1">
      <alignment horizontal="center"/>
      <protection/>
    </xf>
    <xf numFmtId="0" fontId="0" fillId="2" borderId="17" xfId="37" applyNumberFormat="1" applyBorder="1">
      <alignment/>
      <protection/>
    </xf>
    <xf numFmtId="0" fontId="0" fillId="2" borderId="0" xfId="37" applyNumberFormat="1" applyAlignment="1" applyProtection="1">
      <alignment horizontal="right"/>
      <protection/>
    </xf>
    <xf numFmtId="0" fontId="0" fillId="2" borderId="18" xfId="37" applyNumberFormat="1" applyBorder="1" applyAlignment="1">
      <alignment horizontal="right"/>
      <protection/>
    </xf>
    <xf numFmtId="166" fontId="0" fillId="2" borderId="15" xfId="37" applyNumberFormat="1" applyBorder="1" applyAlignment="1" applyProtection="1">
      <alignment horizontal="right"/>
      <protection/>
    </xf>
    <xf numFmtId="166" fontId="0" fillId="2" borderId="19" xfId="37" applyNumberFormat="1" applyBorder="1" applyAlignment="1">
      <alignment horizontal="right"/>
      <protection/>
    </xf>
    <xf numFmtId="0" fontId="0" fillId="2" borderId="20" xfId="37" applyNumberFormat="1" applyBorder="1" applyAlignment="1">
      <alignment vertical="top"/>
      <protection/>
    </xf>
    <xf numFmtId="0" fontId="0" fillId="2" borderId="5" xfId="37" applyNumberFormat="1" applyBorder="1">
      <alignment/>
      <protection/>
    </xf>
    <xf numFmtId="0" fontId="0" fillId="2" borderId="5" xfId="37" applyNumberFormat="1" applyBorder="1" applyAlignment="1">
      <alignment horizontal="center"/>
      <protection/>
    </xf>
    <xf numFmtId="166" fontId="0" fillId="2" borderId="5" xfId="37" applyNumberFormat="1" applyBorder="1" applyAlignment="1">
      <alignment horizontal="right"/>
      <protection/>
    </xf>
    <xf numFmtId="0" fontId="0" fillId="2" borderId="21" xfId="37" applyNumberFormat="1" applyBorder="1" applyAlignment="1">
      <alignment horizontal="right"/>
      <protection/>
    </xf>
    <xf numFmtId="0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horizontal="center"/>
      <protection/>
    </xf>
    <xf numFmtId="173" fontId="9" fillId="3" borderId="1" xfId="37" applyNumberFormat="1" applyFont="1" applyFill="1" applyBorder="1" applyAlignment="1" applyProtection="1">
      <alignment horizontal="center" vertical="top" wrapText="1"/>
      <protection/>
    </xf>
    <xf numFmtId="173" fontId="0" fillId="0" borderId="1" xfId="37" applyNumberFormat="1" applyFont="1" applyFill="1" applyBorder="1" applyAlignment="1" applyProtection="1">
      <alignment horizontal="center" vertical="top" wrapText="1"/>
      <protection/>
    </xf>
    <xf numFmtId="173" fontId="0" fillId="3" borderId="1" xfId="37" applyNumberFormat="1" applyFont="1" applyFill="1" applyBorder="1" applyAlignment="1" applyProtection="1">
      <alignment horizontal="center" vertical="top" wrapText="1"/>
      <protection/>
    </xf>
    <xf numFmtId="3" fontId="0" fillId="3" borderId="1" xfId="37" applyNumberFormat="1" applyFont="1" applyFill="1" applyBorder="1" applyAlignment="1" applyProtection="1">
      <alignment horizontal="right" vertical="top"/>
      <protection/>
    </xf>
    <xf numFmtId="3" fontId="0" fillId="0" borderId="1" xfId="37" applyNumberFormat="1" applyFont="1" applyFill="1" applyBorder="1" applyAlignment="1" applyProtection="1">
      <alignment horizontal="right" vertical="top" wrapText="1"/>
      <protection/>
    </xf>
    <xf numFmtId="3" fontId="9" fillId="3" borderId="1" xfId="37" applyNumberFormat="1" applyFont="1" applyFill="1" applyBorder="1" applyAlignment="1" applyProtection="1">
      <alignment horizontal="right" vertical="top"/>
      <protection/>
    </xf>
    <xf numFmtId="3" fontId="0" fillId="2" borderId="13" xfId="37" applyNumberFormat="1" applyBorder="1" applyAlignment="1" applyProtection="1">
      <alignment horizontal="center" vertical="top"/>
      <protection/>
    </xf>
    <xf numFmtId="3" fontId="0" fillId="0" borderId="1" xfId="37" applyNumberFormat="1" applyFont="1" applyFill="1" applyBorder="1" applyAlignment="1" applyProtection="1">
      <alignment horizontal="right" vertical="top"/>
      <protection/>
    </xf>
    <xf numFmtId="3" fontId="0" fillId="3" borderId="1" xfId="37" applyNumberFormat="1" applyFont="1" applyFill="1" applyBorder="1" applyAlignment="1" applyProtection="1">
      <alignment horizontal="right" vertical="top" wrapText="1"/>
      <protection/>
    </xf>
    <xf numFmtId="0" fontId="0" fillId="2" borderId="22" xfId="37" applyNumberFormat="1" applyBorder="1" applyAlignment="1" quotePrefix="1">
      <alignment/>
      <protection/>
    </xf>
    <xf numFmtId="0" fontId="0" fillId="2" borderId="0" xfId="37" applyNumberFormat="1" applyBorder="1" applyAlignment="1">
      <alignment/>
      <protection/>
    </xf>
    <xf numFmtId="0" fontId="0" fillId="2" borderId="23" xfId="37" applyNumberFormat="1" applyBorder="1" applyAlignment="1">
      <alignment/>
      <protection/>
    </xf>
    <xf numFmtId="1" fontId="6" fillId="2" borderId="24" xfId="37" applyNumberFormat="1" applyFont="1" applyBorder="1" applyAlignment="1">
      <alignment horizontal="left" vertical="center" wrapText="1"/>
      <protection/>
    </xf>
    <xf numFmtId="0" fontId="0" fillId="2" borderId="25" xfId="37" applyNumberFormat="1" applyBorder="1" applyAlignment="1">
      <alignment vertical="center" wrapText="1"/>
      <protection/>
    </xf>
    <xf numFmtId="0" fontId="0" fillId="2" borderId="26" xfId="37" applyNumberFormat="1" applyBorder="1" applyAlignment="1">
      <alignment vertical="center" wrapText="1"/>
      <protection/>
    </xf>
    <xf numFmtId="0" fontId="0" fillId="2" borderId="27" xfId="37" applyNumberFormat="1" applyBorder="1" applyAlignment="1">
      <alignment/>
      <protection/>
    </xf>
    <xf numFmtId="0" fontId="0" fillId="2" borderId="28" xfId="37" applyNumberFormat="1" applyBorder="1" applyAlignment="1">
      <alignment/>
      <protection/>
    </xf>
    <xf numFmtId="1" fontId="6" fillId="2" borderId="13" xfId="37" applyNumberFormat="1" applyFont="1" applyBorder="1" applyAlignment="1">
      <alignment horizontal="left" vertical="center" wrapText="1"/>
      <protection/>
    </xf>
    <xf numFmtId="0" fontId="0" fillId="2" borderId="0" xfId="37" applyNumberFormat="1" applyBorder="1" applyAlignment="1">
      <alignment vertical="center" wrapText="1"/>
      <protection/>
    </xf>
    <xf numFmtId="0" fontId="0" fillId="2" borderId="29" xfId="37" applyNumberFormat="1" applyBorder="1" applyAlignment="1">
      <alignment vertical="center" wrapText="1"/>
      <protection/>
    </xf>
    <xf numFmtId="1" fontId="6" fillId="2" borderId="30" xfId="37" applyNumberFormat="1" applyFont="1" applyBorder="1" applyAlignment="1">
      <alignment horizontal="left" vertical="center" wrapText="1"/>
      <protection/>
    </xf>
    <xf numFmtId="0" fontId="0" fillId="2" borderId="31" xfId="37" applyNumberFormat="1" applyBorder="1" applyAlignment="1">
      <alignment vertical="center" wrapText="1"/>
      <protection/>
    </xf>
    <xf numFmtId="0" fontId="0" fillId="2" borderId="32" xfId="37" applyNumberFormat="1" applyBorder="1" applyAlignment="1">
      <alignment vertical="center" wrapText="1"/>
      <protection/>
    </xf>
    <xf numFmtId="1" fontId="3" fillId="2" borderId="30" xfId="37" applyNumberFormat="1" applyFont="1" applyBorder="1" applyAlignment="1">
      <alignment horizontal="left" vertical="center" wrapText="1"/>
      <protection/>
    </xf>
    <xf numFmtId="1" fontId="3" fillId="2" borderId="33" xfId="37" applyNumberFormat="1" applyFont="1" applyBorder="1" applyAlignment="1">
      <alignment horizontal="left" vertical="center" wrapText="1"/>
      <protection/>
    </xf>
    <xf numFmtId="0" fontId="0" fillId="2" borderId="34" xfId="37" applyNumberFormat="1" applyBorder="1" applyAlignment="1">
      <alignment vertical="center" wrapText="1"/>
      <protection/>
    </xf>
    <xf numFmtId="0" fontId="0" fillId="2" borderId="35" xfId="37" applyNumberFormat="1" applyBorder="1" applyAlignment="1">
      <alignment vertical="center" wrapText="1"/>
      <protection/>
    </xf>
    <xf numFmtId="166" fontId="0" fillId="2" borderId="36" xfId="37" applyNumberFormat="1" applyBorder="1" applyAlignment="1">
      <alignment horizontal="center"/>
      <protection/>
    </xf>
    <xf numFmtId="0" fontId="0" fillId="2" borderId="37" xfId="37" applyNumberFormat="1" applyBorder="1" applyAlignment="1">
      <alignment/>
      <protection/>
    </xf>
    <xf numFmtId="0" fontId="0" fillId="2" borderId="22" xfId="37" applyNumberFormat="1" applyBorder="1" applyAlignment="1">
      <alignment/>
      <protection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 Prices Protected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ineer\ProjectAdmin\BO%20Prep\2007\Checked%20files\419-2007%20Quality%20Control%20Checks%20Dec%2018th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FORM B - PRICES"/>
      <sheetName val="Items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4.99609375" style="97" hidden="1" customWidth="1"/>
    <col min="2" max="2" width="8.77734375" style="11" customWidth="1"/>
    <col min="3" max="3" width="36.77734375" style="5" customWidth="1"/>
    <col min="4" max="4" width="12.77734375" style="98" customWidth="1"/>
    <col min="5" max="5" width="6.77734375" style="5" customWidth="1"/>
    <col min="6" max="6" width="11.77734375" style="5" customWidth="1"/>
    <col min="7" max="7" width="11.77734375" style="97" customWidth="1"/>
    <col min="8" max="8" width="16.77734375" style="97" customWidth="1"/>
    <col min="9" max="16384" width="10.5546875" style="5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3"/>
    </row>
    <row r="2" spans="1:8" ht="15">
      <c r="A2" s="6"/>
      <c r="B2" s="7" t="s">
        <v>22</v>
      </c>
      <c r="C2" s="8"/>
      <c r="D2" s="8"/>
      <c r="E2" s="8"/>
      <c r="F2" s="8"/>
      <c r="G2" s="9"/>
      <c r="H2" s="8"/>
    </row>
    <row r="3" spans="1:8" ht="15">
      <c r="A3" s="10"/>
      <c r="B3" s="11" t="s">
        <v>1</v>
      </c>
      <c r="C3" s="12"/>
      <c r="D3" s="12"/>
      <c r="E3" s="12"/>
      <c r="F3" s="12"/>
      <c r="G3" s="13"/>
      <c r="H3" s="14"/>
    </row>
    <row r="4" spans="1:8" ht="15">
      <c r="A4" s="15" t="s">
        <v>21</v>
      </c>
      <c r="B4" s="16" t="s">
        <v>3</v>
      </c>
      <c r="C4" s="17" t="s">
        <v>4</v>
      </c>
      <c r="D4" s="18" t="s">
        <v>5</v>
      </c>
      <c r="E4" s="19" t="s">
        <v>6</v>
      </c>
      <c r="F4" s="19" t="s">
        <v>7</v>
      </c>
      <c r="G4" s="20" t="s">
        <v>8</v>
      </c>
      <c r="H4" s="19" t="s">
        <v>9</v>
      </c>
    </row>
    <row r="5" spans="1:8" ht="15.75" thickBot="1">
      <c r="A5" s="21"/>
      <c r="B5" s="22"/>
      <c r="C5" s="23"/>
      <c r="D5" s="24" t="s">
        <v>10</v>
      </c>
      <c r="E5" s="25"/>
      <c r="F5" s="26" t="s">
        <v>11</v>
      </c>
      <c r="G5" s="27"/>
      <c r="H5" s="28"/>
    </row>
    <row r="6" spans="1:8" s="33" customFormat="1" ht="30" customHeight="1" thickTop="1">
      <c r="A6" s="29"/>
      <c r="B6" s="30" t="s">
        <v>12</v>
      </c>
      <c r="C6" s="111" t="s">
        <v>130</v>
      </c>
      <c r="D6" s="112"/>
      <c r="E6" s="112"/>
      <c r="F6" s="113"/>
      <c r="G6" s="31"/>
      <c r="H6" s="32" t="s">
        <v>2</v>
      </c>
    </row>
    <row r="7" spans="1:8" ht="36" customHeight="1">
      <c r="A7" s="34"/>
      <c r="B7" s="35"/>
      <c r="C7" s="36" t="s">
        <v>17</v>
      </c>
      <c r="D7" s="37"/>
      <c r="E7" s="38" t="s">
        <v>2</v>
      </c>
      <c r="F7" s="39" t="s">
        <v>2</v>
      </c>
      <c r="G7" s="40" t="s">
        <v>2</v>
      </c>
      <c r="H7" s="41"/>
    </row>
    <row r="8" spans="1:8" s="49" customFormat="1" ht="30" customHeight="1">
      <c r="A8" s="42"/>
      <c r="B8" s="99" t="s">
        <v>29</v>
      </c>
      <c r="C8" s="43" t="s">
        <v>128</v>
      </c>
      <c r="D8" s="44" t="s">
        <v>142</v>
      </c>
      <c r="E8" s="45"/>
      <c r="F8" s="46"/>
      <c r="G8" s="47"/>
      <c r="H8" s="48"/>
    </row>
    <row r="9" spans="1:8" s="49" customFormat="1" ht="30" customHeight="1">
      <c r="A9" s="42"/>
      <c r="B9" s="50" t="s">
        <v>35</v>
      </c>
      <c r="C9" s="51" t="s">
        <v>146</v>
      </c>
      <c r="D9" s="52" t="s">
        <v>2</v>
      </c>
      <c r="E9" s="45" t="s">
        <v>33</v>
      </c>
      <c r="F9" s="102">
        <v>29000</v>
      </c>
      <c r="G9" s="53"/>
      <c r="H9" s="48">
        <f aca="true" t="shared" si="0" ref="H9:H14">F9*ROUND(G9,2)</f>
        <v>0</v>
      </c>
    </row>
    <row r="10" spans="1:8" s="49" customFormat="1" ht="30" customHeight="1">
      <c r="A10" s="54"/>
      <c r="B10" s="50" t="s">
        <v>36</v>
      </c>
      <c r="C10" s="51" t="s">
        <v>147</v>
      </c>
      <c r="D10" s="52" t="s">
        <v>2</v>
      </c>
      <c r="E10" s="45" t="s">
        <v>33</v>
      </c>
      <c r="F10" s="102">
        <v>17000</v>
      </c>
      <c r="G10" s="53"/>
      <c r="H10" s="48">
        <f t="shared" si="0"/>
        <v>0</v>
      </c>
    </row>
    <row r="11" spans="1:8" s="59" customFormat="1" ht="30" customHeight="1">
      <c r="A11" s="55" t="s">
        <v>78</v>
      </c>
      <c r="B11" s="100" t="s">
        <v>26</v>
      </c>
      <c r="C11" s="56" t="s">
        <v>79</v>
      </c>
      <c r="D11" s="57" t="s">
        <v>80</v>
      </c>
      <c r="E11" s="58" t="s">
        <v>27</v>
      </c>
      <c r="F11" s="103">
        <v>400</v>
      </c>
      <c r="G11" s="53"/>
      <c r="H11" s="48">
        <f t="shared" si="0"/>
        <v>0</v>
      </c>
    </row>
    <row r="12" spans="1:8" s="60" customFormat="1" ht="30" customHeight="1">
      <c r="A12" s="42" t="s">
        <v>81</v>
      </c>
      <c r="B12" s="99" t="s">
        <v>82</v>
      </c>
      <c r="C12" s="43" t="s">
        <v>83</v>
      </c>
      <c r="D12" s="57" t="s">
        <v>80</v>
      </c>
      <c r="E12" s="45" t="s">
        <v>33</v>
      </c>
      <c r="F12" s="104">
        <v>2300</v>
      </c>
      <c r="G12" s="53"/>
      <c r="H12" s="48">
        <f t="shared" si="0"/>
        <v>0</v>
      </c>
    </row>
    <row r="13" spans="1:8" s="49" customFormat="1" ht="39.75" customHeight="1">
      <c r="A13" s="42" t="s">
        <v>28</v>
      </c>
      <c r="B13" s="101" t="s">
        <v>118</v>
      </c>
      <c r="C13" s="51" t="s">
        <v>30</v>
      </c>
      <c r="D13" s="57" t="s">
        <v>148</v>
      </c>
      <c r="E13" s="45" t="s">
        <v>65</v>
      </c>
      <c r="F13" s="102">
        <v>4100</v>
      </c>
      <c r="G13" s="53"/>
      <c r="H13" s="48">
        <f t="shared" si="0"/>
        <v>0</v>
      </c>
    </row>
    <row r="14" spans="1:8" s="60" customFormat="1" ht="30" customHeight="1">
      <c r="A14" s="42" t="s">
        <v>31</v>
      </c>
      <c r="B14" s="101" t="s">
        <v>84</v>
      </c>
      <c r="C14" s="51" t="s">
        <v>32</v>
      </c>
      <c r="D14" s="57" t="s">
        <v>80</v>
      </c>
      <c r="E14" s="45" t="s">
        <v>33</v>
      </c>
      <c r="F14" s="102">
        <v>2200</v>
      </c>
      <c r="G14" s="53"/>
      <c r="H14" s="48">
        <f t="shared" si="0"/>
        <v>0</v>
      </c>
    </row>
    <row r="15" spans="1:8" s="49" customFormat="1" ht="30" customHeight="1">
      <c r="A15" s="42" t="s">
        <v>86</v>
      </c>
      <c r="B15" s="101" t="s">
        <v>85</v>
      </c>
      <c r="C15" s="51" t="s">
        <v>88</v>
      </c>
      <c r="D15" s="57" t="s">
        <v>143</v>
      </c>
      <c r="E15" s="45"/>
      <c r="F15" s="102"/>
      <c r="G15" s="47"/>
      <c r="H15" s="48"/>
    </row>
    <row r="16" spans="1:8" s="49" customFormat="1" ht="30" customHeight="1">
      <c r="A16" s="42" t="s">
        <v>89</v>
      </c>
      <c r="B16" s="50" t="s">
        <v>35</v>
      </c>
      <c r="C16" s="51" t="s">
        <v>90</v>
      </c>
      <c r="D16" s="52" t="s">
        <v>2</v>
      </c>
      <c r="E16" s="45" t="s">
        <v>42</v>
      </c>
      <c r="F16" s="102">
        <v>5</v>
      </c>
      <c r="G16" s="53"/>
      <c r="H16" s="48">
        <f>F16*ROUND(G16,2)</f>
        <v>0</v>
      </c>
    </row>
    <row r="17" spans="1:8" s="49" customFormat="1" ht="30" customHeight="1">
      <c r="A17" s="54" t="s">
        <v>91</v>
      </c>
      <c r="B17" s="50" t="s">
        <v>36</v>
      </c>
      <c r="C17" s="51" t="s">
        <v>92</v>
      </c>
      <c r="D17" s="52" t="s">
        <v>2</v>
      </c>
      <c r="E17" s="45" t="s">
        <v>42</v>
      </c>
      <c r="F17" s="102">
        <v>5</v>
      </c>
      <c r="G17" s="53"/>
      <c r="H17" s="48">
        <f>F17*ROUND(G17,2)</f>
        <v>0</v>
      </c>
    </row>
    <row r="18" spans="1:8" s="49" customFormat="1" ht="39.75" customHeight="1">
      <c r="A18" s="54"/>
      <c r="B18" s="101" t="s">
        <v>87</v>
      </c>
      <c r="C18" s="51" t="s">
        <v>94</v>
      </c>
      <c r="D18" s="52" t="s">
        <v>66</v>
      </c>
      <c r="E18" s="58" t="s">
        <v>56</v>
      </c>
      <c r="F18" s="102">
        <v>20</v>
      </c>
      <c r="G18" s="53"/>
      <c r="H18" s="48">
        <f>F18*ROUND(G18,2)</f>
        <v>0</v>
      </c>
    </row>
    <row r="19" spans="1:8" s="60" customFormat="1" ht="30" customHeight="1">
      <c r="A19" s="42" t="s">
        <v>95</v>
      </c>
      <c r="B19" s="101" t="s">
        <v>93</v>
      </c>
      <c r="C19" s="51" t="s">
        <v>97</v>
      </c>
      <c r="D19" s="52" t="s">
        <v>98</v>
      </c>
      <c r="E19" s="45" t="s">
        <v>33</v>
      </c>
      <c r="F19" s="102">
        <v>2300</v>
      </c>
      <c r="G19" s="53"/>
      <c r="H19" s="48">
        <f>F19*ROUND(G19,2)</f>
        <v>0</v>
      </c>
    </row>
    <row r="20" spans="1:8" ht="36" customHeight="1">
      <c r="A20" s="34"/>
      <c r="B20" s="35"/>
      <c r="C20" s="61" t="s">
        <v>18</v>
      </c>
      <c r="D20" s="37"/>
      <c r="E20" s="62"/>
      <c r="F20" s="105"/>
      <c r="G20" s="34"/>
      <c r="H20" s="41"/>
    </row>
    <row r="21" spans="1:8" s="49" customFormat="1" ht="39.75" customHeight="1">
      <c r="A21" s="54" t="s">
        <v>43</v>
      </c>
      <c r="B21" s="101" t="s">
        <v>96</v>
      </c>
      <c r="C21" s="51" t="s">
        <v>44</v>
      </c>
      <c r="D21" s="52" t="s">
        <v>45</v>
      </c>
      <c r="E21" s="45"/>
      <c r="F21" s="102"/>
      <c r="G21" s="47"/>
      <c r="H21" s="48"/>
    </row>
    <row r="22" spans="1:8" s="60" customFormat="1" ht="30" customHeight="1">
      <c r="A22" s="54" t="s">
        <v>46</v>
      </c>
      <c r="B22" s="50" t="s">
        <v>100</v>
      </c>
      <c r="C22" s="51" t="s">
        <v>47</v>
      </c>
      <c r="D22" s="52" t="s">
        <v>48</v>
      </c>
      <c r="E22" s="45"/>
      <c r="F22" s="102"/>
      <c r="G22" s="47"/>
      <c r="H22" s="48"/>
    </row>
    <row r="23" spans="1:8" s="65" customFormat="1" ht="30" customHeight="1">
      <c r="A23" s="63" t="s">
        <v>49</v>
      </c>
      <c r="B23" s="64"/>
      <c r="C23" s="56" t="s">
        <v>101</v>
      </c>
      <c r="D23" s="57"/>
      <c r="E23" s="58" t="s">
        <v>33</v>
      </c>
      <c r="F23" s="106">
        <v>260</v>
      </c>
      <c r="G23" s="53"/>
      <c r="H23" s="48">
        <f>F23*ROUND(G23,2)</f>
        <v>0</v>
      </c>
    </row>
    <row r="24" spans="1:8" s="60" customFormat="1" ht="30" customHeight="1">
      <c r="A24" s="54" t="s">
        <v>50</v>
      </c>
      <c r="B24" s="66"/>
      <c r="C24" s="51" t="s">
        <v>102</v>
      </c>
      <c r="D24" s="52" t="s">
        <v>2</v>
      </c>
      <c r="E24" s="45" t="s">
        <v>33</v>
      </c>
      <c r="F24" s="102">
        <v>205</v>
      </c>
      <c r="G24" s="53"/>
      <c r="H24" s="48">
        <f>F24*ROUND(G24,2)</f>
        <v>0</v>
      </c>
    </row>
    <row r="25" spans="1:8" s="59" customFormat="1" ht="30" customHeight="1">
      <c r="A25" s="63" t="s">
        <v>103</v>
      </c>
      <c r="B25" s="100" t="s">
        <v>131</v>
      </c>
      <c r="C25" s="56" t="s">
        <v>104</v>
      </c>
      <c r="D25" s="57" t="s">
        <v>53</v>
      </c>
      <c r="E25" s="58"/>
      <c r="F25" s="106"/>
      <c r="G25" s="47"/>
      <c r="H25" s="48"/>
    </row>
    <row r="26" spans="1:8" s="65" customFormat="1" ht="30" customHeight="1">
      <c r="A26" s="63" t="s">
        <v>105</v>
      </c>
      <c r="B26" s="67" t="s">
        <v>35</v>
      </c>
      <c r="C26" s="56" t="s">
        <v>106</v>
      </c>
      <c r="D26" s="57" t="s">
        <v>2</v>
      </c>
      <c r="E26" s="58" t="s">
        <v>56</v>
      </c>
      <c r="F26" s="106">
        <v>80</v>
      </c>
      <c r="G26" s="53"/>
      <c r="H26" s="48">
        <f>F26*ROUND(G26,2)</f>
        <v>0</v>
      </c>
    </row>
    <row r="27" spans="1:8" s="60" customFormat="1" ht="30" customHeight="1">
      <c r="A27" s="54" t="s">
        <v>107</v>
      </c>
      <c r="B27" s="101" t="s">
        <v>127</v>
      </c>
      <c r="C27" s="51" t="s">
        <v>108</v>
      </c>
      <c r="D27" s="52" t="s">
        <v>109</v>
      </c>
      <c r="E27" s="45"/>
      <c r="F27" s="102"/>
      <c r="G27" s="47"/>
      <c r="H27" s="48"/>
    </row>
    <row r="28" spans="1:8" s="60" customFormat="1" ht="30" customHeight="1">
      <c r="A28" s="54" t="s">
        <v>110</v>
      </c>
      <c r="B28" s="50" t="s">
        <v>35</v>
      </c>
      <c r="C28" s="51" t="s">
        <v>58</v>
      </c>
      <c r="D28" s="52" t="s">
        <v>111</v>
      </c>
      <c r="E28" s="45" t="s">
        <v>56</v>
      </c>
      <c r="F28" s="102">
        <v>80</v>
      </c>
      <c r="G28" s="53"/>
      <c r="H28" s="48">
        <f>F28*ROUND(G28,2)</f>
        <v>0</v>
      </c>
    </row>
    <row r="29" spans="1:8" s="60" customFormat="1" ht="30" customHeight="1">
      <c r="A29" s="54" t="s">
        <v>51</v>
      </c>
      <c r="B29" s="101" t="s">
        <v>137</v>
      </c>
      <c r="C29" s="51" t="s">
        <v>52</v>
      </c>
      <c r="D29" s="52" t="s">
        <v>53</v>
      </c>
      <c r="E29" s="45"/>
      <c r="F29" s="104"/>
      <c r="G29" s="47"/>
      <c r="H29" s="48"/>
    </row>
    <row r="30" spans="1:8" s="60" customFormat="1" ht="30" customHeight="1">
      <c r="A30" s="54" t="s">
        <v>54</v>
      </c>
      <c r="B30" s="50" t="s">
        <v>35</v>
      </c>
      <c r="C30" s="51" t="s">
        <v>150</v>
      </c>
      <c r="D30" s="52" t="s">
        <v>55</v>
      </c>
      <c r="E30" s="45"/>
      <c r="F30" s="104"/>
      <c r="G30" s="47"/>
      <c r="H30" s="48"/>
    </row>
    <row r="31" spans="1:8" s="60" customFormat="1" ht="30" customHeight="1">
      <c r="A31" s="54" t="s">
        <v>57</v>
      </c>
      <c r="B31" s="66"/>
      <c r="C31" s="56" t="s">
        <v>112</v>
      </c>
      <c r="D31" s="52"/>
      <c r="E31" s="45" t="s">
        <v>56</v>
      </c>
      <c r="F31" s="102">
        <v>210</v>
      </c>
      <c r="G31" s="53"/>
      <c r="H31" s="48">
        <f>F31*ROUND(G31,2)</f>
        <v>0</v>
      </c>
    </row>
    <row r="32" spans="1:8" s="60" customFormat="1" ht="30" customHeight="1">
      <c r="A32" s="54" t="s">
        <v>113</v>
      </c>
      <c r="B32" s="66"/>
      <c r="C32" s="51" t="s">
        <v>114</v>
      </c>
      <c r="D32" s="52" t="s">
        <v>2</v>
      </c>
      <c r="E32" s="45" t="s">
        <v>56</v>
      </c>
      <c r="F32" s="102">
        <v>75</v>
      </c>
      <c r="G32" s="53"/>
      <c r="H32" s="48">
        <f>F32*ROUND(G32,2)</f>
        <v>0</v>
      </c>
    </row>
    <row r="33" spans="1:8" s="60" customFormat="1" ht="39.75" customHeight="1">
      <c r="A33" s="54" t="s">
        <v>59</v>
      </c>
      <c r="B33" s="101" t="s">
        <v>138</v>
      </c>
      <c r="C33" s="51" t="s">
        <v>60</v>
      </c>
      <c r="D33" s="52" t="s">
        <v>61</v>
      </c>
      <c r="E33" s="68"/>
      <c r="F33" s="102"/>
      <c r="G33" s="47"/>
      <c r="H33" s="48"/>
    </row>
    <row r="34" spans="1:8" s="60" customFormat="1" ht="30" customHeight="1">
      <c r="A34" s="54" t="s">
        <v>62</v>
      </c>
      <c r="B34" s="50" t="s">
        <v>35</v>
      </c>
      <c r="C34" s="51" t="s">
        <v>63</v>
      </c>
      <c r="D34" s="52"/>
      <c r="E34" s="45"/>
      <c r="F34" s="102"/>
      <c r="G34" s="47"/>
      <c r="H34" s="48"/>
    </row>
    <row r="35" spans="1:8" s="60" customFormat="1" ht="30" customHeight="1">
      <c r="A35" s="54" t="s">
        <v>64</v>
      </c>
      <c r="B35" s="66"/>
      <c r="C35" s="51" t="s">
        <v>115</v>
      </c>
      <c r="D35" s="52"/>
      <c r="E35" s="45" t="s">
        <v>65</v>
      </c>
      <c r="F35" s="102">
        <v>2900</v>
      </c>
      <c r="G35" s="53"/>
      <c r="H35" s="48">
        <f>F35*ROUND(G35,2)</f>
        <v>0</v>
      </c>
    </row>
    <row r="36" spans="1:8" ht="36" customHeight="1">
      <c r="A36" s="34"/>
      <c r="B36" s="69"/>
      <c r="C36" s="61" t="s">
        <v>19</v>
      </c>
      <c r="D36" s="37"/>
      <c r="E36" s="70"/>
      <c r="F36" s="105"/>
      <c r="G36" s="34"/>
      <c r="H36" s="41"/>
    </row>
    <row r="37" spans="1:8" s="49" customFormat="1" ht="30" customHeight="1">
      <c r="A37" s="42" t="s">
        <v>71</v>
      </c>
      <c r="B37" s="101" t="s">
        <v>139</v>
      </c>
      <c r="C37" s="51" t="s">
        <v>72</v>
      </c>
      <c r="D37" s="52" t="s">
        <v>73</v>
      </c>
      <c r="E37" s="45" t="s">
        <v>56</v>
      </c>
      <c r="F37" s="107">
        <v>1300</v>
      </c>
      <c r="G37" s="53"/>
      <c r="H37" s="48">
        <f>F37*ROUND(G37,2)</f>
        <v>0</v>
      </c>
    </row>
    <row r="38" spans="1:8" ht="36" customHeight="1">
      <c r="A38" s="34"/>
      <c r="B38" s="35"/>
      <c r="C38" s="61" t="s">
        <v>20</v>
      </c>
      <c r="D38" s="37"/>
      <c r="E38" s="62"/>
      <c r="F38" s="105"/>
      <c r="G38" s="34"/>
      <c r="H38" s="41"/>
    </row>
    <row r="39" spans="1:8" s="49" customFormat="1" ht="30" customHeight="1">
      <c r="A39" s="54" t="s">
        <v>74</v>
      </c>
      <c r="B39" s="101" t="s">
        <v>99</v>
      </c>
      <c r="C39" s="51" t="s">
        <v>75</v>
      </c>
      <c r="D39" s="57" t="s">
        <v>116</v>
      </c>
      <c r="E39" s="45"/>
      <c r="F39" s="102"/>
      <c r="G39" s="47"/>
      <c r="H39" s="47"/>
    </row>
    <row r="40" spans="1:8" s="60" customFormat="1" ht="30" customHeight="1">
      <c r="A40" s="54" t="s">
        <v>76</v>
      </c>
      <c r="B40" s="50" t="s">
        <v>35</v>
      </c>
      <c r="C40" s="51" t="s">
        <v>77</v>
      </c>
      <c r="D40" s="52"/>
      <c r="E40" s="45" t="s">
        <v>33</v>
      </c>
      <c r="F40" s="102">
        <v>200</v>
      </c>
      <c r="G40" s="53"/>
      <c r="H40" s="48">
        <f>F40*ROUND(G40,2)</f>
        <v>0</v>
      </c>
    </row>
    <row r="41" spans="1:8" s="60" customFormat="1" ht="30" customHeight="1">
      <c r="A41" s="54" t="s">
        <v>134</v>
      </c>
      <c r="B41" s="100" t="s">
        <v>145</v>
      </c>
      <c r="C41" s="51" t="s">
        <v>135</v>
      </c>
      <c r="D41" s="57" t="s">
        <v>136</v>
      </c>
      <c r="E41" s="45" t="s">
        <v>33</v>
      </c>
      <c r="F41" s="102">
        <v>2000</v>
      </c>
      <c r="G41" s="53"/>
      <c r="H41" s="48">
        <f>F41*ROUND(G41,2)</f>
        <v>0</v>
      </c>
    </row>
    <row r="42" spans="1:8" ht="30" customHeight="1" thickBot="1">
      <c r="A42" s="71"/>
      <c r="B42" s="72" t="str">
        <f>B6</f>
        <v>A</v>
      </c>
      <c r="C42" s="119" t="str">
        <f>C6</f>
        <v>Marconi Trail Pedestrian Cycle Facility and Associated Works</v>
      </c>
      <c r="D42" s="120"/>
      <c r="E42" s="120"/>
      <c r="F42" s="121"/>
      <c r="G42" s="71" t="s">
        <v>15</v>
      </c>
      <c r="H42" s="71">
        <f>SUM(H6:H41)</f>
        <v>0</v>
      </c>
    </row>
    <row r="43" spans="1:8" s="33" customFormat="1" ht="30" customHeight="1" thickTop="1">
      <c r="A43" s="29"/>
      <c r="B43" s="30" t="s">
        <v>13</v>
      </c>
      <c r="C43" s="116" t="s">
        <v>151</v>
      </c>
      <c r="D43" s="117"/>
      <c r="E43" s="117"/>
      <c r="F43" s="118"/>
      <c r="G43" s="29"/>
      <c r="H43" s="32"/>
    </row>
    <row r="44" spans="1:8" ht="36" customHeight="1">
      <c r="A44" s="34"/>
      <c r="B44" s="35"/>
      <c r="C44" s="36" t="s">
        <v>17</v>
      </c>
      <c r="D44" s="37"/>
      <c r="E44" s="38" t="s">
        <v>2</v>
      </c>
      <c r="F44" s="39" t="s">
        <v>2</v>
      </c>
      <c r="G44" s="34" t="s">
        <v>2</v>
      </c>
      <c r="H44" s="41"/>
    </row>
    <row r="45" spans="1:8" s="60" customFormat="1" ht="30" customHeight="1">
      <c r="A45" s="42" t="s">
        <v>81</v>
      </c>
      <c r="B45" s="99" t="s">
        <v>34</v>
      </c>
      <c r="C45" s="43" t="s">
        <v>83</v>
      </c>
      <c r="D45" s="57" t="s">
        <v>80</v>
      </c>
      <c r="E45" s="45" t="s">
        <v>33</v>
      </c>
      <c r="F45" s="104">
        <v>600</v>
      </c>
      <c r="G45" s="53"/>
      <c r="H45" s="48">
        <f>F45*ROUND(G45,2)</f>
        <v>0</v>
      </c>
    </row>
    <row r="46" spans="1:8" s="49" customFormat="1" ht="30" customHeight="1">
      <c r="A46" s="42" t="s">
        <v>117</v>
      </c>
      <c r="B46" s="99" t="s">
        <v>37</v>
      </c>
      <c r="C46" s="51" t="s">
        <v>119</v>
      </c>
      <c r="D46" s="57" t="s">
        <v>80</v>
      </c>
      <c r="E46" s="45"/>
      <c r="F46" s="102"/>
      <c r="G46" s="47"/>
      <c r="H46" s="48"/>
    </row>
    <row r="47" spans="1:8" s="49" customFormat="1" ht="30" customHeight="1">
      <c r="A47" s="54" t="s">
        <v>120</v>
      </c>
      <c r="B47" s="50" t="s">
        <v>35</v>
      </c>
      <c r="C47" s="51" t="s">
        <v>121</v>
      </c>
      <c r="D47" s="52" t="s">
        <v>2</v>
      </c>
      <c r="E47" s="45" t="s">
        <v>65</v>
      </c>
      <c r="F47" s="102">
        <v>200</v>
      </c>
      <c r="G47" s="53"/>
      <c r="H47" s="48">
        <f>F47*ROUND(G47,2)</f>
        <v>0</v>
      </c>
    </row>
    <row r="48" spans="1:8" s="49" customFormat="1" ht="39.75" customHeight="1">
      <c r="A48" s="42" t="s">
        <v>28</v>
      </c>
      <c r="B48" s="101" t="s">
        <v>38</v>
      </c>
      <c r="C48" s="51" t="s">
        <v>30</v>
      </c>
      <c r="D48" s="57" t="s">
        <v>148</v>
      </c>
      <c r="E48" s="45" t="s">
        <v>65</v>
      </c>
      <c r="F48" s="102">
        <v>100</v>
      </c>
      <c r="G48" s="53"/>
      <c r="H48" s="48">
        <f>F48*ROUND(G48,2)</f>
        <v>0</v>
      </c>
    </row>
    <row r="49" spans="1:8" ht="36" customHeight="1">
      <c r="A49" s="34"/>
      <c r="B49" s="35"/>
      <c r="C49" s="61" t="s">
        <v>18</v>
      </c>
      <c r="D49" s="37"/>
      <c r="E49" s="62"/>
      <c r="F49" s="105"/>
      <c r="G49" s="34"/>
      <c r="H49" s="41"/>
    </row>
    <row r="50" spans="1:8" ht="36" customHeight="1">
      <c r="A50" s="73"/>
      <c r="B50" s="100" t="s">
        <v>39</v>
      </c>
      <c r="C50" s="51" t="s">
        <v>129</v>
      </c>
      <c r="D50" s="52" t="s">
        <v>144</v>
      </c>
      <c r="E50" s="45" t="s">
        <v>42</v>
      </c>
      <c r="F50" s="102">
        <v>9</v>
      </c>
      <c r="G50" s="53"/>
      <c r="H50" s="48">
        <f>F50*ROUND(G50,2)</f>
        <v>0</v>
      </c>
    </row>
    <row r="51" spans="1:8" s="60" customFormat="1" ht="39.75" customHeight="1">
      <c r="A51" s="54" t="s">
        <v>59</v>
      </c>
      <c r="B51" s="101" t="s">
        <v>40</v>
      </c>
      <c r="C51" s="51" t="s">
        <v>60</v>
      </c>
      <c r="D51" s="52" t="s">
        <v>61</v>
      </c>
      <c r="E51" s="68"/>
      <c r="F51" s="102"/>
      <c r="G51" s="47"/>
      <c r="H51" s="48"/>
    </row>
    <row r="52" spans="1:8" s="60" customFormat="1" ht="30" customHeight="1">
      <c r="A52" s="54" t="s">
        <v>62</v>
      </c>
      <c r="B52" s="50" t="s">
        <v>35</v>
      </c>
      <c r="C52" s="51" t="s">
        <v>63</v>
      </c>
      <c r="D52" s="52"/>
      <c r="E52" s="45"/>
      <c r="F52" s="102"/>
      <c r="G52" s="47"/>
      <c r="H52" s="48"/>
    </row>
    <row r="53" spans="1:8" s="60" customFormat="1" ht="30" customHeight="1">
      <c r="A53" s="54" t="s">
        <v>64</v>
      </c>
      <c r="B53" s="66"/>
      <c r="C53" s="51" t="s">
        <v>115</v>
      </c>
      <c r="D53" s="52"/>
      <c r="E53" s="45" t="s">
        <v>65</v>
      </c>
      <c r="F53" s="102">
        <v>250</v>
      </c>
      <c r="G53" s="53"/>
      <c r="H53" s="48">
        <f>F53*ROUND(G53,2)</f>
        <v>0</v>
      </c>
    </row>
    <row r="54" spans="1:8" s="74" customFormat="1" ht="30" customHeight="1">
      <c r="A54" s="54" t="s">
        <v>122</v>
      </c>
      <c r="B54" s="101" t="s">
        <v>41</v>
      </c>
      <c r="C54" s="51" t="s">
        <v>123</v>
      </c>
      <c r="D54" s="57" t="s">
        <v>124</v>
      </c>
      <c r="E54" s="45"/>
      <c r="F54" s="102"/>
      <c r="G54" s="47"/>
      <c r="H54" s="48"/>
    </row>
    <row r="55" spans="1:8" s="75" customFormat="1" ht="30" customHeight="1">
      <c r="A55" s="54" t="s">
        <v>125</v>
      </c>
      <c r="B55" s="50" t="s">
        <v>35</v>
      </c>
      <c r="C55" s="51" t="s">
        <v>126</v>
      </c>
      <c r="D55" s="52" t="s">
        <v>2</v>
      </c>
      <c r="E55" s="45" t="s">
        <v>33</v>
      </c>
      <c r="F55" s="102">
        <v>150</v>
      </c>
      <c r="G55" s="53"/>
      <c r="H55" s="48">
        <f>F55*ROUND(G55,2)</f>
        <v>0</v>
      </c>
    </row>
    <row r="56" spans="1:8" s="33" customFormat="1" ht="30" customHeight="1" thickBot="1">
      <c r="A56" s="76"/>
      <c r="B56" s="72" t="str">
        <f>B43</f>
        <v>B</v>
      </c>
      <c r="C56" s="119" t="str">
        <f>C43</f>
        <v>Marconi Trail Intersections with Rail/Tie Removal</v>
      </c>
      <c r="D56" s="120"/>
      <c r="E56" s="120"/>
      <c r="F56" s="121"/>
      <c r="G56" s="77" t="s">
        <v>15</v>
      </c>
      <c r="H56" s="76">
        <f>SUM(H43:H55)</f>
        <v>0</v>
      </c>
    </row>
    <row r="57" spans="1:8" s="33" customFormat="1" ht="30" customHeight="1" thickTop="1">
      <c r="A57" s="29"/>
      <c r="B57" s="30" t="s">
        <v>14</v>
      </c>
      <c r="C57" s="116" t="s">
        <v>152</v>
      </c>
      <c r="D57" s="117"/>
      <c r="E57" s="117"/>
      <c r="F57" s="118"/>
      <c r="G57" s="78"/>
      <c r="H57" s="79"/>
    </row>
    <row r="58" spans="1:8" ht="36" customHeight="1">
      <c r="A58" s="34"/>
      <c r="B58" s="35"/>
      <c r="C58" s="36" t="s">
        <v>17</v>
      </c>
      <c r="D58" s="37"/>
      <c r="E58" s="38" t="s">
        <v>2</v>
      </c>
      <c r="F58" s="39" t="s">
        <v>2</v>
      </c>
      <c r="G58" s="80" t="s">
        <v>2</v>
      </c>
      <c r="H58" s="81"/>
    </row>
    <row r="59" spans="1:8" s="60" customFormat="1" ht="30" customHeight="1">
      <c r="A59" s="42" t="s">
        <v>31</v>
      </c>
      <c r="B59" s="101" t="s">
        <v>67</v>
      </c>
      <c r="C59" s="51" t="s">
        <v>32</v>
      </c>
      <c r="D59" s="57" t="s">
        <v>80</v>
      </c>
      <c r="E59" s="45" t="s">
        <v>33</v>
      </c>
      <c r="F59" s="102">
        <v>1500</v>
      </c>
      <c r="G59" s="53"/>
      <c r="H59" s="48">
        <f>F59*ROUND(G59,2)</f>
        <v>0</v>
      </c>
    </row>
    <row r="60" spans="1:8" s="49" customFormat="1" ht="39.75" customHeight="1">
      <c r="A60" s="42" t="s">
        <v>28</v>
      </c>
      <c r="B60" s="100" t="s">
        <v>68</v>
      </c>
      <c r="C60" s="51" t="s">
        <v>30</v>
      </c>
      <c r="D60" s="57" t="s">
        <v>148</v>
      </c>
      <c r="E60" s="45" t="s">
        <v>65</v>
      </c>
      <c r="F60" s="102">
        <v>200</v>
      </c>
      <c r="G60" s="53"/>
      <c r="H60" s="48">
        <f>F60*ROUND(G60,2)</f>
        <v>0</v>
      </c>
    </row>
    <row r="61" spans="1:8" s="65" customFormat="1" ht="30" customHeight="1">
      <c r="A61" s="55" t="s">
        <v>132</v>
      </c>
      <c r="B61" s="100" t="s">
        <v>69</v>
      </c>
      <c r="C61" s="56" t="s">
        <v>133</v>
      </c>
      <c r="D61" s="57" t="s">
        <v>80</v>
      </c>
      <c r="E61" s="58" t="s">
        <v>33</v>
      </c>
      <c r="F61" s="106">
        <v>1600</v>
      </c>
      <c r="G61" s="53"/>
      <c r="H61" s="48">
        <f>F61*ROUND(G61,2)</f>
        <v>0</v>
      </c>
    </row>
    <row r="62" spans="1:8" ht="36" customHeight="1">
      <c r="A62" s="34"/>
      <c r="B62" s="35"/>
      <c r="C62" s="61" t="s">
        <v>18</v>
      </c>
      <c r="D62" s="82"/>
      <c r="E62" s="62"/>
      <c r="F62" s="105"/>
      <c r="G62" s="80"/>
      <c r="H62" s="81"/>
    </row>
    <row r="63" spans="1:8" s="60" customFormat="1" ht="39.75" customHeight="1">
      <c r="A63" s="54" t="s">
        <v>59</v>
      </c>
      <c r="B63" s="101" t="s">
        <v>70</v>
      </c>
      <c r="C63" s="51" t="s">
        <v>60</v>
      </c>
      <c r="D63" s="57" t="s">
        <v>61</v>
      </c>
      <c r="E63" s="68"/>
      <c r="F63" s="102"/>
      <c r="G63" s="47"/>
      <c r="H63" s="48"/>
    </row>
    <row r="64" spans="1:8" s="60" customFormat="1" ht="30" customHeight="1">
      <c r="A64" s="54" t="s">
        <v>62</v>
      </c>
      <c r="B64" s="50" t="s">
        <v>35</v>
      </c>
      <c r="C64" s="51" t="s">
        <v>63</v>
      </c>
      <c r="D64" s="57"/>
      <c r="E64" s="45"/>
      <c r="F64" s="102"/>
      <c r="G64" s="47"/>
      <c r="H64" s="48"/>
    </row>
    <row r="65" spans="1:8" s="60" customFormat="1" ht="30" customHeight="1">
      <c r="A65" s="54" t="s">
        <v>64</v>
      </c>
      <c r="B65" s="66"/>
      <c r="C65" s="51" t="s">
        <v>115</v>
      </c>
      <c r="D65" s="57"/>
      <c r="E65" s="45" t="s">
        <v>65</v>
      </c>
      <c r="F65" s="102">
        <v>700</v>
      </c>
      <c r="G65" s="53"/>
      <c r="H65" s="48">
        <f>F65*ROUND(G65,2)</f>
        <v>0</v>
      </c>
    </row>
    <row r="66" spans="1:8" ht="36" customHeight="1">
      <c r="A66" s="34"/>
      <c r="B66" s="69"/>
      <c r="C66" s="61" t="s">
        <v>19</v>
      </c>
      <c r="D66" s="82"/>
      <c r="E66" s="70"/>
      <c r="F66" s="105"/>
      <c r="G66" s="80"/>
      <c r="H66" s="81"/>
    </row>
    <row r="67" spans="1:8" s="49" customFormat="1" ht="30" customHeight="1">
      <c r="A67" s="42" t="s">
        <v>71</v>
      </c>
      <c r="B67" s="101" t="s">
        <v>140</v>
      </c>
      <c r="C67" s="51" t="s">
        <v>72</v>
      </c>
      <c r="D67" s="57" t="s">
        <v>73</v>
      </c>
      <c r="E67" s="45" t="s">
        <v>56</v>
      </c>
      <c r="F67" s="107">
        <v>300</v>
      </c>
      <c r="G67" s="53"/>
      <c r="H67" s="48">
        <f>F67*ROUND(G67,2)</f>
        <v>0</v>
      </c>
    </row>
    <row r="68" spans="1:8" ht="36" customHeight="1">
      <c r="A68" s="34"/>
      <c r="B68" s="35"/>
      <c r="C68" s="61" t="s">
        <v>20</v>
      </c>
      <c r="D68" s="82"/>
      <c r="E68" s="62"/>
      <c r="F68" s="105"/>
      <c r="G68" s="80"/>
      <c r="H68" s="81"/>
    </row>
    <row r="69" spans="1:8" s="49" customFormat="1" ht="30" customHeight="1">
      <c r="A69" s="54" t="s">
        <v>74</v>
      </c>
      <c r="B69" s="101" t="s">
        <v>141</v>
      </c>
      <c r="C69" s="51" t="s">
        <v>75</v>
      </c>
      <c r="D69" s="57" t="s">
        <v>116</v>
      </c>
      <c r="E69" s="45"/>
      <c r="F69" s="102"/>
      <c r="G69" s="47"/>
      <c r="H69" s="47"/>
    </row>
    <row r="70" spans="1:8" s="60" customFormat="1" ht="30" customHeight="1">
      <c r="A70" s="54" t="s">
        <v>76</v>
      </c>
      <c r="B70" s="50" t="s">
        <v>35</v>
      </c>
      <c r="C70" s="51" t="s">
        <v>77</v>
      </c>
      <c r="D70" s="52"/>
      <c r="E70" s="45" t="s">
        <v>33</v>
      </c>
      <c r="F70" s="102">
        <v>200</v>
      </c>
      <c r="G70" s="53"/>
      <c r="H70" s="48">
        <f>F70*ROUND(G70,2)</f>
        <v>0</v>
      </c>
    </row>
    <row r="71" spans="1:8" s="60" customFormat="1" ht="30" customHeight="1">
      <c r="A71" s="54" t="s">
        <v>134</v>
      </c>
      <c r="B71" s="101" t="s">
        <v>149</v>
      </c>
      <c r="C71" s="51" t="s">
        <v>135</v>
      </c>
      <c r="D71" s="57" t="s">
        <v>136</v>
      </c>
      <c r="E71" s="45" t="s">
        <v>33</v>
      </c>
      <c r="F71" s="102">
        <v>1000</v>
      </c>
      <c r="G71" s="53"/>
      <c r="H71" s="48">
        <f>F71*ROUND(G71,2)</f>
        <v>0</v>
      </c>
    </row>
    <row r="72" spans="1:8" s="33" customFormat="1" ht="30" customHeight="1" thickBot="1">
      <c r="A72" s="76"/>
      <c r="B72" s="72" t="str">
        <f>B57</f>
        <v>C</v>
      </c>
      <c r="C72" s="119" t="str">
        <f>C57</f>
        <v>Dugald Road Asphalt Sidewalk from Plessis Rd to approx. 100m E of Borden Ave</v>
      </c>
      <c r="D72" s="120"/>
      <c r="E72" s="120"/>
      <c r="F72" s="121"/>
      <c r="G72" s="77" t="s">
        <v>15</v>
      </c>
      <c r="H72" s="76">
        <f>SUM(H57:H71)</f>
        <v>0</v>
      </c>
    </row>
    <row r="73" spans="1:8" ht="36" customHeight="1" thickTop="1">
      <c r="A73" s="83"/>
      <c r="B73" s="84"/>
      <c r="C73" s="85" t="s">
        <v>16</v>
      </c>
      <c r="D73" s="86"/>
      <c r="E73" s="87"/>
      <c r="F73" s="87"/>
      <c r="G73" s="88"/>
      <c r="H73" s="89"/>
    </row>
    <row r="74" spans="1:8" ht="30" customHeight="1" thickBot="1">
      <c r="A74" s="71"/>
      <c r="B74" s="72" t="str">
        <f>B6</f>
        <v>A</v>
      </c>
      <c r="C74" s="122" t="str">
        <f>C6</f>
        <v>Marconi Trail Pedestrian Cycle Facility and Associated Works</v>
      </c>
      <c r="D74" s="120"/>
      <c r="E74" s="120"/>
      <c r="F74" s="121"/>
      <c r="G74" s="90" t="s">
        <v>15</v>
      </c>
      <c r="H74" s="71">
        <f>H42</f>
        <v>0</v>
      </c>
    </row>
    <row r="75" spans="1:8" ht="30" customHeight="1" thickBot="1" thickTop="1">
      <c r="A75" s="71"/>
      <c r="B75" s="72" t="str">
        <f>B43</f>
        <v>B</v>
      </c>
      <c r="C75" s="123" t="str">
        <f>C43</f>
        <v>Marconi Trail Intersections with Rail/Tie Removal</v>
      </c>
      <c r="D75" s="124"/>
      <c r="E75" s="124"/>
      <c r="F75" s="125"/>
      <c r="G75" s="90" t="s">
        <v>15</v>
      </c>
      <c r="H75" s="71">
        <f>H56</f>
        <v>0</v>
      </c>
    </row>
    <row r="76" spans="1:8" ht="30" customHeight="1" thickBot="1" thickTop="1">
      <c r="A76" s="71"/>
      <c r="B76" s="72" t="str">
        <f>B57</f>
        <v>C</v>
      </c>
      <c r="C76" s="123" t="str">
        <f>C57</f>
        <v>Dugald Road Asphalt Sidewalk from Plessis Rd to approx. 100m E of Borden Ave</v>
      </c>
      <c r="D76" s="124"/>
      <c r="E76" s="124"/>
      <c r="F76" s="125"/>
      <c r="G76" s="90" t="s">
        <v>15</v>
      </c>
      <c r="H76" s="71">
        <f>H72</f>
        <v>0</v>
      </c>
    </row>
    <row r="77" spans="1:8" s="12" customFormat="1" ht="37.5" customHeight="1" thickTop="1">
      <c r="A77" s="34"/>
      <c r="B77" s="114" t="s">
        <v>25</v>
      </c>
      <c r="C77" s="115"/>
      <c r="D77" s="115"/>
      <c r="E77" s="115"/>
      <c r="F77" s="115"/>
      <c r="G77" s="126">
        <f>SUM(H74:H76)</f>
        <v>0</v>
      </c>
      <c r="H77" s="127"/>
    </row>
    <row r="78" spans="1:8" ht="37.5" customHeight="1">
      <c r="A78" s="34"/>
      <c r="B78" s="128" t="s">
        <v>23</v>
      </c>
      <c r="C78" s="109"/>
      <c r="D78" s="109"/>
      <c r="E78" s="109"/>
      <c r="F78" s="109"/>
      <c r="G78" s="109"/>
      <c r="H78" s="110"/>
    </row>
    <row r="79" spans="1:8" ht="37.5" customHeight="1">
      <c r="A79" s="34"/>
      <c r="B79" s="108" t="s">
        <v>24</v>
      </c>
      <c r="C79" s="109"/>
      <c r="D79" s="109"/>
      <c r="E79" s="109"/>
      <c r="F79" s="109"/>
      <c r="G79" s="109"/>
      <c r="H79" s="110"/>
    </row>
    <row r="80" spans="1:8" ht="15.75" customHeight="1">
      <c r="A80" s="91"/>
      <c r="B80" s="92"/>
      <c r="C80" s="93"/>
      <c r="D80" s="94"/>
      <c r="E80" s="93"/>
      <c r="F80" s="93"/>
      <c r="G80" s="95"/>
      <c r="H80" s="96"/>
    </row>
  </sheetData>
  <sheetProtection password="CC3D" sheet="1" objects="1" scenarios="1" selectLockedCells="1"/>
  <mergeCells count="13">
    <mergeCell ref="C72:F72"/>
    <mergeCell ref="G77:H77"/>
    <mergeCell ref="B78:H78"/>
    <mergeCell ref="B79:H79"/>
    <mergeCell ref="C6:F6"/>
    <mergeCell ref="B77:F77"/>
    <mergeCell ref="C43:F43"/>
    <mergeCell ref="C42:F42"/>
    <mergeCell ref="C56:F56"/>
    <mergeCell ref="C74:F74"/>
    <mergeCell ref="C75:F75"/>
    <mergeCell ref="C76:F76"/>
    <mergeCell ref="C57:F57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16:G19 G59:G61 G35 G40:G41 G65 G26 G67 G31:G32 G50 G55 G53 G45 G47:G48 G70:G71 G37 G23:G24 G28 G9:G1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419-2007 &amp;R&amp;10Bid Submission
Page &amp;P+3 of 11</oddHeader>
    <oddFooter xml:space="preserve">&amp;R__________________
Name of Bidder                    </oddFooter>
  </headerFooter>
  <rowBreaks count="3" manualBreakCount="3">
    <brk id="28" min="1" max="7" man="1"/>
    <brk id="42" min="1" max="7" man="1"/>
    <brk id="5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Transportation Engineering</dc:creator>
  <cp:keywords/>
  <dc:description>Checked by HP on June 11, file size 41984
</dc:description>
  <cp:lastModifiedBy>Public Works Department</cp:lastModifiedBy>
  <cp:lastPrinted>2007-06-11T20:15:55Z</cp:lastPrinted>
  <dcterms:created xsi:type="dcterms:W3CDTF">1999-03-31T15:44:33Z</dcterms:created>
  <dcterms:modified xsi:type="dcterms:W3CDTF">2007-06-12T16:57:22Z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