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0" yWindow="65520" windowWidth="17247" windowHeight="4860" activeTab="0"/>
  </bookViews>
  <sheets>
    <sheet name="FORM B - PRICES" sheetId="1" r:id="rId1"/>
  </sheets>
  <externalReferences>
    <externalReference r:id="rId4"/>
  </externalReferences>
  <definedNames>
    <definedName name="_xlnm._FilterDatabase" localSheetId="0" hidden="1">'FORM B - PRICES'!$A$1:$H$155</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 PRICES'!#REF!</definedName>
    <definedName name="HEADER">#REF!</definedName>
    <definedName name="PAGE1OF13" localSheetId="0">'FORM B - PRICES'!#REF!</definedName>
    <definedName name="PAGE1OF13">#REF!</definedName>
    <definedName name="_xlnm.Print_Area" localSheetId="0">'FORM B - PRICES'!$B$6:$H$155</definedName>
    <definedName name="_xlnm.Print_Titles" localSheetId="0">'FORM B - PRICES'!$1:$5</definedName>
    <definedName name="TEMP" localSheetId="0">'FORM B - PRICES'!#REF!</definedName>
    <definedName name="TEMP">#REF!</definedName>
    <definedName name="TENDERNO.181-" localSheetId="0">'FORM B - PRICES'!#REF!</definedName>
    <definedName name="TENDERNO.181-">#REF!</definedName>
    <definedName name="TENDERSUBMISSI" localSheetId="0">'FORM B - PRICES'!#REF!</definedName>
    <definedName name="TENDERSUBMISSI">#REF!</definedName>
    <definedName name="TESTHEAD" localSheetId="0">'FORM B - PRICES'!#REF!</definedName>
    <definedName name="TESTHEAD">#REF!</definedName>
    <definedName name="XEVERYTHING" localSheetId="0">'FORM B - PRICES'!$B$1:$IV$154</definedName>
    <definedName name="XEVERYTHING">#REF!</definedName>
    <definedName name="XITEMS" localSheetId="0">'FORM B - PRICES'!$B$6:$IV$154</definedName>
    <definedName name="XITEMS">#REF!</definedName>
  </definedNames>
  <calcPr fullCalcOnLoad="1"/>
</workbook>
</file>

<file path=xl/sharedStrings.xml><?xml version="1.0" encoding="utf-8"?>
<sst xmlns="http://schemas.openxmlformats.org/spreadsheetml/2006/main" count="589" uniqueCount="298">
  <si>
    <t>FORM B: PRICES</t>
  </si>
  <si>
    <t>UNIT PRICES</t>
  </si>
  <si>
    <t/>
  </si>
  <si>
    <t>ITEM</t>
  </si>
  <si>
    <t>DESCRIPTION</t>
  </si>
  <si>
    <t>SPEC.</t>
  </si>
  <si>
    <t>UNIT</t>
  </si>
  <si>
    <t>APPROX.</t>
  </si>
  <si>
    <t>UNIT PRICE</t>
  </si>
  <si>
    <t>AMOUNT</t>
  </si>
  <si>
    <t>REF.</t>
  </si>
  <si>
    <t>QUANTITY</t>
  </si>
  <si>
    <t>A</t>
  </si>
  <si>
    <t>B</t>
  </si>
  <si>
    <t>Subtotal:</t>
  </si>
  <si>
    <t>SUMMARY</t>
  </si>
  <si>
    <t>EARTH AND BASE WORKS</t>
  </si>
  <si>
    <t>ROADWORKS - RENEWALS</t>
  </si>
  <si>
    <t>ROADWORKS - NEW CONSTRUCTION</t>
  </si>
  <si>
    <t>JOINT AND CRACK SEALING</t>
  </si>
  <si>
    <t>ASSOCIATED DRAINAGE AND UNDERGROUND WORKS</t>
  </si>
  <si>
    <t>ADJUSTMENTS</t>
  </si>
  <si>
    <t>LANDSCAPING</t>
  </si>
  <si>
    <t>CODE</t>
  </si>
  <si>
    <t>(SEE B9)</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</si>
  <si>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</si>
  <si>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</si>
  <si>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</si>
  <si>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Corydon Avenue Eastbound - Brock Street to Waterloo Street</t>
  </si>
  <si>
    <t>Corydon Avenue Eastbound - Borebank Street to Brock Street</t>
  </si>
  <si>
    <t>A003</t>
  </si>
  <si>
    <t>A.3</t>
  </si>
  <si>
    <t>Excavation</t>
  </si>
  <si>
    <t>m³</t>
  </si>
  <si>
    <t>A004</t>
  </si>
  <si>
    <t>A.4</t>
  </si>
  <si>
    <t>Sub-Grade Compaction</t>
  </si>
  <si>
    <t>m²</t>
  </si>
  <si>
    <t>A007</t>
  </si>
  <si>
    <t>A.7</t>
  </si>
  <si>
    <t>Crushed Sub-base Material</t>
  </si>
  <si>
    <t>i)</t>
  </si>
  <si>
    <t>tonne</t>
  </si>
  <si>
    <t>A010</t>
  </si>
  <si>
    <t>A.8</t>
  </si>
  <si>
    <t>Supplying and Placing Base Course Material</t>
  </si>
  <si>
    <t>A012</t>
  </si>
  <si>
    <t>A.10</t>
  </si>
  <si>
    <t>Grading of Boulevards</t>
  </si>
  <si>
    <t>A014</t>
  </si>
  <si>
    <t>A.12</t>
  </si>
  <si>
    <t>Boulevard Excavation</t>
  </si>
  <si>
    <t>B004</t>
  </si>
  <si>
    <t>B.2</t>
  </si>
  <si>
    <t>Slab Replacement</t>
  </si>
  <si>
    <t>iv)</t>
  </si>
  <si>
    <t>B017</t>
  </si>
  <si>
    <t>B.3</t>
  </si>
  <si>
    <t>Partial Slab Patches</t>
  </si>
  <si>
    <t>B094</t>
  </si>
  <si>
    <t>B.8</t>
  </si>
  <si>
    <t>Drilled Dowels</t>
  </si>
  <si>
    <t>B095</t>
  </si>
  <si>
    <t>19.1 mm Diameter</t>
  </si>
  <si>
    <t>each</t>
  </si>
  <si>
    <t>B097</t>
  </si>
  <si>
    <t>B.9</t>
  </si>
  <si>
    <t>Drilled Tie Bars</t>
  </si>
  <si>
    <t>B098</t>
  </si>
  <si>
    <t>20 M Deformed Tie Bar</t>
  </si>
  <si>
    <t>B114</t>
  </si>
  <si>
    <t>B.12</t>
  </si>
  <si>
    <t xml:space="preserve">Miscellaneous Concrete Slab Renewal </t>
  </si>
  <si>
    <t>B118</t>
  </si>
  <si>
    <t>Sidewalk</t>
  </si>
  <si>
    <t>SD-228A</t>
  </si>
  <si>
    <t>B120</t>
  </si>
  <si>
    <t>B121</t>
  </si>
  <si>
    <t>B.16</t>
  </si>
  <si>
    <t>m</t>
  </si>
  <si>
    <t>B154</t>
  </si>
  <si>
    <t>B.18</t>
  </si>
  <si>
    <t>Concrete Curb Renewal</t>
  </si>
  <si>
    <t>B155</t>
  </si>
  <si>
    <t>SD-205,
SD206A</t>
  </si>
  <si>
    <t>B156</t>
  </si>
  <si>
    <t>a) Less than 3 m</t>
  </si>
  <si>
    <t>B190</t>
  </si>
  <si>
    <t>B.21</t>
  </si>
  <si>
    <t xml:space="preserve">Construction of Asphaltic Concrete Overlay </t>
  </si>
  <si>
    <t>B191</t>
  </si>
  <si>
    <t>Main Line Paving</t>
  </si>
  <si>
    <t>B193</t>
  </si>
  <si>
    <t>B194</t>
  </si>
  <si>
    <t>ii)</t>
  </si>
  <si>
    <t>Tie-ins and Approaches</t>
  </si>
  <si>
    <t>B200</t>
  </si>
  <si>
    <t>B.24</t>
  </si>
  <si>
    <t>Planing of Pavement</t>
  </si>
  <si>
    <t>B201</t>
  </si>
  <si>
    <t>0 - 50 mm Depth (Asphalt)</t>
  </si>
  <si>
    <t>B202</t>
  </si>
  <si>
    <t>50 - 100 mm Depth (Asphalt)</t>
  </si>
  <si>
    <t>Pavement Repair Fabric</t>
  </si>
  <si>
    <t>D006</t>
  </si>
  <si>
    <t xml:space="preserve">Reflective Crack Maintenance </t>
  </si>
  <si>
    <t>CW 3250-R6</t>
  </si>
  <si>
    <t>F001</t>
  </si>
  <si>
    <t>Adjustment of Catch Basins / Manholes Frames</t>
  </si>
  <si>
    <t>CW 3210-R6</t>
  </si>
  <si>
    <t>F009</t>
  </si>
  <si>
    <t>Adjustment of Valve Boxes</t>
  </si>
  <si>
    <t>F010</t>
  </si>
  <si>
    <t>Valve Box Extensions</t>
  </si>
  <si>
    <t>G001</t>
  </si>
  <si>
    <t>Sodding</t>
  </si>
  <si>
    <t>CW 3510-R8</t>
  </si>
  <si>
    <t>G002</t>
  </si>
  <si>
    <t xml:space="preserve"> width &lt; 600mm</t>
  </si>
  <si>
    <t>E051</t>
  </si>
  <si>
    <t>Installation of Subdrains</t>
  </si>
  <si>
    <t>CW 3120-R1</t>
  </si>
  <si>
    <t>A022</t>
  </si>
  <si>
    <t>Separation/Reinforcement Geotextile Fabric</t>
  </si>
  <si>
    <t>CW 3130-R1</t>
  </si>
  <si>
    <t>Geogrid</t>
  </si>
  <si>
    <t>B001</t>
  </si>
  <si>
    <t>B.1</t>
  </si>
  <si>
    <t>Pavement Removal</t>
  </si>
  <si>
    <t>Concrete Pavement</t>
  </si>
  <si>
    <t>C001</t>
  </si>
  <si>
    <t>Concrete Pavements, Median Slabs, Bull-noses, and Safety Medians</t>
  </si>
  <si>
    <t>G003</t>
  </si>
  <si>
    <t xml:space="preserve"> width &gt; or = 600mm</t>
  </si>
  <si>
    <t>C019</t>
  </si>
  <si>
    <t>Concrete Pavements for Early Opening</t>
  </si>
  <si>
    <t xml:space="preserve">CW 3230-R5
</t>
  </si>
  <si>
    <t>CW 3230-R5</t>
  </si>
  <si>
    <t xml:space="preserve">CW 3410-R7 </t>
  </si>
  <si>
    <t>B195</t>
  </si>
  <si>
    <t>a) Type IA</t>
  </si>
  <si>
    <t xml:space="preserve">CW 3450-R4 </t>
  </si>
  <si>
    <t>CW 3310-R10</t>
  </si>
  <si>
    <t>Concrete Curbs, Curb and Gutter, and Splash Strips</t>
  </si>
  <si>
    <t>C046</t>
  </si>
  <si>
    <t>SD-229E</t>
  </si>
  <si>
    <t>C048</t>
  </si>
  <si>
    <t>SD-227B</t>
  </si>
  <si>
    <t>iii)</t>
  </si>
  <si>
    <t xml:space="preserve">CW 3240-R6 </t>
  </si>
  <si>
    <t>B.4</t>
  </si>
  <si>
    <t>B.5</t>
  </si>
  <si>
    <t>B.6</t>
  </si>
  <si>
    <t>B.7</t>
  </si>
  <si>
    <t>B.10</t>
  </si>
  <si>
    <t>B.11</t>
  </si>
  <si>
    <t>B.13</t>
  </si>
  <si>
    <t>B.14</t>
  </si>
  <si>
    <t>B.15</t>
  </si>
  <si>
    <t>B.17</t>
  </si>
  <si>
    <t>B.19</t>
  </si>
  <si>
    <t>B.20</t>
  </si>
  <si>
    <t>B.22</t>
  </si>
  <si>
    <t>B.23</t>
  </si>
  <si>
    <t>A.1</t>
  </si>
  <si>
    <t>A.2</t>
  </si>
  <si>
    <t xml:space="preserve"> i)</t>
  </si>
  <si>
    <t>A.5</t>
  </si>
  <si>
    <t>A.6</t>
  </si>
  <si>
    <t>A.9</t>
  </si>
  <si>
    <t>A.11</t>
  </si>
  <si>
    <t>A.13</t>
  </si>
  <si>
    <t>A.14</t>
  </si>
  <si>
    <t>B126</t>
  </si>
  <si>
    <t>Concrete Curb Removal</t>
  </si>
  <si>
    <t>B127</t>
  </si>
  <si>
    <t>B135</t>
  </si>
  <si>
    <t>Concrete Curb Installation</t>
  </si>
  <si>
    <t>B152</t>
  </si>
  <si>
    <t>B153</t>
  </si>
  <si>
    <t>SD-227B            SD-203B</t>
  </si>
  <si>
    <t>Splash Strip (180mm ht, Barrier Curb, Integral, 600mm width)</t>
  </si>
  <si>
    <t>Splash Strip (180mm ht, Modified Barrier Curb, Integral, 600mm width)</t>
  </si>
  <si>
    <t>ROADWORKS - REMOVALS/RENEWALS</t>
  </si>
  <si>
    <t>B207</t>
  </si>
  <si>
    <t>B.27</t>
  </si>
  <si>
    <t>Pavement Patching</t>
  </si>
  <si>
    <t>B206</t>
  </si>
  <si>
    <t>A.15</t>
  </si>
  <si>
    <t>E006</t>
  </si>
  <si>
    <t xml:space="preserve">Catch Pit </t>
  </si>
  <si>
    <t>CW 2130-R10</t>
  </si>
  <si>
    <t>E007</t>
  </si>
  <si>
    <t>SD-023</t>
  </si>
  <si>
    <t>E012</t>
  </si>
  <si>
    <t>Drainage Connection Pipe</t>
  </si>
  <si>
    <t>E032</t>
  </si>
  <si>
    <t>Connecting to Existing Manhole</t>
  </si>
  <si>
    <t>E033</t>
  </si>
  <si>
    <t>250mm Catch basin lead</t>
  </si>
  <si>
    <t>E045</t>
  </si>
  <si>
    <t>E042</t>
  </si>
  <si>
    <t>Connecting new Sewer Service to Existing Sewer Service</t>
  </si>
  <si>
    <t>E043</t>
  </si>
  <si>
    <t xml:space="preserve">250mm </t>
  </si>
  <si>
    <t>E023</t>
  </si>
  <si>
    <t>Replacing Standard Frames &amp; Covers</t>
  </si>
  <si>
    <t>E024</t>
  </si>
  <si>
    <t>AP-004 - Standard Frame for Manhole and Catch Basin</t>
  </si>
  <si>
    <t>E025</t>
  </si>
  <si>
    <t>AP-005 - Standard Solid Cover for Standard Frame</t>
  </si>
  <si>
    <t>E026</t>
  </si>
  <si>
    <t>AP-006 - Standard Grated Cover for Standard Frame</t>
  </si>
  <si>
    <t>F002</t>
  </si>
  <si>
    <t>Replacing Existing Risers</t>
  </si>
  <si>
    <t>F002A</t>
  </si>
  <si>
    <t>Pre-cast concrete risers</t>
  </si>
  <si>
    <t>vert. m</t>
  </si>
  <si>
    <t>F003</t>
  </si>
  <si>
    <t>Lifter Rings</t>
  </si>
  <si>
    <t>F007</t>
  </si>
  <si>
    <t>76mm</t>
  </si>
  <si>
    <t>C032</t>
  </si>
  <si>
    <t>Construction of Splash Strip (180mm ht, Barrier Curb, Integral, 600mm width)</t>
  </si>
  <si>
    <t>C049</t>
  </si>
  <si>
    <t>Construction of Splash Strip (180mm ht, Modified Barrier Curb, Integral, 600mm width)</t>
  </si>
  <si>
    <t>Barrier (180mm ht, Dowelled)</t>
  </si>
  <si>
    <t>E003</t>
  </si>
  <si>
    <t>E004</t>
  </si>
  <si>
    <t>SD-024</t>
  </si>
  <si>
    <t>E044</t>
  </si>
  <si>
    <t>F011</t>
  </si>
  <si>
    <t>Adjustment of Curb Stop Boxes</t>
  </si>
  <si>
    <t>B189</t>
  </si>
  <si>
    <t>Regrading Existing Interlocking Paving Stones</t>
  </si>
  <si>
    <t>CW 3330-R3</t>
  </si>
  <si>
    <t>A008</t>
  </si>
  <si>
    <t>B002</t>
  </si>
  <si>
    <t>A.16</t>
  </si>
  <si>
    <t>A.17</t>
  </si>
  <si>
    <t>A.18</t>
  </si>
  <si>
    <t>A.19</t>
  </si>
  <si>
    <t>A.20</t>
  </si>
  <si>
    <t>A.21</t>
  </si>
  <si>
    <t>A.22</t>
  </si>
  <si>
    <t>A.23</t>
  </si>
  <si>
    <t>A.24</t>
  </si>
  <si>
    <t>A.25</t>
  </si>
  <si>
    <t>A.26</t>
  </si>
  <si>
    <t>A.27</t>
  </si>
  <si>
    <t>A.28</t>
  </si>
  <si>
    <t>B.25</t>
  </si>
  <si>
    <t>B.26</t>
  </si>
  <si>
    <t>B.28</t>
  </si>
  <si>
    <t>B.29</t>
  </si>
  <si>
    <t>B.30</t>
  </si>
  <si>
    <t>B.31</t>
  </si>
  <si>
    <t>B.32</t>
  </si>
  <si>
    <t>B.33</t>
  </si>
  <si>
    <t>B.34</t>
  </si>
  <si>
    <t>B.35</t>
  </si>
  <si>
    <t>50 mm - Limestone</t>
  </si>
  <si>
    <t>E10</t>
  </si>
  <si>
    <t>E9</t>
  </si>
  <si>
    <t>E11</t>
  </si>
  <si>
    <t>Detour Diversion</t>
  </si>
  <si>
    <t>E6</t>
  </si>
  <si>
    <t>lump</t>
  </si>
  <si>
    <t>Barrier (Separate)</t>
  </si>
  <si>
    <t>A009</t>
  </si>
  <si>
    <t>150 mm - Limestone</t>
  </si>
  <si>
    <t>CW 3110-R9</t>
  </si>
  <si>
    <t>a) 5 sq.m. to 20 sq.m.</t>
  </si>
  <si>
    <t>b) Greater than 20 sq.m.</t>
  </si>
  <si>
    <t>200 mm Concrete Pavement (Type B)</t>
  </si>
  <si>
    <t>Construction of 200 mm Concrete Pavement (Reinforced)</t>
  </si>
  <si>
    <t>Construction of 200 mm Concrete Pavement for Early Opening 24 Hour (Reinforced)</t>
  </si>
  <si>
    <t>200 mm Concrete Pavement (Reinforced)</t>
  </si>
  <si>
    <t>200 mm Concrete Pavement (Type A)</t>
  </si>
  <si>
    <t>200 mm Concrete Pavement (Type C)</t>
  </si>
  <si>
    <t>200 mm Concrete Pavement (Type D)</t>
  </si>
  <si>
    <t>Abandoning Existing Catch Pit</t>
  </si>
  <si>
    <t>CW 3235-R6</t>
  </si>
  <si>
    <t>Catch Basin</t>
  </si>
  <si>
    <t>Abandoning Existing Catchbasins</t>
  </si>
  <si>
    <t>B150</t>
  </si>
  <si>
    <t>SD-229A,B,C</t>
  </si>
  <si>
    <t>Curb Ramp (10mm ht, Separate)</t>
  </si>
  <si>
    <t>Construction of Curb Ramp (10mm ht, Separate)</t>
  </si>
  <si>
    <t>A.29</t>
  </si>
  <si>
    <t>A.30</t>
  </si>
  <si>
    <t>B011</t>
  </si>
  <si>
    <t>B026</t>
  </si>
  <si>
    <t>B028</t>
  </si>
  <si>
    <t>B029</t>
  </si>
  <si>
    <t>B027</t>
  </si>
  <si>
    <t>C008</t>
  </si>
  <si>
    <t>C026</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</si>
</sst>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0.0"/>
    <numFmt numFmtId="179" formatCode="&quot;&quot;;&quot;&quot;;&quot;&quot;;&quot;&quot;"/>
    <numFmt numFmtId="180" formatCode="#\ ###\ ##0;[Red]#\ ###\ ##0;[Red]0;[Red]@"/>
    <numFmt numFmtId="181" formatCode="#\ ###\ ##0.00;;0;[Red]@"/>
    <numFmt numFmtId="182" formatCode="0;\-0;0;@"/>
    <numFmt numFmtId="183" formatCode="#\ ###\ ##0.00;;&quot;(in figures)                                 &quot;;@"/>
    <numFmt numFmtId="184" formatCode="#\ ###\ ##0.00;;;@"/>
    <numFmt numFmtId="185" formatCode="#\ ###\ ##0.?;[Red]0;[Red]0;[Red]@"/>
    <numFmt numFmtId="186" formatCode="#\ ###\ ##0.00;;;"/>
    <numFmt numFmtId="187" formatCode=";;;"/>
    <numFmt numFmtId="188" formatCode="#\ ###\ ##0.00"/>
    <numFmt numFmtId="189" formatCode="[Red]&quot;Z&quot;;[Red]&quot;Z&quot;;[Red]&quot;Z&quot;;@"/>
    <numFmt numFmtId="190" formatCode="&quot;Subtotal: &quot;#\ ###\ ##0.00;;&quot;Subtotal:                &quot;;@"/>
    <numFmt numFmtId="191" formatCode="#\ ###\ ##0.###;0.##%;[Red]0;[Red]@"/>
    <numFmt numFmtId="192" formatCode="#\ ###\ ##0.00;[Red]&quot;Error&quot;;\N\i\l;"/>
    <numFmt numFmtId="193" formatCode="#\ ###\ ##0.00;;&quot;Nil&quot;;@"/>
    <numFmt numFmtId="194" formatCode="&quot;Yes&quot;;&quot;Yes&quot;;&quot;No&quot;"/>
    <numFmt numFmtId="195" formatCode="&quot;True&quot;;&quot;True&quot;;&quot;False&quot;"/>
    <numFmt numFmtId="196" formatCode="&quot;On&quot;;&quot;On&quot;;&quot;Off&quot;"/>
    <numFmt numFmtId="197" formatCode="0.000"/>
  </numFmts>
  <fonts count="2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sz val="10"/>
      <name val="MS Sans Serif"/>
      <family val="0"/>
    </font>
    <font>
      <sz val="10"/>
      <color indexed="20"/>
      <name val="MS Sans Serif"/>
      <family val="0"/>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sz val="8"/>
      <name val="Arial"/>
      <family val="0"/>
    </font>
    <font>
      <sz val="8.75"/>
      <name val="Tahoma"/>
      <family val="2"/>
    </font>
  </fonts>
  <fills count="3">
    <fill>
      <patternFill/>
    </fill>
    <fill>
      <patternFill patternType="gray125"/>
    </fill>
    <fill>
      <patternFill patternType="solid">
        <fgColor indexed="9"/>
        <bgColor indexed="64"/>
      </patternFill>
    </fill>
  </fills>
  <borders count="37">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4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Fill="0">
      <alignment horizontal="right" vertical="top"/>
      <protection/>
    </xf>
    <xf numFmtId="0" fontId="10" fillId="0" borderId="1" applyFill="0">
      <alignment horizontal="right" vertical="top"/>
      <protection/>
    </xf>
    <xf numFmtId="179" fontId="10" fillId="0" borderId="2" applyFill="0">
      <alignment horizontal="right" vertical="top"/>
      <protection/>
    </xf>
    <xf numFmtId="0" fontId="10" fillId="0" borderId="1" applyFill="0">
      <alignment horizontal="center" vertical="top" wrapText="1"/>
      <protection/>
    </xf>
    <xf numFmtId="0" fontId="11" fillId="0" borderId="3" applyFill="0">
      <alignment horizontal="center" vertical="center" wrapText="1"/>
      <protection/>
    </xf>
    <xf numFmtId="0" fontId="10" fillId="0" borderId="1" applyFill="0">
      <alignment horizontal="left" vertical="top" wrapText="1"/>
      <protection/>
    </xf>
    <xf numFmtId="0" fontId="12" fillId="0" borderId="1" applyFill="0">
      <alignment horizontal="left" vertical="top" wrapText="1"/>
      <protection/>
    </xf>
    <xf numFmtId="172" fontId="13" fillId="0" borderId="4" applyFill="0">
      <alignment horizontal="centerContinuous" wrapText="1"/>
      <protection/>
    </xf>
    <xf numFmtId="172" fontId="10" fillId="0" borderId="1" applyFill="0">
      <alignment horizontal="center" vertical="top" wrapText="1"/>
      <protection/>
    </xf>
    <xf numFmtId="0" fontId="10" fillId="0" borderId="1" applyFill="0">
      <alignment horizontal="center" wrapText="1"/>
      <protection/>
    </xf>
    <xf numFmtId="185" fontId="10" fillId="0" borderId="1" applyFill="0">
      <alignment/>
      <protection/>
    </xf>
    <xf numFmtId="181" fontId="10" fillId="0" borderId="1" applyFill="0">
      <alignment horizontal="right"/>
      <protection locked="0"/>
    </xf>
    <xf numFmtId="177" fontId="10" fillId="0" borderId="1" applyFill="0">
      <alignment horizontal="right"/>
      <protection locked="0"/>
    </xf>
    <xf numFmtId="177" fontId="10" fillId="0" borderId="1" applyFill="0">
      <alignment/>
      <protection/>
    </xf>
    <xf numFmtId="177" fontId="10" fillId="0" borderId="3" applyFill="0">
      <alignment horizontal="right"/>
      <protection/>
    </xf>
    <xf numFmtId="0" fontId="14" fillId="0" borderId="1" applyFill="0">
      <alignment horizontal="left" vertical="top"/>
      <protection/>
    </xf>
    <xf numFmtId="0" fontId="15" fillId="0" borderId="0" applyNumberFormat="0" applyFill="0" applyBorder="0" applyAlignment="0" applyProtection="0"/>
    <xf numFmtId="0" fontId="16" fillId="0" borderId="0" applyNumberFormat="0" applyFill="0" applyBorder="0" applyAlignment="0" applyProtection="0"/>
    <xf numFmtId="0" fontId="0" fillId="2" borderId="0">
      <alignment/>
      <protection/>
    </xf>
    <xf numFmtId="189" fontId="11" fillId="0" borderId="3" applyNumberFormat="0" applyFont="0" applyFill="0" applyBorder="0" applyAlignment="0" applyProtection="0"/>
    <xf numFmtId="0" fontId="17" fillId="0" borderId="0">
      <alignment horizontal="right"/>
      <protection/>
    </xf>
    <xf numFmtId="0" fontId="10" fillId="0" borderId="0" applyFill="0">
      <alignment horizontal="left"/>
      <protection/>
    </xf>
    <xf numFmtId="0" fontId="18" fillId="0" borderId="0" applyFill="0">
      <alignment horizontal="centerContinuous" vertical="center"/>
      <protection/>
    </xf>
    <xf numFmtId="184" fontId="19" fillId="0" borderId="0" applyFill="0">
      <alignment horizontal="centerContinuous" vertical="center"/>
      <protection/>
    </xf>
    <xf numFmtId="186" fontId="19" fillId="0" borderId="0" applyFill="0">
      <alignment horizontal="centerContinuous" vertical="center"/>
      <protection/>
    </xf>
    <xf numFmtId="0" fontId="10" fillId="0" borderId="3">
      <alignment horizontal="centerContinuous" wrapText="1"/>
      <protection/>
    </xf>
    <xf numFmtId="182" fontId="20" fillId="0" borderId="0" applyFill="0">
      <alignment horizontal="left"/>
      <protection/>
    </xf>
    <xf numFmtId="183" fontId="21" fillId="0" borderId="0" applyFill="0">
      <alignment horizontal="right"/>
      <protection/>
    </xf>
    <xf numFmtId="0" fontId="10" fillId="0" borderId="5" applyFill="0">
      <alignment/>
      <protection/>
    </xf>
  </cellStyleXfs>
  <cellXfs count="126">
    <xf numFmtId="0" fontId="0" fillId="2" borderId="0" xfId="0" applyNumberFormat="1" applyAlignment="1">
      <alignment/>
    </xf>
    <xf numFmtId="166" fontId="5" fillId="0" borderId="0" xfId="33" applyNumberFormat="1" applyFont="1" applyFill="1" applyAlignment="1" applyProtection="1">
      <alignment horizontal="centerContinuous" vertical="center"/>
      <protection/>
    </xf>
    <xf numFmtId="1" fontId="4" fillId="0" borderId="0" xfId="33" applyNumberFormat="1" applyFont="1" applyFill="1" applyAlignment="1" applyProtection="1">
      <alignment horizontal="centerContinuous" vertical="top"/>
      <protection/>
    </xf>
    <xf numFmtId="0" fontId="4" fillId="0" borderId="0" xfId="33" applyNumberFormat="1" applyFont="1" applyFill="1" applyAlignment="1" applyProtection="1">
      <alignment horizontal="centerContinuous" vertical="center"/>
      <protection/>
    </xf>
    <xf numFmtId="166" fontId="1" fillId="0" borderId="0" xfId="33" applyNumberFormat="1" applyFont="1" applyFill="1" applyAlignment="1" applyProtection="1">
      <alignment horizontal="centerContinuous" vertical="center"/>
      <protection/>
    </xf>
    <xf numFmtId="1" fontId="0" fillId="0" borderId="0" xfId="33" applyNumberFormat="1" applyFill="1" applyAlignment="1" applyProtection="1">
      <alignment horizontal="centerContinuous" vertical="top"/>
      <protection/>
    </xf>
    <xf numFmtId="0" fontId="0" fillId="0" borderId="0" xfId="33" applyNumberFormat="1" applyFill="1" applyAlignment="1" applyProtection="1">
      <alignment horizontal="centerContinuous" vertical="center"/>
      <protection/>
    </xf>
    <xf numFmtId="166" fontId="0" fillId="0" borderId="0" xfId="33" applyNumberFormat="1" applyFill="1" applyAlignment="1" applyProtection="1">
      <alignment horizontal="right"/>
      <protection/>
    </xf>
    <xf numFmtId="0" fontId="0" fillId="0" borderId="0" xfId="33" applyNumberFormat="1" applyFill="1" applyAlignment="1" applyProtection="1">
      <alignment vertical="top"/>
      <protection/>
    </xf>
    <xf numFmtId="0" fontId="0" fillId="0" borderId="0" xfId="33" applyNumberFormat="1" applyFill="1" applyAlignment="1" applyProtection="1">
      <alignment/>
      <protection/>
    </xf>
    <xf numFmtId="166" fontId="0" fillId="0" borderId="0" xfId="33" applyNumberFormat="1" applyFill="1" applyAlignment="1" applyProtection="1">
      <alignment horizontal="centerContinuous" vertical="center"/>
      <protection/>
    </xf>
    <xf numFmtId="2" fontId="0" fillId="0" borderId="0" xfId="33" applyNumberFormat="1" applyFill="1" applyAlignment="1" applyProtection="1">
      <alignment horizontal="centerContinuous"/>
      <protection/>
    </xf>
    <xf numFmtId="166" fontId="0" fillId="0" borderId="6" xfId="33" applyNumberFormat="1" applyFill="1" applyBorder="1" applyAlignment="1" applyProtection="1">
      <alignment horizontal="center"/>
      <protection/>
    </xf>
    <xf numFmtId="0" fontId="0" fillId="0" borderId="6" xfId="33" applyNumberFormat="1" applyFill="1" applyBorder="1" applyAlignment="1" applyProtection="1">
      <alignment horizontal="center" vertical="top"/>
      <protection/>
    </xf>
    <xf numFmtId="0" fontId="0" fillId="0" borderId="7" xfId="33" applyNumberFormat="1" applyFill="1" applyBorder="1" applyAlignment="1" applyProtection="1">
      <alignment horizontal="center"/>
      <protection/>
    </xf>
    <xf numFmtId="0" fontId="0" fillId="0" borderId="6" xfId="33" applyNumberFormat="1" applyFill="1" applyBorder="1" applyAlignment="1" applyProtection="1">
      <alignment horizontal="center"/>
      <protection/>
    </xf>
    <xf numFmtId="0" fontId="0" fillId="0" borderId="8" xfId="33" applyNumberFormat="1" applyFill="1" applyBorder="1" applyAlignment="1" applyProtection="1">
      <alignment horizontal="center"/>
      <protection/>
    </xf>
    <xf numFmtId="0" fontId="0" fillId="0" borderId="8" xfId="33" applyNumberFormat="1" applyFill="1" applyBorder="1" applyAlignment="1" applyProtection="1">
      <alignment horizontal="right"/>
      <protection/>
    </xf>
    <xf numFmtId="166" fontId="0" fillId="0" borderId="9" xfId="33" applyNumberFormat="1" applyFill="1" applyBorder="1" applyAlignment="1" applyProtection="1">
      <alignment horizontal="right"/>
      <protection/>
    </xf>
    <xf numFmtId="0" fontId="0" fillId="0" borderId="10" xfId="33" applyNumberFormat="1" applyFill="1" applyBorder="1" applyAlignment="1" applyProtection="1">
      <alignment vertical="top"/>
      <protection/>
    </xf>
    <xf numFmtId="0" fontId="0" fillId="0" borderId="11" xfId="33" applyNumberFormat="1" applyFill="1" applyBorder="1" applyProtection="1">
      <alignment/>
      <protection/>
    </xf>
    <xf numFmtId="0" fontId="0" fillId="0" borderId="10" xfId="33" applyNumberFormat="1" applyFill="1" applyBorder="1" applyAlignment="1" applyProtection="1">
      <alignment horizontal="center"/>
      <protection/>
    </xf>
    <xf numFmtId="0" fontId="0" fillId="0" borderId="12" xfId="33" applyNumberFormat="1" applyFill="1" applyBorder="1" applyProtection="1">
      <alignment/>
      <protection/>
    </xf>
    <xf numFmtId="0" fontId="0" fillId="0" borderId="12" xfId="33" applyNumberFormat="1" applyFill="1" applyBorder="1" applyAlignment="1" applyProtection="1">
      <alignment horizontal="center"/>
      <protection/>
    </xf>
    <xf numFmtId="0" fontId="0" fillId="0" borderId="12" xfId="33" applyNumberFormat="1" applyFill="1" applyBorder="1" applyAlignment="1" applyProtection="1">
      <alignment horizontal="right"/>
      <protection/>
    </xf>
    <xf numFmtId="166" fontId="0" fillId="0" borderId="13" xfId="33" applyNumberFormat="1" applyFill="1" applyBorder="1" applyAlignment="1" applyProtection="1">
      <alignment horizontal="right" vertical="center"/>
      <protection/>
    </xf>
    <xf numFmtId="0" fontId="2" fillId="0" borderId="14" xfId="33" applyNumberFormat="1" applyFont="1" applyFill="1" applyBorder="1" applyAlignment="1" applyProtection="1">
      <alignment horizontal="center" vertical="center"/>
      <protection/>
    </xf>
    <xf numFmtId="0" fontId="4" fillId="0" borderId="1" xfId="33" applyNumberFormat="1" applyFont="1" applyFill="1" applyBorder="1" applyAlignment="1" applyProtection="1">
      <alignment vertical="center"/>
      <protection/>
    </xf>
    <xf numFmtId="0" fontId="0" fillId="0" borderId="14" xfId="33" applyNumberFormat="1" applyFill="1" applyBorder="1" applyAlignment="1" applyProtection="1">
      <alignment horizontal="right" vertical="center"/>
      <protection/>
    </xf>
    <xf numFmtId="166" fontId="0" fillId="0" borderId="13" xfId="33" applyNumberFormat="1" applyFill="1" applyBorder="1" applyAlignment="1" applyProtection="1">
      <alignment horizontal="right"/>
      <protection/>
    </xf>
    <xf numFmtId="0" fontId="2" fillId="0" borderId="14" xfId="33" applyNumberFormat="1" applyFont="1" applyFill="1" applyBorder="1" applyAlignment="1" applyProtection="1">
      <alignment vertical="top"/>
      <protection/>
    </xf>
    <xf numFmtId="172" fontId="2" fillId="0" borderId="14" xfId="33" applyNumberFormat="1" applyFont="1" applyFill="1" applyBorder="1" applyAlignment="1" applyProtection="1">
      <alignment horizontal="left" vertical="center"/>
      <protection/>
    </xf>
    <xf numFmtId="1" fontId="0" fillId="0" borderId="13" xfId="33" applyNumberFormat="1" applyFill="1" applyBorder="1" applyAlignment="1" applyProtection="1">
      <alignment horizontal="center" vertical="top"/>
      <protection/>
    </xf>
    <xf numFmtId="0" fontId="0" fillId="0" borderId="13" xfId="33" applyNumberFormat="1" applyFill="1" applyBorder="1" applyAlignment="1" applyProtection="1">
      <alignment horizontal="center" vertical="top"/>
      <protection/>
    </xf>
    <xf numFmtId="166" fontId="0" fillId="0" borderId="14" xfId="33" applyNumberFormat="1" applyFill="1" applyBorder="1" applyAlignment="1" applyProtection="1">
      <alignment horizontal="right"/>
      <protection/>
    </xf>
    <xf numFmtId="4" fontId="0" fillId="0" borderId="1" xfId="33" applyNumberFormat="1" applyFont="1" applyFill="1" applyBorder="1" applyAlignment="1" applyProtection="1">
      <alignment horizontal="center" vertical="top" wrapText="1"/>
      <protection/>
    </xf>
    <xf numFmtId="173" fontId="0" fillId="0" borderId="1" xfId="33" applyNumberFormat="1" applyFont="1" applyFill="1" applyBorder="1" applyAlignment="1" applyProtection="1">
      <alignment horizontal="left" vertical="top" wrapText="1"/>
      <protection/>
    </xf>
    <xf numFmtId="172" fontId="0" fillId="0" borderId="1" xfId="33" applyNumberFormat="1" applyFont="1" applyFill="1" applyBorder="1" applyAlignment="1" applyProtection="1">
      <alignment horizontal="left" vertical="top" wrapText="1"/>
      <protection/>
    </xf>
    <xf numFmtId="172" fontId="0" fillId="0" borderId="1" xfId="33" applyNumberFormat="1" applyFont="1" applyFill="1" applyBorder="1" applyAlignment="1" applyProtection="1">
      <alignment horizontal="center" vertical="top" wrapText="1"/>
      <protection/>
    </xf>
    <xf numFmtId="0" fontId="0" fillId="0" borderId="1" xfId="33" applyNumberFormat="1" applyFont="1" applyFill="1" applyBorder="1" applyAlignment="1" applyProtection="1">
      <alignment horizontal="center" vertical="top" wrapText="1"/>
      <protection/>
    </xf>
    <xf numFmtId="1" fontId="0" fillId="0" borderId="1" xfId="33" applyNumberFormat="1" applyFont="1" applyFill="1" applyBorder="1" applyAlignment="1" applyProtection="1">
      <alignment horizontal="right" vertical="top"/>
      <protection/>
    </xf>
    <xf numFmtId="174" fontId="0" fillId="0" borderId="1" xfId="33" applyNumberFormat="1" applyFont="1" applyFill="1" applyBorder="1" applyAlignment="1" applyProtection="1">
      <alignment vertical="top"/>
      <protection locked="0"/>
    </xf>
    <xf numFmtId="174" fontId="0" fillId="0" borderId="1" xfId="33" applyNumberFormat="1" applyFont="1" applyFill="1" applyBorder="1" applyAlignment="1" applyProtection="1">
      <alignment vertical="top"/>
      <protection/>
    </xf>
    <xf numFmtId="174" fontId="0" fillId="0" borderId="0" xfId="33" applyNumberFormat="1" applyFont="1" applyFill="1" applyBorder="1" applyAlignment="1" applyProtection="1">
      <alignment vertical="top"/>
      <protection/>
    </xf>
    <xf numFmtId="176" fontId="0" fillId="0" borderId="1" xfId="33" applyNumberFormat="1" applyFont="1" applyFill="1" applyBorder="1" applyAlignment="1" applyProtection="1">
      <alignment horizontal="center" vertical="top"/>
      <protection/>
    </xf>
    <xf numFmtId="173" fontId="0" fillId="0" borderId="1" xfId="33" applyNumberFormat="1" applyFont="1" applyFill="1" applyBorder="1" applyAlignment="1" applyProtection="1">
      <alignment horizontal="right" vertical="top" wrapText="1"/>
      <protection/>
    </xf>
    <xf numFmtId="172" fontId="2" fillId="0" borderId="14" xfId="33" applyNumberFormat="1" applyFont="1" applyFill="1" applyBorder="1" applyAlignment="1" applyProtection="1">
      <alignment horizontal="left" vertical="center" wrapText="1"/>
      <protection/>
    </xf>
    <xf numFmtId="1" fontId="0" fillId="0" borderId="13" xfId="33" applyNumberFormat="1" applyFill="1" applyBorder="1" applyAlignment="1" applyProtection="1">
      <alignment vertical="top"/>
      <protection/>
    </xf>
    <xf numFmtId="4" fontId="0" fillId="0" borderId="1" xfId="33" applyNumberFormat="1" applyFont="1" applyFill="1" applyBorder="1" applyAlignment="1" applyProtection="1">
      <alignment horizontal="center" vertical="top"/>
      <protection/>
    </xf>
    <xf numFmtId="0" fontId="0" fillId="0" borderId="0" xfId="33" applyNumberFormat="1" applyFill="1" applyProtection="1">
      <alignment/>
      <protection/>
    </xf>
    <xf numFmtId="0" fontId="0" fillId="0" borderId="0" xfId="33" applyNumberFormat="1" applyFill="1" applyAlignment="1" applyProtection="1">
      <alignment vertical="center"/>
      <protection/>
    </xf>
    <xf numFmtId="0" fontId="0" fillId="0" borderId="0" xfId="33" applyFill="1" applyProtection="1">
      <alignment/>
      <protection/>
    </xf>
    <xf numFmtId="0" fontId="0" fillId="0" borderId="0" xfId="33" applyFill="1" applyAlignment="1" applyProtection="1">
      <alignment/>
      <protection/>
    </xf>
    <xf numFmtId="173" fontId="0" fillId="0" borderId="1" xfId="33" applyNumberFormat="1" applyFont="1" applyFill="1" applyBorder="1" applyAlignment="1" applyProtection="1">
      <alignment horizontal="left" vertical="top" wrapText="1" indent="2"/>
      <protection/>
    </xf>
    <xf numFmtId="0" fontId="7" fillId="0" borderId="0" xfId="33" applyFont="1" applyFill="1" applyAlignment="1" applyProtection="1">
      <alignment/>
      <protection/>
    </xf>
    <xf numFmtId="174" fontId="0" fillId="0" borderId="1" xfId="33" applyNumberFormat="1" applyFont="1" applyFill="1" applyBorder="1" applyAlignment="1" applyProtection="1">
      <alignment vertical="top" wrapText="1"/>
      <protection/>
    </xf>
    <xf numFmtId="174" fontId="0" fillId="0" borderId="0" xfId="33" applyNumberFormat="1" applyFont="1" applyFill="1" applyBorder="1" applyAlignment="1" applyProtection="1">
      <alignment vertical="top" wrapText="1"/>
      <protection/>
    </xf>
    <xf numFmtId="1" fontId="0" fillId="0" borderId="1" xfId="33" applyNumberFormat="1" applyFont="1" applyFill="1" applyBorder="1" applyAlignment="1" applyProtection="1">
      <alignment horizontal="right" vertical="top" wrapText="1"/>
      <protection/>
    </xf>
    <xf numFmtId="0" fontId="0" fillId="0" borderId="14" xfId="33" applyNumberFormat="1" applyFill="1" applyBorder="1" applyAlignment="1" applyProtection="1">
      <alignment horizontal="center" vertical="top"/>
      <protection/>
    </xf>
    <xf numFmtId="0" fontId="8" fillId="0" borderId="0" xfId="33" applyFont="1" applyFill="1" applyAlignment="1" applyProtection="1">
      <alignment/>
      <protection/>
    </xf>
    <xf numFmtId="0" fontId="0" fillId="0" borderId="13" xfId="33" applyNumberFormat="1" applyFill="1" applyBorder="1" applyAlignment="1" applyProtection="1">
      <alignment vertical="top"/>
      <protection/>
    </xf>
    <xf numFmtId="172" fontId="4" fillId="0" borderId="1" xfId="33" applyNumberFormat="1" applyFont="1" applyFill="1" applyBorder="1" applyAlignment="1" applyProtection="1">
      <alignment horizontal="centerContinuous" wrapText="1"/>
      <protection/>
    </xf>
    <xf numFmtId="176" fontId="4" fillId="0" borderId="1" xfId="33" applyNumberFormat="1" applyFont="1" applyFill="1" applyBorder="1" applyAlignment="1" applyProtection="1">
      <alignment horizontal="center"/>
      <protection/>
    </xf>
    <xf numFmtId="173" fontId="4" fillId="0" borderId="1" xfId="33" applyNumberFormat="1" applyFont="1" applyFill="1" applyBorder="1" applyAlignment="1" applyProtection="1">
      <alignment horizontal="center" vertical="center" wrapText="1"/>
      <protection/>
    </xf>
    <xf numFmtId="172" fontId="4" fillId="0" borderId="1" xfId="33" applyNumberFormat="1" applyFont="1" applyFill="1" applyBorder="1" applyAlignment="1" applyProtection="1">
      <alignment vertical="center" wrapText="1"/>
      <protection/>
    </xf>
    <xf numFmtId="177" fontId="0" fillId="0" borderId="1" xfId="33" applyNumberFormat="1" applyFont="1" applyFill="1" applyBorder="1" applyAlignment="1" applyProtection="1">
      <alignment horizontal="centerContinuous"/>
      <protection/>
    </xf>
    <xf numFmtId="172" fontId="0" fillId="0" borderId="1" xfId="33" applyNumberFormat="1" applyFont="1" applyFill="1" applyBorder="1" applyAlignment="1" applyProtection="1">
      <alignment vertical="top" wrapText="1"/>
      <protection/>
    </xf>
    <xf numFmtId="0" fontId="0" fillId="0" borderId="14" xfId="33" applyNumberFormat="1" applyFill="1" applyBorder="1" applyAlignment="1" applyProtection="1">
      <alignment vertical="top"/>
      <protection/>
    </xf>
    <xf numFmtId="0" fontId="0" fillId="0" borderId="0" xfId="33" applyFill="1" applyAlignment="1" applyProtection="1">
      <alignment horizontal="center" vertical="top"/>
      <protection/>
    </xf>
    <xf numFmtId="0" fontId="2" fillId="0" borderId="15" xfId="33" applyNumberFormat="1" applyFont="1" applyFill="1" applyBorder="1" applyAlignment="1" applyProtection="1">
      <alignment horizontal="center" vertical="center"/>
      <protection/>
    </xf>
    <xf numFmtId="0" fontId="0" fillId="0" borderId="15" xfId="33" applyNumberFormat="1" applyFill="1" applyBorder="1" applyAlignment="1" applyProtection="1">
      <alignment horizontal="right"/>
      <protection/>
    </xf>
    <xf numFmtId="166" fontId="0" fillId="0" borderId="15" xfId="33" applyNumberFormat="1" applyFill="1" applyBorder="1" applyAlignment="1" applyProtection="1">
      <alignment horizontal="right"/>
      <protection/>
    </xf>
    <xf numFmtId="166" fontId="0" fillId="0" borderId="6" xfId="33" applyNumberFormat="1" applyFill="1" applyBorder="1" applyAlignment="1" applyProtection="1">
      <alignment horizontal="right"/>
      <protection/>
    </xf>
    <xf numFmtId="0" fontId="0" fillId="0" borderId="13" xfId="33" applyNumberFormat="1" applyFill="1" applyBorder="1" applyAlignment="1" applyProtection="1">
      <alignment horizontal="right" vertical="center"/>
      <protection/>
    </xf>
    <xf numFmtId="166" fontId="0" fillId="0" borderId="14" xfId="33" applyNumberFormat="1" applyFill="1" applyBorder="1" applyAlignment="1" applyProtection="1">
      <alignment horizontal="right" vertical="center"/>
      <protection/>
    </xf>
    <xf numFmtId="0" fontId="8" fillId="0" borderId="0" xfId="33" applyFont="1" applyFill="1" applyProtection="1">
      <alignment/>
      <protection/>
    </xf>
    <xf numFmtId="0" fontId="0" fillId="0" borderId="15" xfId="33" applyNumberFormat="1" applyFill="1" applyBorder="1" applyAlignment="1" applyProtection="1">
      <alignment horizontal="right" vertical="center"/>
      <protection/>
    </xf>
    <xf numFmtId="166" fontId="0" fillId="0" borderId="15" xfId="33" applyNumberFormat="1" applyFill="1" applyBorder="1" applyAlignment="1" applyProtection="1">
      <alignment horizontal="right" vertical="center"/>
      <protection/>
    </xf>
    <xf numFmtId="0" fontId="0" fillId="0" borderId="16" xfId="33" applyNumberFormat="1" applyFill="1" applyBorder="1" applyAlignment="1" applyProtection="1">
      <alignment vertical="top"/>
      <protection/>
    </xf>
    <xf numFmtId="0" fontId="4" fillId="0" borderId="17" xfId="33" applyNumberFormat="1" applyFont="1" applyFill="1" applyBorder="1" applyProtection="1">
      <alignment/>
      <protection/>
    </xf>
    <xf numFmtId="0" fontId="0" fillId="0" borderId="17" xfId="33" applyNumberFormat="1" applyFill="1" applyBorder="1" applyAlignment="1" applyProtection="1">
      <alignment horizontal="center"/>
      <protection/>
    </xf>
    <xf numFmtId="0" fontId="0" fillId="0" borderId="17" xfId="33" applyNumberFormat="1" applyFill="1" applyBorder="1" applyProtection="1">
      <alignment/>
      <protection/>
    </xf>
    <xf numFmtId="0" fontId="0" fillId="0" borderId="0" xfId="33" applyNumberFormat="1" applyFill="1" applyAlignment="1" applyProtection="1">
      <alignment horizontal="right"/>
      <protection/>
    </xf>
    <xf numFmtId="0" fontId="0" fillId="0" borderId="18" xfId="33" applyNumberFormat="1" applyFill="1" applyBorder="1" applyAlignment="1" applyProtection="1">
      <alignment horizontal="right"/>
      <protection/>
    </xf>
    <xf numFmtId="0" fontId="0" fillId="0" borderId="13" xfId="33" applyNumberFormat="1" applyFill="1" applyBorder="1" applyAlignment="1" applyProtection="1">
      <alignment horizontal="right"/>
      <protection/>
    </xf>
    <xf numFmtId="0" fontId="0" fillId="0" borderId="19" xfId="33" applyNumberFormat="1" applyFill="1" applyBorder="1" applyAlignment="1" applyProtection="1">
      <alignment vertical="top"/>
      <protection/>
    </xf>
    <xf numFmtId="0" fontId="0" fillId="0" borderId="5" xfId="33" applyNumberFormat="1" applyFill="1" applyBorder="1" applyProtection="1">
      <alignment/>
      <protection/>
    </xf>
    <xf numFmtId="0" fontId="0" fillId="0" borderId="5" xfId="33" applyNumberFormat="1" applyFill="1" applyBorder="1" applyAlignment="1" applyProtection="1">
      <alignment horizontal="center"/>
      <protection/>
    </xf>
    <xf numFmtId="0" fontId="0" fillId="0" borderId="5" xfId="33" applyNumberFormat="1" applyFill="1" applyBorder="1" applyAlignment="1" applyProtection="1">
      <alignment horizontal="right"/>
      <protection/>
    </xf>
    <xf numFmtId="0" fontId="0" fillId="0" borderId="20" xfId="33" applyNumberFormat="1" applyFill="1" applyBorder="1" applyAlignment="1" applyProtection="1">
      <alignment horizontal="right"/>
      <protection/>
    </xf>
    <xf numFmtId="0" fontId="0" fillId="0" borderId="0" xfId="33" applyNumberFormat="1" applyFill="1" applyAlignment="1" applyProtection="1">
      <alignment horizontal="center"/>
      <protection/>
    </xf>
    <xf numFmtId="172" fontId="0" fillId="0" borderId="0" xfId="33" applyNumberFormat="1" applyFont="1" applyFill="1" applyBorder="1" applyAlignment="1" applyProtection="1">
      <alignment horizontal="center" vertical="top" wrapText="1"/>
      <protection/>
    </xf>
    <xf numFmtId="0" fontId="0" fillId="0" borderId="0" xfId="33" applyNumberFormat="1" applyFont="1" applyFill="1" applyBorder="1" applyAlignment="1" applyProtection="1">
      <alignment horizontal="center" vertical="top" wrapText="1"/>
      <protection/>
    </xf>
    <xf numFmtId="1" fontId="0" fillId="0" borderId="0" xfId="33" applyNumberFormat="1" applyFont="1" applyFill="1" applyBorder="1" applyAlignment="1" applyProtection="1">
      <alignment horizontal="right" vertical="top"/>
      <protection/>
    </xf>
    <xf numFmtId="4" fontId="0" fillId="0" borderId="0" xfId="33" applyNumberFormat="1" applyFont="1" applyFill="1" applyBorder="1" applyAlignment="1" applyProtection="1">
      <alignment horizontal="center" vertical="top" wrapText="1"/>
      <protection/>
    </xf>
    <xf numFmtId="173" fontId="0" fillId="0" borderId="0" xfId="33" applyNumberFormat="1" applyFont="1" applyFill="1" applyBorder="1" applyAlignment="1" applyProtection="1">
      <alignment horizontal="right" vertical="top" wrapText="1"/>
      <protection/>
    </xf>
    <xf numFmtId="172" fontId="0" fillId="0" borderId="0" xfId="33" applyNumberFormat="1" applyFont="1" applyFill="1" applyBorder="1" applyAlignment="1" applyProtection="1">
      <alignment horizontal="left" vertical="top" wrapText="1"/>
      <protection/>
    </xf>
    <xf numFmtId="0" fontId="0" fillId="0" borderId="0" xfId="33" applyFill="1" applyBorder="1" applyProtection="1">
      <alignment/>
      <protection/>
    </xf>
    <xf numFmtId="1" fontId="0" fillId="0" borderId="0" xfId="33" applyNumberFormat="1" applyFont="1" applyFill="1" applyBorder="1" applyAlignment="1" applyProtection="1">
      <alignment horizontal="right" vertical="top" wrapText="1"/>
      <protection/>
    </xf>
    <xf numFmtId="0" fontId="4" fillId="0" borderId="0" xfId="33" applyNumberFormat="1" applyFont="1" applyFill="1" applyBorder="1" applyAlignment="1" applyProtection="1">
      <alignment vertical="center"/>
      <protection/>
    </xf>
    <xf numFmtId="173" fontId="0" fillId="0" borderId="0" xfId="33" applyNumberFormat="1" applyFont="1" applyFill="1" applyBorder="1" applyAlignment="1" applyProtection="1">
      <alignment horizontal="left" vertical="top" wrapText="1"/>
      <protection/>
    </xf>
    <xf numFmtId="172" fontId="0" fillId="0" borderId="0" xfId="33" applyNumberFormat="1" applyFont="1" applyFill="1" applyBorder="1" applyAlignment="1" applyProtection="1">
      <alignment vertical="top" wrapText="1"/>
      <protection/>
    </xf>
    <xf numFmtId="0" fontId="0" fillId="0" borderId="0" xfId="33" applyFill="1" applyBorder="1" applyAlignment="1" applyProtection="1">
      <alignment/>
      <protection/>
    </xf>
    <xf numFmtId="4" fontId="0" fillId="0" borderId="0" xfId="33" applyNumberFormat="1" applyFont="1" applyFill="1" applyBorder="1" applyAlignment="1" applyProtection="1">
      <alignment horizontal="center" vertical="top"/>
      <protection/>
    </xf>
    <xf numFmtId="166" fontId="0" fillId="0" borderId="21" xfId="33" applyNumberFormat="1" applyFill="1" applyBorder="1" applyAlignment="1" applyProtection="1">
      <alignment horizontal="center"/>
      <protection/>
    </xf>
    <xf numFmtId="0" fontId="0" fillId="0" borderId="22" xfId="33" applyNumberFormat="1" applyFill="1" applyBorder="1" applyAlignment="1" applyProtection="1">
      <alignment/>
      <protection/>
    </xf>
    <xf numFmtId="0" fontId="0" fillId="0" borderId="23" xfId="33" applyNumberFormat="1" applyFill="1" applyBorder="1" applyAlignment="1" applyProtection="1">
      <alignment/>
      <protection/>
    </xf>
    <xf numFmtId="0" fontId="0" fillId="0" borderId="0" xfId="33" applyNumberFormat="1" applyFill="1" applyBorder="1" applyAlignment="1" applyProtection="1">
      <alignment/>
      <protection/>
    </xf>
    <xf numFmtId="0" fontId="0" fillId="0" borderId="24" xfId="33" applyNumberFormat="1" applyFill="1" applyBorder="1" applyAlignment="1" applyProtection="1">
      <alignment/>
      <protection/>
    </xf>
    <xf numFmtId="0" fontId="0" fillId="0" borderId="23" xfId="33" applyNumberFormat="1" applyFill="1" applyBorder="1" applyAlignment="1" applyProtection="1" quotePrefix="1">
      <alignment/>
      <protection/>
    </xf>
    <xf numFmtId="1" fontId="6" fillId="0" borderId="25" xfId="33" applyNumberFormat="1" applyFont="1" applyFill="1" applyBorder="1" applyAlignment="1" applyProtection="1">
      <alignment horizontal="left" vertical="center" wrapText="1"/>
      <protection/>
    </xf>
    <xf numFmtId="0" fontId="0" fillId="0" borderId="26" xfId="33" applyNumberFormat="1" applyFill="1" applyBorder="1" applyAlignment="1" applyProtection="1">
      <alignment vertical="center" wrapText="1"/>
      <protection/>
    </xf>
    <xf numFmtId="0" fontId="0" fillId="0" borderId="27" xfId="33" applyNumberFormat="1" applyFill="1" applyBorder="1" applyAlignment="1" applyProtection="1">
      <alignment vertical="center" wrapText="1"/>
      <protection/>
    </xf>
    <xf numFmtId="0" fontId="0" fillId="0" borderId="28" xfId="33" applyNumberFormat="1" applyFill="1" applyBorder="1" applyAlignment="1" applyProtection="1">
      <alignment/>
      <protection/>
    </xf>
    <xf numFmtId="0" fontId="0" fillId="0" borderId="29" xfId="33" applyNumberFormat="1" applyFill="1" applyBorder="1" applyAlignment="1" applyProtection="1">
      <alignment/>
      <protection/>
    </xf>
    <xf numFmtId="1" fontId="6" fillId="0" borderId="13" xfId="33" applyNumberFormat="1" applyFont="1" applyFill="1" applyBorder="1" applyAlignment="1" applyProtection="1">
      <alignment horizontal="left" vertical="center" wrapText="1"/>
      <protection/>
    </xf>
    <xf numFmtId="0" fontId="0" fillId="0" borderId="0" xfId="33" applyNumberFormat="1" applyFill="1" applyBorder="1" applyAlignment="1" applyProtection="1">
      <alignment vertical="center" wrapText="1"/>
      <protection/>
    </xf>
    <xf numFmtId="0" fontId="0" fillId="0" borderId="30" xfId="33" applyNumberFormat="1" applyFill="1" applyBorder="1" applyAlignment="1" applyProtection="1">
      <alignment vertical="center" wrapText="1"/>
      <protection/>
    </xf>
    <xf numFmtId="1" fontId="6" fillId="0" borderId="31" xfId="33" applyNumberFormat="1" applyFont="1" applyFill="1" applyBorder="1" applyAlignment="1" applyProtection="1">
      <alignment horizontal="left" vertical="center" wrapText="1"/>
      <protection/>
    </xf>
    <xf numFmtId="0" fontId="0" fillId="0" borderId="32" xfId="33" applyNumberFormat="1" applyFill="1" applyBorder="1" applyAlignment="1" applyProtection="1">
      <alignment vertical="center" wrapText="1"/>
      <protection/>
    </xf>
    <xf numFmtId="0" fontId="0" fillId="0" borderId="33" xfId="33" applyNumberFormat="1" applyFill="1" applyBorder="1" applyAlignment="1" applyProtection="1">
      <alignment vertical="center" wrapText="1"/>
      <protection/>
    </xf>
    <xf numFmtId="1" fontId="3" fillId="0" borderId="31" xfId="33" applyNumberFormat="1" applyFont="1" applyFill="1" applyBorder="1" applyAlignment="1" applyProtection="1">
      <alignment horizontal="left" vertical="center" wrapText="1"/>
      <protection/>
    </xf>
    <xf numFmtId="1" fontId="3" fillId="0" borderId="34" xfId="33" applyNumberFormat="1" applyFont="1" applyFill="1" applyBorder="1" applyAlignment="1" applyProtection="1">
      <alignment horizontal="left" vertical="center" wrapText="1"/>
      <protection/>
    </xf>
    <xf numFmtId="0" fontId="0" fillId="0" borderId="35" xfId="33" applyNumberFormat="1" applyFill="1" applyBorder="1" applyAlignment="1" applyProtection="1">
      <alignment vertical="center" wrapText="1"/>
      <protection/>
    </xf>
    <xf numFmtId="0" fontId="0" fillId="0" borderId="36" xfId="33" applyNumberFormat="1" applyFill="1" applyBorder="1" applyAlignment="1" applyProtection="1">
      <alignment vertical="center" wrapText="1"/>
      <protection/>
    </xf>
    <xf numFmtId="174" fontId="0" fillId="0" borderId="0" xfId="33" applyNumberFormat="1" applyFont="1" applyFill="1" applyBorder="1" applyAlignment="1" applyProtection="1">
      <alignment horizontal="center" vertical="top"/>
      <protection/>
    </xf>
  </cellXfs>
  <cellStyles count="30">
    <cellStyle name="Normal" xfId="0"/>
    <cellStyle name="BigLine" xfId="15"/>
    <cellStyle name="Blank" xfId="16"/>
    <cellStyle name="BLine" xfId="17"/>
    <cellStyle name="C2" xfId="18"/>
    <cellStyle name="C2Sctn" xfId="19"/>
    <cellStyle name="C3" xfId="20"/>
    <cellStyle name="C3Rem" xfId="21"/>
    <cellStyle name="C3Sctn" xfId="22"/>
    <cellStyle name="C4" xfId="23"/>
    <cellStyle name="C5" xfId="24"/>
    <cellStyle name="C6" xfId="25"/>
    <cellStyle name="C7" xfId="26"/>
    <cellStyle name="C7Create" xfId="27"/>
    <cellStyle name="C8" xfId="28"/>
    <cellStyle name="C8Sctn" xfId="29"/>
    <cellStyle name="Continued" xfId="30"/>
    <cellStyle name="Followed Hyperlink" xfId="31"/>
    <cellStyle name="Hyperlink" xfId="32"/>
    <cellStyle name="Normal_XXX-2006 Form B" xfId="33"/>
    <cellStyle name="Null" xfId="34"/>
    <cellStyle name="Regular" xfId="35"/>
    <cellStyle name="TitleA" xfId="36"/>
    <cellStyle name="TitleC" xfId="37"/>
    <cellStyle name="TitleE8" xfId="38"/>
    <cellStyle name="TitleE8x" xfId="39"/>
    <cellStyle name="TitleF" xfId="40"/>
    <cellStyle name="TitleT" xfId="41"/>
    <cellStyle name="TitleYC89" xfId="42"/>
    <cellStyle name="TitleZ"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harms.COWDMP01\My%20Documents\MHARMS\Other%20Initiatives\Form%20B\2006%20Quality%20Control%20Checks_2006%2004%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ing Process"/>
      <sheetName val="Items"/>
      <sheetName val="Number formats"/>
      <sheetName val="FORM B -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55"/>
  <sheetViews>
    <sheetView showZeros="0" tabSelected="1" showOutlineSymbols="0" view="pageBreakPreview" zoomScale="85" zoomScaleNormal="75" zoomScaleSheetLayoutView="85" workbookViewId="0" topLeftCell="A1">
      <pane xSplit="1" ySplit="5" topLeftCell="B8" activePane="bottomRight" state="frozen"/>
      <selection pane="topLeft" activeCell="A1" sqref="A1"/>
      <selection pane="topRight" activeCell="B1" sqref="B1"/>
      <selection pane="bottomLeft" activeCell="A6" sqref="A6"/>
      <selection pane="bottomRight" activeCell="G8" sqref="G8"/>
    </sheetView>
  </sheetViews>
  <sheetFormatPr defaultColWidth="8.77734375" defaultRowHeight="15"/>
  <cols>
    <col min="1" max="1" width="7.21484375" style="82" hidden="1" customWidth="1"/>
    <col min="2" max="2" width="8.77734375" style="8" customWidth="1"/>
    <col min="3" max="3" width="36.77734375" style="49" customWidth="1"/>
    <col min="4" max="4" width="12.77734375" style="90" customWidth="1"/>
    <col min="5" max="5" width="6.77734375" style="49" customWidth="1"/>
    <col min="6" max="6" width="11.77734375" style="49" customWidth="1"/>
    <col min="7" max="7" width="11.77734375" style="82" customWidth="1"/>
    <col min="8" max="8" width="17.3359375" style="82" customWidth="1"/>
    <col min="9" max="16384" width="10.4453125" style="49" customWidth="1"/>
  </cols>
  <sheetData>
    <row r="1" spans="1:8" ht="15.75">
      <c r="A1" s="1"/>
      <c r="B1" s="2" t="s">
        <v>0</v>
      </c>
      <c r="C1" s="3"/>
      <c r="D1" s="3"/>
      <c r="E1" s="3"/>
      <c r="F1" s="3"/>
      <c r="G1" s="1"/>
      <c r="H1" s="3"/>
    </row>
    <row r="2" spans="1:8" ht="15">
      <c r="A2" s="4"/>
      <c r="B2" s="5" t="s">
        <v>24</v>
      </c>
      <c r="C2" s="6"/>
      <c r="D2" s="6"/>
      <c r="E2" s="6"/>
      <c r="F2" s="6"/>
      <c r="G2" s="4"/>
      <c r="H2" s="6"/>
    </row>
    <row r="3" spans="1:8" ht="15">
      <c r="A3" s="7"/>
      <c r="B3" s="8" t="s">
        <v>1</v>
      </c>
      <c r="C3" s="9"/>
      <c r="D3" s="9"/>
      <c r="E3" s="9"/>
      <c r="F3" s="9"/>
      <c r="G3" s="10"/>
      <c r="H3" s="11"/>
    </row>
    <row r="4" spans="1:8" ht="15">
      <c r="A4" s="12" t="s">
        <v>23</v>
      </c>
      <c r="B4" s="13" t="s">
        <v>3</v>
      </c>
      <c r="C4" s="14" t="s">
        <v>4</v>
      </c>
      <c r="D4" s="15" t="s">
        <v>5</v>
      </c>
      <c r="E4" s="16" t="s">
        <v>6</v>
      </c>
      <c r="F4" s="16" t="s">
        <v>7</v>
      </c>
      <c r="G4" s="17" t="s">
        <v>8</v>
      </c>
      <c r="H4" s="16" t="s">
        <v>9</v>
      </c>
    </row>
    <row r="5" spans="1:8" ht="15.75" thickBot="1">
      <c r="A5" s="18"/>
      <c r="B5" s="19"/>
      <c r="C5" s="20"/>
      <c r="D5" s="21" t="s">
        <v>10</v>
      </c>
      <c r="E5" s="22"/>
      <c r="F5" s="23" t="s">
        <v>11</v>
      </c>
      <c r="G5" s="24"/>
      <c r="H5" s="24"/>
    </row>
    <row r="6" spans="1:8" s="50" customFormat="1" ht="30" customHeight="1" thickTop="1">
      <c r="A6" s="25"/>
      <c r="B6" s="26" t="s">
        <v>12</v>
      </c>
      <c r="C6" s="110" t="s">
        <v>29</v>
      </c>
      <c r="D6" s="111"/>
      <c r="E6" s="111"/>
      <c r="F6" s="112"/>
      <c r="G6" s="27"/>
      <c r="H6" s="28" t="s">
        <v>2</v>
      </c>
    </row>
    <row r="7" spans="1:8" ht="36" customHeight="1">
      <c r="A7" s="29"/>
      <c r="B7" s="30"/>
      <c r="C7" s="31" t="s">
        <v>16</v>
      </c>
      <c r="D7" s="32"/>
      <c r="E7" s="33" t="s">
        <v>2</v>
      </c>
      <c r="F7" s="33" t="s">
        <v>2</v>
      </c>
      <c r="G7" s="27"/>
      <c r="H7" s="34"/>
    </row>
    <row r="8" spans="1:8" ht="30" customHeight="1">
      <c r="A8" s="35" t="s">
        <v>30</v>
      </c>
      <c r="B8" s="36" t="s">
        <v>164</v>
      </c>
      <c r="C8" s="37" t="s">
        <v>32</v>
      </c>
      <c r="D8" s="38" t="s">
        <v>271</v>
      </c>
      <c r="E8" s="39" t="s">
        <v>33</v>
      </c>
      <c r="F8" s="40">
        <v>550</v>
      </c>
      <c r="G8" s="41"/>
      <c r="H8" s="42">
        <f>ROUND(G8,2)*F8</f>
        <v>0</v>
      </c>
    </row>
    <row r="9" spans="1:8" s="51" customFormat="1" ht="30" customHeight="1">
      <c r="A9" s="44" t="s">
        <v>34</v>
      </c>
      <c r="B9" s="36" t="s">
        <v>165</v>
      </c>
      <c r="C9" s="37" t="s">
        <v>36</v>
      </c>
      <c r="D9" s="38" t="s">
        <v>271</v>
      </c>
      <c r="E9" s="39" t="s">
        <v>37</v>
      </c>
      <c r="F9" s="40">
        <v>700</v>
      </c>
      <c r="G9" s="41"/>
      <c r="H9" s="42">
        <f>ROUND(G9,2)*F9</f>
        <v>0</v>
      </c>
    </row>
    <row r="10" spans="1:8" s="52" customFormat="1" ht="30" customHeight="1">
      <c r="A10" s="44" t="s">
        <v>38</v>
      </c>
      <c r="B10" s="36" t="s">
        <v>31</v>
      </c>
      <c r="C10" s="37" t="s">
        <v>40</v>
      </c>
      <c r="D10" s="38" t="s">
        <v>271</v>
      </c>
      <c r="E10" s="39"/>
      <c r="F10" s="40"/>
      <c r="G10" s="27"/>
      <c r="H10" s="42"/>
    </row>
    <row r="11" spans="1:8" s="52" customFormat="1" ht="30" customHeight="1">
      <c r="A11" s="44" t="s">
        <v>236</v>
      </c>
      <c r="B11" s="45" t="s">
        <v>41</v>
      </c>
      <c r="C11" s="37" t="s">
        <v>261</v>
      </c>
      <c r="D11" s="38" t="s">
        <v>2</v>
      </c>
      <c r="E11" s="39" t="s">
        <v>42</v>
      </c>
      <c r="F11" s="40">
        <v>500</v>
      </c>
      <c r="G11" s="41"/>
      <c r="H11" s="42">
        <f aca="true" t="shared" si="0" ref="H11:H16">ROUND(G11,2)*F11</f>
        <v>0</v>
      </c>
    </row>
    <row r="12" spans="1:8" s="52" customFormat="1" ht="30" customHeight="1">
      <c r="A12" s="44" t="s">
        <v>269</v>
      </c>
      <c r="B12" s="45" t="s">
        <v>94</v>
      </c>
      <c r="C12" s="37" t="s">
        <v>270</v>
      </c>
      <c r="D12" s="38" t="s">
        <v>2</v>
      </c>
      <c r="E12" s="39" t="s">
        <v>42</v>
      </c>
      <c r="F12" s="40">
        <v>500</v>
      </c>
      <c r="G12" s="41"/>
      <c r="H12" s="42">
        <f t="shared" si="0"/>
        <v>0</v>
      </c>
    </row>
    <row r="13" spans="1:8" s="51" customFormat="1" ht="30" customHeight="1">
      <c r="A13" s="35" t="s">
        <v>43</v>
      </c>
      <c r="B13" s="36" t="s">
        <v>35</v>
      </c>
      <c r="C13" s="37" t="s">
        <v>45</v>
      </c>
      <c r="D13" s="38" t="s">
        <v>271</v>
      </c>
      <c r="E13" s="39" t="s">
        <v>33</v>
      </c>
      <c r="F13" s="40">
        <v>60</v>
      </c>
      <c r="G13" s="41"/>
      <c r="H13" s="42">
        <f t="shared" si="0"/>
        <v>0</v>
      </c>
    </row>
    <row r="14" spans="1:8" s="52" customFormat="1" ht="30" customHeight="1">
      <c r="A14" s="35" t="s">
        <v>46</v>
      </c>
      <c r="B14" s="36" t="s">
        <v>167</v>
      </c>
      <c r="C14" s="37" t="s">
        <v>48</v>
      </c>
      <c r="D14" s="38" t="s">
        <v>271</v>
      </c>
      <c r="E14" s="39" t="s">
        <v>37</v>
      </c>
      <c r="F14" s="40">
        <v>850</v>
      </c>
      <c r="G14" s="41"/>
      <c r="H14" s="42">
        <f t="shared" si="0"/>
        <v>0</v>
      </c>
    </row>
    <row r="15" spans="1:8" s="52" customFormat="1" ht="30" customHeight="1">
      <c r="A15" s="35" t="s">
        <v>49</v>
      </c>
      <c r="B15" s="36" t="s">
        <v>168</v>
      </c>
      <c r="C15" s="37" t="s">
        <v>51</v>
      </c>
      <c r="D15" s="38" t="s">
        <v>271</v>
      </c>
      <c r="E15" s="39" t="s">
        <v>33</v>
      </c>
      <c r="F15" s="40">
        <v>10</v>
      </c>
      <c r="G15" s="41"/>
      <c r="H15" s="42">
        <f t="shared" si="0"/>
        <v>0</v>
      </c>
    </row>
    <row r="16" spans="1:8" s="51" customFormat="1" ht="30" customHeight="1">
      <c r="A16" s="44" t="s">
        <v>122</v>
      </c>
      <c r="B16" s="36" t="s">
        <v>39</v>
      </c>
      <c r="C16" s="37" t="s">
        <v>123</v>
      </c>
      <c r="D16" s="38" t="s">
        <v>124</v>
      </c>
      <c r="E16" s="39" t="s">
        <v>37</v>
      </c>
      <c r="F16" s="40">
        <v>700</v>
      </c>
      <c r="G16" s="41"/>
      <c r="H16" s="42">
        <f t="shared" si="0"/>
        <v>0</v>
      </c>
    </row>
    <row r="17" spans="1:8" ht="36" customHeight="1">
      <c r="A17" s="29"/>
      <c r="B17" s="30"/>
      <c r="C17" s="46" t="s">
        <v>183</v>
      </c>
      <c r="D17" s="32"/>
      <c r="E17" s="47"/>
      <c r="F17" s="32"/>
      <c r="G17" s="27"/>
      <c r="H17" s="34"/>
    </row>
    <row r="18" spans="1:8" s="52" customFormat="1" ht="30" customHeight="1">
      <c r="A18" s="48" t="s">
        <v>52</v>
      </c>
      <c r="B18" s="36" t="s">
        <v>44</v>
      </c>
      <c r="C18" s="37" t="s">
        <v>54</v>
      </c>
      <c r="D18" s="38" t="s">
        <v>136</v>
      </c>
      <c r="E18" s="39"/>
      <c r="F18" s="40"/>
      <c r="G18" s="27"/>
      <c r="H18" s="42"/>
    </row>
    <row r="19" spans="1:8" s="52" customFormat="1" ht="30" customHeight="1">
      <c r="A19" s="48" t="s">
        <v>291</v>
      </c>
      <c r="B19" s="45" t="s">
        <v>41</v>
      </c>
      <c r="C19" s="37" t="s">
        <v>277</v>
      </c>
      <c r="D19" s="38" t="s">
        <v>2</v>
      </c>
      <c r="E19" s="39" t="s">
        <v>37</v>
      </c>
      <c r="F19" s="40">
        <v>600</v>
      </c>
      <c r="G19" s="41"/>
      <c r="H19" s="42">
        <f>ROUND(G19,2)*F19</f>
        <v>0</v>
      </c>
    </row>
    <row r="20" spans="1:8" s="52" customFormat="1" ht="30" customHeight="1">
      <c r="A20" s="48" t="s">
        <v>56</v>
      </c>
      <c r="B20" s="36" t="s">
        <v>169</v>
      </c>
      <c r="C20" s="37" t="s">
        <v>58</v>
      </c>
      <c r="D20" s="38" t="s">
        <v>136</v>
      </c>
      <c r="E20" s="39"/>
      <c r="F20" s="40"/>
      <c r="G20" s="27"/>
      <c r="H20" s="42"/>
    </row>
    <row r="21" spans="1:8" s="52" customFormat="1" ht="30" customHeight="1">
      <c r="A21" s="125" t="s">
        <v>292</v>
      </c>
      <c r="B21" s="45" t="s">
        <v>41</v>
      </c>
      <c r="C21" s="37" t="s">
        <v>278</v>
      </c>
      <c r="D21" s="38" t="s">
        <v>2</v>
      </c>
      <c r="E21" s="39" t="s">
        <v>37</v>
      </c>
      <c r="F21" s="40">
        <v>30</v>
      </c>
      <c r="G21" s="41"/>
      <c r="H21" s="42">
        <f>ROUND(G21,2)*F21</f>
        <v>0</v>
      </c>
    </row>
    <row r="22" spans="1:8" s="52" customFormat="1" ht="30" customHeight="1">
      <c r="A22" s="125" t="s">
        <v>295</v>
      </c>
      <c r="B22" s="45" t="s">
        <v>94</v>
      </c>
      <c r="C22" s="37" t="s">
        <v>274</v>
      </c>
      <c r="D22" s="38" t="s">
        <v>2</v>
      </c>
      <c r="E22" s="39" t="s">
        <v>37</v>
      </c>
      <c r="F22" s="40">
        <v>300</v>
      </c>
      <c r="G22" s="41"/>
      <c r="H22" s="42">
        <f>ROUND(G22,2)*F22</f>
        <v>0</v>
      </c>
    </row>
    <row r="23" spans="1:8" s="52" customFormat="1" ht="30" customHeight="1">
      <c r="A23" s="125" t="s">
        <v>293</v>
      </c>
      <c r="B23" s="45" t="s">
        <v>148</v>
      </c>
      <c r="C23" s="37" t="s">
        <v>279</v>
      </c>
      <c r="D23" s="38" t="s">
        <v>2</v>
      </c>
      <c r="E23" s="39" t="s">
        <v>37</v>
      </c>
      <c r="F23" s="40">
        <v>10</v>
      </c>
      <c r="G23" s="41"/>
      <c r="H23" s="42">
        <f>ROUND(G23,2)*F23</f>
        <v>0</v>
      </c>
    </row>
    <row r="24" spans="1:8" s="52" customFormat="1" ht="30" customHeight="1">
      <c r="A24" s="125" t="s">
        <v>294</v>
      </c>
      <c r="B24" s="45" t="s">
        <v>55</v>
      </c>
      <c r="C24" s="37" t="s">
        <v>280</v>
      </c>
      <c r="D24" s="38" t="s">
        <v>2</v>
      </c>
      <c r="E24" s="39" t="s">
        <v>37</v>
      </c>
      <c r="F24" s="40">
        <v>220</v>
      </c>
      <c r="G24" s="41"/>
      <c r="H24" s="42">
        <f>ROUND(G24,2)*F24</f>
        <v>0</v>
      </c>
    </row>
    <row r="25" spans="1:8" s="52" customFormat="1" ht="30" customHeight="1">
      <c r="A25" s="48" t="s">
        <v>59</v>
      </c>
      <c r="B25" s="36" t="s">
        <v>47</v>
      </c>
      <c r="C25" s="37" t="s">
        <v>61</v>
      </c>
      <c r="D25" s="38" t="s">
        <v>137</v>
      </c>
      <c r="E25" s="39"/>
      <c r="F25" s="40"/>
      <c r="G25" s="27"/>
      <c r="H25" s="42"/>
    </row>
    <row r="26" spans="1:8" s="52" customFormat="1" ht="30" customHeight="1">
      <c r="A26" s="48" t="s">
        <v>62</v>
      </c>
      <c r="B26" s="45" t="s">
        <v>41</v>
      </c>
      <c r="C26" s="37" t="s">
        <v>63</v>
      </c>
      <c r="D26" s="38" t="s">
        <v>2</v>
      </c>
      <c r="E26" s="39" t="s">
        <v>64</v>
      </c>
      <c r="F26" s="40">
        <v>1000</v>
      </c>
      <c r="G26" s="41"/>
      <c r="H26" s="42">
        <f>ROUND(G26,2)*F26</f>
        <v>0</v>
      </c>
    </row>
    <row r="27" spans="1:8" s="52" customFormat="1" ht="30" customHeight="1">
      <c r="A27" s="48" t="s">
        <v>65</v>
      </c>
      <c r="B27" s="36" t="s">
        <v>170</v>
      </c>
      <c r="C27" s="37" t="s">
        <v>67</v>
      </c>
      <c r="D27" s="38" t="s">
        <v>137</v>
      </c>
      <c r="E27" s="39"/>
      <c r="F27" s="40"/>
      <c r="G27" s="27"/>
      <c r="H27" s="42"/>
    </row>
    <row r="28" spans="1:8" s="52" customFormat="1" ht="30" customHeight="1">
      <c r="A28" s="48" t="s">
        <v>68</v>
      </c>
      <c r="B28" s="45" t="s">
        <v>41</v>
      </c>
      <c r="C28" s="37" t="s">
        <v>69</v>
      </c>
      <c r="D28" s="38" t="s">
        <v>2</v>
      </c>
      <c r="E28" s="39" t="s">
        <v>64</v>
      </c>
      <c r="F28" s="40">
        <v>1000</v>
      </c>
      <c r="G28" s="41"/>
      <c r="H28" s="42">
        <f>ROUND(G28,2)*F28</f>
        <v>0</v>
      </c>
    </row>
    <row r="29" spans="1:8" s="51" customFormat="1" ht="30" customHeight="1">
      <c r="A29" s="48" t="s">
        <v>70</v>
      </c>
      <c r="B29" s="36" t="s">
        <v>50</v>
      </c>
      <c r="C29" s="37" t="s">
        <v>72</v>
      </c>
      <c r="D29" s="38" t="s">
        <v>282</v>
      </c>
      <c r="E29" s="39"/>
      <c r="F29" s="40"/>
      <c r="G29" s="27"/>
      <c r="H29" s="42"/>
    </row>
    <row r="30" spans="1:8" s="52" customFormat="1" ht="30" customHeight="1">
      <c r="A30" s="48" t="s">
        <v>73</v>
      </c>
      <c r="B30" s="45" t="s">
        <v>166</v>
      </c>
      <c r="C30" s="37" t="s">
        <v>74</v>
      </c>
      <c r="D30" s="38" t="s">
        <v>75</v>
      </c>
      <c r="E30" s="39"/>
      <c r="F30" s="40"/>
      <c r="G30" s="27"/>
      <c r="H30" s="42"/>
    </row>
    <row r="31" spans="1:8" s="52" customFormat="1" ht="30" customHeight="1">
      <c r="A31" s="48" t="s">
        <v>76</v>
      </c>
      <c r="B31" s="53"/>
      <c r="C31" s="37" t="s">
        <v>272</v>
      </c>
      <c r="D31" s="38"/>
      <c r="E31" s="39" t="s">
        <v>37</v>
      </c>
      <c r="F31" s="40">
        <v>65</v>
      </c>
      <c r="G31" s="41"/>
      <c r="H31" s="42">
        <f>ROUND(G31,2)*F31</f>
        <v>0</v>
      </c>
    </row>
    <row r="32" spans="1:8" s="52" customFormat="1" ht="30" customHeight="1">
      <c r="A32" s="48" t="s">
        <v>77</v>
      </c>
      <c r="B32" s="53"/>
      <c r="C32" s="37" t="s">
        <v>273</v>
      </c>
      <c r="D32" s="38" t="s">
        <v>2</v>
      </c>
      <c r="E32" s="39" t="s">
        <v>37</v>
      </c>
      <c r="F32" s="40">
        <v>260</v>
      </c>
      <c r="G32" s="41"/>
      <c r="H32" s="42">
        <f>ROUND(G32,2)*F32</f>
        <v>0</v>
      </c>
    </row>
    <row r="33" spans="1:8" s="52" customFormat="1" ht="30" customHeight="1">
      <c r="A33" s="48" t="s">
        <v>173</v>
      </c>
      <c r="B33" s="36" t="s">
        <v>171</v>
      </c>
      <c r="C33" s="37" t="s">
        <v>174</v>
      </c>
      <c r="D33" s="38" t="s">
        <v>149</v>
      </c>
      <c r="E33" s="39"/>
      <c r="F33" s="40"/>
      <c r="G33" s="27"/>
      <c r="H33" s="42"/>
    </row>
    <row r="34" spans="1:8" s="52" customFormat="1" ht="30" customHeight="1">
      <c r="A34" s="48" t="s">
        <v>175</v>
      </c>
      <c r="B34" s="45" t="s">
        <v>41</v>
      </c>
      <c r="C34" s="37" t="s">
        <v>268</v>
      </c>
      <c r="D34" s="38" t="s">
        <v>2</v>
      </c>
      <c r="E34" s="39" t="s">
        <v>79</v>
      </c>
      <c r="F34" s="40">
        <v>580</v>
      </c>
      <c r="G34" s="41"/>
      <c r="H34" s="42">
        <f>ROUND(G34,2)*F34</f>
        <v>0</v>
      </c>
    </row>
    <row r="35" spans="1:8" s="52" customFormat="1" ht="30" customHeight="1">
      <c r="A35" s="48" t="s">
        <v>176</v>
      </c>
      <c r="B35" s="36" t="s">
        <v>172</v>
      </c>
      <c r="C35" s="37" t="s">
        <v>177</v>
      </c>
      <c r="D35" s="38" t="s">
        <v>149</v>
      </c>
      <c r="E35" s="54"/>
      <c r="F35" s="40"/>
      <c r="G35" s="27"/>
      <c r="H35" s="42"/>
    </row>
    <row r="36" spans="1:8" s="52" customFormat="1" ht="30" customHeight="1">
      <c r="A36" s="48" t="s">
        <v>285</v>
      </c>
      <c r="B36" s="45" t="s">
        <v>41</v>
      </c>
      <c r="C36" s="37" t="s">
        <v>287</v>
      </c>
      <c r="D36" s="38" t="s">
        <v>286</v>
      </c>
      <c r="E36" s="39" t="s">
        <v>79</v>
      </c>
      <c r="F36" s="40">
        <v>50</v>
      </c>
      <c r="G36" s="41"/>
      <c r="H36" s="42">
        <f>ROUND(G36,2)*F36</f>
        <v>0</v>
      </c>
    </row>
    <row r="37" spans="1:8" s="52" customFormat="1" ht="39.75" customHeight="1">
      <c r="A37" s="48" t="s">
        <v>178</v>
      </c>
      <c r="B37" s="45" t="s">
        <v>94</v>
      </c>
      <c r="C37" s="37" t="s">
        <v>181</v>
      </c>
      <c r="D37" s="38" t="s">
        <v>147</v>
      </c>
      <c r="E37" s="39" t="s">
        <v>79</v>
      </c>
      <c r="F37" s="40">
        <v>480</v>
      </c>
      <c r="G37" s="41"/>
      <c r="H37" s="42">
        <f>ROUND(G37,2)*F37</f>
        <v>0</v>
      </c>
    </row>
    <row r="38" spans="1:8" s="52" customFormat="1" ht="39.75" customHeight="1">
      <c r="A38" s="48" t="s">
        <v>179</v>
      </c>
      <c r="B38" s="45" t="s">
        <v>148</v>
      </c>
      <c r="C38" s="37" t="s">
        <v>182</v>
      </c>
      <c r="D38" s="38" t="s">
        <v>180</v>
      </c>
      <c r="E38" s="39" t="s">
        <v>79</v>
      </c>
      <c r="F38" s="40">
        <v>50</v>
      </c>
      <c r="G38" s="41"/>
      <c r="H38" s="42">
        <f>ROUND(G38,2)*F38</f>
        <v>0</v>
      </c>
    </row>
    <row r="39" spans="1:8" s="52" customFormat="1" ht="30" customHeight="1">
      <c r="A39" s="48" t="s">
        <v>87</v>
      </c>
      <c r="B39" s="36" t="s">
        <v>188</v>
      </c>
      <c r="C39" s="37" t="s">
        <v>89</v>
      </c>
      <c r="D39" s="38" t="s">
        <v>138</v>
      </c>
      <c r="E39" s="54"/>
      <c r="F39" s="40"/>
      <c r="G39" s="27"/>
      <c r="H39" s="42"/>
    </row>
    <row r="40" spans="1:8" s="52" customFormat="1" ht="30" customHeight="1">
      <c r="A40" s="48" t="s">
        <v>90</v>
      </c>
      <c r="B40" s="45" t="s">
        <v>41</v>
      </c>
      <c r="C40" s="37" t="s">
        <v>91</v>
      </c>
      <c r="D40" s="38"/>
      <c r="E40" s="39"/>
      <c r="F40" s="40"/>
      <c r="G40" s="27"/>
      <c r="H40" s="42"/>
    </row>
    <row r="41" spans="1:8" s="52" customFormat="1" ht="30" customHeight="1">
      <c r="A41" s="48" t="s">
        <v>92</v>
      </c>
      <c r="B41" s="53"/>
      <c r="C41" s="37" t="s">
        <v>140</v>
      </c>
      <c r="D41" s="38"/>
      <c r="E41" s="39" t="s">
        <v>42</v>
      </c>
      <c r="F41" s="40">
        <v>630</v>
      </c>
      <c r="G41" s="41"/>
      <c r="H41" s="42">
        <f>ROUND(G41,2)*F41</f>
        <v>0</v>
      </c>
    </row>
    <row r="42" spans="1:8" s="52" customFormat="1" ht="30" customHeight="1">
      <c r="A42" s="48" t="s">
        <v>93</v>
      </c>
      <c r="B42" s="45" t="s">
        <v>94</v>
      </c>
      <c r="C42" s="37" t="s">
        <v>95</v>
      </c>
      <c r="D42" s="38"/>
      <c r="E42" s="39"/>
      <c r="F42" s="40"/>
      <c r="G42" s="27"/>
      <c r="H42" s="42"/>
    </row>
    <row r="43" spans="1:8" s="52" customFormat="1" ht="30" customHeight="1">
      <c r="A43" s="35" t="s">
        <v>139</v>
      </c>
      <c r="B43" s="53"/>
      <c r="C43" s="37" t="s">
        <v>140</v>
      </c>
      <c r="D43" s="38"/>
      <c r="E43" s="39" t="s">
        <v>42</v>
      </c>
      <c r="F43" s="40">
        <v>20</v>
      </c>
      <c r="G43" s="41"/>
      <c r="H43" s="55">
        <f>ROUND(G43,2)*F43</f>
        <v>0</v>
      </c>
    </row>
    <row r="44" spans="1:8" s="52" customFormat="1" ht="30" customHeight="1">
      <c r="A44" s="48" t="s">
        <v>96</v>
      </c>
      <c r="B44" s="36" t="s">
        <v>238</v>
      </c>
      <c r="C44" s="37" t="s">
        <v>98</v>
      </c>
      <c r="D44" s="38" t="s">
        <v>141</v>
      </c>
      <c r="E44" s="39"/>
      <c r="F44" s="40"/>
      <c r="G44" s="27"/>
      <c r="H44" s="42"/>
    </row>
    <row r="45" spans="1:8" s="59" customFormat="1" ht="30" customHeight="1">
      <c r="A45" s="48" t="s">
        <v>101</v>
      </c>
      <c r="B45" s="45" t="s">
        <v>41</v>
      </c>
      <c r="C45" s="37" t="s">
        <v>102</v>
      </c>
      <c r="D45" s="38" t="s">
        <v>2</v>
      </c>
      <c r="E45" s="39" t="s">
        <v>37</v>
      </c>
      <c r="F45" s="40">
        <v>2600</v>
      </c>
      <c r="G45" s="41"/>
      <c r="H45" s="42">
        <f>ROUND(G45,2)*F45</f>
        <v>0</v>
      </c>
    </row>
    <row r="46" spans="1:8" s="59" customFormat="1" ht="30" customHeight="1">
      <c r="A46" s="48" t="s">
        <v>187</v>
      </c>
      <c r="B46" s="36" t="s">
        <v>239</v>
      </c>
      <c r="C46" s="37" t="s">
        <v>103</v>
      </c>
      <c r="D46" s="38" t="s">
        <v>262</v>
      </c>
      <c r="E46" s="39" t="s">
        <v>37</v>
      </c>
      <c r="F46" s="57">
        <v>260</v>
      </c>
      <c r="G46" s="41"/>
      <c r="H46" s="42">
        <f>ROUND(G46,2)*F46</f>
        <v>0</v>
      </c>
    </row>
    <row r="47" spans="1:8" s="59" customFormat="1" ht="30" customHeight="1">
      <c r="A47" s="48"/>
      <c r="B47" s="36" t="s">
        <v>240</v>
      </c>
      <c r="C47" s="37" t="s">
        <v>265</v>
      </c>
      <c r="D47" s="38" t="s">
        <v>266</v>
      </c>
      <c r="E47" s="39" t="s">
        <v>267</v>
      </c>
      <c r="F47" s="40">
        <v>1</v>
      </c>
      <c r="G47" s="41"/>
      <c r="H47" s="42">
        <f>ROUND(G47,2)*F47</f>
        <v>0</v>
      </c>
    </row>
    <row r="48" spans="1:8" s="52" customFormat="1" ht="36" customHeight="1">
      <c r="A48" s="29"/>
      <c r="B48" s="58"/>
      <c r="C48" s="46" t="s">
        <v>18</v>
      </c>
      <c r="D48" s="32"/>
      <c r="E48" s="33"/>
      <c r="F48" s="57"/>
      <c r="G48" s="27"/>
      <c r="H48" s="34"/>
    </row>
    <row r="49" spans="1:8" s="52" customFormat="1" ht="39.75" customHeight="1">
      <c r="A49" s="35" t="s">
        <v>130</v>
      </c>
      <c r="B49" s="36" t="s">
        <v>241</v>
      </c>
      <c r="C49" s="37" t="s">
        <v>131</v>
      </c>
      <c r="D49" s="38" t="s">
        <v>142</v>
      </c>
      <c r="E49" s="39"/>
      <c r="F49" s="57"/>
      <c r="G49" s="27"/>
      <c r="H49" s="55"/>
    </row>
    <row r="50" spans="1:8" s="52" customFormat="1" ht="39.75" customHeight="1">
      <c r="A50" s="35" t="s">
        <v>296</v>
      </c>
      <c r="B50" s="45" t="s">
        <v>41</v>
      </c>
      <c r="C50" s="37" t="s">
        <v>275</v>
      </c>
      <c r="D50" s="38" t="s">
        <v>2</v>
      </c>
      <c r="E50" s="39" t="s">
        <v>37</v>
      </c>
      <c r="F50" s="57">
        <v>160</v>
      </c>
      <c r="G50" s="41"/>
      <c r="H50" s="55">
        <f>ROUND(G50,2)*F50</f>
        <v>0</v>
      </c>
    </row>
    <row r="51" spans="1:8" s="75" customFormat="1" ht="36" customHeight="1">
      <c r="A51" s="29"/>
      <c r="B51" s="58"/>
      <c r="C51" s="46" t="s">
        <v>19</v>
      </c>
      <c r="D51" s="32"/>
      <c r="E51" s="60"/>
      <c r="F51" s="61"/>
      <c r="G51" s="27"/>
      <c r="H51" s="34"/>
    </row>
    <row r="52" spans="1:8" ht="30" customHeight="1">
      <c r="A52" s="35" t="s">
        <v>104</v>
      </c>
      <c r="B52" s="36" t="s">
        <v>242</v>
      </c>
      <c r="C52" s="37" t="s">
        <v>105</v>
      </c>
      <c r="D52" s="38" t="s">
        <v>106</v>
      </c>
      <c r="E52" s="39" t="s">
        <v>79</v>
      </c>
      <c r="F52" s="57">
        <v>570</v>
      </c>
      <c r="G52" s="41"/>
      <c r="H52" s="55">
        <f>ROUND(G52,2)*F52</f>
        <v>0</v>
      </c>
    </row>
    <row r="53" spans="1:8" ht="36" customHeight="1">
      <c r="A53" s="62"/>
      <c r="B53" s="63"/>
      <c r="C53" s="64" t="s">
        <v>20</v>
      </c>
      <c r="D53" s="61"/>
      <c r="E53" s="61"/>
      <c r="F53" s="61"/>
      <c r="G53" s="27"/>
      <c r="H53" s="65"/>
    </row>
    <row r="54" spans="1:8" ht="30" customHeight="1">
      <c r="A54" s="35" t="s">
        <v>189</v>
      </c>
      <c r="B54" s="36" t="s">
        <v>243</v>
      </c>
      <c r="C54" s="37" t="s">
        <v>190</v>
      </c>
      <c r="D54" s="38" t="s">
        <v>191</v>
      </c>
      <c r="E54" s="39"/>
      <c r="F54" s="57"/>
      <c r="G54" s="27"/>
      <c r="H54" s="55"/>
    </row>
    <row r="55" spans="1:8" ht="30" customHeight="1">
      <c r="A55" s="35" t="s">
        <v>192</v>
      </c>
      <c r="B55" s="45" t="s">
        <v>41</v>
      </c>
      <c r="C55" s="37" t="s">
        <v>193</v>
      </c>
      <c r="D55" s="38"/>
      <c r="E55" s="39" t="s">
        <v>64</v>
      </c>
      <c r="F55" s="57">
        <v>1</v>
      </c>
      <c r="G55" s="41"/>
      <c r="H55" s="55">
        <f>ROUND(G55,2)*F55</f>
        <v>0</v>
      </c>
    </row>
    <row r="56" spans="1:8" ht="30" customHeight="1">
      <c r="A56" s="35" t="s">
        <v>194</v>
      </c>
      <c r="B56" s="36" t="s">
        <v>244</v>
      </c>
      <c r="C56" s="37" t="s">
        <v>195</v>
      </c>
      <c r="D56" s="38" t="s">
        <v>191</v>
      </c>
      <c r="E56" s="39" t="s">
        <v>79</v>
      </c>
      <c r="F56" s="57">
        <v>10</v>
      </c>
      <c r="G56" s="41"/>
      <c r="H56" s="55">
        <f>ROUND(G56,2)*F56</f>
        <v>0</v>
      </c>
    </row>
    <row r="57" spans="1:8" ht="30" customHeight="1">
      <c r="A57" s="35" t="s">
        <v>205</v>
      </c>
      <c r="B57" s="36" t="s">
        <v>245</v>
      </c>
      <c r="C57" s="66" t="s">
        <v>206</v>
      </c>
      <c r="D57" s="38" t="s">
        <v>191</v>
      </c>
      <c r="E57" s="39"/>
      <c r="F57" s="57"/>
      <c r="G57" s="27"/>
      <c r="H57" s="55"/>
    </row>
    <row r="58" spans="1:8" ht="39.75" customHeight="1">
      <c r="A58" s="35" t="s">
        <v>207</v>
      </c>
      <c r="B58" s="45" t="s">
        <v>41</v>
      </c>
      <c r="C58" s="37" t="s">
        <v>208</v>
      </c>
      <c r="D58" s="38"/>
      <c r="E58" s="39" t="s">
        <v>64</v>
      </c>
      <c r="F58" s="57">
        <v>1</v>
      </c>
      <c r="G58" s="41"/>
      <c r="H58" s="55">
        <f>ROUND(G58,2)*F58</f>
        <v>0</v>
      </c>
    </row>
    <row r="59" spans="1:8" ht="39.75" customHeight="1">
      <c r="A59" s="35" t="s">
        <v>209</v>
      </c>
      <c r="B59" s="45" t="s">
        <v>94</v>
      </c>
      <c r="C59" s="37" t="s">
        <v>210</v>
      </c>
      <c r="D59" s="38"/>
      <c r="E59" s="39" t="s">
        <v>64</v>
      </c>
      <c r="F59" s="57">
        <v>1</v>
      </c>
      <c r="G59" s="41"/>
      <c r="H59" s="55">
        <f>ROUND(G59,2)*F59</f>
        <v>0</v>
      </c>
    </row>
    <row r="60" spans="1:8" ht="39.75" customHeight="1">
      <c r="A60" s="35" t="s">
        <v>211</v>
      </c>
      <c r="B60" s="45" t="s">
        <v>148</v>
      </c>
      <c r="C60" s="37" t="s">
        <v>212</v>
      </c>
      <c r="D60" s="38"/>
      <c r="E60" s="39" t="s">
        <v>64</v>
      </c>
      <c r="F60" s="57">
        <v>1</v>
      </c>
      <c r="G60" s="41"/>
      <c r="H60" s="55">
        <f>ROUND(G60,2)*F60</f>
        <v>0</v>
      </c>
    </row>
    <row r="61" spans="1:8" ht="30" customHeight="1">
      <c r="A61" s="35" t="s">
        <v>196</v>
      </c>
      <c r="B61" s="36" t="s">
        <v>246</v>
      </c>
      <c r="C61" s="66" t="s">
        <v>197</v>
      </c>
      <c r="D61" s="38" t="s">
        <v>191</v>
      </c>
      <c r="E61" s="39"/>
      <c r="F61" s="57"/>
      <c r="G61" s="27"/>
      <c r="H61" s="55"/>
    </row>
    <row r="62" spans="1:8" ht="30" customHeight="1">
      <c r="A62" s="35" t="s">
        <v>198</v>
      </c>
      <c r="B62" s="45" t="s">
        <v>41</v>
      </c>
      <c r="C62" s="66" t="s">
        <v>199</v>
      </c>
      <c r="D62" s="38"/>
      <c r="E62" s="39" t="s">
        <v>64</v>
      </c>
      <c r="F62" s="57">
        <v>1</v>
      </c>
      <c r="G62" s="41"/>
      <c r="H62" s="55">
        <f>ROUND(G62,2)*F62</f>
        <v>0</v>
      </c>
    </row>
    <row r="63" spans="1:8" ht="39.75" customHeight="1">
      <c r="A63" s="35" t="s">
        <v>201</v>
      </c>
      <c r="B63" s="36" t="s">
        <v>247</v>
      </c>
      <c r="C63" s="66" t="s">
        <v>202</v>
      </c>
      <c r="D63" s="38" t="s">
        <v>191</v>
      </c>
      <c r="E63" s="39"/>
      <c r="F63" s="57"/>
      <c r="G63" s="27"/>
      <c r="H63" s="55"/>
    </row>
    <row r="64" spans="1:8" ht="30" customHeight="1">
      <c r="A64" s="35" t="s">
        <v>203</v>
      </c>
      <c r="B64" s="45" t="s">
        <v>41</v>
      </c>
      <c r="C64" s="66" t="s">
        <v>204</v>
      </c>
      <c r="D64" s="38"/>
      <c r="E64" s="39" t="s">
        <v>64</v>
      </c>
      <c r="F64" s="57">
        <v>1</v>
      </c>
      <c r="G64" s="41"/>
      <c r="H64" s="55">
        <f>ROUND(G64,2)*F64</f>
        <v>0</v>
      </c>
    </row>
    <row r="65" spans="1:8" ht="30" customHeight="1">
      <c r="A65" s="35" t="s">
        <v>200</v>
      </c>
      <c r="B65" s="36" t="s">
        <v>248</v>
      </c>
      <c r="C65" s="37" t="s">
        <v>281</v>
      </c>
      <c r="D65" s="38" t="s">
        <v>191</v>
      </c>
      <c r="E65" s="39" t="s">
        <v>64</v>
      </c>
      <c r="F65" s="57">
        <v>1</v>
      </c>
      <c r="G65" s="41"/>
      <c r="H65" s="55">
        <f>ROUND(G65,2)*F65</f>
        <v>0</v>
      </c>
    </row>
    <row r="66" spans="1:8" s="51" customFormat="1" ht="36" customHeight="1">
      <c r="A66" s="29"/>
      <c r="B66" s="67"/>
      <c r="C66" s="46" t="s">
        <v>21</v>
      </c>
      <c r="D66" s="32"/>
      <c r="E66" s="60"/>
      <c r="F66" s="57"/>
      <c r="G66" s="27"/>
      <c r="H66" s="34"/>
    </row>
    <row r="67" spans="1:8" ht="39.75" customHeight="1">
      <c r="A67" s="35" t="s">
        <v>107</v>
      </c>
      <c r="B67" s="36" t="s">
        <v>249</v>
      </c>
      <c r="C67" s="37" t="s">
        <v>108</v>
      </c>
      <c r="D67" s="38" t="s">
        <v>109</v>
      </c>
      <c r="E67" s="39" t="s">
        <v>64</v>
      </c>
      <c r="F67" s="57">
        <v>6</v>
      </c>
      <c r="G67" s="41"/>
      <c r="H67" s="55">
        <f>ROUND(G67,2)*F67</f>
        <v>0</v>
      </c>
    </row>
    <row r="68" spans="1:8" ht="30" customHeight="1">
      <c r="A68" s="35" t="s">
        <v>213</v>
      </c>
      <c r="B68" s="36" t="s">
        <v>250</v>
      </c>
      <c r="C68" s="37" t="s">
        <v>214</v>
      </c>
      <c r="D68" s="38" t="s">
        <v>191</v>
      </c>
      <c r="E68" s="39"/>
      <c r="F68" s="57"/>
      <c r="G68" s="27"/>
      <c r="H68" s="55"/>
    </row>
    <row r="69" spans="1:8" ht="30" customHeight="1">
      <c r="A69" s="35" t="s">
        <v>215</v>
      </c>
      <c r="B69" s="45" t="s">
        <v>41</v>
      </c>
      <c r="C69" s="37" t="s">
        <v>216</v>
      </c>
      <c r="D69" s="38"/>
      <c r="E69" s="39" t="s">
        <v>217</v>
      </c>
      <c r="F69" s="57">
        <v>2</v>
      </c>
      <c r="G69" s="41"/>
      <c r="H69" s="55">
        <f>ROUND(G69,2)*F69</f>
        <v>0</v>
      </c>
    </row>
    <row r="70" spans="1:8" ht="30" customHeight="1">
      <c r="A70" s="35" t="s">
        <v>218</v>
      </c>
      <c r="B70" s="36" t="s">
        <v>289</v>
      </c>
      <c r="C70" s="37" t="s">
        <v>219</v>
      </c>
      <c r="D70" s="38" t="s">
        <v>109</v>
      </c>
      <c r="E70" s="39"/>
      <c r="F70" s="57"/>
      <c r="G70" s="27"/>
      <c r="H70" s="55"/>
    </row>
    <row r="71" spans="1:8" ht="30" customHeight="1">
      <c r="A71" s="35" t="s">
        <v>220</v>
      </c>
      <c r="B71" s="45" t="s">
        <v>41</v>
      </c>
      <c r="C71" s="37" t="s">
        <v>221</v>
      </c>
      <c r="D71" s="38"/>
      <c r="E71" s="39" t="s">
        <v>64</v>
      </c>
      <c r="F71" s="57">
        <v>1</v>
      </c>
      <c r="G71" s="41"/>
      <c r="H71" s="55">
        <f>ROUND(G71,2)*F71</f>
        <v>0</v>
      </c>
    </row>
    <row r="72" spans="1:8" ht="36" customHeight="1">
      <c r="A72" s="29"/>
      <c r="B72" s="30"/>
      <c r="C72" s="46" t="s">
        <v>22</v>
      </c>
      <c r="D72" s="32"/>
      <c r="E72" s="47"/>
      <c r="F72" s="32"/>
      <c r="G72" s="27"/>
      <c r="H72" s="34"/>
    </row>
    <row r="73" spans="1:8" ht="30" customHeight="1">
      <c r="A73" s="48" t="s">
        <v>114</v>
      </c>
      <c r="B73" s="36" t="s">
        <v>290</v>
      </c>
      <c r="C73" s="37" t="s">
        <v>115</v>
      </c>
      <c r="D73" s="38" t="s">
        <v>116</v>
      </c>
      <c r="E73" s="39"/>
      <c r="F73" s="40"/>
      <c r="G73" s="27"/>
      <c r="H73" s="42"/>
    </row>
    <row r="74" spans="1:8" ht="30" customHeight="1">
      <c r="A74" s="48" t="s">
        <v>117</v>
      </c>
      <c r="B74" s="45" t="s">
        <v>41</v>
      </c>
      <c r="C74" s="37" t="s">
        <v>118</v>
      </c>
      <c r="D74" s="38"/>
      <c r="E74" s="39" t="s">
        <v>37</v>
      </c>
      <c r="F74" s="40">
        <v>80</v>
      </c>
      <c r="G74" s="41"/>
      <c r="H74" s="42">
        <f>ROUND(G74,2)*F74</f>
        <v>0</v>
      </c>
    </row>
    <row r="75" spans="1:8" s="52" customFormat="1" ht="30" customHeight="1">
      <c r="A75" s="68" t="s">
        <v>132</v>
      </c>
      <c r="B75" s="45" t="s">
        <v>94</v>
      </c>
      <c r="C75" s="37" t="s">
        <v>133</v>
      </c>
      <c r="D75" s="38"/>
      <c r="E75" s="39" t="s">
        <v>37</v>
      </c>
      <c r="F75" s="40">
        <v>850</v>
      </c>
      <c r="G75" s="41"/>
      <c r="H75" s="42">
        <f>ROUND(G75,2)*F75</f>
        <v>0</v>
      </c>
    </row>
    <row r="76" spans="1:8" ht="36" customHeight="1" thickBot="1">
      <c r="A76" s="52"/>
      <c r="B76" s="69" t="str">
        <f>B6</f>
        <v>A</v>
      </c>
      <c r="C76" s="118" t="str">
        <f>C6</f>
        <v>Corydon Avenue Eastbound - Borebank Street to Brock Street</v>
      </c>
      <c r="D76" s="119"/>
      <c r="E76" s="119"/>
      <c r="F76" s="120"/>
      <c r="G76" s="70" t="s">
        <v>14</v>
      </c>
      <c r="H76" s="71">
        <f>SUM(H8:H75)</f>
        <v>0</v>
      </c>
    </row>
    <row r="77" spans="1:8" s="51" customFormat="1" ht="36" customHeight="1" thickTop="1">
      <c r="A77" s="72"/>
      <c r="B77" s="26" t="s">
        <v>13</v>
      </c>
      <c r="C77" s="115" t="s">
        <v>28</v>
      </c>
      <c r="D77" s="116"/>
      <c r="E77" s="116"/>
      <c r="F77" s="117"/>
      <c r="G77" s="73"/>
      <c r="H77" s="74"/>
    </row>
    <row r="78" spans="1:8" s="51" customFormat="1" ht="36" customHeight="1">
      <c r="A78" s="25"/>
      <c r="B78" s="30"/>
      <c r="C78" s="31" t="s">
        <v>16</v>
      </c>
      <c r="D78" s="32"/>
      <c r="E78" s="33" t="s">
        <v>2</v>
      </c>
      <c r="F78" s="40"/>
      <c r="G78" s="27"/>
      <c r="H78" s="34"/>
    </row>
    <row r="79" spans="1:8" ht="30" customHeight="1">
      <c r="A79" s="35" t="s">
        <v>30</v>
      </c>
      <c r="B79" s="36" t="s">
        <v>127</v>
      </c>
      <c r="C79" s="37" t="s">
        <v>32</v>
      </c>
      <c r="D79" s="38" t="s">
        <v>271</v>
      </c>
      <c r="E79" s="39" t="s">
        <v>33</v>
      </c>
      <c r="F79" s="40">
        <v>2150</v>
      </c>
      <c r="G79" s="41"/>
      <c r="H79" s="42">
        <f>ROUND(G79,2)*F79</f>
        <v>0</v>
      </c>
    </row>
    <row r="80" spans="1:8" s="51" customFormat="1" ht="30" customHeight="1">
      <c r="A80" s="44" t="s">
        <v>34</v>
      </c>
      <c r="B80" s="36" t="s">
        <v>53</v>
      </c>
      <c r="C80" s="37" t="s">
        <v>36</v>
      </c>
      <c r="D80" s="38" t="s">
        <v>271</v>
      </c>
      <c r="E80" s="39" t="s">
        <v>37</v>
      </c>
      <c r="F80" s="40">
        <v>2900</v>
      </c>
      <c r="G80" s="41"/>
      <c r="H80" s="42">
        <f>ROUND(G80,2)*F80</f>
        <v>0</v>
      </c>
    </row>
    <row r="81" spans="1:8" s="52" customFormat="1" ht="30" customHeight="1">
      <c r="A81" s="44" t="s">
        <v>38</v>
      </c>
      <c r="B81" s="36" t="s">
        <v>57</v>
      </c>
      <c r="C81" s="37" t="s">
        <v>40</v>
      </c>
      <c r="D81" s="38" t="s">
        <v>271</v>
      </c>
      <c r="E81" s="39"/>
      <c r="F81" s="40"/>
      <c r="G81" s="27"/>
      <c r="H81" s="42"/>
    </row>
    <row r="82" spans="1:8" s="52" customFormat="1" ht="30" customHeight="1">
      <c r="A82" s="44" t="s">
        <v>236</v>
      </c>
      <c r="B82" s="45" t="s">
        <v>41</v>
      </c>
      <c r="C82" s="37" t="s">
        <v>261</v>
      </c>
      <c r="D82" s="38" t="s">
        <v>2</v>
      </c>
      <c r="E82" s="39" t="s">
        <v>42</v>
      </c>
      <c r="F82" s="40">
        <v>2000</v>
      </c>
      <c r="G82" s="41"/>
      <c r="H82" s="42">
        <f aca="true" t="shared" si="1" ref="H82:H88">ROUND(G82,2)*F82</f>
        <v>0</v>
      </c>
    </row>
    <row r="83" spans="1:8" s="52" customFormat="1" ht="30" customHeight="1">
      <c r="A83" s="44" t="s">
        <v>269</v>
      </c>
      <c r="B83" s="45" t="s">
        <v>94</v>
      </c>
      <c r="C83" s="37" t="s">
        <v>270</v>
      </c>
      <c r="D83" s="38" t="s">
        <v>2</v>
      </c>
      <c r="E83" s="39" t="s">
        <v>42</v>
      </c>
      <c r="F83" s="40">
        <v>1000</v>
      </c>
      <c r="G83" s="41"/>
      <c r="H83" s="42">
        <f>ROUND(G83,2)*F83</f>
        <v>0</v>
      </c>
    </row>
    <row r="84" spans="1:8" s="51" customFormat="1" ht="30" customHeight="1">
      <c r="A84" s="35" t="s">
        <v>43</v>
      </c>
      <c r="B84" s="36" t="s">
        <v>150</v>
      </c>
      <c r="C84" s="37" t="s">
        <v>45</v>
      </c>
      <c r="D84" s="38" t="s">
        <v>271</v>
      </c>
      <c r="E84" s="39" t="s">
        <v>33</v>
      </c>
      <c r="F84" s="40">
        <v>190</v>
      </c>
      <c r="G84" s="41"/>
      <c r="H84" s="42">
        <f t="shared" si="1"/>
        <v>0</v>
      </c>
    </row>
    <row r="85" spans="1:8" s="52" customFormat="1" ht="30" customHeight="1">
      <c r="A85" s="44" t="s">
        <v>46</v>
      </c>
      <c r="B85" s="36" t="s">
        <v>151</v>
      </c>
      <c r="C85" s="37" t="s">
        <v>48</v>
      </c>
      <c r="D85" s="38" t="s">
        <v>271</v>
      </c>
      <c r="E85" s="39" t="s">
        <v>37</v>
      </c>
      <c r="F85" s="40">
        <v>820</v>
      </c>
      <c r="G85" s="41"/>
      <c r="H85" s="42">
        <f t="shared" si="1"/>
        <v>0</v>
      </c>
    </row>
    <row r="86" spans="1:8" s="51" customFormat="1" ht="30" customHeight="1">
      <c r="A86" s="35" t="s">
        <v>49</v>
      </c>
      <c r="B86" s="36" t="s">
        <v>152</v>
      </c>
      <c r="C86" s="37" t="s">
        <v>51</v>
      </c>
      <c r="D86" s="38" t="s">
        <v>271</v>
      </c>
      <c r="E86" s="39" t="s">
        <v>33</v>
      </c>
      <c r="F86" s="40">
        <v>20</v>
      </c>
      <c r="G86" s="41"/>
      <c r="H86" s="42">
        <f t="shared" si="1"/>
        <v>0</v>
      </c>
    </row>
    <row r="87" spans="1:8" s="51" customFormat="1" ht="30" customHeight="1">
      <c r="A87" s="44" t="s">
        <v>122</v>
      </c>
      <c r="B87" s="36" t="s">
        <v>153</v>
      </c>
      <c r="C87" s="37" t="s">
        <v>123</v>
      </c>
      <c r="D87" s="38" t="s">
        <v>124</v>
      </c>
      <c r="E87" s="39" t="s">
        <v>37</v>
      </c>
      <c r="F87" s="40">
        <v>2900</v>
      </c>
      <c r="G87" s="41"/>
      <c r="H87" s="42">
        <f t="shared" si="1"/>
        <v>0</v>
      </c>
    </row>
    <row r="88" spans="1:8" s="52" customFormat="1" ht="30" customHeight="1">
      <c r="A88" s="44"/>
      <c r="B88" s="36" t="s">
        <v>60</v>
      </c>
      <c r="C88" s="37" t="s">
        <v>125</v>
      </c>
      <c r="D88" s="38" t="s">
        <v>264</v>
      </c>
      <c r="E88" s="39" t="s">
        <v>37</v>
      </c>
      <c r="F88" s="40">
        <v>2900</v>
      </c>
      <c r="G88" s="41"/>
      <c r="H88" s="42">
        <f t="shared" si="1"/>
        <v>0</v>
      </c>
    </row>
    <row r="89" spans="1:8" s="52" customFormat="1" ht="36" customHeight="1">
      <c r="A89" s="44"/>
      <c r="B89" s="30"/>
      <c r="C89" s="46" t="s">
        <v>17</v>
      </c>
      <c r="D89" s="32"/>
      <c r="E89" s="47"/>
      <c r="F89" s="32"/>
      <c r="G89" s="27"/>
      <c r="H89" s="34"/>
    </row>
    <row r="90" spans="1:8" s="52" customFormat="1" ht="30" customHeight="1">
      <c r="A90" s="48" t="s">
        <v>126</v>
      </c>
      <c r="B90" s="36" t="s">
        <v>66</v>
      </c>
      <c r="C90" s="37" t="s">
        <v>128</v>
      </c>
      <c r="D90" s="38" t="s">
        <v>271</v>
      </c>
      <c r="E90" s="39"/>
      <c r="F90" s="40"/>
      <c r="G90" s="27"/>
      <c r="H90" s="42"/>
    </row>
    <row r="91" spans="1:8" s="52" customFormat="1" ht="30" customHeight="1">
      <c r="A91" s="48" t="s">
        <v>237</v>
      </c>
      <c r="B91" s="45" t="s">
        <v>41</v>
      </c>
      <c r="C91" s="37" t="s">
        <v>129</v>
      </c>
      <c r="D91" s="38" t="s">
        <v>2</v>
      </c>
      <c r="E91" s="39" t="s">
        <v>37</v>
      </c>
      <c r="F91" s="40">
        <v>2650</v>
      </c>
      <c r="G91" s="41"/>
      <c r="H91" s="42">
        <f>ROUND(G91,2)*F91</f>
        <v>0</v>
      </c>
    </row>
    <row r="92" spans="1:8" s="52" customFormat="1" ht="30" customHeight="1">
      <c r="A92" s="48" t="s">
        <v>56</v>
      </c>
      <c r="B92" s="36" t="s">
        <v>154</v>
      </c>
      <c r="C92" s="37" t="s">
        <v>58</v>
      </c>
      <c r="D92" s="38" t="s">
        <v>136</v>
      </c>
      <c r="E92" s="39"/>
      <c r="F92" s="40"/>
      <c r="G92" s="27"/>
      <c r="H92" s="42"/>
    </row>
    <row r="93" spans="1:8" ht="30" customHeight="1">
      <c r="A93" s="48" t="s">
        <v>295</v>
      </c>
      <c r="B93" s="45" t="s">
        <v>41</v>
      </c>
      <c r="C93" s="37" t="s">
        <v>274</v>
      </c>
      <c r="D93" s="38" t="s">
        <v>2</v>
      </c>
      <c r="E93" s="39" t="s">
        <v>37</v>
      </c>
      <c r="F93" s="40">
        <v>20</v>
      </c>
      <c r="G93" s="41"/>
      <c r="H93" s="42">
        <f>ROUND(G93,2)*F93</f>
        <v>0</v>
      </c>
    </row>
    <row r="94" spans="1:8" s="51" customFormat="1" ht="30" customHeight="1">
      <c r="A94" s="48" t="s">
        <v>59</v>
      </c>
      <c r="B94" s="36" t="s">
        <v>155</v>
      </c>
      <c r="C94" s="37" t="s">
        <v>61</v>
      </c>
      <c r="D94" s="38" t="s">
        <v>137</v>
      </c>
      <c r="E94" s="39"/>
      <c r="F94" s="40"/>
      <c r="G94" s="27"/>
      <c r="H94" s="42"/>
    </row>
    <row r="95" spans="1:8" s="52" customFormat="1" ht="30" customHeight="1">
      <c r="A95" s="48" t="s">
        <v>62</v>
      </c>
      <c r="B95" s="45" t="s">
        <v>41</v>
      </c>
      <c r="C95" s="37" t="s">
        <v>63</v>
      </c>
      <c r="D95" s="38" t="s">
        <v>2</v>
      </c>
      <c r="E95" s="39" t="s">
        <v>64</v>
      </c>
      <c r="F95" s="40">
        <v>20</v>
      </c>
      <c r="G95" s="41"/>
      <c r="H95" s="42">
        <f>ROUND(G95,2)*F95</f>
        <v>0</v>
      </c>
    </row>
    <row r="96" spans="1:8" s="52" customFormat="1" ht="30" customHeight="1">
      <c r="A96" s="48" t="s">
        <v>65</v>
      </c>
      <c r="B96" s="36" t="s">
        <v>71</v>
      </c>
      <c r="C96" s="37" t="s">
        <v>67</v>
      </c>
      <c r="D96" s="38" t="s">
        <v>137</v>
      </c>
      <c r="E96" s="39"/>
      <c r="F96" s="40"/>
      <c r="G96" s="27"/>
      <c r="H96" s="42"/>
    </row>
    <row r="97" spans="1:8" s="52" customFormat="1" ht="30" customHeight="1">
      <c r="A97" s="48" t="s">
        <v>68</v>
      </c>
      <c r="B97" s="45" t="s">
        <v>41</v>
      </c>
      <c r="C97" s="37" t="s">
        <v>69</v>
      </c>
      <c r="D97" s="38" t="s">
        <v>2</v>
      </c>
      <c r="E97" s="39" t="s">
        <v>64</v>
      </c>
      <c r="F97" s="40">
        <v>180</v>
      </c>
      <c r="G97" s="41"/>
      <c r="H97" s="42">
        <f>ROUND(G97,2)*F97</f>
        <v>0</v>
      </c>
    </row>
    <row r="98" spans="1:8" s="52" customFormat="1" ht="30" customHeight="1">
      <c r="A98" s="48" t="s">
        <v>70</v>
      </c>
      <c r="B98" s="36" t="s">
        <v>156</v>
      </c>
      <c r="C98" s="37" t="s">
        <v>72</v>
      </c>
      <c r="D98" s="38" t="s">
        <v>282</v>
      </c>
      <c r="E98" s="39"/>
      <c r="F98" s="40"/>
      <c r="G98" s="27"/>
      <c r="H98" s="42"/>
    </row>
    <row r="99" spans="1:8" s="52" customFormat="1" ht="30" customHeight="1">
      <c r="A99" s="48" t="s">
        <v>73</v>
      </c>
      <c r="B99" s="45" t="s">
        <v>41</v>
      </c>
      <c r="C99" s="37" t="s">
        <v>74</v>
      </c>
      <c r="D99" s="38" t="s">
        <v>75</v>
      </c>
      <c r="E99" s="39"/>
      <c r="F99" s="40"/>
      <c r="G99" s="27"/>
      <c r="H99" s="42"/>
    </row>
    <row r="100" spans="1:8" s="52" customFormat="1" ht="30" customHeight="1">
      <c r="A100" s="48" t="s">
        <v>76</v>
      </c>
      <c r="B100" s="53"/>
      <c r="C100" s="37" t="s">
        <v>272</v>
      </c>
      <c r="D100" s="38"/>
      <c r="E100" s="39" t="s">
        <v>37</v>
      </c>
      <c r="F100" s="40">
        <v>100</v>
      </c>
      <c r="G100" s="41"/>
      <c r="H100" s="42">
        <f>ROUND(G100,2)*F100</f>
        <v>0</v>
      </c>
    </row>
    <row r="101" spans="1:8" s="52" customFormat="1" ht="30" customHeight="1">
      <c r="A101" s="48" t="s">
        <v>77</v>
      </c>
      <c r="B101" s="53"/>
      <c r="C101" s="37" t="s">
        <v>273</v>
      </c>
      <c r="D101" s="38" t="s">
        <v>2</v>
      </c>
      <c r="E101" s="39" t="s">
        <v>37</v>
      </c>
      <c r="F101" s="40">
        <v>410</v>
      </c>
      <c r="G101" s="41"/>
      <c r="H101" s="42">
        <f>ROUND(G101,2)*F101</f>
        <v>0</v>
      </c>
    </row>
    <row r="102" spans="1:8" s="51" customFormat="1" ht="30" customHeight="1">
      <c r="A102" s="48" t="s">
        <v>80</v>
      </c>
      <c r="B102" s="36" t="s">
        <v>157</v>
      </c>
      <c r="C102" s="37" t="s">
        <v>82</v>
      </c>
      <c r="D102" s="38" t="s">
        <v>149</v>
      </c>
      <c r="E102" s="39"/>
      <c r="F102" s="40"/>
      <c r="G102" s="27"/>
      <c r="H102" s="42"/>
    </row>
    <row r="103" spans="1:8" s="52" customFormat="1" ht="30" customHeight="1">
      <c r="A103" s="48" t="s">
        <v>83</v>
      </c>
      <c r="B103" s="45" t="s">
        <v>41</v>
      </c>
      <c r="C103" s="37" t="s">
        <v>226</v>
      </c>
      <c r="D103" s="38" t="s">
        <v>84</v>
      </c>
      <c r="E103" s="39"/>
      <c r="F103" s="40"/>
      <c r="G103" s="27"/>
      <c r="H103" s="42"/>
    </row>
    <row r="104" spans="1:8" s="52" customFormat="1" ht="30" customHeight="1">
      <c r="A104" s="48" t="s">
        <v>85</v>
      </c>
      <c r="B104" s="53"/>
      <c r="C104" s="37" t="s">
        <v>86</v>
      </c>
      <c r="D104" s="38"/>
      <c r="E104" s="39" t="s">
        <v>79</v>
      </c>
      <c r="F104" s="40">
        <v>5</v>
      </c>
      <c r="G104" s="41"/>
      <c r="H104" s="42">
        <f>ROUND(G104,2)*F104</f>
        <v>0</v>
      </c>
    </row>
    <row r="105" spans="1:8" s="52" customFormat="1" ht="39.75" customHeight="1">
      <c r="A105" s="48" t="s">
        <v>233</v>
      </c>
      <c r="B105" s="36" t="s">
        <v>158</v>
      </c>
      <c r="C105" s="37" t="s">
        <v>234</v>
      </c>
      <c r="D105" s="38" t="s">
        <v>235</v>
      </c>
      <c r="E105" s="39" t="s">
        <v>37</v>
      </c>
      <c r="F105" s="40">
        <v>7</v>
      </c>
      <c r="G105" s="41"/>
      <c r="H105" s="42">
        <f>ROUND(G105,2)*F105</f>
        <v>0</v>
      </c>
    </row>
    <row r="106" spans="1:8" s="52" customFormat="1" ht="30" customHeight="1">
      <c r="A106" s="48" t="s">
        <v>87</v>
      </c>
      <c r="B106" s="36" t="s">
        <v>78</v>
      </c>
      <c r="C106" s="37" t="s">
        <v>89</v>
      </c>
      <c r="D106" s="38" t="s">
        <v>138</v>
      </c>
      <c r="E106" s="54"/>
      <c r="F106" s="40"/>
      <c r="G106" s="27"/>
      <c r="H106" s="42"/>
    </row>
    <row r="107" spans="1:8" s="52" customFormat="1" ht="30" customHeight="1">
      <c r="A107" s="48" t="s">
        <v>93</v>
      </c>
      <c r="B107" s="45" t="s">
        <v>41</v>
      </c>
      <c r="C107" s="37" t="s">
        <v>95</v>
      </c>
      <c r="D107" s="38"/>
      <c r="E107" s="39"/>
      <c r="F107" s="40"/>
      <c r="G107" s="27"/>
      <c r="H107" s="42"/>
    </row>
    <row r="108" spans="1:8" s="52" customFormat="1" ht="30" customHeight="1">
      <c r="A108" s="48" t="s">
        <v>139</v>
      </c>
      <c r="B108" s="53"/>
      <c r="C108" s="37" t="s">
        <v>140</v>
      </c>
      <c r="D108" s="38"/>
      <c r="E108" s="39" t="s">
        <v>42</v>
      </c>
      <c r="F108" s="40">
        <v>50</v>
      </c>
      <c r="G108" s="41"/>
      <c r="H108" s="42">
        <f>ROUND(G108,2)*F108</f>
        <v>0</v>
      </c>
    </row>
    <row r="109" spans="1:8" s="52" customFormat="1" ht="30" customHeight="1">
      <c r="A109" s="48" t="s">
        <v>96</v>
      </c>
      <c r="B109" s="36" t="s">
        <v>159</v>
      </c>
      <c r="C109" s="37" t="s">
        <v>98</v>
      </c>
      <c r="D109" s="38" t="s">
        <v>141</v>
      </c>
      <c r="E109" s="39"/>
      <c r="F109" s="40"/>
      <c r="G109" s="27"/>
      <c r="H109" s="42"/>
    </row>
    <row r="110" spans="1:8" s="52" customFormat="1" ht="30" customHeight="1">
      <c r="A110" s="48" t="s">
        <v>99</v>
      </c>
      <c r="B110" s="45" t="s">
        <v>41</v>
      </c>
      <c r="C110" s="37" t="s">
        <v>100</v>
      </c>
      <c r="D110" s="38" t="s">
        <v>2</v>
      </c>
      <c r="E110" s="39" t="s">
        <v>37</v>
      </c>
      <c r="F110" s="40">
        <v>240</v>
      </c>
      <c r="G110" s="41"/>
      <c r="H110" s="42">
        <f>ROUND(G110,2)*F110</f>
        <v>0</v>
      </c>
    </row>
    <row r="111" spans="1:8" s="52" customFormat="1" ht="30" customHeight="1">
      <c r="A111" s="48" t="s">
        <v>184</v>
      </c>
      <c r="B111" s="36" t="s">
        <v>81</v>
      </c>
      <c r="C111" s="37" t="s">
        <v>186</v>
      </c>
      <c r="D111" s="38" t="s">
        <v>263</v>
      </c>
      <c r="E111" s="39" t="s">
        <v>37</v>
      </c>
      <c r="F111" s="40">
        <v>15</v>
      </c>
      <c r="G111" s="41"/>
      <c r="H111" s="42">
        <f>ROUND(G111,2)*F111</f>
        <v>0</v>
      </c>
    </row>
    <row r="112" spans="1:8" s="52" customFormat="1" ht="36" customHeight="1">
      <c r="A112" s="29"/>
      <c r="B112" s="58"/>
      <c r="C112" s="46" t="s">
        <v>18</v>
      </c>
      <c r="D112" s="32"/>
      <c r="E112" s="33"/>
      <c r="F112" s="57"/>
      <c r="G112" s="27"/>
      <c r="H112" s="34"/>
    </row>
    <row r="113" spans="1:8" s="52" customFormat="1" ht="39.75" customHeight="1">
      <c r="A113" s="35" t="s">
        <v>130</v>
      </c>
      <c r="B113" s="36" t="s">
        <v>160</v>
      </c>
      <c r="C113" s="37" t="s">
        <v>131</v>
      </c>
      <c r="D113" s="38" t="s">
        <v>142</v>
      </c>
      <c r="E113" s="39"/>
      <c r="F113" s="57"/>
      <c r="G113" s="27"/>
      <c r="H113" s="55"/>
    </row>
    <row r="114" spans="1:8" s="52" customFormat="1" ht="39.75" customHeight="1">
      <c r="A114" s="35" t="s">
        <v>296</v>
      </c>
      <c r="B114" s="45" t="s">
        <v>41</v>
      </c>
      <c r="C114" s="37" t="s">
        <v>275</v>
      </c>
      <c r="D114" s="38" t="s">
        <v>2</v>
      </c>
      <c r="E114" s="39" t="s">
        <v>37</v>
      </c>
      <c r="F114" s="57">
        <v>2050</v>
      </c>
      <c r="G114" s="41"/>
      <c r="H114" s="55">
        <f>ROUND(G114,2)*F114</f>
        <v>0</v>
      </c>
    </row>
    <row r="115" spans="1:8" s="75" customFormat="1" ht="30" customHeight="1">
      <c r="A115" s="35" t="s">
        <v>134</v>
      </c>
      <c r="B115" s="36" t="s">
        <v>161</v>
      </c>
      <c r="C115" s="37" t="s">
        <v>135</v>
      </c>
      <c r="D115" s="38" t="s">
        <v>142</v>
      </c>
      <c r="E115" s="39"/>
      <c r="F115" s="57"/>
      <c r="G115" s="27"/>
      <c r="H115" s="55"/>
    </row>
    <row r="116" spans="1:8" s="59" customFormat="1" ht="39.75" customHeight="1">
      <c r="A116" s="35" t="s">
        <v>297</v>
      </c>
      <c r="B116" s="45" t="s">
        <v>41</v>
      </c>
      <c r="C116" s="37" t="s">
        <v>276</v>
      </c>
      <c r="D116" s="38"/>
      <c r="E116" s="39" t="s">
        <v>37</v>
      </c>
      <c r="F116" s="57">
        <v>600</v>
      </c>
      <c r="G116" s="41"/>
      <c r="H116" s="55">
        <f>ROUND(G116,2)*F116</f>
        <v>0</v>
      </c>
    </row>
    <row r="117" spans="1:8" ht="39.75" customHeight="1">
      <c r="A117" s="35" t="s">
        <v>222</v>
      </c>
      <c r="B117" s="36" t="s">
        <v>88</v>
      </c>
      <c r="C117" s="37" t="s">
        <v>143</v>
      </c>
      <c r="D117" s="38" t="s">
        <v>142</v>
      </c>
      <c r="E117" s="39"/>
      <c r="F117" s="57"/>
      <c r="G117" s="27"/>
      <c r="H117" s="55"/>
    </row>
    <row r="118" spans="1:8" s="51" customFormat="1" ht="35.25" customHeight="1">
      <c r="A118" s="35" t="s">
        <v>144</v>
      </c>
      <c r="B118" s="45" t="s">
        <v>41</v>
      </c>
      <c r="C118" s="37" t="s">
        <v>288</v>
      </c>
      <c r="D118" s="38" t="s">
        <v>145</v>
      </c>
      <c r="E118" s="39" t="s">
        <v>79</v>
      </c>
      <c r="F118" s="40">
        <v>80</v>
      </c>
      <c r="G118" s="41"/>
      <c r="H118" s="55">
        <f>ROUND(G118,2)*F118</f>
        <v>0</v>
      </c>
    </row>
    <row r="119" spans="1:8" s="51" customFormat="1" ht="39.75" customHeight="1">
      <c r="A119" s="35" t="s">
        <v>146</v>
      </c>
      <c r="B119" s="45" t="s">
        <v>94</v>
      </c>
      <c r="C119" s="37" t="s">
        <v>223</v>
      </c>
      <c r="D119" s="38" t="s">
        <v>147</v>
      </c>
      <c r="E119" s="39" t="s">
        <v>79</v>
      </c>
      <c r="F119" s="40">
        <v>390</v>
      </c>
      <c r="G119" s="41"/>
      <c r="H119" s="55">
        <f>ROUND(G119,2)*F119</f>
        <v>0</v>
      </c>
    </row>
    <row r="120" spans="1:8" s="51" customFormat="1" ht="49.5" customHeight="1">
      <c r="A120" s="35" t="s">
        <v>224</v>
      </c>
      <c r="B120" s="45" t="s">
        <v>148</v>
      </c>
      <c r="C120" s="37" t="s">
        <v>225</v>
      </c>
      <c r="D120" s="38" t="s">
        <v>180</v>
      </c>
      <c r="E120" s="39" t="s">
        <v>79</v>
      </c>
      <c r="F120" s="40">
        <v>55</v>
      </c>
      <c r="G120" s="41"/>
      <c r="H120" s="55">
        <f>ROUND(G120,2)*F120</f>
        <v>0</v>
      </c>
    </row>
    <row r="121" spans="1:8" s="51" customFormat="1" ht="36" customHeight="1">
      <c r="A121" s="29"/>
      <c r="B121" s="58"/>
      <c r="C121" s="46" t="s">
        <v>20</v>
      </c>
      <c r="D121" s="32"/>
      <c r="E121" s="60"/>
      <c r="F121" s="57"/>
      <c r="G121" s="27"/>
      <c r="H121" s="34"/>
    </row>
    <row r="122" spans="1:8" s="51" customFormat="1" ht="30" customHeight="1">
      <c r="A122" s="35" t="s">
        <v>227</v>
      </c>
      <c r="B122" s="36" t="s">
        <v>162</v>
      </c>
      <c r="C122" s="37" t="s">
        <v>283</v>
      </c>
      <c r="D122" s="38" t="s">
        <v>191</v>
      </c>
      <c r="E122" s="39"/>
      <c r="F122" s="57"/>
      <c r="G122" s="27"/>
      <c r="H122" s="55"/>
    </row>
    <row r="123" spans="1:236" s="97" customFormat="1" ht="30" customHeight="1">
      <c r="A123" s="35" t="s">
        <v>228</v>
      </c>
      <c r="B123" s="45" t="s">
        <v>41</v>
      </c>
      <c r="C123" s="37" t="s">
        <v>229</v>
      </c>
      <c r="D123" s="38"/>
      <c r="E123" s="39" t="s">
        <v>64</v>
      </c>
      <c r="F123" s="57">
        <v>1</v>
      </c>
      <c r="G123" s="41"/>
      <c r="H123" s="55">
        <f>ROUND(G123,2)*F123</f>
        <v>0</v>
      </c>
      <c r="I123" s="92"/>
      <c r="J123" s="93"/>
      <c r="K123" s="43"/>
      <c r="L123" s="56"/>
      <c r="M123" s="94"/>
      <c r="N123" s="95"/>
      <c r="O123" s="96"/>
      <c r="P123" s="91"/>
      <c r="Q123" s="92"/>
      <c r="R123" s="93"/>
      <c r="S123" s="43"/>
      <c r="T123" s="56"/>
      <c r="U123" s="94"/>
      <c r="V123" s="95"/>
      <c r="W123" s="96"/>
      <c r="X123" s="91"/>
      <c r="Y123" s="92"/>
      <c r="Z123" s="93"/>
      <c r="AA123" s="43"/>
      <c r="AB123" s="56"/>
      <c r="AC123" s="94"/>
      <c r="AD123" s="95"/>
      <c r="AE123" s="96"/>
      <c r="AF123" s="91"/>
      <c r="AG123" s="92"/>
      <c r="AH123" s="93"/>
      <c r="AI123" s="43"/>
      <c r="AJ123" s="56"/>
      <c r="AK123" s="94"/>
      <c r="AL123" s="95"/>
      <c r="AM123" s="96"/>
      <c r="AN123" s="91"/>
      <c r="AO123" s="92"/>
      <c r="AP123" s="93"/>
      <c r="AQ123" s="43"/>
      <c r="AR123" s="56"/>
      <c r="AS123" s="94"/>
      <c r="AT123" s="95"/>
      <c r="AU123" s="96"/>
      <c r="AV123" s="91"/>
      <c r="AW123" s="92"/>
      <c r="AX123" s="93"/>
      <c r="AY123" s="43"/>
      <c r="AZ123" s="56"/>
      <c r="BA123" s="94"/>
      <c r="BB123" s="95"/>
      <c r="BC123" s="96"/>
      <c r="BD123" s="91"/>
      <c r="BE123" s="92"/>
      <c r="BF123" s="93"/>
      <c r="BG123" s="43"/>
      <c r="BH123" s="56"/>
      <c r="BI123" s="94"/>
      <c r="BJ123" s="95"/>
      <c r="BK123" s="96"/>
      <c r="BL123" s="91"/>
      <c r="BM123" s="92"/>
      <c r="BN123" s="93"/>
      <c r="BO123" s="43"/>
      <c r="BP123" s="56"/>
      <c r="BQ123" s="94"/>
      <c r="BR123" s="95"/>
      <c r="BS123" s="96"/>
      <c r="BT123" s="91"/>
      <c r="BU123" s="92"/>
      <c r="BV123" s="93"/>
      <c r="BW123" s="43"/>
      <c r="BX123" s="56"/>
      <c r="BY123" s="94"/>
      <c r="BZ123" s="95"/>
      <c r="CA123" s="96"/>
      <c r="CB123" s="91"/>
      <c r="CC123" s="92"/>
      <c r="CD123" s="93"/>
      <c r="CE123" s="43"/>
      <c r="CF123" s="56"/>
      <c r="CG123" s="94"/>
      <c r="CH123" s="95"/>
      <c r="CI123" s="96"/>
      <c r="CJ123" s="91"/>
      <c r="CK123" s="92"/>
      <c r="CL123" s="93"/>
      <c r="CM123" s="43"/>
      <c r="CN123" s="56"/>
      <c r="CO123" s="94"/>
      <c r="CP123" s="95"/>
      <c r="CQ123" s="96"/>
      <c r="CR123" s="91"/>
      <c r="CS123" s="92"/>
      <c r="CT123" s="93"/>
      <c r="CU123" s="43"/>
      <c r="CV123" s="56"/>
      <c r="CW123" s="94"/>
      <c r="CX123" s="95"/>
      <c r="CY123" s="96"/>
      <c r="CZ123" s="91"/>
      <c r="DA123" s="92"/>
      <c r="DB123" s="93"/>
      <c r="DC123" s="43"/>
      <c r="DD123" s="56"/>
      <c r="DE123" s="94"/>
      <c r="DF123" s="95"/>
      <c r="DG123" s="96"/>
      <c r="DH123" s="91"/>
      <c r="DI123" s="92"/>
      <c r="DJ123" s="93"/>
      <c r="DK123" s="43"/>
      <c r="DL123" s="56"/>
      <c r="DM123" s="94"/>
      <c r="DN123" s="95"/>
      <c r="DO123" s="96"/>
      <c r="DP123" s="91"/>
      <c r="DQ123" s="92"/>
      <c r="DR123" s="93"/>
      <c r="DS123" s="43"/>
      <c r="DT123" s="56"/>
      <c r="DU123" s="94"/>
      <c r="DV123" s="95"/>
      <c r="DW123" s="96"/>
      <c r="DX123" s="91"/>
      <c r="DY123" s="92"/>
      <c r="DZ123" s="93"/>
      <c r="EA123" s="43"/>
      <c r="EB123" s="56"/>
      <c r="EC123" s="94"/>
      <c r="ED123" s="95"/>
      <c r="EE123" s="96"/>
      <c r="EF123" s="91"/>
      <c r="EG123" s="92"/>
      <c r="EH123" s="93"/>
      <c r="EI123" s="43"/>
      <c r="EJ123" s="56"/>
      <c r="EK123" s="94"/>
      <c r="EL123" s="95"/>
      <c r="EM123" s="96"/>
      <c r="EN123" s="91"/>
      <c r="EO123" s="92"/>
      <c r="EP123" s="93"/>
      <c r="EQ123" s="43"/>
      <c r="ER123" s="56"/>
      <c r="ES123" s="94"/>
      <c r="ET123" s="95"/>
      <c r="EU123" s="96"/>
      <c r="EV123" s="91"/>
      <c r="EW123" s="92"/>
      <c r="EX123" s="93"/>
      <c r="EY123" s="43"/>
      <c r="EZ123" s="56"/>
      <c r="FA123" s="94"/>
      <c r="FB123" s="95"/>
      <c r="FC123" s="96"/>
      <c r="FD123" s="91"/>
      <c r="FE123" s="92"/>
      <c r="FF123" s="93"/>
      <c r="FG123" s="43"/>
      <c r="FH123" s="56"/>
      <c r="FI123" s="94"/>
      <c r="FJ123" s="95"/>
      <c r="FK123" s="96"/>
      <c r="FL123" s="91"/>
      <c r="FM123" s="92"/>
      <c r="FN123" s="93"/>
      <c r="FO123" s="43"/>
      <c r="FP123" s="56"/>
      <c r="FQ123" s="94"/>
      <c r="FR123" s="95"/>
      <c r="FS123" s="96"/>
      <c r="FT123" s="91"/>
      <c r="FU123" s="92"/>
      <c r="FV123" s="93"/>
      <c r="FW123" s="43"/>
      <c r="FX123" s="56"/>
      <c r="FY123" s="94"/>
      <c r="FZ123" s="95"/>
      <c r="GA123" s="96"/>
      <c r="GB123" s="91"/>
      <c r="GC123" s="92"/>
      <c r="GD123" s="93"/>
      <c r="GE123" s="43"/>
      <c r="GF123" s="56"/>
      <c r="GG123" s="94"/>
      <c r="GH123" s="95"/>
      <c r="GI123" s="96"/>
      <c r="GJ123" s="91"/>
      <c r="GK123" s="92"/>
      <c r="GL123" s="93"/>
      <c r="GM123" s="43"/>
      <c r="GN123" s="56"/>
      <c r="GO123" s="94"/>
      <c r="GP123" s="95"/>
      <c r="GQ123" s="96"/>
      <c r="GR123" s="91"/>
      <c r="GS123" s="92"/>
      <c r="GT123" s="93"/>
      <c r="GU123" s="43"/>
      <c r="GV123" s="56"/>
      <c r="GW123" s="94"/>
      <c r="GX123" s="95"/>
      <c r="GY123" s="96"/>
      <c r="GZ123" s="91"/>
      <c r="HA123" s="92"/>
      <c r="HB123" s="93"/>
      <c r="HC123" s="43"/>
      <c r="HD123" s="56"/>
      <c r="HE123" s="94"/>
      <c r="HF123" s="95"/>
      <c r="HG123" s="96"/>
      <c r="HH123" s="91"/>
      <c r="HI123" s="92"/>
      <c r="HJ123" s="93"/>
      <c r="HK123" s="43"/>
      <c r="HL123" s="56"/>
      <c r="HM123" s="94"/>
      <c r="HN123" s="95"/>
      <c r="HO123" s="96"/>
      <c r="HP123" s="91"/>
      <c r="HQ123" s="92"/>
      <c r="HR123" s="93"/>
      <c r="HS123" s="43"/>
      <c r="HT123" s="56"/>
      <c r="HU123" s="94"/>
      <c r="HV123" s="95"/>
      <c r="HW123" s="96"/>
      <c r="HX123" s="91"/>
      <c r="HY123" s="92"/>
      <c r="HZ123" s="93"/>
      <c r="IA123" s="43"/>
      <c r="IB123" s="56"/>
    </row>
    <row r="124" spans="1:8" s="52" customFormat="1" ht="30" customHeight="1">
      <c r="A124" s="35" t="s">
        <v>189</v>
      </c>
      <c r="B124" s="36" t="s">
        <v>163</v>
      </c>
      <c r="C124" s="37" t="s">
        <v>190</v>
      </c>
      <c r="D124" s="38" t="s">
        <v>191</v>
      </c>
      <c r="E124" s="39"/>
      <c r="F124" s="57"/>
      <c r="G124" s="27"/>
      <c r="H124" s="55"/>
    </row>
    <row r="125" spans="1:8" s="52" customFormat="1" ht="30" customHeight="1">
      <c r="A125" s="35" t="s">
        <v>192</v>
      </c>
      <c r="B125" s="45" t="s">
        <v>41</v>
      </c>
      <c r="C125" s="37" t="s">
        <v>193</v>
      </c>
      <c r="D125" s="38"/>
      <c r="E125" s="39" t="s">
        <v>64</v>
      </c>
      <c r="F125" s="57">
        <v>1</v>
      </c>
      <c r="G125" s="41"/>
      <c r="H125" s="55">
        <f>ROUND(G125,2)*F125</f>
        <v>0</v>
      </c>
    </row>
    <row r="126" spans="1:8" s="52" customFormat="1" ht="30" customHeight="1">
      <c r="A126" s="35" t="s">
        <v>194</v>
      </c>
      <c r="B126" s="36" t="s">
        <v>97</v>
      </c>
      <c r="C126" s="37" t="s">
        <v>195</v>
      </c>
      <c r="D126" s="38" t="s">
        <v>191</v>
      </c>
      <c r="E126" s="39" t="s">
        <v>79</v>
      </c>
      <c r="F126" s="57">
        <v>10</v>
      </c>
      <c r="G126" s="41"/>
      <c r="H126" s="55">
        <f>ROUND(G126,2)*F126</f>
        <v>0</v>
      </c>
    </row>
    <row r="127" spans="1:8" s="52" customFormat="1" ht="30" customHeight="1">
      <c r="A127" s="35" t="s">
        <v>205</v>
      </c>
      <c r="B127" s="36" t="s">
        <v>251</v>
      </c>
      <c r="C127" s="66" t="s">
        <v>206</v>
      </c>
      <c r="D127" s="38" t="s">
        <v>191</v>
      </c>
      <c r="E127" s="39"/>
      <c r="F127" s="57"/>
      <c r="G127" s="27"/>
      <c r="H127" s="55"/>
    </row>
    <row r="128" spans="1:8" s="52" customFormat="1" ht="39.75" customHeight="1">
      <c r="A128" s="35" t="s">
        <v>207</v>
      </c>
      <c r="B128" s="45" t="s">
        <v>41</v>
      </c>
      <c r="C128" s="37" t="s">
        <v>208</v>
      </c>
      <c r="D128" s="38"/>
      <c r="E128" s="39" t="s">
        <v>64</v>
      </c>
      <c r="F128" s="57">
        <v>1</v>
      </c>
      <c r="G128" s="41"/>
      <c r="H128" s="55">
        <f>ROUND(G128,2)*F128</f>
        <v>0</v>
      </c>
    </row>
    <row r="129" spans="1:8" s="52" customFormat="1" ht="39.75" customHeight="1">
      <c r="A129" s="35" t="s">
        <v>209</v>
      </c>
      <c r="B129" s="45" t="s">
        <v>94</v>
      </c>
      <c r="C129" s="37" t="s">
        <v>210</v>
      </c>
      <c r="D129" s="38"/>
      <c r="E129" s="39" t="s">
        <v>64</v>
      </c>
      <c r="F129" s="57">
        <v>1</v>
      </c>
      <c r="G129" s="41"/>
      <c r="H129" s="55">
        <f>ROUND(G129,2)*F129</f>
        <v>0</v>
      </c>
    </row>
    <row r="130" spans="1:8" s="52" customFormat="1" ht="39.75" customHeight="1">
      <c r="A130" s="35" t="s">
        <v>211</v>
      </c>
      <c r="B130" s="45" t="s">
        <v>148</v>
      </c>
      <c r="C130" s="37" t="s">
        <v>212</v>
      </c>
      <c r="D130" s="38"/>
      <c r="E130" s="39" t="s">
        <v>64</v>
      </c>
      <c r="F130" s="57">
        <v>1</v>
      </c>
      <c r="G130" s="41"/>
      <c r="H130" s="55">
        <f>ROUND(G130,2)*F130</f>
        <v>0</v>
      </c>
    </row>
    <row r="131" spans="1:8" s="52" customFormat="1" ht="30" customHeight="1">
      <c r="A131" s="35" t="s">
        <v>196</v>
      </c>
      <c r="B131" s="36" t="s">
        <v>252</v>
      </c>
      <c r="C131" s="66" t="s">
        <v>197</v>
      </c>
      <c r="D131" s="38" t="s">
        <v>191</v>
      </c>
      <c r="E131" s="39"/>
      <c r="F131" s="57"/>
      <c r="G131" s="27"/>
      <c r="H131" s="55"/>
    </row>
    <row r="132" spans="1:8" s="52" customFormat="1" ht="30" customHeight="1">
      <c r="A132" s="35" t="s">
        <v>198</v>
      </c>
      <c r="B132" s="45" t="s">
        <v>41</v>
      </c>
      <c r="C132" s="66" t="s">
        <v>199</v>
      </c>
      <c r="D132" s="38"/>
      <c r="E132" s="39" t="s">
        <v>64</v>
      </c>
      <c r="F132" s="57">
        <v>1</v>
      </c>
      <c r="G132" s="41"/>
      <c r="H132" s="55">
        <f>ROUND(G132,2)*F132</f>
        <v>0</v>
      </c>
    </row>
    <row r="133" spans="1:8" s="52" customFormat="1" ht="39.75" customHeight="1">
      <c r="A133" s="35" t="s">
        <v>201</v>
      </c>
      <c r="B133" s="36" t="s">
        <v>185</v>
      </c>
      <c r="C133" s="66" t="s">
        <v>202</v>
      </c>
      <c r="D133" s="38" t="s">
        <v>191</v>
      </c>
      <c r="E133" s="39"/>
      <c r="F133" s="57"/>
      <c r="G133" s="27"/>
      <c r="H133" s="55"/>
    </row>
    <row r="134" spans="1:8" s="52" customFormat="1" ht="30" customHeight="1">
      <c r="A134" s="35" t="s">
        <v>203</v>
      </c>
      <c r="B134" s="45" t="s">
        <v>41</v>
      </c>
      <c r="C134" s="66" t="s">
        <v>204</v>
      </c>
      <c r="D134" s="38"/>
      <c r="E134" s="39" t="s">
        <v>64</v>
      </c>
      <c r="F134" s="57">
        <v>1</v>
      </c>
      <c r="G134" s="41"/>
      <c r="H134" s="55">
        <f>ROUND(G134,2)*F134</f>
        <v>0</v>
      </c>
    </row>
    <row r="135" spans="1:8" s="52" customFormat="1" ht="30" customHeight="1">
      <c r="A135" s="35" t="s">
        <v>230</v>
      </c>
      <c r="B135" s="36" t="s">
        <v>253</v>
      </c>
      <c r="C135" s="37" t="s">
        <v>284</v>
      </c>
      <c r="D135" s="38" t="s">
        <v>191</v>
      </c>
      <c r="E135" s="39" t="s">
        <v>64</v>
      </c>
      <c r="F135" s="57">
        <v>1</v>
      </c>
      <c r="G135" s="41"/>
      <c r="H135" s="55">
        <f>ROUND(G135,2)*F135</f>
        <v>0</v>
      </c>
    </row>
    <row r="136" spans="1:236" s="102" customFormat="1" ht="30" customHeight="1">
      <c r="A136" s="35" t="s">
        <v>119</v>
      </c>
      <c r="B136" s="36" t="s">
        <v>254</v>
      </c>
      <c r="C136" s="37" t="s">
        <v>120</v>
      </c>
      <c r="D136" s="38" t="s">
        <v>121</v>
      </c>
      <c r="E136" s="39" t="s">
        <v>79</v>
      </c>
      <c r="F136" s="57">
        <v>200</v>
      </c>
      <c r="G136" s="41"/>
      <c r="H136" s="55">
        <f>ROUND(G136,2)*F136</f>
        <v>0</v>
      </c>
      <c r="I136" s="92"/>
      <c r="J136" s="98"/>
      <c r="K136" s="99"/>
      <c r="L136" s="56"/>
      <c r="M136" s="94"/>
      <c r="N136" s="100"/>
      <c r="O136" s="101"/>
      <c r="P136" s="91"/>
      <c r="Q136" s="92"/>
      <c r="R136" s="98"/>
      <c r="S136" s="99"/>
      <c r="T136" s="56"/>
      <c r="U136" s="94"/>
      <c r="V136" s="100"/>
      <c r="W136" s="101"/>
      <c r="X136" s="91"/>
      <c r="Y136" s="92"/>
      <c r="Z136" s="98"/>
      <c r="AA136" s="99"/>
      <c r="AB136" s="56"/>
      <c r="AC136" s="94"/>
      <c r="AD136" s="100"/>
      <c r="AE136" s="101"/>
      <c r="AF136" s="91"/>
      <c r="AG136" s="92"/>
      <c r="AH136" s="98"/>
      <c r="AI136" s="99"/>
      <c r="AJ136" s="56"/>
      <c r="AK136" s="94"/>
      <c r="AL136" s="100"/>
      <c r="AM136" s="101"/>
      <c r="AN136" s="91"/>
      <c r="AO136" s="92"/>
      <c r="AP136" s="98"/>
      <c r="AQ136" s="99"/>
      <c r="AR136" s="56"/>
      <c r="AS136" s="94"/>
      <c r="AT136" s="100"/>
      <c r="AU136" s="101"/>
      <c r="AV136" s="91"/>
      <c r="AW136" s="92"/>
      <c r="AX136" s="98"/>
      <c r="AY136" s="99"/>
      <c r="AZ136" s="56"/>
      <c r="BA136" s="94"/>
      <c r="BB136" s="100"/>
      <c r="BC136" s="101"/>
      <c r="BD136" s="91"/>
      <c r="BE136" s="92"/>
      <c r="BF136" s="98"/>
      <c r="BG136" s="99"/>
      <c r="BH136" s="56"/>
      <c r="BI136" s="94"/>
      <c r="BJ136" s="100"/>
      <c r="BK136" s="101"/>
      <c r="BL136" s="91"/>
      <c r="BM136" s="92"/>
      <c r="BN136" s="98"/>
      <c r="BO136" s="99"/>
      <c r="BP136" s="56"/>
      <c r="BQ136" s="94"/>
      <c r="BR136" s="100"/>
      <c r="BS136" s="101"/>
      <c r="BT136" s="91"/>
      <c r="BU136" s="92"/>
      <c r="BV136" s="98"/>
      <c r="BW136" s="99"/>
      <c r="BX136" s="56"/>
      <c r="BY136" s="94"/>
      <c r="BZ136" s="100"/>
      <c r="CA136" s="101"/>
      <c r="CB136" s="91"/>
      <c r="CC136" s="92"/>
      <c r="CD136" s="98"/>
      <c r="CE136" s="99"/>
      <c r="CF136" s="56"/>
      <c r="CG136" s="94"/>
      <c r="CH136" s="100"/>
      <c r="CI136" s="101"/>
      <c r="CJ136" s="91"/>
      <c r="CK136" s="92"/>
      <c r="CL136" s="98"/>
      <c r="CM136" s="99"/>
      <c r="CN136" s="56"/>
      <c r="CO136" s="94"/>
      <c r="CP136" s="100"/>
      <c r="CQ136" s="101"/>
      <c r="CR136" s="91"/>
      <c r="CS136" s="92"/>
      <c r="CT136" s="98"/>
      <c r="CU136" s="99"/>
      <c r="CV136" s="56"/>
      <c r="CW136" s="94"/>
      <c r="CX136" s="100"/>
      <c r="CY136" s="101"/>
      <c r="CZ136" s="91"/>
      <c r="DA136" s="92"/>
      <c r="DB136" s="98"/>
      <c r="DC136" s="99"/>
      <c r="DD136" s="56"/>
      <c r="DE136" s="94"/>
      <c r="DF136" s="100"/>
      <c r="DG136" s="101"/>
      <c r="DH136" s="91"/>
      <c r="DI136" s="92"/>
      <c r="DJ136" s="98"/>
      <c r="DK136" s="99"/>
      <c r="DL136" s="56"/>
      <c r="DM136" s="94"/>
      <c r="DN136" s="100"/>
      <c r="DO136" s="101"/>
      <c r="DP136" s="91"/>
      <c r="DQ136" s="92"/>
      <c r="DR136" s="98"/>
      <c r="DS136" s="99"/>
      <c r="DT136" s="56"/>
      <c r="DU136" s="94"/>
      <c r="DV136" s="100"/>
      <c r="DW136" s="101"/>
      <c r="DX136" s="91"/>
      <c r="DY136" s="92"/>
      <c r="DZ136" s="98"/>
      <c r="EA136" s="99"/>
      <c r="EB136" s="56"/>
      <c r="EC136" s="94"/>
      <c r="ED136" s="100"/>
      <c r="EE136" s="101"/>
      <c r="EF136" s="91"/>
      <c r="EG136" s="92"/>
      <c r="EH136" s="98"/>
      <c r="EI136" s="99"/>
      <c r="EJ136" s="56"/>
      <c r="EK136" s="94"/>
      <c r="EL136" s="100"/>
      <c r="EM136" s="101"/>
      <c r="EN136" s="91"/>
      <c r="EO136" s="92"/>
      <c r="EP136" s="98"/>
      <c r="EQ136" s="99"/>
      <c r="ER136" s="56"/>
      <c r="ES136" s="94"/>
      <c r="ET136" s="100"/>
      <c r="EU136" s="101"/>
      <c r="EV136" s="91"/>
      <c r="EW136" s="92"/>
      <c r="EX136" s="98"/>
      <c r="EY136" s="99"/>
      <c r="EZ136" s="56"/>
      <c r="FA136" s="94"/>
      <c r="FB136" s="100"/>
      <c r="FC136" s="101"/>
      <c r="FD136" s="91"/>
      <c r="FE136" s="92"/>
      <c r="FF136" s="98"/>
      <c r="FG136" s="99"/>
      <c r="FH136" s="56"/>
      <c r="FI136" s="94"/>
      <c r="FJ136" s="100"/>
      <c r="FK136" s="101"/>
      <c r="FL136" s="91"/>
      <c r="FM136" s="92"/>
      <c r="FN136" s="98"/>
      <c r="FO136" s="99"/>
      <c r="FP136" s="56"/>
      <c r="FQ136" s="94"/>
      <c r="FR136" s="100"/>
      <c r="FS136" s="101"/>
      <c r="FT136" s="91"/>
      <c r="FU136" s="92"/>
      <c r="FV136" s="98"/>
      <c r="FW136" s="99"/>
      <c r="FX136" s="56"/>
      <c r="FY136" s="94"/>
      <c r="FZ136" s="100"/>
      <c r="GA136" s="101"/>
      <c r="GB136" s="91"/>
      <c r="GC136" s="92"/>
      <c r="GD136" s="98"/>
      <c r="GE136" s="99"/>
      <c r="GF136" s="56"/>
      <c r="GG136" s="94"/>
      <c r="GH136" s="100"/>
      <c r="GI136" s="101"/>
      <c r="GJ136" s="91"/>
      <c r="GK136" s="92"/>
      <c r="GL136" s="98"/>
      <c r="GM136" s="99"/>
      <c r="GN136" s="56"/>
      <c r="GO136" s="94"/>
      <c r="GP136" s="100"/>
      <c r="GQ136" s="101"/>
      <c r="GR136" s="91"/>
      <c r="GS136" s="92"/>
      <c r="GT136" s="98"/>
      <c r="GU136" s="99"/>
      <c r="GV136" s="56"/>
      <c r="GW136" s="94"/>
      <c r="GX136" s="100"/>
      <c r="GY136" s="101"/>
      <c r="GZ136" s="91"/>
      <c r="HA136" s="92"/>
      <c r="HB136" s="98"/>
      <c r="HC136" s="99"/>
      <c r="HD136" s="56"/>
      <c r="HE136" s="94"/>
      <c r="HF136" s="100"/>
      <c r="HG136" s="101"/>
      <c r="HH136" s="91"/>
      <c r="HI136" s="92"/>
      <c r="HJ136" s="98"/>
      <c r="HK136" s="99"/>
      <c r="HL136" s="56"/>
      <c r="HM136" s="94"/>
      <c r="HN136" s="100"/>
      <c r="HO136" s="101"/>
      <c r="HP136" s="91"/>
      <c r="HQ136" s="92"/>
      <c r="HR136" s="98"/>
      <c r="HS136" s="99"/>
      <c r="HT136" s="56"/>
      <c r="HU136" s="94"/>
      <c r="HV136" s="100"/>
      <c r="HW136" s="101"/>
      <c r="HX136" s="91"/>
      <c r="HY136" s="92"/>
      <c r="HZ136" s="98"/>
      <c r="IA136" s="99"/>
      <c r="IB136" s="56"/>
    </row>
    <row r="137" spans="1:236" s="102" customFormat="1" ht="36" customHeight="1">
      <c r="A137" s="29"/>
      <c r="B137" s="67"/>
      <c r="C137" s="46" t="s">
        <v>21</v>
      </c>
      <c r="D137" s="32"/>
      <c r="E137" s="60"/>
      <c r="F137" s="57"/>
      <c r="G137" s="27"/>
      <c r="H137" s="34"/>
      <c r="I137" s="92"/>
      <c r="J137" s="98"/>
      <c r="K137" s="43"/>
      <c r="L137" s="56"/>
      <c r="M137" s="94"/>
      <c r="N137" s="95"/>
      <c r="O137" s="101"/>
      <c r="P137" s="91"/>
      <c r="Q137" s="92"/>
      <c r="R137" s="98"/>
      <c r="S137" s="43"/>
      <c r="T137" s="56"/>
      <c r="U137" s="94"/>
      <c r="V137" s="95"/>
      <c r="W137" s="101"/>
      <c r="X137" s="91"/>
      <c r="Y137" s="92"/>
      <c r="Z137" s="98"/>
      <c r="AA137" s="43"/>
      <c r="AB137" s="56"/>
      <c r="AC137" s="94"/>
      <c r="AD137" s="95"/>
      <c r="AE137" s="101"/>
      <c r="AF137" s="91"/>
      <c r="AG137" s="92"/>
      <c r="AH137" s="98"/>
      <c r="AI137" s="43"/>
      <c r="AJ137" s="56"/>
      <c r="AK137" s="94"/>
      <c r="AL137" s="95"/>
      <c r="AM137" s="101"/>
      <c r="AN137" s="91"/>
      <c r="AO137" s="92"/>
      <c r="AP137" s="98"/>
      <c r="AQ137" s="43"/>
      <c r="AR137" s="56"/>
      <c r="AS137" s="94"/>
      <c r="AT137" s="95"/>
      <c r="AU137" s="101"/>
      <c r="AV137" s="91"/>
      <c r="AW137" s="92"/>
      <c r="AX137" s="98"/>
      <c r="AY137" s="43"/>
      <c r="AZ137" s="56"/>
      <c r="BA137" s="94"/>
      <c r="BB137" s="95"/>
      <c r="BC137" s="101"/>
      <c r="BD137" s="91"/>
      <c r="BE137" s="92"/>
      <c r="BF137" s="98"/>
      <c r="BG137" s="43"/>
      <c r="BH137" s="56"/>
      <c r="BI137" s="94"/>
      <c r="BJ137" s="95"/>
      <c r="BK137" s="101"/>
      <c r="BL137" s="91"/>
      <c r="BM137" s="92"/>
      <c r="BN137" s="98"/>
      <c r="BO137" s="43"/>
      <c r="BP137" s="56"/>
      <c r="BQ137" s="94"/>
      <c r="BR137" s="95"/>
      <c r="BS137" s="101"/>
      <c r="BT137" s="91"/>
      <c r="BU137" s="92"/>
      <c r="BV137" s="98"/>
      <c r="BW137" s="43"/>
      <c r="BX137" s="56"/>
      <c r="BY137" s="94"/>
      <c r="BZ137" s="95"/>
      <c r="CA137" s="101"/>
      <c r="CB137" s="91"/>
      <c r="CC137" s="92"/>
      <c r="CD137" s="98"/>
      <c r="CE137" s="43"/>
      <c r="CF137" s="56"/>
      <c r="CG137" s="94"/>
      <c r="CH137" s="95"/>
      <c r="CI137" s="101"/>
      <c r="CJ137" s="91"/>
      <c r="CK137" s="92"/>
      <c r="CL137" s="98"/>
      <c r="CM137" s="43"/>
      <c r="CN137" s="56"/>
      <c r="CO137" s="94"/>
      <c r="CP137" s="95"/>
      <c r="CQ137" s="101"/>
      <c r="CR137" s="91"/>
      <c r="CS137" s="92"/>
      <c r="CT137" s="98"/>
      <c r="CU137" s="43"/>
      <c r="CV137" s="56"/>
      <c r="CW137" s="94"/>
      <c r="CX137" s="95"/>
      <c r="CY137" s="101"/>
      <c r="CZ137" s="91"/>
      <c r="DA137" s="92"/>
      <c r="DB137" s="98"/>
      <c r="DC137" s="43"/>
      <c r="DD137" s="56"/>
      <c r="DE137" s="94"/>
      <c r="DF137" s="95"/>
      <c r="DG137" s="101"/>
      <c r="DH137" s="91"/>
      <c r="DI137" s="92"/>
      <c r="DJ137" s="98"/>
      <c r="DK137" s="43"/>
      <c r="DL137" s="56"/>
      <c r="DM137" s="94"/>
      <c r="DN137" s="95"/>
      <c r="DO137" s="101"/>
      <c r="DP137" s="91"/>
      <c r="DQ137" s="92"/>
      <c r="DR137" s="98"/>
      <c r="DS137" s="43"/>
      <c r="DT137" s="56"/>
      <c r="DU137" s="94"/>
      <c r="DV137" s="95"/>
      <c r="DW137" s="101"/>
      <c r="DX137" s="91"/>
      <c r="DY137" s="92"/>
      <c r="DZ137" s="98"/>
      <c r="EA137" s="43"/>
      <c r="EB137" s="56"/>
      <c r="EC137" s="94"/>
      <c r="ED137" s="95"/>
      <c r="EE137" s="101"/>
      <c r="EF137" s="91"/>
      <c r="EG137" s="92"/>
      <c r="EH137" s="98"/>
      <c r="EI137" s="43"/>
      <c r="EJ137" s="56"/>
      <c r="EK137" s="94"/>
      <c r="EL137" s="95"/>
      <c r="EM137" s="101"/>
      <c r="EN137" s="91"/>
      <c r="EO137" s="92"/>
      <c r="EP137" s="98"/>
      <c r="EQ137" s="43"/>
      <c r="ER137" s="56"/>
      <c r="ES137" s="94"/>
      <c r="ET137" s="95"/>
      <c r="EU137" s="101"/>
      <c r="EV137" s="91"/>
      <c r="EW137" s="92"/>
      <c r="EX137" s="98"/>
      <c r="EY137" s="43"/>
      <c r="EZ137" s="56"/>
      <c r="FA137" s="94"/>
      <c r="FB137" s="95"/>
      <c r="FC137" s="101"/>
      <c r="FD137" s="91"/>
      <c r="FE137" s="92"/>
      <c r="FF137" s="98"/>
      <c r="FG137" s="43"/>
      <c r="FH137" s="56"/>
      <c r="FI137" s="94"/>
      <c r="FJ137" s="95"/>
      <c r="FK137" s="101"/>
      <c r="FL137" s="91"/>
      <c r="FM137" s="92"/>
      <c r="FN137" s="98"/>
      <c r="FO137" s="43"/>
      <c r="FP137" s="56"/>
      <c r="FQ137" s="94"/>
      <c r="FR137" s="95"/>
      <c r="FS137" s="101"/>
      <c r="FT137" s="91"/>
      <c r="FU137" s="92"/>
      <c r="FV137" s="98"/>
      <c r="FW137" s="43"/>
      <c r="FX137" s="56"/>
      <c r="FY137" s="94"/>
      <c r="FZ137" s="95"/>
      <c r="GA137" s="101"/>
      <c r="GB137" s="91"/>
      <c r="GC137" s="92"/>
      <c r="GD137" s="98"/>
      <c r="GE137" s="43"/>
      <c r="GF137" s="56"/>
      <c r="GG137" s="94"/>
      <c r="GH137" s="95"/>
      <c r="GI137" s="101"/>
      <c r="GJ137" s="91"/>
      <c r="GK137" s="92"/>
      <c r="GL137" s="98"/>
      <c r="GM137" s="43"/>
      <c r="GN137" s="56"/>
      <c r="GO137" s="94"/>
      <c r="GP137" s="95"/>
      <c r="GQ137" s="101"/>
      <c r="GR137" s="91"/>
      <c r="GS137" s="92"/>
      <c r="GT137" s="98"/>
      <c r="GU137" s="43"/>
      <c r="GV137" s="56"/>
      <c r="GW137" s="94"/>
      <c r="GX137" s="95"/>
      <c r="GY137" s="101"/>
      <c r="GZ137" s="91"/>
      <c r="HA137" s="92"/>
      <c r="HB137" s="98"/>
      <c r="HC137" s="43"/>
      <c r="HD137" s="56"/>
      <c r="HE137" s="94"/>
      <c r="HF137" s="95"/>
      <c r="HG137" s="101"/>
      <c r="HH137" s="91"/>
      <c r="HI137" s="92"/>
      <c r="HJ137" s="98"/>
      <c r="HK137" s="43"/>
      <c r="HL137" s="56"/>
      <c r="HM137" s="94"/>
      <c r="HN137" s="95"/>
      <c r="HO137" s="101"/>
      <c r="HP137" s="91"/>
      <c r="HQ137" s="92"/>
      <c r="HR137" s="98"/>
      <c r="HS137" s="43"/>
      <c r="HT137" s="56"/>
      <c r="HU137" s="94"/>
      <c r="HV137" s="95"/>
      <c r="HW137" s="101"/>
      <c r="HX137" s="91"/>
      <c r="HY137" s="92"/>
      <c r="HZ137" s="98"/>
      <c r="IA137" s="43"/>
      <c r="IB137" s="56"/>
    </row>
    <row r="138" spans="1:8" s="52" customFormat="1" ht="39.75" customHeight="1">
      <c r="A138" s="35" t="s">
        <v>107</v>
      </c>
      <c r="B138" s="36" t="s">
        <v>255</v>
      </c>
      <c r="C138" s="37" t="s">
        <v>108</v>
      </c>
      <c r="D138" s="38" t="s">
        <v>109</v>
      </c>
      <c r="E138" s="39" t="s">
        <v>64</v>
      </c>
      <c r="F138" s="57">
        <v>14</v>
      </c>
      <c r="G138" s="41"/>
      <c r="H138" s="55">
        <f>ROUND(G138,2)*F138</f>
        <v>0</v>
      </c>
    </row>
    <row r="139" spans="1:8" s="52" customFormat="1" ht="30" customHeight="1">
      <c r="A139" s="35" t="s">
        <v>213</v>
      </c>
      <c r="B139" s="36" t="s">
        <v>256</v>
      </c>
      <c r="C139" s="37" t="s">
        <v>214</v>
      </c>
      <c r="D139" s="38" t="s">
        <v>191</v>
      </c>
      <c r="E139" s="39"/>
      <c r="F139" s="57"/>
      <c r="G139" s="27"/>
      <c r="H139" s="55"/>
    </row>
    <row r="140" spans="1:8" s="52" customFormat="1" ht="30" customHeight="1">
      <c r="A140" s="35" t="s">
        <v>215</v>
      </c>
      <c r="B140" s="45" t="s">
        <v>41</v>
      </c>
      <c r="C140" s="37" t="s">
        <v>216</v>
      </c>
      <c r="D140" s="38"/>
      <c r="E140" s="39" t="s">
        <v>217</v>
      </c>
      <c r="F140" s="57">
        <v>2</v>
      </c>
      <c r="G140" s="41"/>
      <c r="H140" s="55">
        <f>ROUND(G140,2)*F140</f>
        <v>0</v>
      </c>
    </row>
    <row r="141" spans="1:8" ht="30" customHeight="1">
      <c r="A141" s="35" t="s">
        <v>110</v>
      </c>
      <c r="B141" s="36" t="s">
        <v>257</v>
      </c>
      <c r="C141" s="37" t="s">
        <v>111</v>
      </c>
      <c r="D141" s="38" t="s">
        <v>109</v>
      </c>
      <c r="E141" s="39" t="s">
        <v>64</v>
      </c>
      <c r="F141" s="57">
        <v>1</v>
      </c>
      <c r="G141" s="41"/>
      <c r="H141" s="55">
        <f>ROUND(G141,2)*F141</f>
        <v>0</v>
      </c>
    </row>
    <row r="142" spans="1:8" ht="30" customHeight="1">
      <c r="A142" s="35" t="s">
        <v>112</v>
      </c>
      <c r="B142" s="36" t="s">
        <v>258</v>
      </c>
      <c r="C142" s="37" t="s">
        <v>113</v>
      </c>
      <c r="D142" s="38" t="s">
        <v>109</v>
      </c>
      <c r="E142" s="39" t="s">
        <v>64</v>
      </c>
      <c r="F142" s="57">
        <v>1</v>
      </c>
      <c r="G142" s="41"/>
      <c r="H142" s="55">
        <f>ROUND(G142,2)*F142</f>
        <v>0</v>
      </c>
    </row>
    <row r="143" spans="1:8" ht="30" customHeight="1">
      <c r="A143" s="35" t="s">
        <v>231</v>
      </c>
      <c r="B143" s="36" t="s">
        <v>259</v>
      </c>
      <c r="C143" s="37" t="s">
        <v>232</v>
      </c>
      <c r="D143" s="38" t="s">
        <v>109</v>
      </c>
      <c r="E143" s="39" t="s">
        <v>64</v>
      </c>
      <c r="F143" s="57">
        <v>1</v>
      </c>
      <c r="G143" s="41"/>
      <c r="H143" s="55">
        <f>ROUND(G143,2)*F143</f>
        <v>0</v>
      </c>
    </row>
    <row r="144" spans="1:8" s="52" customFormat="1" ht="36" customHeight="1">
      <c r="A144" s="29"/>
      <c r="B144" s="30"/>
      <c r="C144" s="46" t="s">
        <v>22</v>
      </c>
      <c r="D144" s="32"/>
      <c r="E144" s="47"/>
      <c r="F144" s="32"/>
      <c r="G144" s="27"/>
      <c r="H144" s="34"/>
    </row>
    <row r="145" spans="1:8" ht="30" customHeight="1">
      <c r="A145" s="48" t="s">
        <v>114</v>
      </c>
      <c r="B145" s="36" t="s">
        <v>260</v>
      </c>
      <c r="C145" s="37" t="s">
        <v>115</v>
      </c>
      <c r="D145" s="38" t="s">
        <v>116</v>
      </c>
      <c r="E145" s="39"/>
      <c r="F145" s="40"/>
      <c r="G145" s="27"/>
      <c r="H145" s="42"/>
    </row>
    <row r="146" spans="1:8" ht="30" customHeight="1">
      <c r="A146" s="48" t="s">
        <v>117</v>
      </c>
      <c r="B146" s="45" t="s">
        <v>41</v>
      </c>
      <c r="C146" s="37" t="s">
        <v>118</v>
      </c>
      <c r="D146" s="38"/>
      <c r="E146" s="39" t="s">
        <v>37</v>
      </c>
      <c r="F146" s="40">
        <v>70</v>
      </c>
      <c r="G146" s="41"/>
      <c r="H146" s="42">
        <f>ROUND(G146,2)*F146</f>
        <v>0</v>
      </c>
    </row>
    <row r="147" spans="1:8" s="52" customFormat="1" ht="30" customHeight="1">
      <c r="A147" s="48" t="s">
        <v>132</v>
      </c>
      <c r="B147" s="45" t="s">
        <v>94</v>
      </c>
      <c r="C147" s="37" t="s">
        <v>133</v>
      </c>
      <c r="D147" s="38"/>
      <c r="E147" s="39" t="s">
        <v>37</v>
      </c>
      <c r="F147" s="40">
        <v>840</v>
      </c>
      <c r="G147" s="41"/>
      <c r="H147" s="42">
        <f>ROUND(G147,2)*F147</f>
        <v>0</v>
      </c>
    </row>
    <row r="148" spans="1:8" s="51" customFormat="1" ht="36" customHeight="1" thickBot="1">
      <c r="A148" s="49"/>
      <c r="B148" s="69" t="str">
        <f>B77</f>
        <v>B</v>
      </c>
      <c r="C148" s="118" t="str">
        <f>C77</f>
        <v>Corydon Avenue Eastbound - Brock Street to Waterloo Street</v>
      </c>
      <c r="D148" s="119"/>
      <c r="E148" s="119"/>
      <c r="F148" s="120"/>
      <c r="G148" s="76" t="s">
        <v>14</v>
      </c>
      <c r="H148" s="77">
        <f>SUM(H79:H147)</f>
        <v>0</v>
      </c>
    </row>
    <row r="149" spans="1:236" s="97" customFormat="1" ht="36" customHeight="1" thickBot="1" thickTop="1">
      <c r="A149" s="77"/>
      <c r="B149" s="78"/>
      <c r="C149" s="79" t="s">
        <v>15</v>
      </c>
      <c r="D149" s="80"/>
      <c r="E149" s="81"/>
      <c r="F149" s="81"/>
      <c r="G149" s="82"/>
      <c r="H149" s="83"/>
      <c r="I149" s="92"/>
      <c r="J149" s="93"/>
      <c r="K149" s="43"/>
      <c r="L149" s="43"/>
      <c r="M149" s="103"/>
      <c r="N149" s="95"/>
      <c r="O149" s="96"/>
      <c r="P149" s="91"/>
      <c r="Q149" s="92"/>
      <c r="R149" s="93"/>
      <c r="S149" s="43"/>
      <c r="T149" s="43"/>
      <c r="U149" s="103"/>
      <c r="V149" s="95"/>
      <c r="W149" s="96"/>
      <c r="X149" s="91"/>
      <c r="Y149" s="92"/>
      <c r="Z149" s="93"/>
      <c r="AA149" s="43"/>
      <c r="AB149" s="43"/>
      <c r="AC149" s="103"/>
      <c r="AD149" s="95"/>
      <c r="AE149" s="96"/>
      <c r="AF149" s="91"/>
      <c r="AG149" s="92"/>
      <c r="AH149" s="93"/>
      <c r="AI149" s="43"/>
      <c r="AJ149" s="43"/>
      <c r="AK149" s="103"/>
      <c r="AL149" s="95"/>
      <c r="AM149" s="96"/>
      <c r="AN149" s="91"/>
      <c r="AO149" s="92"/>
      <c r="AP149" s="93"/>
      <c r="AQ149" s="43"/>
      <c r="AR149" s="43"/>
      <c r="AS149" s="103"/>
      <c r="AT149" s="95"/>
      <c r="AU149" s="96"/>
      <c r="AV149" s="91"/>
      <c r="AW149" s="92"/>
      <c r="AX149" s="93"/>
      <c r="AY149" s="43"/>
      <c r="AZ149" s="43"/>
      <c r="BA149" s="103"/>
      <c r="BB149" s="95"/>
      <c r="BC149" s="96"/>
      <c r="BD149" s="91"/>
      <c r="BE149" s="92"/>
      <c r="BF149" s="93"/>
      <c r="BG149" s="43"/>
      <c r="BH149" s="43"/>
      <c r="BI149" s="103"/>
      <c r="BJ149" s="95"/>
      <c r="BK149" s="96"/>
      <c r="BL149" s="91"/>
      <c r="BM149" s="92"/>
      <c r="BN149" s="93"/>
      <c r="BO149" s="43"/>
      <c r="BP149" s="43"/>
      <c r="BQ149" s="103"/>
      <c r="BR149" s="95"/>
      <c r="BS149" s="96"/>
      <c r="BT149" s="91"/>
      <c r="BU149" s="92"/>
      <c r="BV149" s="93"/>
      <c r="BW149" s="43"/>
      <c r="BX149" s="43"/>
      <c r="BY149" s="103"/>
      <c r="BZ149" s="95"/>
      <c r="CA149" s="96"/>
      <c r="CB149" s="91"/>
      <c r="CC149" s="92"/>
      <c r="CD149" s="93"/>
      <c r="CE149" s="43"/>
      <c r="CF149" s="43"/>
      <c r="CG149" s="103"/>
      <c r="CH149" s="95"/>
      <c r="CI149" s="96"/>
      <c r="CJ149" s="91"/>
      <c r="CK149" s="92"/>
      <c r="CL149" s="93"/>
      <c r="CM149" s="43"/>
      <c r="CN149" s="43"/>
      <c r="CO149" s="103"/>
      <c r="CP149" s="95"/>
      <c r="CQ149" s="96"/>
      <c r="CR149" s="91"/>
      <c r="CS149" s="92"/>
      <c r="CT149" s="93"/>
      <c r="CU149" s="43"/>
      <c r="CV149" s="43"/>
      <c r="CW149" s="103"/>
      <c r="CX149" s="95"/>
      <c r="CY149" s="96"/>
      <c r="CZ149" s="91"/>
      <c r="DA149" s="92"/>
      <c r="DB149" s="93"/>
      <c r="DC149" s="43"/>
      <c r="DD149" s="43"/>
      <c r="DE149" s="103"/>
      <c r="DF149" s="95"/>
      <c r="DG149" s="96"/>
      <c r="DH149" s="91"/>
      <c r="DI149" s="92"/>
      <c r="DJ149" s="93"/>
      <c r="DK149" s="43"/>
      <c r="DL149" s="43"/>
      <c r="DM149" s="103"/>
      <c r="DN149" s="95"/>
      <c r="DO149" s="96"/>
      <c r="DP149" s="91"/>
      <c r="DQ149" s="92"/>
      <c r="DR149" s="93"/>
      <c r="DS149" s="43"/>
      <c r="DT149" s="43"/>
      <c r="DU149" s="103"/>
      <c r="DV149" s="95"/>
      <c r="DW149" s="96"/>
      <c r="DX149" s="91"/>
      <c r="DY149" s="92"/>
      <c r="DZ149" s="93"/>
      <c r="EA149" s="43"/>
      <c r="EB149" s="43"/>
      <c r="EC149" s="103"/>
      <c r="ED149" s="95"/>
      <c r="EE149" s="96"/>
      <c r="EF149" s="91"/>
      <c r="EG149" s="92"/>
      <c r="EH149" s="93"/>
      <c r="EI149" s="43"/>
      <c r="EJ149" s="43"/>
      <c r="EK149" s="103"/>
      <c r="EL149" s="95"/>
      <c r="EM149" s="96"/>
      <c r="EN149" s="91"/>
      <c r="EO149" s="92"/>
      <c r="EP149" s="93"/>
      <c r="EQ149" s="43"/>
      <c r="ER149" s="43"/>
      <c r="ES149" s="103"/>
      <c r="ET149" s="95"/>
      <c r="EU149" s="96"/>
      <c r="EV149" s="91"/>
      <c r="EW149" s="92"/>
      <c r="EX149" s="93"/>
      <c r="EY149" s="43"/>
      <c r="EZ149" s="43"/>
      <c r="FA149" s="103"/>
      <c r="FB149" s="95"/>
      <c r="FC149" s="96"/>
      <c r="FD149" s="91"/>
      <c r="FE149" s="92"/>
      <c r="FF149" s="93"/>
      <c r="FG149" s="43"/>
      <c r="FH149" s="43"/>
      <c r="FI149" s="103"/>
      <c r="FJ149" s="95"/>
      <c r="FK149" s="96"/>
      <c r="FL149" s="91"/>
      <c r="FM149" s="92"/>
      <c r="FN149" s="93"/>
      <c r="FO149" s="43"/>
      <c r="FP149" s="43"/>
      <c r="FQ149" s="103"/>
      <c r="FR149" s="95"/>
      <c r="FS149" s="96"/>
      <c r="FT149" s="91"/>
      <c r="FU149" s="92"/>
      <c r="FV149" s="93"/>
      <c r="FW149" s="43"/>
      <c r="FX149" s="43"/>
      <c r="FY149" s="103"/>
      <c r="FZ149" s="95"/>
      <c r="GA149" s="96"/>
      <c r="GB149" s="91"/>
      <c r="GC149" s="92"/>
      <c r="GD149" s="93"/>
      <c r="GE149" s="43"/>
      <c r="GF149" s="43"/>
      <c r="GG149" s="103"/>
      <c r="GH149" s="95"/>
      <c r="GI149" s="96"/>
      <c r="GJ149" s="91"/>
      <c r="GK149" s="92"/>
      <c r="GL149" s="93"/>
      <c r="GM149" s="43"/>
      <c r="GN149" s="43"/>
      <c r="GO149" s="103"/>
      <c r="GP149" s="95"/>
      <c r="GQ149" s="96"/>
      <c r="GR149" s="91"/>
      <c r="GS149" s="92"/>
      <c r="GT149" s="93"/>
      <c r="GU149" s="43"/>
      <c r="GV149" s="43"/>
      <c r="GW149" s="103"/>
      <c r="GX149" s="95"/>
      <c r="GY149" s="96"/>
      <c r="GZ149" s="91"/>
      <c r="HA149" s="92"/>
      <c r="HB149" s="93"/>
      <c r="HC149" s="43"/>
      <c r="HD149" s="43"/>
      <c r="HE149" s="103"/>
      <c r="HF149" s="95"/>
      <c r="HG149" s="96"/>
      <c r="HH149" s="91"/>
      <c r="HI149" s="92"/>
      <c r="HJ149" s="93"/>
      <c r="HK149" s="43"/>
      <c r="HL149" s="43"/>
      <c r="HM149" s="103"/>
      <c r="HN149" s="95"/>
      <c r="HO149" s="96"/>
      <c r="HP149" s="91"/>
      <c r="HQ149" s="92"/>
      <c r="HR149" s="93"/>
      <c r="HS149" s="43"/>
      <c r="HT149" s="43"/>
      <c r="HU149" s="103"/>
      <c r="HV149" s="95"/>
      <c r="HW149" s="96"/>
      <c r="HX149" s="91"/>
      <c r="HY149" s="92"/>
      <c r="HZ149" s="93"/>
      <c r="IA149" s="43"/>
      <c r="IB149" s="43"/>
    </row>
    <row r="150" spans="1:8" s="51" customFormat="1" ht="36" customHeight="1" thickBot="1" thickTop="1">
      <c r="A150" s="84"/>
      <c r="B150" s="69" t="str">
        <f>B6</f>
        <v>A</v>
      </c>
      <c r="C150" s="121" t="str">
        <f>C6</f>
        <v>Corydon Avenue Eastbound - Borebank Street to Brock Street</v>
      </c>
      <c r="D150" s="119"/>
      <c r="E150" s="119"/>
      <c r="F150" s="120"/>
      <c r="G150" s="70" t="s">
        <v>14</v>
      </c>
      <c r="H150" s="71">
        <f>H76</f>
        <v>0</v>
      </c>
    </row>
    <row r="151" spans="1:8" ht="36" customHeight="1" thickBot="1" thickTop="1">
      <c r="A151" s="71"/>
      <c r="B151" s="69" t="str">
        <f>B77</f>
        <v>B</v>
      </c>
      <c r="C151" s="122" t="str">
        <f>C77</f>
        <v>Corydon Avenue Eastbound - Brock Street to Waterloo Street</v>
      </c>
      <c r="D151" s="123"/>
      <c r="E151" s="123"/>
      <c r="F151" s="124"/>
      <c r="G151" s="70" t="s">
        <v>14</v>
      </c>
      <c r="H151" s="71">
        <f>H148</f>
        <v>0</v>
      </c>
    </row>
    <row r="152" spans="1:8" s="51" customFormat="1" ht="30" customHeight="1" thickBot="1" thickTop="1">
      <c r="A152" s="71"/>
      <c r="B152" s="113" t="s">
        <v>27</v>
      </c>
      <c r="C152" s="114"/>
      <c r="D152" s="114"/>
      <c r="E152" s="114"/>
      <c r="F152" s="114"/>
      <c r="G152" s="104">
        <f>SUM(H150:H151)</f>
        <v>0</v>
      </c>
      <c r="H152" s="105"/>
    </row>
    <row r="153" spans="1:8" s="52" customFormat="1" ht="30" customHeight="1" thickTop="1">
      <c r="A153" s="29"/>
      <c r="B153" s="106" t="s">
        <v>25</v>
      </c>
      <c r="C153" s="107"/>
      <c r="D153" s="107"/>
      <c r="E153" s="107"/>
      <c r="F153" s="107"/>
      <c r="G153" s="107"/>
      <c r="H153" s="108"/>
    </row>
    <row r="154" spans="1:8" s="50" customFormat="1" ht="30" customHeight="1">
      <c r="A154" s="29"/>
      <c r="B154" s="109" t="s">
        <v>26</v>
      </c>
      <c r="C154" s="107"/>
      <c r="D154" s="107"/>
      <c r="E154" s="107"/>
      <c r="F154" s="107"/>
      <c r="G154" s="107"/>
      <c r="H154" s="108"/>
    </row>
    <row r="155" spans="1:8" ht="36" customHeight="1">
      <c r="A155" s="29"/>
      <c r="B155" s="85"/>
      <c r="C155" s="86"/>
      <c r="D155" s="87"/>
      <c r="E155" s="86"/>
      <c r="F155" s="86"/>
      <c r="G155" s="88"/>
      <c r="H155" s="89"/>
    </row>
  </sheetData>
  <sheetProtection password="CC3D" sheet="1" objects="1" scenarios="1" selectLockedCells="1"/>
  <autoFilter ref="A1:H155"/>
  <mergeCells count="10">
    <mergeCell ref="G152:H152"/>
    <mergeCell ref="B153:H153"/>
    <mergeCell ref="B154:H154"/>
    <mergeCell ref="C6:F6"/>
    <mergeCell ref="B152:F152"/>
    <mergeCell ref="C77:F77"/>
    <mergeCell ref="C76:F76"/>
    <mergeCell ref="C148:F148"/>
    <mergeCell ref="C150:F150"/>
    <mergeCell ref="C151:F151"/>
  </mergeCells>
  <dataValidations count="3">
    <dataValidation type="decimal" operator="greaterThan" allowBlank="1" showInputMessage="1" showErrorMessage="1" prompt="Enter your Unit Bid Price.&#10;You do not need to type in the &quot;$&quot;" errorTitle="Illegal Entry" error="Unit Prices must be greater than 0. " sqref="HS137 IA149 IA123 K123 S123 AA123 AI123 AQ123 AY123 BG123 BO123 BW123 CE123 CM123 CU123 DC123 DK123 DS123 EA123 EI123 EQ123 EY123 FG123 FO123 FW123 GE123 GM123 GU123 HC123 HK123 HS123 K149 S149 AA149 AI149 AQ149 AY149 BG149 BO149 BW149 CE149 CM149 CU149 DC149 DK149 DS149 EA149 EI149 EQ149 EY149 FG149 FO149 FW149 GE149 GM149 GU149 HC149 HK149 HS149 IA137 K137 S137 AA137 AI137 AQ137 AY137 BG137 BO137 BW137 CE137 CM137 CU137 DC137 DK137 DS137 EA137 EI137 EQ137 EY137 FG137 FO137 FW137 GE137 GM137 GU137 HC137 HK137 G50 G8:G9 G134:G136 G132 G110:G111 G45:G47 G138 G140:G143 G100:G101 G11:G16 G125:G126 G118:G120 G69">
      <formula1>0</formula1>
    </dataValidation>
    <dataValidation type="decimal" operator="greaterThan" allowBlank="1" showInputMessage="1" showErrorMessage="1" prompt="Enter your Unit Bid Price.&#10;You do not need to type in the &quot;$&quot;" errorTitle="Illegal Entry" error="Unit Prices must be greater than 0. " sqref="G67 G55:G56 G62 G64:G65 G52 G34 G31:G32 G26 G91 G114 G128:G130 G123 G43 G146:G147 G108 G71 G97 G116 G79:G80 G95 G82:G88 G36:G38 G28 G74:G75 G41 G58:G60 G104:G105 G93 G21:G24 G19">
      <formula1>0</formula1>
    </dataValidation>
    <dataValidation type="custom" allowBlank="1" showInputMessage="1" showErrorMessage="1" error="If you can enter a Unit  Price in this cell, pLease contact the Contract Administrator immediately!" sqref="K136 S136 AA136 AI136 AQ136 AY136 BG136 BO136 BW136 CE136 CM136 CU136 DC136 DK136 DS136 EA136 EI136 EQ136 EY136 FG136 FO136 FW136 GE136 GM136 GU136 HC136 HK136 HS136 IA136 G35 G6:G7 G137 G133 G72:G73 G66 G63 G44 G48:G49 G124 G131 G127 G117 G121:G122 G139 G68 G53:G54 G61 G57 G51 G10 G33 G25 G115 G89:G90 G112:G113 G98:G99 G106:G107 G109 G102:G103 G96 G94 G81 G78 G70 G42 G39:G40 G29:G30 G27 G92 G20 G17:G18 G144:G145">
      <formula1>"isblank(G3)"</formula1>
    </dataValidation>
  </dataValidations>
  <printOptions/>
  <pageMargins left="0.5118110236220472" right="0.5118110236220472" top="0.7480314960629921" bottom="0.7480314960629921" header="0.2362204724409449" footer="0.2362204724409449"/>
  <pageSetup horizontalDpi="600" verticalDpi="600" orientation="portrait" scale="75" r:id="rId1"/>
  <headerFooter alignWithMargins="0">
    <oddHeader>&amp;L&amp;10The City of Winnipeg
Bid Opportunity No. 408-2006&amp;R&amp;10Bid Submission
Page &amp;P+3 of 14</oddHeader>
    <oddFooter xml:space="preserve">&amp;R__________________
Name of Bidder                    </oddFooter>
  </headerFooter>
  <rowBreaks count="4" manualBreakCount="4">
    <brk id="56" min="1" max="7" man="1"/>
    <brk id="76" min="1" max="7" man="1"/>
    <brk id="101" min="1" max="7" man="1"/>
    <brk id="148"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Roy Houston</Manager>
  <Company>KGS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dc:title>
  <dc:subject>Corydon Avenue Eastbound - Borebank to Waterloo</dc:subject>
  <dc:creator>Craig Rowbotham</dc:creator>
  <cp:keywords>CR</cp:keywords>
  <dc:description>Checked by M Harms 13 June 2006 3:47 p.m.
File size 56.5 KB</dc:description>
  <cp:lastModifiedBy>Michelle Harms</cp:lastModifiedBy>
  <cp:lastPrinted>2006-06-13T19:39:21Z</cp:lastPrinted>
  <dcterms:created xsi:type="dcterms:W3CDTF">1999-03-31T15:44:33Z</dcterms:created>
  <dcterms:modified xsi:type="dcterms:W3CDTF">2006-06-13T20:49:08Z</dcterms:modified>
  <cp:category>Municipal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C420041231</vt:lpwstr>
  </property>
</Properties>
</file>