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7400" windowHeight="5685" activeTab="0"/>
  </bookViews>
  <sheets>
    <sheet name="FORM B - PRICES" sheetId="1" r:id="rId1"/>
  </sheets>
  <definedNames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PRICES'!$B$1:$H$290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PRICES'!$B$1:$IV$171</definedName>
    <definedName name="XEVERYTHING">#REF!</definedName>
    <definedName name="XITEMS" localSheetId="0">'FORM B - PRICES'!$B$7:$IV$171</definedName>
    <definedName name="XITEMS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<sst xmlns="http://schemas.openxmlformats.org/spreadsheetml/2006/main" count="1082" uniqueCount="304">
  <si>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</si>
  <si>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</si>
  <si>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</si>
  <si>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</si>
  <si>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</si>
  <si>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</si>
  <si>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</si>
  <si>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</si>
  <si>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</si>
  <si>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</si>
  <si>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</si>
  <si>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</si>
  <si>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</si>
  <si>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</si>
  <si>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</si>
  <si>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</si>
  <si>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</si>
  <si>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</si>
  <si>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</si>
  <si>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</si>
  <si>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</si>
  <si>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ROADWORKS - NEW CONSTRUCTION</t>
  </si>
  <si>
    <t>ASSOCIATED DRAINAGE AND UNDERGROUND WORKS</t>
  </si>
  <si>
    <t>ADJUSTMENTS</t>
  </si>
  <si>
    <t>LANDSCAPING</t>
  </si>
  <si>
    <t>MISCELLANEOUS</t>
  </si>
  <si>
    <t>CODE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</si>
  <si>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</si>
  <si>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</si>
  <si>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</si>
  <si>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 xml:space="preserve">Brock / Queenston Alley from Academy Road to Wellington Crescent (Pavement Reconstruction) </t>
  </si>
  <si>
    <t>Dorchester / Grosvenor Alley from Lilac Street to Arbuthnot Street (Pavement Reconstruction)</t>
  </si>
  <si>
    <t>Garfield / Sherburn Alley from St. Matthews Avenue to Ellice Avenue (Pavement Reconstruction)</t>
  </si>
  <si>
    <t xml:space="preserve"> (total price)</t>
  </si>
  <si>
    <t>2006 ALLEY RENEWAL PROGRAM</t>
  </si>
  <si>
    <t>Inkster / Lansdowne Alley from Airlies Street to Sinclair Street (Pavement Reconstuction)</t>
  </si>
  <si>
    <t>Inkster / Lansdowne Alley from Salter Street to Aikins Avenue (Pavement Reconstruction)</t>
  </si>
  <si>
    <t>C055</t>
  </si>
  <si>
    <t>E.7</t>
  </si>
  <si>
    <t>E.8</t>
  </si>
  <si>
    <t>E.9</t>
  </si>
  <si>
    <t>E.10</t>
  </si>
  <si>
    <t>E.11</t>
  </si>
  <si>
    <t>E.12</t>
  </si>
  <si>
    <t>E.13</t>
  </si>
  <si>
    <t>E.15</t>
  </si>
  <si>
    <t>E.17</t>
  </si>
  <si>
    <t>E.19</t>
  </si>
  <si>
    <t>E.20</t>
  </si>
  <si>
    <t>E009</t>
  </si>
  <si>
    <t>E010</t>
  </si>
  <si>
    <t>E023</t>
  </si>
  <si>
    <t>E029</t>
  </si>
  <si>
    <t>E034</t>
  </si>
  <si>
    <t>E035</t>
  </si>
  <si>
    <t>E044</t>
  </si>
  <si>
    <t>Sub-Grade Compaction</t>
  </si>
  <si>
    <t>A.3</t>
  </si>
  <si>
    <t>A.4</t>
  </si>
  <si>
    <t>A.7</t>
  </si>
  <si>
    <t>Excavation</t>
  </si>
  <si>
    <t>A.6</t>
  </si>
  <si>
    <t>Crushed Sub-base Material</t>
  </si>
  <si>
    <t>A.9</t>
  </si>
  <si>
    <t>A.10</t>
  </si>
  <si>
    <t>A.11</t>
  </si>
  <si>
    <t>A.12</t>
  </si>
  <si>
    <t>A.13</t>
  </si>
  <si>
    <t>A.14</t>
  </si>
  <si>
    <t>A.15</t>
  </si>
  <si>
    <t>A.16</t>
  </si>
  <si>
    <t>A.17</t>
  </si>
  <si>
    <t>C.1</t>
  </si>
  <si>
    <t>A.5</t>
  </si>
  <si>
    <t>C.2</t>
  </si>
  <si>
    <t>C.3</t>
  </si>
  <si>
    <t>C.4</t>
  </si>
  <si>
    <t>C.5</t>
  </si>
  <si>
    <t>D.2</t>
  </si>
  <si>
    <t>D.3</t>
  </si>
  <si>
    <t>D.4</t>
  </si>
  <si>
    <t>CW 3330-R3</t>
  </si>
  <si>
    <t>E.1</t>
  </si>
  <si>
    <t>E.2</t>
  </si>
  <si>
    <t>E.3</t>
  </si>
  <si>
    <t>E.4</t>
  </si>
  <si>
    <t>E.5</t>
  </si>
  <si>
    <t>E.6</t>
  </si>
  <si>
    <t>Sodding</t>
  </si>
  <si>
    <t>Seeding</t>
  </si>
  <si>
    <t>B.1</t>
  </si>
  <si>
    <t>B.2</t>
  </si>
  <si>
    <t>B.3</t>
  </si>
  <si>
    <t>B.4</t>
  </si>
  <si>
    <t>B.5</t>
  </si>
  <si>
    <t>B.11</t>
  </si>
  <si>
    <t>Concrete Curb Renewal</t>
  </si>
  <si>
    <t>B.14</t>
  </si>
  <si>
    <t>B.6</t>
  </si>
  <si>
    <t>B.8</t>
  </si>
  <si>
    <t>Drilled Dowels</t>
  </si>
  <si>
    <t>Drilled Tie Bars</t>
  </si>
  <si>
    <t>B.12</t>
  </si>
  <si>
    <t>B.13</t>
  </si>
  <si>
    <t>Regrading Existing Interlocking Paving Stones</t>
  </si>
  <si>
    <t>B.16</t>
  </si>
  <si>
    <t>B.17</t>
  </si>
  <si>
    <t>m²</t>
  </si>
  <si>
    <t>m³</t>
  </si>
  <si>
    <t>tonne</t>
  </si>
  <si>
    <t>each</t>
  </si>
  <si>
    <t>m</t>
  </si>
  <si>
    <t>A.2</t>
  </si>
  <si>
    <t>Construction of 150 mm Concrete Pavement (Reinforced)</t>
  </si>
  <si>
    <t>20 M Deformed Tie Bar</t>
  </si>
  <si>
    <t>19.1 mm Diameter</t>
  </si>
  <si>
    <t>B.9</t>
  </si>
  <si>
    <t xml:space="preserve"> width &lt; 600mm</t>
  </si>
  <si>
    <t>A.1</t>
  </si>
  <si>
    <t>B114</t>
  </si>
  <si>
    <t>C001</t>
  </si>
  <si>
    <t>C011</t>
  </si>
  <si>
    <t>E008</t>
  </si>
  <si>
    <t>F001</t>
  </si>
  <si>
    <t>G001</t>
  </si>
  <si>
    <t>G002</t>
  </si>
  <si>
    <t>G004</t>
  </si>
  <si>
    <t>A004</t>
  </si>
  <si>
    <t>A007</t>
  </si>
  <si>
    <t>A008</t>
  </si>
  <si>
    <t>A010</t>
  </si>
  <si>
    <t>A019</t>
  </si>
  <si>
    <t>A022</t>
  </si>
  <si>
    <t>A024</t>
  </si>
  <si>
    <t>B094</t>
  </si>
  <si>
    <t>B095</t>
  </si>
  <si>
    <t>B097</t>
  </si>
  <si>
    <t>B098</t>
  </si>
  <si>
    <t>A.18</t>
  </si>
  <si>
    <t>A.19</t>
  </si>
  <si>
    <t>B118</t>
  </si>
  <si>
    <t>B119</t>
  </si>
  <si>
    <t>Separation/Reinforcement Geotextile Fabric</t>
  </si>
  <si>
    <t>Pavement Removal</t>
  </si>
  <si>
    <t>Concrete Pavement</t>
  </si>
  <si>
    <t>Supplying and Placing Base Course Material</t>
  </si>
  <si>
    <t>Surfacing Material</t>
  </si>
  <si>
    <t>Limestone</t>
  </si>
  <si>
    <t>Sidewalk</t>
  </si>
  <si>
    <t xml:space="preserve">Miscellaneous Concrete Slab Renewal </t>
  </si>
  <si>
    <t>Concrete Curb Installation</t>
  </si>
  <si>
    <t>SD-202A</t>
  </si>
  <si>
    <t>i)</t>
  </si>
  <si>
    <t>ii)</t>
  </si>
  <si>
    <t>Tie-ins and Approaches</t>
  </si>
  <si>
    <t>B.7</t>
  </si>
  <si>
    <t>B001</t>
  </si>
  <si>
    <t>B135</t>
  </si>
  <si>
    <t>B147</t>
  </si>
  <si>
    <t>C.6</t>
  </si>
  <si>
    <t>C.7</t>
  </si>
  <si>
    <t>C.8</t>
  </si>
  <si>
    <t>C.9</t>
  </si>
  <si>
    <t>C.10</t>
  </si>
  <si>
    <t>C.11</t>
  </si>
  <si>
    <t>SD-228A</t>
  </si>
  <si>
    <t>SD-203B</t>
  </si>
  <si>
    <t>Lip Curb (75mm ht, Integral)</t>
  </si>
  <si>
    <t xml:space="preserve">Construction of Asphaltic Concrete Pavements </t>
  </si>
  <si>
    <t>C059</t>
  </si>
  <si>
    <t>C062</t>
  </si>
  <si>
    <t>Sewer Service</t>
  </si>
  <si>
    <t xml:space="preserve">AP-009 - Barrier Curb and Gutter Inlet Cover </t>
  </si>
  <si>
    <t>Connecting to Existing Catch Basin</t>
  </si>
  <si>
    <t>A.8</t>
  </si>
  <si>
    <t>A003</t>
  </si>
  <si>
    <t>B002</t>
  </si>
  <si>
    <t>D.1</t>
  </si>
  <si>
    <t>B154</t>
  </si>
  <si>
    <t>Concrete Pavements, Median Slabs, Bull-noses, and Safety Medians</t>
  </si>
  <si>
    <t>B124</t>
  </si>
  <si>
    <t>B189</t>
  </si>
  <si>
    <t>E.24</t>
  </si>
  <si>
    <t>A026</t>
  </si>
  <si>
    <t>A.20</t>
  </si>
  <si>
    <t>A.21</t>
  </si>
  <si>
    <t>A.23</t>
  </si>
  <si>
    <t>A.24</t>
  </si>
  <si>
    <t>A.25</t>
  </si>
  <si>
    <t>CW 3130-R1</t>
  </si>
  <si>
    <t>CW 3150-R4</t>
  </si>
  <si>
    <t>Adjustment of Catch Basins / Manholes Frames</t>
  </si>
  <si>
    <t>CW 3210-R6</t>
  </si>
  <si>
    <t>a) Less than 5 sq.m.</t>
  </si>
  <si>
    <t>b) 5 sq.m. to 20 sq.m.</t>
  </si>
  <si>
    <t>CW 3510-R8</t>
  </si>
  <si>
    <t>CW 3520-R6</t>
  </si>
  <si>
    <t xml:space="preserve"> </t>
  </si>
  <si>
    <t>Replacing Standard Frames &amp; Covers</t>
  </si>
  <si>
    <t>CW 3110-R8</t>
  </si>
  <si>
    <t xml:space="preserve">CW 3110-R8 </t>
  </si>
  <si>
    <t>CW 3230-R5</t>
  </si>
  <si>
    <t xml:space="preserve">CW 3235-R6  </t>
  </si>
  <si>
    <t xml:space="preserve">CW 3240-R6 </t>
  </si>
  <si>
    <t>CW 3310-R10</t>
  </si>
  <si>
    <t xml:space="preserve">CW 3410-R7 </t>
  </si>
  <si>
    <t>a) Type II</t>
  </si>
  <si>
    <t xml:space="preserve">250mm </t>
  </si>
  <si>
    <t>250mm Drainage Connection Pipe</t>
  </si>
  <si>
    <t>Abandoning  Existing Manholes</t>
  </si>
  <si>
    <t>Sewer inspection</t>
  </si>
  <si>
    <t>A.27</t>
  </si>
  <si>
    <t>A.28</t>
  </si>
  <si>
    <t>A.29</t>
  </si>
  <si>
    <t>C.12</t>
  </si>
  <si>
    <t>C.13</t>
  </si>
  <si>
    <t>C.14</t>
  </si>
  <si>
    <t>C.15</t>
  </si>
  <si>
    <t>C.16</t>
  </si>
  <si>
    <t>C.17</t>
  </si>
  <si>
    <t>C.19</t>
  </si>
  <si>
    <t>C.21</t>
  </si>
  <si>
    <t>C.24</t>
  </si>
  <si>
    <t>C.25</t>
  </si>
  <si>
    <t>C.27</t>
  </si>
  <si>
    <t>50 mm - Limestone</t>
  </si>
  <si>
    <t>D.5</t>
  </si>
  <si>
    <t>D.6</t>
  </si>
  <si>
    <t>D.7</t>
  </si>
  <si>
    <t>D.8</t>
  </si>
  <si>
    <t>D.9</t>
  </si>
  <si>
    <t>D.10</t>
  </si>
  <si>
    <t>D.11</t>
  </si>
  <si>
    <t>D.13</t>
  </si>
  <si>
    <t>D.14</t>
  </si>
  <si>
    <t>D.15</t>
  </si>
  <si>
    <t>D.17</t>
  </si>
  <si>
    <t>D.19</t>
  </si>
  <si>
    <t>D.21</t>
  </si>
  <si>
    <t>D.24</t>
  </si>
  <si>
    <t>D.25</t>
  </si>
  <si>
    <t>CW 2130-R10</t>
  </si>
  <si>
    <t>B184</t>
  </si>
  <si>
    <t>SD-229 E</t>
  </si>
  <si>
    <t>a) in a Trench, Class B Type 2  bedding,   Class 2 Backfill</t>
  </si>
  <si>
    <t>CW 2145-R3</t>
  </si>
  <si>
    <t>Modified Barrier 180mm (Integral)</t>
  </si>
  <si>
    <t>A.22</t>
  </si>
  <si>
    <t>A.26</t>
  </si>
  <si>
    <t>vert. m</t>
  </si>
  <si>
    <t>F002</t>
  </si>
  <si>
    <t xml:space="preserve">Catch Pit </t>
  </si>
  <si>
    <t>Replacing Existing Risers</t>
  </si>
  <si>
    <t>F002A</t>
  </si>
  <si>
    <t>Pre-cast concrete risers</t>
  </si>
  <si>
    <t>A.30</t>
  </si>
  <si>
    <t>E.18</t>
  </si>
  <si>
    <t>B.10</t>
  </si>
  <si>
    <t>B.15</t>
  </si>
  <si>
    <t>B.18</t>
  </si>
  <si>
    <t>B.19</t>
  </si>
  <si>
    <t>B.20</t>
  </si>
  <si>
    <t>C.20</t>
  </si>
  <si>
    <t>C.22</t>
  </si>
  <si>
    <t>C.23</t>
  </si>
  <si>
    <t>C.26</t>
  </si>
  <si>
    <t>B126</t>
  </si>
  <si>
    <t>Concrete Curb Removal</t>
  </si>
  <si>
    <t>B127</t>
  </si>
  <si>
    <t>B140</t>
  </si>
  <si>
    <t>Barrier Separate</t>
  </si>
  <si>
    <t>Barrier (Separate)</t>
  </si>
  <si>
    <t>C.18</t>
  </si>
  <si>
    <t>C.28</t>
  </si>
  <si>
    <t>E.14</t>
  </si>
  <si>
    <t>E.21</t>
  </si>
  <si>
    <t>D.12</t>
  </si>
  <si>
    <t>D.16</t>
  </si>
  <si>
    <t>D.18</t>
  </si>
  <si>
    <t>D.20</t>
  </si>
  <si>
    <t>D.22</t>
  </si>
  <si>
    <t>D.23</t>
  </si>
  <si>
    <t>Geogrid</t>
  </si>
  <si>
    <t>B.22</t>
  </si>
  <si>
    <t>D.26</t>
  </si>
  <si>
    <t>E.23</t>
  </si>
  <si>
    <t>E.27</t>
  </si>
  <si>
    <t>iii)</t>
  </si>
  <si>
    <t>Imported Fill Material</t>
  </si>
  <si>
    <t>Adjustment of Precast Sidewalk Blocks</t>
  </si>
  <si>
    <t xml:space="preserve">Modified Barrier 300mm </t>
  </si>
  <si>
    <t>Curb Ramp (10mm ht, integral)</t>
  </si>
  <si>
    <t>Curb Ramp (10mm ht, Integral)</t>
  </si>
  <si>
    <t>E006</t>
  </si>
  <si>
    <t>Installation of Subdrains</t>
  </si>
  <si>
    <t>E.22</t>
  </si>
  <si>
    <t>E051</t>
  </si>
  <si>
    <t>CW 3120-R1</t>
  </si>
  <si>
    <t>B.21</t>
  </si>
  <si>
    <t>E.25</t>
  </si>
  <si>
    <t>E.26</t>
  </si>
  <si>
    <t>(SEE B8)</t>
  </si>
  <si>
    <t>B120</t>
  </si>
  <si>
    <t>E.16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</si>
</sst>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&quot;&quot;;&quot;&quot;;&quot;&quot;;&quot;&quot;"/>
    <numFmt numFmtId="178" formatCode="#\ ###\ ##0.?;[Red]0;[Red]0;[Red]@"/>
    <numFmt numFmtId="179" formatCode="#\ ###\ ##0.00;;0;[Red]@"/>
    <numFmt numFmtId="180" formatCode="#\ ###\ ##0.00;;0;@"/>
    <numFmt numFmtId="181" formatCode="[Red]&quot;Z&quot;;[Red]&quot;Z&quot;;[Red]&quot;Z&quot;;@"/>
    <numFmt numFmtId="182" formatCode="#\ ###\ ##0.00;;;@"/>
    <numFmt numFmtId="183" formatCode="#\ ###\ ##0.00;;;"/>
    <numFmt numFmtId="184" formatCode="0;\-0;0;@"/>
    <numFmt numFmtId="185" formatCode="#\ ###\ ##0.00;;&quot;(in figures)                                 &quot;;@"/>
    <numFmt numFmtId="186" formatCode="0.0"/>
    <numFmt numFmtId="187" formatCode="0.000"/>
    <numFmt numFmtId="188" formatCode="0.0000"/>
    <numFmt numFmtId="189" formatCode="0.00000"/>
    <numFmt numFmtId="190" formatCode="0.000000"/>
  </numFmts>
  <fonts count="2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i/>
      <sz val="16"/>
      <name val="Arial"/>
      <family val="2"/>
    </font>
    <font>
      <b/>
      <sz val="16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name val="MS Sans Serif"/>
      <family val="0"/>
    </font>
    <font>
      <sz val="9"/>
      <name val="Arial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44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177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178" fontId="10" fillId="0" borderId="1" applyFill="0">
      <alignment/>
      <protection/>
    </xf>
    <xf numFmtId="179" fontId="10" fillId="0" borderId="1" applyFill="0">
      <alignment horizontal="right"/>
      <protection locked="0"/>
    </xf>
    <xf numFmtId="180" fontId="10" fillId="0" borderId="1" applyFill="0">
      <alignment horizontal="right"/>
      <protection locked="0"/>
    </xf>
    <xf numFmtId="180" fontId="10" fillId="0" borderId="1" applyFill="0">
      <alignment/>
      <protection/>
    </xf>
    <xf numFmtId="180" fontId="10" fillId="0" borderId="3" applyFill="0">
      <alignment horizontal="right"/>
      <protection/>
    </xf>
    <xf numFmtId="0" fontId="14" fillId="0" borderId="1" applyFill="0">
      <alignment horizontal="left" vertical="top"/>
      <protection/>
    </xf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181" fontId="11" fillId="0" borderId="3" applyNumberFormat="0" applyFont="0" applyFill="0" applyBorder="0" applyAlignment="0" applyProtection="0"/>
    <xf numFmtId="0" fontId="18" fillId="0" borderId="0">
      <alignment horizontal="right"/>
      <protection/>
    </xf>
    <xf numFmtId="0" fontId="10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182" fontId="20" fillId="0" borderId="0" applyFill="0">
      <alignment horizontal="centerContinuous" vertical="center"/>
      <protection/>
    </xf>
    <xf numFmtId="183" fontId="20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0" fontId="10" fillId="0" borderId="5" applyFill="0">
      <alignment/>
      <protection/>
    </xf>
  </cellStyleXfs>
  <cellXfs count="132">
    <xf numFmtId="0" fontId="0" fillId="2" borderId="0" xfId="0" applyNumberFormat="1" applyAlignment="1">
      <alignment/>
    </xf>
    <xf numFmtId="4" fontId="0" fillId="0" borderId="1" xfId="33" applyNumberFormat="1" applyFont="1" applyFill="1" applyBorder="1" applyAlignment="1" applyProtection="1">
      <alignment horizontal="center" vertical="top" wrapText="1"/>
      <protection/>
    </xf>
    <xf numFmtId="173" fontId="0" fillId="0" borderId="1" xfId="33" applyNumberFormat="1" applyFont="1" applyFill="1" applyBorder="1" applyAlignment="1" applyProtection="1">
      <alignment horizontal="center" vertical="top" wrapText="1"/>
      <protection/>
    </xf>
    <xf numFmtId="172" fontId="0" fillId="0" borderId="1" xfId="33" applyNumberFormat="1" applyFont="1" applyFill="1" applyBorder="1" applyAlignment="1" applyProtection="1">
      <alignment horizontal="left" vertical="top" wrapText="1"/>
      <protection/>
    </xf>
    <xf numFmtId="172" fontId="0" fillId="0" borderId="1" xfId="33" applyNumberFormat="1" applyFont="1" applyFill="1" applyBorder="1" applyAlignment="1" applyProtection="1">
      <alignment horizontal="center" vertical="top" wrapText="1"/>
      <protection/>
    </xf>
    <xf numFmtId="0" fontId="0" fillId="0" borderId="1" xfId="33" applyNumberFormat="1" applyFont="1" applyFill="1" applyBorder="1" applyAlignment="1" applyProtection="1">
      <alignment horizontal="center" vertical="top" wrapText="1"/>
      <protection/>
    </xf>
    <xf numFmtId="176" fontId="0" fillId="0" borderId="1" xfId="33" applyNumberFormat="1" applyFont="1" applyFill="1" applyBorder="1" applyAlignment="1" applyProtection="1">
      <alignment horizontal="center" vertical="top"/>
      <protection/>
    </xf>
    <xf numFmtId="173" fontId="0" fillId="0" borderId="1" xfId="33" applyNumberFormat="1" applyFont="1" applyFill="1" applyBorder="1" applyAlignment="1" applyProtection="1">
      <alignment horizontal="right" vertical="top" wrapText="1"/>
      <protection/>
    </xf>
    <xf numFmtId="0" fontId="0" fillId="0" borderId="0" xfId="33" applyNumberFormat="1" applyFont="1" applyFill="1" applyBorder="1" applyAlignment="1" applyProtection="1">
      <alignment horizontal="center" vertical="top" wrapText="1"/>
      <protection/>
    </xf>
    <xf numFmtId="4" fontId="0" fillId="0" borderId="1" xfId="33" applyNumberFormat="1" applyFont="1" applyFill="1" applyBorder="1" applyAlignment="1" applyProtection="1">
      <alignment horizontal="center" vertical="top"/>
      <protection/>
    </xf>
    <xf numFmtId="173" fontId="0" fillId="0" borderId="1" xfId="33" applyNumberFormat="1" applyFont="1" applyFill="1" applyBorder="1" applyAlignment="1" applyProtection="1">
      <alignment horizontal="left" vertical="top" wrapText="1" indent="2"/>
      <protection/>
    </xf>
    <xf numFmtId="0" fontId="17" fillId="0" borderId="0" xfId="33" applyFont="1" applyFill="1" applyAlignment="1">
      <alignment/>
      <protection/>
    </xf>
    <xf numFmtId="172" fontId="0" fillId="0" borderId="1" xfId="33" applyNumberFormat="1" applyFont="1" applyFill="1" applyBorder="1" applyAlignment="1" applyProtection="1">
      <alignment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7" fontId="5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1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top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top"/>
    </xf>
    <xf numFmtId="2" fontId="0" fillId="0" borderId="0" xfId="0" applyNumberFormat="1" applyFill="1" applyAlignment="1">
      <alignment vertical="top"/>
    </xf>
    <xf numFmtId="7" fontId="0" fillId="0" borderId="6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 vertical="top"/>
    </xf>
    <xf numFmtId="0" fontId="0" fillId="0" borderId="7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8" xfId="0" applyNumberFormat="1" applyFill="1" applyBorder="1" applyAlignment="1">
      <alignment horizontal="center"/>
    </xf>
    <xf numFmtId="7" fontId="0" fillId="0" borderId="8" xfId="0" applyNumberFormat="1" applyFill="1" applyBorder="1" applyAlignment="1">
      <alignment horizontal="right" vertical="top"/>
    </xf>
    <xf numFmtId="7" fontId="0" fillId="0" borderId="9" xfId="0" applyNumberFormat="1" applyFill="1" applyBorder="1" applyAlignment="1">
      <alignment horizontal="right"/>
    </xf>
    <xf numFmtId="0" fontId="0" fillId="0" borderId="10" xfId="0" applyNumberFormat="1" applyFill="1" applyBorder="1" applyAlignment="1">
      <alignment vertical="top"/>
    </xf>
    <xf numFmtId="0" fontId="0" fillId="0" borderId="11" xfId="0" applyNumberFormat="1" applyFill="1" applyBorder="1" applyAlignment="1">
      <alignment/>
    </xf>
    <xf numFmtId="0" fontId="0" fillId="0" borderId="1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/>
    </xf>
    <xf numFmtId="0" fontId="0" fillId="0" borderId="12" xfId="0" applyNumberFormat="1" applyFill="1" applyBorder="1" applyAlignment="1">
      <alignment horizontal="center"/>
    </xf>
    <xf numFmtId="7" fontId="0" fillId="0" borderId="12" xfId="0" applyNumberFormat="1" applyFill="1" applyBorder="1" applyAlignment="1">
      <alignment horizontal="right" vertical="top"/>
    </xf>
    <xf numFmtId="0" fontId="0" fillId="0" borderId="10" xfId="0" applyNumberFormat="1" applyFill="1" applyBorder="1" applyAlignment="1">
      <alignment horizontal="right" vertical="top"/>
    </xf>
    <xf numFmtId="7" fontId="0" fillId="0" borderId="13" xfId="0" applyNumberFormat="1" applyFill="1" applyBorder="1" applyAlignment="1">
      <alignment horizontal="right"/>
    </xf>
    <xf numFmtId="7" fontId="0" fillId="0" borderId="14" xfId="0" applyNumberFormat="1" applyFill="1" applyBorder="1" applyAlignment="1">
      <alignment horizontal="right" vertical="top"/>
    </xf>
    <xf numFmtId="0" fontId="0" fillId="0" borderId="14" xfId="0" applyNumberFormat="1" applyFill="1" applyBorder="1" applyAlignment="1">
      <alignment horizontal="right" vertical="top"/>
    </xf>
    <xf numFmtId="7" fontId="0" fillId="0" borderId="13" xfId="0" applyNumberFormat="1" applyFill="1" applyBorder="1" applyAlignment="1">
      <alignment horizontal="right" vertical="center"/>
    </xf>
    <xf numFmtId="0" fontId="2" fillId="0" borderId="15" xfId="0" applyNumberFormat="1" applyFont="1" applyFill="1" applyBorder="1" applyAlignment="1">
      <alignment horizontal="center" vertical="center"/>
    </xf>
    <xf numFmtId="7" fontId="0" fillId="0" borderId="13" xfId="0" applyNumberFormat="1" applyFill="1" applyBorder="1" applyAlignment="1">
      <alignment horizontal="right" vertical="top"/>
    </xf>
    <xf numFmtId="7" fontId="0" fillId="0" borderId="15" xfId="0" applyNumberFormat="1" applyFill="1" applyBorder="1" applyAlignment="1">
      <alignment horizontal="right" vertical="top"/>
    </xf>
    <xf numFmtId="0" fontId="0" fillId="0" borderId="0" xfId="0" applyNumberFormat="1" applyFill="1" applyAlignment="1">
      <alignment vertical="center"/>
    </xf>
    <xf numFmtId="0" fontId="2" fillId="0" borderId="15" xfId="0" applyNumberFormat="1" applyFont="1" applyFill="1" applyBorder="1" applyAlignment="1">
      <alignment vertical="top"/>
    </xf>
    <xf numFmtId="172" fontId="2" fillId="0" borderId="15" xfId="0" applyNumberFormat="1" applyFont="1" applyFill="1" applyBorder="1" applyAlignment="1" applyProtection="1">
      <alignment horizontal="left" vertical="center"/>
      <protection/>
    </xf>
    <xf numFmtId="1" fontId="0" fillId="0" borderId="13" xfId="0" applyNumberFormat="1" applyFill="1" applyBorder="1" applyAlignment="1">
      <alignment horizontal="center" vertical="top"/>
    </xf>
    <xf numFmtId="0" fontId="0" fillId="0" borderId="13" xfId="0" applyNumberFormat="1" applyFill="1" applyBorder="1" applyAlignment="1">
      <alignment horizontal="center" vertical="top"/>
    </xf>
    <xf numFmtId="172" fontId="2" fillId="0" borderId="15" xfId="0" applyNumberFormat="1" applyFont="1" applyFill="1" applyBorder="1" applyAlignment="1" applyProtection="1">
      <alignment horizontal="left" vertical="center" wrapText="1"/>
      <protection/>
    </xf>
    <xf numFmtId="1" fontId="0" fillId="0" borderId="13" xfId="0" applyNumberFormat="1" applyFill="1" applyBorder="1" applyAlignment="1">
      <alignment vertical="top"/>
    </xf>
    <xf numFmtId="186" fontId="0" fillId="0" borderId="13" xfId="0" applyNumberFormat="1" applyFill="1" applyBorder="1" applyAlignment="1">
      <alignment horizontal="center" vertical="top"/>
    </xf>
    <xf numFmtId="1" fontId="0" fillId="0" borderId="0" xfId="0" applyNumberFormat="1" applyFill="1" applyBorder="1" applyAlignment="1">
      <alignment horizontal="center" vertical="top"/>
    </xf>
    <xf numFmtId="7" fontId="0" fillId="0" borderId="15" xfId="0" applyNumberFormat="1" applyFill="1" applyBorder="1" applyAlignment="1">
      <alignment horizontal="right"/>
    </xf>
    <xf numFmtId="0" fontId="2" fillId="0" borderId="16" xfId="0" applyNumberFormat="1" applyFont="1" applyFill="1" applyBorder="1" applyAlignment="1">
      <alignment horizontal="center" vertical="center"/>
    </xf>
    <xf numFmtId="7" fontId="0" fillId="0" borderId="16" xfId="0" applyNumberFormat="1" applyFill="1" applyBorder="1" applyAlignment="1">
      <alignment horizontal="right" vertical="top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0" xfId="0" applyNumberFormat="1" applyFill="1" applyBorder="1" applyAlignment="1">
      <alignment horizontal="center" vertical="top"/>
    </xf>
    <xf numFmtId="7" fontId="0" fillId="0" borderId="6" xfId="0" applyNumberFormat="1" applyFill="1" applyBorder="1" applyAlignment="1">
      <alignment horizontal="right"/>
    </xf>
    <xf numFmtId="0" fontId="0" fillId="0" borderId="0" xfId="0" applyNumberFormat="1" applyFill="1" applyBorder="1" applyAlignment="1">
      <alignment horizontal="center" vertical="center" wrapText="1"/>
    </xf>
    <xf numFmtId="7" fontId="0" fillId="0" borderId="6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vertical="center"/>
    </xf>
    <xf numFmtId="1" fontId="0" fillId="0" borderId="13" xfId="0" applyNumberFormat="1" applyFill="1" applyBorder="1" applyAlignment="1">
      <alignment horizontal="right" vertical="center"/>
    </xf>
    <xf numFmtId="1" fontId="0" fillId="0" borderId="13" xfId="0" applyNumberFormat="1" applyFill="1" applyBorder="1" applyAlignment="1">
      <alignment horizontal="right" vertical="top"/>
    </xf>
    <xf numFmtId="2" fontId="0" fillId="0" borderId="15" xfId="0" applyNumberFormat="1" applyFill="1" applyBorder="1" applyAlignment="1">
      <alignment horizontal="right" vertical="top"/>
    </xf>
    <xf numFmtId="7" fontId="0" fillId="0" borderId="15" xfId="0" applyNumberFormat="1" applyFill="1" applyBorder="1" applyAlignment="1">
      <alignment horizontal="right" vertical="center"/>
    </xf>
    <xf numFmtId="0" fontId="0" fillId="0" borderId="13" xfId="0" applyNumberFormat="1" applyFill="1" applyBorder="1" applyAlignment="1">
      <alignment horizontal="right"/>
    </xf>
    <xf numFmtId="0" fontId="0" fillId="0" borderId="17" xfId="0" applyNumberFormat="1" applyFill="1" applyBorder="1" applyAlignment="1">
      <alignment vertical="top"/>
    </xf>
    <xf numFmtId="0" fontId="8" fillId="0" borderId="18" xfId="0" applyNumberFormat="1" applyFont="1" applyFill="1" applyBorder="1" applyAlignment="1">
      <alignment horizontal="centerContinuous"/>
    </xf>
    <xf numFmtId="0" fontId="0" fillId="0" borderId="18" xfId="0" applyNumberFormat="1" applyFill="1" applyBorder="1" applyAlignment="1">
      <alignment horizontal="centerContinuous"/>
    </xf>
    <xf numFmtId="0" fontId="0" fillId="0" borderId="18" xfId="0" applyNumberFormat="1" applyFill="1" applyBorder="1" applyAlignment="1">
      <alignment horizontal="centerContinuous" vertical="top"/>
    </xf>
    <xf numFmtId="0" fontId="0" fillId="0" borderId="19" xfId="0" applyNumberFormat="1" applyFill="1" applyBorder="1" applyAlignment="1">
      <alignment horizontal="right" vertical="top"/>
    </xf>
    <xf numFmtId="0" fontId="0" fillId="0" borderId="13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horizontal="right" vertical="top"/>
    </xf>
    <xf numFmtId="0" fontId="0" fillId="0" borderId="20" xfId="0" applyNumberFormat="1" applyFill="1" applyBorder="1" applyAlignment="1">
      <alignment horizontal="right" vertical="top"/>
    </xf>
    <xf numFmtId="7" fontId="0" fillId="0" borderId="16" xfId="0" applyNumberFormat="1" applyFill="1" applyBorder="1" applyAlignment="1">
      <alignment horizontal="right"/>
    </xf>
    <xf numFmtId="7" fontId="0" fillId="0" borderId="21" xfId="0" applyNumberFormat="1" applyFill="1" applyBorder="1" applyAlignment="1">
      <alignment horizontal="right" vertical="top"/>
    </xf>
    <xf numFmtId="0" fontId="2" fillId="0" borderId="21" xfId="0" applyNumberFormat="1" applyFont="1" applyFill="1" applyBorder="1" applyAlignment="1">
      <alignment horizontal="center" vertical="center"/>
    </xf>
    <xf numFmtId="7" fontId="0" fillId="0" borderId="10" xfId="0" applyNumberFormat="1" applyFill="1" applyBorder="1" applyAlignment="1">
      <alignment horizontal="right" vertical="top"/>
    </xf>
    <xf numFmtId="0" fontId="2" fillId="0" borderId="22" xfId="0" applyNumberFormat="1" applyFont="1" applyFill="1" applyBorder="1" applyAlignment="1">
      <alignment horizontal="center"/>
    </xf>
    <xf numFmtId="1" fontId="3" fillId="0" borderId="23" xfId="0" applyNumberFormat="1" applyFont="1" applyFill="1" applyBorder="1" applyAlignment="1">
      <alignment horizontal="left"/>
    </xf>
    <xf numFmtId="1" fontId="0" fillId="0" borderId="23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/>
    </xf>
    <xf numFmtId="7" fontId="4" fillId="0" borderId="24" xfId="0" applyNumberFormat="1" applyFont="1" applyFill="1" applyBorder="1" applyAlignment="1">
      <alignment horizontal="right" vertical="top"/>
    </xf>
    <xf numFmtId="7" fontId="0" fillId="0" borderId="24" xfId="0" applyNumberFormat="1" applyFill="1" applyBorder="1" applyAlignment="1">
      <alignment horizontal="right" vertical="top"/>
    </xf>
    <xf numFmtId="7" fontId="0" fillId="0" borderId="2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vertical="top"/>
    </xf>
    <xf numFmtId="0" fontId="0" fillId="0" borderId="5" xfId="0" applyNumberFormat="1" applyFill="1" applyBorder="1" applyAlignment="1">
      <alignment/>
    </xf>
    <xf numFmtId="0" fontId="0" fillId="0" borderId="5" xfId="0" applyNumberFormat="1" applyFill="1" applyBorder="1" applyAlignment="1">
      <alignment horizontal="center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7" fontId="0" fillId="0" borderId="13" xfId="0" applyNumberFormat="1" applyFill="1" applyBorder="1" applyAlignment="1" applyProtection="1">
      <alignment horizontal="right" vertical="top"/>
      <protection locked="0"/>
    </xf>
    <xf numFmtId="7" fontId="0" fillId="0" borderId="13" xfId="0" applyNumberFormat="1" applyFill="1" applyBorder="1" applyAlignment="1" applyProtection="1">
      <alignment horizontal="right" vertical="top"/>
      <protection/>
    </xf>
    <xf numFmtId="7" fontId="0" fillId="0" borderId="5" xfId="0" applyNumberFormat="1" applyFill="1" applyBorder="1" applyAlignment="1">
      <alignment horizontal="right"/>
    </xf>
    <xf numFmtId="0" fontId="0" fillId="0" borderId="27" xfId="0" applyNumberFormat="1" applyFill="1" applyBorder="1" applyAlignment="1">
      <alignment horizontal="right"/>
    </xf>
    <xf numFmtId="0" fontId="0" fillId="0" borderId="28" xfId="0" applyNumberFormat="1" applyFill="1" applyBorder="1" applyAlignment="1" quotePrefix="1">
      <alignment/>
    </xf>
    <xf numFmtId="0" fontId="0" fillId="0" borderId="0" xfId="0" applyNumberFormat="1" applyFill="1" applyBorder="1" applyAlignment="1">
      <alignment/>
    </xf>
    <xf numFmtId="0" fontId="0" fillId="0" borderId="29" xfId="0" applyNumberFormat="1" applyFill="1" applyBorder="1" applyAlignment="1">
      <alignment/>
    </xf>
    <xf numFmtId="0" fontId="7" fillId="0" borderId="30" xfId="0" applyNumberFormat="1" applyFont="1" applyFill="1" applyBorder="1" applyAlignment="1">
      <alignment vertical="top"/>
    </xf>
    <xf numFmtId="0" fontId="0" fillId="0" borderId="31" xfId="0" applyNumberFormat="1" applyFill="1" applyBorder="1" applyAlignment="1">
      <alignment/>
    </xf>
    <xf numFmtId="0" fontId="0" fillId="0" borderId="32" xfId="0" applyNumberFormat="1" applyFill="1" applyBorder="1" applyAlignment="1">
      <alignment/>
    </xf>
    <xf numFmtId="0" fontId="8" fillId="0" borderId="33" xfId="0" applyNumberFormat="1" applyFont="1" applyFill="1" applyBorder="1" applyAlignment="1">
      <alignment vertical="center"/>
    </xf>
    <xf numFmtId="0" fontId="0" fillId="0" borderId="34" xfId="0" applyNumberFormat="1" applyFill="1" applyBorder="1" applyAlignment="1">
      <alignment vertical="center"/>
    </xf>
    <xf numFmtId="1" fontId="6" fillId="0" borderId="13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Alignment="1">
      <alignment vertical="center" wrapText="1"/>
    </xf>
    <xf numFmtId="0" fontId="0" fillId="0" borderId="35" xfId="0" applyNumberFormat="1" applyFill="1" applyBorder="1" applyAlignment="1">
      <alignment vertical="center" wrapText="1"/>
    </xf>
    <xf numFmtId="1" fontId="6" fillId="0" borderId="36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39" xfId="0" applyNumberFormat="1" applyFill="1" applyBorder="1" applyAlignment="1">
      <alignment/>
    </xf>
    <xf numFmtId="0" fontId="0" fillId="0" borderId="40" xfId="0" applyNumberFormat="1" applyFill="1" applyBorder="1" applyAlignment="1">
      <alignment/>
    </xf>
    <xf numFmtId="7" fontId="0" fillId="0" borderId="41" xfId="0" applyNumberFormat="1" applyFill="1" applyBorder="1" applyAlignment="1">
      <alignment horizontal="center"/>
    </xf>
    <xf numFmtId="0" fontId="0" fillId="0" borderId="42" xfId="0" applyNumberFormat="1" applyFill="1" applyBorder="1" applyAlignment="1">
      <alignment/>
    </xf>
    <xf numFmtId="0" fontId="0" fillId="0" borderId="28" xfId="0" applyNumberFormat="1" applyFill="1" applyBorder="1" applyAlignment="1">
      <alignment/>
    </xf>
    <xf numFmtId="1" fontId="3" fillId="0" borderId="43" xfId="0" applyNumberFormat="1" applyFont="1" applyFill="1" applyBorder="1" applyAlignment="1">
      <alignment horizontal="left" vertical="center" wrapText="1"/>
    </xf>
    <xf numFmtId="0" fontId="0" fillId="0" borderId="44" xfId="0" applyNumberFormat="1" applyFill="1" applyBorder="1" applyAlignment="1">
      <alignment vertical="center" wrapText="1"/>
    </xf>
    <xf numFmtId="0" fontId="0" fillId="0" borderId="45" xfId="0" applyNumberFormat="1" applyFill="1" applyBorder="1" applyAlignment="1">
      <alignment vertical="center" wrapText="1"/>
    </xf>
    <xf numFmtId="1" fontId="3" fillId="0" borderId="36" xfId="0" applyNumberFormat="1" applyFont="1" applyFill="1" applyBorder="1" applyAlignment="1">
      <alignment horizontal="left" vertical="center" wrapText="1"/>
    </xf>
  </cellXfs>
  <cellStyles count="30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ntinued" xfId="30"/>
    <cellStyle name="Followed Hyperlink" xfId="31"/>
    <cellStyle name="Hyperlink" xfId="32"/>
    <cellStyle name="Normal_FORM B - PRICES W PROV FUND" xfId="33"/>
    <cellStyle name="Null" xfId="34"/>
    <cellStyle name="Regular" xfId="35"/>
    <cellStyle name="TitleA" xfId="36"/>
    <cellStyle name="TitleC" xfId="37"/>
    <cellStyle name="TitleE8" xfId="38"/>
    <cellStyle name="TitleE8x" xfId="39"/>
    <cellStyle name="TitleF" xfId="40"/>
    <cellStyle name="TitleT" xfId="41"/>
    <cellStyle name="TitleYC89" xfId="42"/>
    <cellStyle name="TitleZ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0"/>
  <sheetViews>
    <sheetView showZeros="0" tabSelected="1" showOutlineSymbols="0" view="pageBreakPreview" zoomScale="75" zoomScaleNormal="87" zoomScaleSheetLayoutView="75" workbookViewId="0" topLeftCell="B1">
      <pane ySplit="5" topLeftCell="BM6" activePane="bottomLeft" state="frozen"/>
      <selection pane="topLeft" activeCell="A1" sqref="A1"/>
      <selection pane="bottomLeft" activeCell="H146" sqref="H146"/>
    </sheetView>
  </sheetViews>
  <sheetFormatPr defaultColWidth="8.77734375" defaultRowHeight="15"/>
  <cols>
    <col min="1" max="1" width="7.88671875" style="102" hidden="1" customWidth="1"/>
    <col min="2" max="2" width="8.77734375" style="30" customWidth="1"/>
    <col min="3" max="3" width="36.77734375" style="23" customWidth="1"/>
    <col min="4" max="4" width="12.77734375" style="103" customWidth="1"/>
    <col min="5" max="5" width="6.77734375" style="23" customWidth="1"/>
    <col min="6" max="6" width="11.77734375" style="23" customWidth="1"/>
    <col min="7" max="7" width="11.77734375" style="86" customWidth="1"/>
    <col min="8" max="8" width="16.6640625" style="86" customWidth="1"/>
    <col min="9" max="16384" width="10.4453125" style="23" customWidth="1"/>
  </cols>
  <sheetData>
    <row r="1" spans="1:8" ht="15.75">
      <c r="A1" s="18"/>
      <c r="B1" s="19" t="s">
        <v>0</v>
      </c>
      <c r="C1" s="20"/>
      <c r="D1" s="20"/>
      <c r="E1" s="20"/>
      <c r="F1" s="20"/>
      <c r="G1" s="21"/>
      <c r="H1" s="22"/>
    </row>
    <row r="2" spans="1:8" ht="15">
      <c r="A2" s="24"/>
      <c r="B2" s="25" t="s">
        <v>301</v>
      </c>
      <c r="C2" s="26"/>
      <c r="D2" s="26"/>
      <c r="E2" s="26"/>
      <c r="F2" s="26"/>
      <c r="G2" s="27"/>
      <c r="H2" s="28"/>
    </row>
    <row r="3" spans="1:8" ht="15">
      <c r="A3" s="29"/>
      <c r="B3" s="30" t="s">
        <v>1</v>
      </c>
      <c r="C3" s="31"/>
      <c r="D3" s="31"/>
      <c r="E3" s="31"/>
      <c r="F3" s="31"/>
      <c r="G3" s="32"/>
      <c r="H3" s="33"/>
    </row>
    <row r="4" spans="1:8" ht="15">
      <c r="A4" s="34" t="s">
        <v>26</v>
      </c>
      <c r="B4" s="35" t="s">
        <v>3</v>
      </c>
      <c r="C4" s="36" t="s">
        <v>4</v>
      </c>
      <c r="D4" s="37" t="s">
        <v>5</v>
      </c>
      <c r="E4" s="38" t="s">
        <v>6</v>
      </c>
      <c r="F4" s="38" t="s">
        <v>7</v>
      </c>
      <c r="G4" s="39" t="s">
        <v>8</v>
      </c>
      <c r="H4" s="35" t="s">
        <v>9</v>
      </c>
    </row>
    <row r="5" spans="1:8" ht="15.75" thickBot="1">
      <c r="A5" s="40"/>
      <c r="B5" s="41"/>
      <c r="C5" s="42"/>
      <c r="D5" s="43" t="s">
        <v>10</v>
      </c>
      <c r="E5" s="44"/>
      <c r="F5" s="45" t="s">
        <v>11</v>
      </c>
      <c r="G5" s="46"/>
      <c r="H5" s="47"/>
    </row>
    <row r="6" spans="1:8" ht="28.5" customHeight="1" thickTop="1">
      <c r="A6" s="48"/>
      <c r="B6" s="111" t="s">
        <v>34</v>
      </c>
      <c r="C6" s="112"/>
      <c r="D6" s="112"/>
      <c r="E6" s="112"/>
      <c r="F6" s="113"/>
      <c r="G6" s="49"/>
      <c r="H6" s="50"/>
    </row>
    <row r="7" spans="1:8" s="55" customFormat="1" ht="28.5" customHeight="1">
      <c r="A7" s="51"/>
      <c r="B7" s="52" t="s">
        <v>12</v>
      </c>
      <c r="C7" s="116" t="s">
        <v>30</v>
      </c>
      <c r="D7" s="117"/>
      <c r="E7" s="117"/>
      <c r="F7" s="118"/>
      <c r="G7" s="53"/>
      <c r="H7" s="54" t="s">
        <v>2</v>
      </c>
    </row>
    <row r="8" spans="1:8" ht="28.5" customHeight="1">
      <c r="A8" s="48"/>
      <c r="B8" s="56"/>
      <c r="C8" s="57" t="s">
        <v>19</v>
      </c>
      <c r="D8" s="58"/>
      <c r="E8" s="59" t="s">
        <v>2</v>
      </c>
      <c r="F8" s="59" t="s">
        <v>2</v>
      </c>
      <c r="G8" s="53" t="s">
        <v>2</v>
      </c>
      <c r="H8" s="54"/>
    </row>
    <row r="9" spans="1:8" ht="28.5" customHeight="1">
      <c r="A9" s="1" t="s">
        <v>175</v>
      </c>
      <c r="B9" s="2" t="s">
        <v>118</v>
      </c>
      <c r="C9" s="3" t="s">
        <v>60</v>
      </c>
      <c r="D9" s="4" t="s">
        <v>199</v>
      </c>
      <c r="E9" s="5" t="s">
        <v>108</v>
      </c>
      <c r="F9" s="58">
        <v>850</v>
      </c>
      <c r="G9" s="104"/>
      <c r="H9" s="54">
        <f>ROUND(F9*G9,2)</f>
        <v>0</v>
      </c>
    </row>
    <row r="10" spans="1:8" ht="28.5" customHeight="1">
      <c r="A10" s="6" t="s">
        <v>127</v>
      </c>
      <c r="B10" s="2" t="s">
        <v>112</v>
      </c>
      <c r="C10" s="3" t="s">
        <v>56</v>
      </c>
      <c r="D10" s="4" t="s">
        <v>199</v>
      </c>
      <c r="E10" s="5" t="s">
        <v>107</v>
      </c>
      <c r="F10" s="58">
        <v>2180</v>
      </c>
      <c r="G10" s="104"/>
      <c r="H10" s="54">
        <f aca="true" t="shared" si="0" ref="H10:H65">ROUND(F10*G10,2)</f>
        <v>0</v>
      </c>
    </row>
    <row r="11" spans="1:8" ht="28.5" customHeight="1">
      <c r="A11" s="6" t="s">
        <v>128</v>
      </c>
      <c r="B11" s="2" t="s">
        <v>57</v>
      </c>
      <c r="C11" s="3" t="s">
        <v>62</v>
      </c>
      <c r="D11" s="4" t="s">
        <v>199</v>
      </c>
      <c r="E11" s="5"/>
      <c r="F11" s="59"/>
      <c r="G11" s="53"/>
      <c r="H11" s="54">
        <f t="shared" si="0"/>
        <v>0</v>
      </c>
    </row>
    <row r="12" spans="1:8" ht="28.5" customHeight="1">
      <c r="A12" s="1" t="s">
        <v>129</v>
      </c>
      <c r="B12" s="7" t="s">
        <v>152</v>
      </c>
      <c r="C12" s="3" t="s">
        <v>225</v>
      </c>
      <c r="D12" s="4" t="s">
        <v>2</v>
      </c>
      <c r="E12" s="5" t="s">
        <v>109</v>
      </c>
      <c r="F12" s="58">
        <v>1600</v>
      </c>
      <c r="G12" s="104"/>
      <c r="H12" s="54">
        <f t="shared" si="0"/>
        <v>0</v>
      </c>
    </row>
    <row r="13" spans="1:8" ht="28.5" customHeight="1">
      <c r="A13" s="6" t="s">
        <v>130</v>
      </c>
      <c r="B13" s="2" t="s">
        <v>58</v>
      </c>
      <c r="C13" s="3" t="s">
        <v>145</v>
      </c>
      <c r="D13" s="4" t="s">
        <v>200</v>
      </c>
      <c r="E13" s="5" t="s">
        <v>108</v>
      </c>
      <c r="F13" s="58">
        <v>165</v>
      </c>
      <c r="G13" s="104"/>
      <c r="H13" s="54">
        <f t="shared" si="0"/>
        <v>0</v>
      </c>
    </row>
    <row r="14" spans="1:8" ht="28.5" customHeight="1">
      <c r="A14" s="6" t="s">
        <v>131</v>
      </c>
      <c r="B14" s="2" t="s">
        <v>73</v>
      </c>
      <c r="C14" s="3" t="s">
        <v>288</v>
      </c>
      <c r="D14" s="4" t="s">
        <v>199</v>
      </c>
      <c r="E14" s="5" t="s">
        <v>108</v>
      </c>
      <c r="F14" s="58">
        <v>5</v>
      </c>
      <c r="G14" s="104"/>
      <c r="H14" s="54">
        <f t="shared" si="0"/>
        <v>0</v>
      </c>
    </row>
    <row r="15" spans="1:8" ht="28.5" customHeight="1">
      <c r="A15" s="6" t="s">
        <v>132</v>
      </c>
      <c r="B15" s="2" t="s">
        <v>61</v>
      </c>
      <c r="C15" s="3" t="s">
        <v>142</v>
      </c>
      <c r="D15" s="4" t="s">
        <v>189</v>
      </c>
      <c r="E15" s="5" t="s">
        <v>107</v>
      </c>
      <c r="F15" s="58">
        <v>2180</v>
      </c>
      <c r="G15" s="104"/>
      <c r="H15" s="54">
        <f t="shared" si="0"/>
        <v>0</v>
      </c>
    </row>
    <row r="16" spans="1:8" ht="28.5" customHeight="1">
      <c r="A16" s="1" t="s">
        <v>133</v>
      </c>
      <c r="B16" s="2" t="s">
        <v>59</v>
      </c>
      <c r="C16" s="3" t="s">
        <v>146</v>
      </c>
      <c r="D16" s="4" t="s">
        <v>190</v>
      </c>
      <c r="E16" s="5"/>
      <c r="F16" s="59"/>
      <c r="G16" s="53"/>
      <c r="H16" s="54">
        <f t="shared" si="0"/>
        <v>0</v>
      </c>
    </row>
    <row r="17" spans="1:8" ht="28.5" customHeight="1">
      <c r="A17" s="1" t="s">
        <v>183</v>
      </c>
      <c r="B17" s="7" t="s">
        <v>152</v>
      </c>
      <c r="C17" s="3" t="s">
        <v>147</v>
      </c>
      <c r="D17" s="4" t="s">
        <v>2</v>
      </c>
      <c r="E17" s="5" t="s">
        <v>109</v>
      </c>
      <c r="F17" s="58">
        <v>10</v>
      </c>
      <c r="G17" s="104"/>
      <c r="H17" s="54">
        <f t="shared" si="0"/>
        <v>0</v>
      </c>
    </row>
    <row r="18" spans="1:8" ht="28.5" customHeight="1">
      <c r="A18" s="48"/>
      <c r="B18" s="56"/>
      <c r="C18" s="60" t="s">
        <v>20</v>
      </c>
      <c r="D18" s="58"/>
      <c r="E18" s="61"/>
      <c r="F18" s="58"/>
      <c r="G18" s="53"/>
      <c r="H18" s="54">
        <f t="shared" si="0"/>
        <v>0</v>
      </c>
    </row>
    <row r="19" spans="1:8" ht="28.5" customHeight="1">
      <c r="A19" s="9" t="s">
        <v>156</v>
      </c>
      <c r="B19" s="2" t="s">
        <v>174</v>
      </c>
      <c r="C19" s="3" t="s">
        <v>143</v>
      </c>
      <c r="D19" s="4" t="s">
        <v>199</v>
      </c>
      <c r="E19" s="5"/>
      <c r="F19" s="58"/>
      <c r="G19" s="53"/>
      <c r="H19" s="54">
        <f t="shared" si="0"/>
        <v>0</v>
      </c>
    </row>
    <row r="20" spans="1:8" ht="28.5" customHeight="1">
      <c r="A20" s="9" t="s">
        <v>176</v>
      </c>
      <c r="B20" s="7" t="s">
        <v>152</v>
      </c>
      <c r="C20" s="3" t="s">
        <v>144</v>
      </c>
      <c r="D20" s="4" t="s">
        <v>2</v>
      </c>
      <c r="E20" s="5" t="s">
        <v>107</v>
      </c>
      <c r="F20" s="58">
        <v>2010</v>
      </c>
      <c r="G20" s="104"/>
      <c r="H20" s="54">
        <f t="shared" si="0"/>
        <v>0</v>
      </c>
    </row>
    <row r="21" spans="1:8" ht="28.5" customHeight="1">
      <c r="A21" s="9" t="s">
        <v>134</v>
      </c>
      <c r="B21" s="2" t="s">
        <v>63</v>
      </c>
      <c r="C21" s="3" t="s">
        <v>100</v>
      </c>
      <c r="D21" s="4" t="s">
        <v>201</v>
      </c>
      <c r="E21" s="5"/>
      <c r="F21" s="58"/>
      <c r="G21" s="53"/>
      <c r="H21" s="54">
        <f t="shared" si="0"/>
        <v>0</v>
      </c>
    </row>
    <row r="22" spans="1:8" ht="28.5" customHeight="1">
      <c r="A22" s="9" t="s">
        <v>135</v>
      </c>
      <c r="B22" s="7" t="s">
        <v>152</v>
      </c>
      <c r="C22" s="3" t="s">
        <v>115</v>
      </c>
      <c r="D22" s="4" t="s">
        <v>2</v>
      </c>
      <c r="E22" s="5" t="s">
        <v>110</v>
      </c>
      <c r="F22" s="58">
        <v>50</v>
      </c>
      <c r="G22" s="104"/>
      <c r="H22" s="54">
        <f t="shared" si="0"/>
        <v>0</v>
      </c>
    </row>
    <row r="23" spans="1:8" ht="28.5" customHeight="1">
      <c r="A23" s="9" t="s">
        <v>136</v>
      </c>
      <c r="B23" s="2" t="s">
        <v>64</v>
      </c>
      <c r="C23" s="3" t="s">
        <v>101</v>
      </c>
      <c r="D23" s="4" t="s">
        <v>201</v>
      </c>
      <c r="E23" s="5"/>
      <c r="F23" s="58"/>
      <c r="G23" s="53"/>
      <c r="H23" s="54">
        <f t="shared" si="0"/>
        <v>0</v>
      </c>
    </row>
    <row r="24" spans="1:8" ht="28.5" customHeight="1">
      <c r="A24" s="9" t="s">
        <v>137</v>
      </c>
      <c r="B24" s="7" t="s">
        <v>152</v>
      </c>
      <c r="C24" s="3" t="s">
        <v>114</v>
      </c>
      <c r="D24" s="4" t="s">
        <v>2</v>
      </c>
      <c r="E24" s="5" t="s">
        <v>110</v>
      </c>
      <c r="F24" s="58">
        <v>510</v>
      </c>
      <c r="G24" s="104"/>
      <c r="H24" s="54">
        <f t="shared" si="0"/>
        <v>0</v>
      </c>
    </row>
    <row r="25" spans="1:8" ht="28.5" customHeight="1">
      <c r="A25" s="9" t="s">
        <v>119</v>
      </c>
      <c r="B25" s="2" t="s">
        <v>65</v>
      </c>
      <c r="C25" s="3" t="s">
        <v>149</v>
      </c>
      <c r="D25" s="4" t="s">
        <v>202</v>
      </c>
      <c r="E25" s="5"/>
      <c r="F25" s="58"/>
      <c r="G25" s="53"/>
      <c r="H25" s="54">
        <f t="shared" si="0"/>
        <v>0</v>
      </c>
    </row>
    <row r="26" spans="1:8" ht="28.5" customHeight="1">
      <c r="A26" s="9" t="s">
        <v>140</v>
      </c>
      <c r="B26" s="7" t="s">
        <v>152</v>
      </c>
      <c r="C26" s="3" t="s">
        <v>148</v>
      </c>
      <c r="D26" s="4" t="s">
        <v>165</v>
      </c>
      <c r="E26" s="5"/>
      <c r="F26" s="58"/>
      <c r="G26" s="53"/>
      <c r="H26" s="54">
        <f t="shared" si="0"/>
        <v>0</v>
      </c>
    </row>
    <row r="27" spans="1:8" ht="28.5" customHeight="1">
      <c r="A27" s="9" t="s">
        <v>141</v>
      </c>
      <c r="B27" s="10"/>
      <c r="C27" s="3" t="s">
        <v>193</v>
      </c>
      <c r="D27" s="4"/>
      <c r="E27" s="5" t="s">
        <v>107</v>
      </c>
      <c r="F27" s="62">
        <v>7</v>
      </c>
      <c r="G27" s="104"/>
      <c r="H27" s="54">
        <f t="shared" si="0"/>
        <v>0</v>
      </c>
    </row>
    <row r="28" spans="1:8" ht="28.5" customHeight="1">
      <c r="A28" s="9" t="s">
        <v>302</v>
      </c>
      <c r="B28" s="10"/>
      <c r="C28" s="3" t="s">
        <v>194</v>
      </c>
      <c r="D28" s="4"/>
      <c r="E28" s="5" t="s">
        <v>107</v>
      </c>
      <c r="F28" s="63">
        <v>14</v>
      </c>
      <c r="G28" s="104"/>
      <c r="H28" s="54">
        <f t="shared" si="0"/>
        <v>0</v>
      </c>
    </row>
    <row r="29" spans="1:8" ht="28.5" customHeight="1">
      <c r="A29" s="9" t="s">
        <v>180</v>
      </c>
      <c r="B29" s="2" t="s">
        <v>66</v>
      </c>
      <c r="C29" s="3" t="s">
        <v>289</v>
      </c>
      <c r="D29" s="4" t="s">
        <v>202</v>
      </c>
      <c r="E29" s="5" t="s">
        <v>107</v>
      </c>
      <c r="F29" s="58">
        <v>7</v>
      </c>
      <c r="G29" s="104"/>
      <c r="H29" s="54">
        <f t="shared" si="0"/>
        <v>0</v>
      </c>
    </row>
    <row r="30" spans="1:8" ht="28.5" customHeight="1">
      <c r="A30" s="13" t="s">
        <v>266</v>
      </c>
      <c r="B30" s="2" t="s">
        <v>67</v>
      </c>
      <c r="C30" s="14" t="s">
        <v>267</v>
      </c>
      <c r="D30" s="15" t="s">
        <v>203</v>
      </c>
      <c r="E30" s="16"/>
      <c r="F30" s="8"/>
      <c r="G30" s="53"/>
      <c r="H30" s="54">
        <f t="shared" si="0"/>
        <v>0</v>
      </c>
    </row>
    <row r="31" spans="1:8" ht="28.5" customHeight="1">
      <c r="A31" s="13" t="s">
        <v>268</v>
      </c>
      <c r="B31" s="17" t="s">
        <v>152</v>
      </c>
      <c r="C31" s="14" t="s">
        <v>270</v>
      </c>
      <c r="D31" s="15" t="s">
        <v>2</v>
      </c>
      <c r="E31" s="16" t="s">
        <v>111</v>
      </c>
      <c r="F31" s="58">
        <v>22</v>
      </c>
      <c r="G31" s="104"/>
      <c r="H31" s="54">
        <f t="shared" si="0"/>
        <v>0</v>
      </c>
    </row>
    <row r="32" spans="1:8" ht="28.5" customHeight="1">
      <c r="A32" s="9" t="s">
        <v>157</v>
      </c>
      <c r="B32" s="2" t="s">
        <v>68</v>
      </c>
      <c r="C32" s="3" t="s">
        <v>150</v>
      </c>
      <c r="D32" s="4" t="s">
        <v>203</v>
      </c>
      <c r="E32" s="5"/>
      <c r="F32" s="8"/>
      <c r="G32" s="53"/>
      <c r="H32" s="54">
        <f t="shared" si="0"/>
        <v>0</v>
      </c>
    </row>
    <row r="33" spans="1:8" ht="28.5" customHeight="1">
      <c r="A33" s="13" t="s">
        <v>269</v>
      </c>
      <c r="B33" s="7" t="s">
        <v>152</v>
      </c>
      <c r="C33" s="14" t="s">
        <v>246</v>
      </c>
      <c r="D33" s="15" t="s">
        <v>166</v>
      </c>
      <c r="E33" s="16" t="s">
        <v>111</v>
      </c>
      <c r="F33" s="58">
        <v>22</v>
      </c>
      <c r="G33" s="104"/>
      <c r="H33" s="54">
        <f t="shared" si="0"/>
        <v>0</v>
      </c>
    </row>
    <row r="34" spans="1:8" ht="28.5" customHeight="1">
      <c r="A34" s="9" t="s">
        <v>158</v>
      </c>
      <c r="B34" s="7" t="s">
        <v>153</v>
      </c>
      <c r="C34" s="3" t="s">
        <v>167</v>
      </c>
      <c r="D34" s="4" t="s">
        <v>151</v>
      </c>
      <c r="E34" s="5" t="s">
        <v>111</v>
      </c>
      <c r="F34" s="58">
        <v>6</v>
      </c>
      <c r="G34" s="104"/>
      <c r="H34" s="54">
        <f t="shared" si="0"/>
        <v>0</v>
      </c>
    </row>
    <row r="35" spans="1:8" ht="28.5" customHeight="1">
      <c r="A35" s="9" t="s">
        <v>178</v>
      </c>
      <c r="B35" s="2" t="s">
        <v>69</v>
      </c>
      <c r="C35" s="3" t="s">
        <v>96</v>
      </c>
      <c r="D35" s="4" t="s">
        <v>203</v>
      </c>
      <c r="E35" s="5"/>
      <c r="F35" s="58"/>
      <c r="G35" s="53"/>
      <c r="H35" s="54">
        <f t="shared" si="0"/>
        <v>0</v>
      </c>
    </row>
    <row r="36" spans="1:8" ht="28.5" customHeight="1">
      <c r="A36" s="9" t="s">
        <v>242</v>
      </c>
      <c r="B36" s="7" t="s">
        <v>152</v>
      </c>
      <c r="C36" s="3" t="s">
        <v>292</v>
      </c>
      <c r="D36" s="4" t="s">
        <v>243</v>
      </c>
      <c r="E36" s="5" t="s">
        <v>111</v>
      </c>
      <c r="F36" s="58">
        <v>6</v>
      </c>
      <c r="G36" s="104"/>
      <c r="H36" s="54">
        <f t="shared" si="0"/>
        <v>0</v>
      </c>
    </row>
    <row r="37" spans="1:8" ht="28.5" customHeight="1">
      <c r="A37" s="1" t="s">
        <v>181</v>
      </c>
      <c r="B37" s="2" t="s">
        <v>70</v>
      </c>
      <c r="C37" s="3" t="s">
        <v>104</v>
      </c>
      <c r="D37" s="4" t="s">
        <v>81</v>
      </c>
      <c r="E37" s="5" t="s">
        <v>107</v>
      </c>
      <c r="F37" s="58">
        <v>20</v>
      </c>
      <c r="G37" s="104"/>
      <c r="H37" s="54">
        <f t="shared" si="0"/>
        <v>0</v>
      </c>
    </row>
    <row r="38" spans="1:8" ht="28.5" customHeight="1">
      <c r="A38" s="48"/>
      <c r="B38" s="56"/>
      <c r="C38" s="60" t="s">
        <v>21</v>
      </c>
      <c r="D38" s="58"/>
      <c r="E38" s="61"/>
      <c r="F38" s="58"/>
      <c r="G38" s="53"/>
      <c r="H38" s="54">
        <f t="shared" si="0"/>
        <v>0</v>
      </c>
    </row>
    <row r="39" spans="1:8" ht="28.5" customHeight="1">
      <c r="A39" s="1" t="s">
        <v>120</v>
      </c>
      <c r="B39" s="2" t="s">
        <v>71</v>
      </c>
      <c r="C39" s="3" t="s">
        <v>179</v>
      </c>
      <c r="D39" s="4" t="s">
        <v>204</v>
      </c>
      <c r="E39" s="5"/>
      <c r="F39" s="58"/>
      <c r="G39" s="53"/>
      <c r="H39" s="54">
        <f t="shared" si="0"/>
        <v>0</v>
      </c>
    </row>
    <row r="40" spans="1:8" ht="28.5" customHeight="1">
      <c r="A40" s="1" t="s">
        <v>121</v>
      </c>
      <c r="B40" s="7" t="s">
        <v>152</v>
      </c>
      <c r="C40" s="3" t="s">
        <v>113</v>
      </c>
      <c r="D40" s="4" t="s">
        <v>2</v>
      </c>
      <c r="E40" s="5" t="s">
        <v>107</v>
      </c>
      <c r="F40" s="58">
        <v>2110</v>
      </c>
      <c r="G40" s="104"/>
      <c r="H40" s="54">
        <f t="shared" si="0"/>
        <v>0</v>
      </c>
    </row>
    <row r="41" spans="1:8" ht="28.5" customHeight="1">
      <c r="A41" s="1" t="s">
        <v>37</v>
      </c>
      <c r="B41" s="2" t="s">
        <v>138</v>
      </c>
      <c r="C41" s="3" t="s">
        <v>168</v>
      </c>
      <c r="D41" s="4" t="s">
        <v>205</v>
      </c>
      <c r="E41" s="11"/>
      <c r="F41" s="58"/>
      <c r="G41" s="53"/>
      <c r="H41" s="54">
        <f t="shared" si="0"/>
        <v>0</v>
      </c>
    </row>
    <row r="42" spans="1:8" ht="28.5" customHeight="1">
      <c r="A42" s="1" t="s">
        <v>169</v>
      </c>
      <c r="B42" s="7" t="s">
        <v>152</v>
      </c>
      <c r="C42" s="3" t="s">
        <v>154</v>
      </c>
      <c r="D42" s="4"/>
      <c r="E42" s="5"/>
      <c r="F42" s="58"/>
      <c r="G42" s="53"/>
      <c r="H42" s="54">
        <f t="shared" si="0"/>
        <v>0</v>
      </c>
    </row>
    <row r="43" spans="1:8" ht="28.5" customHeight="1">
      <c r="A43" s="1" t="s">
        <v>170</v>
      </c>
      <c r="B43" s="7"/>
      <c r="C43" s="3" t="s">
        <v>206</v>
      </c>
      <c r="D43" s="4"/>
      <c r="E43" s="5" t="s">
        <v>109</v>
      </c>
      <c r="F43" s="58">
        <v>10</v>
      </c>
      <c r="G43" s="104"/>
      <c r="H43" s="54">
        <f t="shared" si="0"/>
        <v>0</v>
      </c>
    </row>
    <row r="44" spans="1:8" ht="28.5" customHeight="1">
      <c r="A44" s="48"/>
      <c r="B44" s="56"/>
      <c r="C44" s="60" t="s">
        <v>22</v>
      </c>
      <c r="D44" s="58"/>
      <c r="E44" s="61"/>
      <c r="F44" s="58"/>
      <c r="G44" s="53"/>
      <c r="H44" s="54">
        <f t="shared" si="0"/>
        <v>0</v>
      </c>
    </row>
    <row r="45" spans="1:8" ht="28.5" customHeight="1">
      <c r="A45" s="1" t="s">
        <v>293</v>
      </c>
      <c r="B45" s="2" t="s">
        <v>139</v>
      </c>
      <c r="C45" s="3" t="s">
        <v>251</v>
      </c>
      <c r="D45" s="4" t="s">
        <v>241</v>
      </c>
      <c r="E45" s="61" t="s">
        <v>110</v>
      </c>
      <c r="F45" s="58">
        <v>2</v>
      </c>
      <c r="G45" s="104"/>
      <c r="H45" s="54">
        <f t="shared" si="0"/>
        <v>0</v>
      </c>
    </row>
    <row r="46" spans="1:8" ht="28.5" customHeight="1">
      <c r="A46" s="1" t="s">
        <v>122</v>
      </c>
      <c r="B46" s="2" t="s">
        <v>184</v>
      </c>
      <c r="C46" s="3" t="s">
        <v>171</v>
      </c>
      <c r="D46" s="4" t="s">
        <v>241</v>
      </c>
      <c r="E46" s="5"/>
      <c r="F46" s="58"/>
      <c r="G46" s="53"/>
      <c r="H46" s="54">
        <f t="shared" si="0"/>
        <v>0</v>
      </c>
    </row>
    <row r="47" spans="1:8" ht="28.5" customHeight="1">
      <c r="A47" s="1" t="s">
        <v>49</v>
      </c>
      <c r="B47" s="7" t="s">
        <v>152</v>
      </c>
      <c r="C47" s="3" t="s">
        <v>207</v>
      </c>
      <c r="D47" s="4"/>
      <c r="E47" s="5"/>
      <c r="F47" s="58"/>
      <c r="G47" s="53"/>
      <c r="H47" s="54">
        <f t="shared" si="0"/>
        <v>0</v>
      </c>
    </row>
    <row r="48" spans="1:8" ht="28.5" customHeight="1">
      <c r="A48" s="1" t="s">
        <v>50</v>
      </c>
      <c r="B48" s="7"/>
      <c r="C48" s="3" t="s">
        <v>244</v>
      </c>
      <c r="D48" s="4"/>
      <c r="E48" s="5" t="s">
        <v>111</v>
      </c>
      <c r="F48" s="58">
        <v>120</v>
      </c>
      <c r="G48" s="104"/>
      <c r="H48" s="54">
        <f t="shared" si="0"/>
        <v>0</v>
      </c>
    </row>
    <row r="49" spans="1:8" ht="28.5" customHeight="1">
      <c r="A49" s="1" t="s">
        <v>51</v>
      </c>
      <c r="B49" s="2" t="s">
        <v>185</v>
      </c>
      <c r="C49" s="12" t="s">
        <v>198</v>
      </c>
      <c r="D49" s="4" t="s">
        <v>241</v>
      </c>
      <c r="E49" s="5"/>
      <c r="F49" s="59"/>
      <c r="G49" s="53"/>
      <c r="H49" s="54">
        <f t="shared" si="0"/>
        <v>0</v>
      </c>
    </row>
    <row r="50" spans="1:8" ht="28.5" customHeight="1">
      <c r="A50" s="1" t="s">
        <v>52</v>
      </c>
      <c r="B50" s="7" t="s">
        <v>152</v>
      </c>
      <c r="C50" s="3" t="s">
        <v>172</v>
      </c>
      <c r="D50" s="4"/>
      <c r="E50" s="5" t="s">
        <v>110</v>
      </c>
      <c r="F50" s="58">
        <v>1</v>
      </c>
      <c r="G50" s="104"/>
      <c r="H50" s="54">
        <f t="shared" si="0"/>
        <v>0</v>
      </c>
    </row>
    <row r="51" spans="1:8" ht="28.5" customHeight="1">
      <c r="A51" s="1" t="s">
        <v>53</v>
      </c>
      <c r="B51" s="2" t="s">
        <v>247</v>
      </c>
      <c r="C51" s="12" t="s">
        <v>173</v>
      </c>
      <c r="D51" s="4" t="s">
        <v>241</v>
      </c>
      <c r="E51" s="5"/>
      <c r="F51" s="59"/>
      <c r="G51" s="53"/>
      <c r="H51" s="54">
        <f t="shared" si="0"/>
        <v>0</v>
      </c>
    </row>
    <row r="52" spans="1:8" ht="28.5" customHeight="1">
      <c r="A52" s="1" t="s">
        <v>54</v>
      </c>
      <c r="B52" s="7" t="s">
        <v>152</v>
      </c>
      <c r="C52" s="12" t="s">
        <v>208</v>
      </c>
      <c r="D52" s="4"/>
      <c r="E52" s="5" t="s">
        <v>110</v>
      </c>
      <c r="F52" s="58">
        <v>2</v>
      </c>
      <c r="G52" s="104"/>
      <c r="H52" s="54">
        <f t="shared" si="0"/>
        <v>0</v>
      </c>
    </row>
    <row r="53" spans="1:8" ht="28.5" customHeight="1">
      <c r="A53" s="1" t="s">
        <v>55</v>
      </c>
      <c r="B53" s="2" t="s">
        <v>186</v>
      </c>
      <c r="C53" s="3" t="s">
        <v>209</v>
      </c>
      <c r="D53" s="4" t="s">
        <v>241</v>
      </c>
      <c r="E53" s="5" t="s">
        <v>110</v>
      </c>
      <c r="F53" s="58">
        <v>1</v>
      </c>
      <c r="G53" s="104"/>
      <c r="H53" s="54">
        <f t="shared" si="0"/>
        <v>0</v>
      </c>
    </row>
    <row r="54" spans="1:8" ht="28.5" customHeight="1">
      <c r="A54" s="1" t="s">
        <v>296</v>
      </c>
      <c r="B54" s="2" t="s">
        <v>187</v>
      </c>
      <c r="C54" s="3" t="s">
        <v>294</v>
      </c>
      <c r="D54" s="4" t="s">
        <v>297</v>
      </c>
      <c r="E54" s="5" t="s">
        <v>111</v>
      </c>
      <c r="F54" s="58">
        <v>240</v>
      </c>
      <c r="G54" s="104"/>
      <c r="H54" s="54">
        <f t="shared" si="0"/>
        <v>0</v>
      </c>
    </row>
    <row r="55" spans="1:8" ht="28.5" customHeight="1">
      <c r="A55" s="48"/>
      <c r="B55" s="2" t="s">
        <v>197</v>
      </c>
      <c r="C55" s="60" t="s">
        <v>23</v>
      </c>
      <c r="D55" s="58"/>
      <c r="E55" s="61"/>
      <c r="F55" s="59"/>
      <c r="G55" s="53"/>
      <c r="H55" s="54">
        <f t="shared" si="0"/>
        <v>0</v>
      </c>
    </row>
    <row r="56" spans="1:8" ht="31.5" customHeight="1">
      <c r="A56" s="1" t="s">
        <v>123</v>
      </c>
      <c r="B56" s="2" t="s">
        <v>188</v>
      </c>
      <c r="C56" s="3" t="s">
        <v>191</v>
      </c>
      <c r="D56" s="4" t="s">
        <v>192</v>
      </c>
      <c r="E56" s="5" t="s">
        <v>110</v>
      </c>
      <c r="F56" s="58">
        <v>2</v>
      </c>
      <c r="G56" s="104"/>
      <c r="H56" s="54">
        <f t="shared" si="0"/>
        <v>0</v>
      </c>
    </row>
    <row r="57" spans="1:8" ht="28.5" customHeight="1">
      <c r="A57" s="1" t="s">
        <v>250</v>
      </c>
      <c r="B57" s="2" t="s">
        <v>248</v>
      </c>
      <c r="C57" s="3" t="s">
        <v>252</v>
      </c>
      <c r="D57" s="4" t="s">
        <v>241</v>
      </c>
      <c r="E57" s="8"/>
      <c r="F57" s="59"/>
      <c r="G57" s="53"/>
      <c r="H57" s="54">
        <f t="shared" si="0"/>
        <v>0</v>
      </c>
    </row>
    <row r="58" spans="1:8" ht="28.5" customHeight="1">
      <c r="A58" s="1" t="s">
        <v>253</v>
      </c>
      <c r="B58" s="7" t="s">
        <v>152</v>
      </c>
      <c r="C58" s="3" t="s">
        <v>254</v>
      </c>
      <c r="D58" s="4"/>
      <c r="E58" s="5" t="s">
        <v>249</v>
      </c>
      <c r="F58" s="62">
        <v>0.8</v>
      </c>
      <c r="G58" s="104"/>
      <c r="H58" s="54">
        <f t="shared" si="0"/>
        <v>0</v>
      </c>
    </row>
    <row r="59" spans="1:8" ht="28.5" customHeight="1">
      <c r="A59" s="48"/>
      <c r="B59" s="2" t="s">
        <v>197</v>
      </c>
      <c r="C59" s="60" t="s">
        <v>24</v>
      </c>
      <c r="D59" s="58"/>
      <c r="E59" s="61"/>
      <c r="F59" s="59"/>
      <c r="G59" s="53"/>
      <c r="H59" s="54">
        <f t="shared" si="0"/>
        <v>0</v>
      </c>
    </row>
    <row r="60" spans="1:8" ht="28.5" customHeight="1">
      <c r="A60" s="9" t="s">
        <v>124</v>
      </c>
      <c r="B60" s="2" t="s">
        <v>211</v>
      </c>
      <c r="C60" s="3" t="s">
        <v>88</v>
      </c>
      <c r="D60" s="4" t="s">
        <v>195</v>
      </c>
      <c r="E60" s="5"/>
      <c r="F60" s="59"/>
      <c r="G60" s="53"/>
      <c r="H60" s="54">
        <f t="shared" si="0"/>
        <v>0</v>
      </c>
    </row>
    <row r="61" spans="1:8" ht="28.5" customHeight="1">
      <c r="A61" s="9" t="s">
        <v>125</v>
      </c>
      <c r="B61" s="7" t="s">
        <v>152</v>
      </c>
      <c r="C61" s="3" t="s">
        <v>117</v>
      </c>
      <c r="D61" s="4"/>
      <c r="E61" s="5" t="s">
        <v>107</v>
      </c>
      <c r="F61" s="58">
        <v>20</v>
      </c>
      <c r="G61" s="104"/>
      <c r="H61" s="54">
        <f t="shared" si="0"/>
        <v>0</v>
      </c>
    </row>
    <row r="62" spans="1:8" ht="28.5" customHeight="1">
      <c r="A62" s="9" t="s">
        <v>126</v>
      </c>
      <c r="B62" s="2" t="s">
        <v>212</v>
      </c>
      <c r="C62" s="3" t="s">
        <v>89</v>
      </c>
      <c r="D62" s="4" t="s">
        <v>196</v>
      </c>
      <c r="E62" s="5" t="s">
        <v>107</v>
      </c>
      <c r="F62" s="58">
        <v>190</v>
      </c>
      <c r="G62" s="104"/>
      <c r="H62" s="54">
        <f t="shared" si="0"/>
        <v>0</v>
      </c>
    </row>
    <row r="63" spans="1:8" ht="28.5" customHeight="1">
      <c r="A63" s="1"/>
      <c r="B63" s="7"/>
      <c r="C63" s="60" t="s">
        <v>25</v>
      </c>
      <c r="D63" s="4"/>
      <c r="E63" s="5"/>
      <c r="F63" s="59"/>
      <c r="G63" s="53"/>
      <c r="H63" s="54">
        <f t="shared" si="0"/>
        <v>0</v>
      </c>
    </row>
    <row r="64" spans="1:8" ht="28.5" customHeight="1">
      <c r="A64" s="1"/>
      <c r="B64" s="2" t="s">
        <v>213</v>
      </c>
      <c r="C64" s="3" t="s">
        <v>282</v>
      </c>
      <c r="D64" s="4" t="s">
        <v>40</v>
      </c>
      <c r="E64" s="5" t="s">
        <v>107</v>
      </c>
      <c r="F64" s="58">
        <v>1850</v>
      </c>
      <c r="G64" s="104"/>
      <c r="H64" s="54">
        <f t="shared" si="0"/>
        <v>0</v>
      </c>
    </row>
    <row r="65" spans="1:8" ht="28.5" customHeight="1">
      <c r="A65" s="9"/>
      <c r="B65" s="2" t="s">
        <v>255</v>
      </c>
      <c r="C65" s="3" t="s">
        <v>210</v>
      </c>
      <c r="D65" s="4" t="s">
        <v>245</v>
      </c>
      <c r="E65" s="5"/>
      <c r="F65" s="58">
        <v>120</v>
      </c>
      <c r="G65" s="104"/>
      <c r="H65" s="54">
        <f t="shared" si="0"/>
        <v>0</v>
      </c>
    </row>
    <row r="66" spans="1:8" s="67" customFormat="1" ht="28.5" customHeight="1" thickBot="1">
      <c r="A66" s="64"/>
      <c r="B66" s="65" t="s">
        <v>12</v>
      </c>
      <c r="C66" s="119" t="str">
        <f>C7</f>
        <v>Brock / Queenston Alley from Academy Road to Wellington Crescent (Pavement Reconstruction) </v>
      </c>
      <c r="D66" s="120"/>
      <c r="E66" s="120"/>
      <c r="F66" s="121"/>
      <c r="G66" s="66" t="s">
        <v>17</v>
      </c>
      <c r="H66" s="66">
        <f>SUM(H9:H65)</f>
        <v>0</v>
      </c>
    </row>
    <row r="67" spans="1:8" s="55" customFormat="1" ht="30.75" customHeight="1" thickTop="1">
      <c r="A67" s="51"/>
      <c r="B67" s="52" t="s">
        <v>13</v>
      </c>
      <c r="C67" s="116" t="s">
        <v>31</v>
      </c>
      <c r="D67" s="122"/>
      <c r="E67" s="122"/>
      <c r="F67" s="118"/>
      <c r="G67" s="53"/>
      <c r="H67" s="54"/>
    </row>
    <row r="68" spans="1:8" s="55" customFormat="1" ht="28.5" customHeight="1">
      <c r="A68" s="48"/>
      <c r="B68" s="56"/>
      <c r="C68" s="57" t="s">
        <v>19</v>
      </c>
      <c r="D68" s="58"/>
      <c r="E68" s="59" t="s">
        <v>2</v>
      </c>
      <c r="F68" s="59" t="s">
        <v>2</v>
      </c>
      <c r="G68" s="53"/>
      <c r="H68" s="54"/>
    </row>
    <row r="69" spans="1:8" s="55" customFormat="1" ht="28.5" customHeight="1">
      <c r="A69" s="1" t="s">
        <v>175</v>
      </c>
      <c r="B69" s="2" t="s">
        <v>90</v>
      </c>
      <c r="C69" s="3" t="s">
        <v>60</v>
      </c>
      <c r="D69" s="4" t="s">
        <v>199</v>
      </c>
      <c r="E69" s="5" t="s">
        <v>108</v>
      </c>
      <c r="F69" s="58">
        <v>380</v>
      </c>
      <c r="G69" s="104"/>
      <c r="H69" s="54">
        <f>ROUND(F69*G69,2)</f>
        <v>0</v>
      </c>
    </row>
    <row r="70" spans="1:8" s="55" customFormat="1" ht="28.5" customHeight="1">
      <c r="A70" s="6" t="s">
        <v>127</v>
      </c>
      <c r="B70" s="2" t="s">
        <v>91</v>
      </c>
      <c r="C70" s="3" t="s">
        <v>56</v>
      </c>
      <c r="D70" s="4" t="s">
        <v>199</v>
      </c>
      <c r="E70" s="5" t="s">
        <v>107</v>
      </c>
      <c r="F70" s="58">
        <v>960</v>
      </c>
      <c r="G70" s="104"/>
      <c r="H70" s="54">
        <f aca="true" t="shared" si="1" ref="H70:H111">ROUND(F70*G70,2)</f>
        <v>0</v>
      </c>
    </row>
    <row r="71" spans="1:8" s="55" customFormat="1" ht="28.5" customHeight="1">
      <c r="A71" s="6" t="s">
        <v>128</v>
      </c>
      <c r="B71" s="2" t="s">
        <v>92</v>
      </c>
      <c r="C71" s="3" t="s">
        <v>62</v>
      </c>
      <c r="D71" s="4" t="s">
        <v>199</v>
      </c>
      <c r="E71" s="5"/>
      <c r="F71" s="5"/>
      <c r="G71" s="53"/>
      <c r="H71" s="54">
        <f t="shared" si="1"/>
        <v>0</v>
      </c>
    </row>
    <row r="72" spans="1:8" s="55" customFormat="1" ht="28.5" customHeight="1">
      <c r="A72" s="1" t="s">
        <v>129</v>
      </c>
      <c r="B72" s="7" t="s">
        <v>152</v>
      </c>
      <c r="C72" s="3" t="s">
        <v>225</v>
      </c>
      <c r="D72" s="4" t="s">
        <v>2</v>
      </c>
      <c r="E72" s="5" t="s">
        <v>109</v>
      </c>
      <c r="F72" s="58">
        <v>730</v>
      </c>
      <c r="G72" s="104"/>
      <c r="H72" s="54">
        <f t="shared" si="1"/>
        <v>0</v>
      </c>
    </row>
    <row r="73" spans="1:8" s="55" customFormat="1" ht="28.5" customHeight="1">
      <c r="A73" s="6" t="s">
        <v>130</v>
      </c>
      <c r="B73" s="2" t="s">
        <v>93</v>
      </c>
      <c r="C73" s="3" t="s">
        <v>145</v>
      </c>
      <c r="D73" s="4" t="s">
        <v>200</v>
      </c>
      <c r="E73" s="5" t="s">
        <v>108</v>
      </c>
      <c r="F73" s="58">
        <v>85</v>
      </c>
      <c r="G73" s="104"/>
      <c r="H73" s="54">
        <f t="shared" si="1"/>
        <v>0</v>
      </c>
    </row>
    <row r="74" spans="1:8" s="55" customFormat="1" ht="28.5" customHeight="1">
      <c r="A74" s="6" t="s">
        <v>131</v>
      </c>
      <c r="B74" s="2" t="s">
        <v>94</v>
      </c>
      <c r="C74" s="3" t="s">
        <v>288</v>
      </c>
      <c r="D74" s="4" t="s">
        <v>199</v>
      </c>
      <c r="E74" s="5" t="s">
        <v>108</v>
      </c>
      <c r="F74" s="58">
        <v>5</v>
      </c>
      <c r="G74" s="104"/>
      <c r="H74" s="54">
        <f t="shared" si="1"/>
        <v>0</v>
      </c>
    </row>
    <row r="75" spans="1:8" s="55" customFormat="1" ht="28.5" customHeight="1">
      <c r="A75" s="6" t="s">
        <v>132</v>
      </c>
      <c r="B75" s="2" t="s">
        <v>98</v>
      </c>
      <c r="C75" s="3" t="s">
        <v>142</v>
      </c>
      <c r="D75" s="4" t="s">
        <v>189</v>
      </c>
      <c r="E75" s="5" t="s">
        <v>107</v>
      </c>
      <c r="F75" s="58">
        <v>960</v>
      </c>
      <c r="G75" s="104"/>
      <c r="H75" s="54">
        <f t="shared" si="1"/>
        <v>0</v>
      </c>
    </row>
    <row r="76" spans="1:8" s="55" customFormat="1" ht="28.5" customHeight="1">
      <c r="A76" s="1" t="s">
        <v>133</v>
      </c>
      <c r="B76" s="2" t="s">
        <v>155</v>
      </c>
      <c r="C76" s="3" t="s">
        <v>146</v>
      </c>
      <c r="D76" s="4" t="s">
        <v>190</v>
      </c>
      <c r="E76" s="5"/>
      <c r="F76" s="5"/>
      <c r="G76" s="53"/>
      <c r="H76" s="54">
        <f t="shared" si="1"/>
        <v>0</v>
      </c>
    </row>
    <row r="77" spans="1:8" s="55" customFormat="1" ht="28.5" customHeight="1">
      <c r="A77" s="1" t="s">
        <v>183</v>
      </c>
      <c r="B77" s="7" t="s">
        <v>152</v>
      </c>
      <c r="C77" s="3" t="s">
        <v>147</v>
      </c>
      <c r="D77" s="4" t="s">
        <v>2</v>
      </c>
      <c r="E77" s="5" t="s">
        <v>109</v>
      </c>
      <c r="F77" s="58">
        <v>25</v>
      </c>
      <c r="G77" s="104"/>
      <c r="H77" s="54">
        <f t="shared" si="1"/>
        <v>0</v>
      </c>
    </row>
    <row r="78" spans="1:8" s="55" customFormat="1" ht="28.5" customHeight="1">
      <c r="A78" s="48"/>
      <c r="B78" s="56"/>
      <c r="C78" s="60" t="s">
        <v>20</v>
      </c>
      <c r="D78" s="58"/>
      <c r="E78" s="61"/>
      <c r="F78" s="59"/>
      <c r="G78" s="53"/>
      <c r="H78" s="54">
        <f t="shared" si="1"/>
        <v>0</v>
      </c>
    </row>
    <row r="79" spans="1:8" s="55" customFormat="1" ht="28.5" customHeight="1">
      <c r="A79" s="9" t="s">
        <v>156</v>
      </c>
      <c r="B79" s="2" t="s">
        <v>99</v>
      </c>
      <c r="C79" s="3" t="s">
        <v>143</v>
      </c>
      <c r="D79" s="4" t="s">
        <v>199</v>
      </c>
      <c r="E79" s="5"/>
      <c r="F79" s="59"/>
      <c r="G79" s="53"/>
      <c r="H79" s="54">
        <f t="shared" si="1"/>
        <v>0</v>
      </c>
    </row>
    <row r="80" spans="1:8" s="55" customFormat="1" ht="28.5" customHeight="1">
      <c r="A80" s="9" t="s">
        <v>176</v>
      </c>
      <c r="B80" s="7" t="s">
        <v>152</v>
      </c>
      <c r="C80" s="3" t="s">
        <v>144</v>
      </c>
      <c r="D80" s="4" t="s">
        <v>2</v>
      </c>
      <c r="E80" s="5" t="s">
        <v>107</v>
      </c>
      <c r="F80" s="58">
        <v>870</v>
      </c>
      <c r="G80" s="104"/>
      <c r="H80" s="54">
        <f t="shared" si="1"/>
        <v>0</v>
      </c>
    </row>
    <row r="81" spans="1:8" s="55" customFormat="1" ht="28.5" customHeight="1">
      <c r="A81" s="9" t="s">
        <v>134</v>
      </c>
      <c r="B81" s="2" t="s">
        <v>116</v>
      </c>
      <c r="C81" s="3" t="s">
        <v>100</v>
      </c>
      <c r="D81" s="4" t="s">
        <v>201</v>
      </c>
      <c r="E81" s="5"/>
      <c r="F81" s="59"/>
      <c r="G81" s="53"/>
      <c r="H81" s="54">
        <f t="shared" si="1"/>
        <v>0</v>
      </c>
    </row>
    <row r="82" spans="1:8" s="55" customFormat="1" ht="28.5" customHeight="1">
      <c r="A82" s="9" t="s">
        <v>135</v>
      </c>
      <c r="B82" s="7" t="s">
        <v>152</v>
      </c>
      <c r="C82" s="3" t="s">
        <v>115</v>
      </c>
      <c r="D82" s="4" t="s">
        <v>2</v>
      </c>
      <c r="E82" s="5" t="s">
        <v>110</v>
      </c>
      <c r="F82" s="58">
        <v>30</v>
      </c>
      <c r="G82" s="104"/>
      <c r="H82" s="54">
        <f t="shared" si="1"/>
        <v>0</v>
      </c>
    </row>
    <row r="83" spans="1:8" s="55" customFormat="1" ht="28.5" customHeight="1">
      <c r="A83" s="9" t="s">
        <v>136</v>
      </c>
      <c r="B83" s="2" t="s">
        <v>257</v>
      </c>
      <c r="C83" s="3" t="s">
        <v>101</v>
      </c>
      <c r="D83" s="4" t="s">
        <v>201</v>
      </c>
      <c r="E83" s="5"/>
      <c r="F83" s="59"/>
      <c r="G83" s="53"/>
      <c r="H83" s="54">
        <f t="shared" si="1"/>
        <v>0</v>
      </c>
    </row>
    <row r="84" spans="1:8" s="55" customFormat="1" ht="28.5" customHeight="1">
      <c r="A84" s="9" t="s">
        <v>137</v>
      </c>
      <c r="B84" s="7" t="s">
        <v>152</v>
      </c>
      <c r="C84" s="3" t="s">
        <v>114</v>
      </c>
      <c r="D84" s="4" t="s">
        <v>2</v>
      </c>
      <c r="E84" s="5" t="s">
        <v>110</v>
      </c>
      <c r="F84" s="58">
        <v>120</v>
      </c>
      <c r="G84" s="104"/>
      <c r="H84" s="54">
        <f t="shared" si="1"/>
        <v>0</v>
      </c>
    </row>
    <row r="85" spans="1:8" s="55" customFormat="1" ht="28.5" customHeight="1">
      <c r="A85" s="9" t="s">
        <v>119</v>
      </c>
      <c r="B85" s="2" t="s">
        <v>95</v>
      </c>
      <c r="C85" s="3" t="s">
        <v>149</v>
      </c>
      <c r="D85" s="4" t="s">
        <v>202</v>
      </c>
      <c r="E85" s="5"/>
      <c r="F85" s="59"/>
      <c r="G85" s="53"/>
      <c r="H85" s="54">
        <f t="shared" si="1"/>
        <v>0</v>
      </c>
    </row>
    <row r="86" spans="1:8" s="55" customFormat="1" ht="28.5" customHeight="1">
      <c r="A86" s="9" t="s">
        <v>140</v>
      </c>
      <c r="B86" s="7" t="s">
        <v>152</v>
      </c>
      <c r="C86" s="3" t="s">
        <v>148</v>
      </c>
      <c r="D86" s="4" t="s">
        <v>165</v>
      </c>
      <c r="E86" s="5"/>
      <c r="F86" s="59"/>
      <c r="G86" s="53"/>
      <c r="H86" s="54">
        <f t="shared" si="1"/>
        <v>0</v>
      </c>
    </row>
    <row r="87" spans="1:8" s="55" customFormat="1" ht="28.5" customHeight="1">
      <c r="A87" s="9" t="s">
        <v>141</v>
      </c>
      <c r="B87" s="10"/>
      <c r="C87" s="3" t="s">
        <v>193</v>
      </c>
      <c r="D87" s="4"/>
      <c r="E87" s="5" t="s">
        <v>107</v>
      </c>
      <c r="F87" s="58">
        <v>9</v>
      </c>
      <c r="G87" s="104"/>
      <c r="H87" s="54">
        <f t="shared" si="1"/>
        <v>0</v>
      </c>
    </row>
    <row r="88" spans="1:8" s="55" customFormat="1" ht="28.5" customHeight="1">
      <c r="A88" s="9" t="s">
        <v>302</v>
      </c>
      <c r="B88" s="10"/>
      <c r="C88" s="3" t="s">
        <v>194</v>
      </c>
      <c r="D88" s="4"/>
      <c r="E88" s="5" t="s">
        <v>107</v>
      </c>
      <c r="F88" s="58">
        <v>22</v>
      </c>
      <c r="G88" s="104"/>
      <c r="H88" s="54">
        <f t="shared" si="1"/>
        <v>0</v>
      </c>
    </row>
    <row r="89" spans="1:8" s="55" customFormat="1" ht="28.5" customHeight="1">
      <c r="A89" s="9" t="s">
        <v>180</v>
      </c>
      <c r="B89" s="2" t="s">
        <v>102</v>
      </c>
      <c r="C89" s="3" t="s">
        <v>289</v>
      </c>
      <c r="D89" s="4" t="s">
        <v>202</v>
      </c>
      <c r="E89" s="5" t="s">
        <v>107</v>
      </c>
      <c r="F89" s="58">
        <v>2</v>
      </c>
      <c r="G89" s="104"/>
      <c r="H89" s="54">
        <f t="shared" si="1"/>
        <v>0</v>
      </c>
    </row>
    <row r="90" spans="1:8" s="55" customFormat="1" ht="28.5" customHeight="1">
      <c r="A90" s="13" t="s">
        <v>266</v>
      </c>
      <c r="B90" s="2" t="s">
        <v>103</v>
      </c>
      <c r="C90" s="14" t="s">
        <v>267</v>
      </c>
      <c r="D90" s="15" t="s">
        <v>203</v>
      </c>
      <c r="E90" s="16"/>
      <c r="F90" s="59"/>
      <c r="G90" s="53"/>
      <c r="H90" s="54">
        <f t="shared" si="1"/>
        <v>0</v>
      </c>
    </row>
    <row r="91" spans="1:8" s="55" customFormat="1" ht="28.5" customHeight="1">
      <c r="A91" s="13" t="s">
        <v>268</v>
      </c>
      <c r="B91" s="17" t="s">
        <v>152</v>
      </c>
      <c r="C91" s="14" t="s">
        <v>271</v>
      </c>
      <c r="D91" s="15" t="s">
        <v>2</v>
      </c>
      <c r="E91" s="16" t="s">
        <v>111</v>
      </c>
      <c r="F91" s="58">
        <v>22</v>
      </c>
      <c r="G91" s="104"/>
      <c r="H91" s="54">
        <f t="shared" si="1"/>
        <v>0</v>
      </c>
    </row>
    <row r="92" spans="1:8" s="55" customFormat="1" ht="28.5" customHeight="1">
      <c r="A92" s="9" t="s">
        <v>157</v>
      </c>
      <c r="B92" s="2" t="s">
        <v>97</v>
      </c>
      <c r="C92" s="3" t="s">
        <v>150</v>
      </c>
      <c r="D92" s="4" t="s">
        <v>203</v>
      </c>
      <c r="E92" s="5"/>
      <c r="F92" s="59"/>
      <c r="G92" s="53"/>
      <c r="H92" s="54">
        <f t="shared" si="1"/>
        <v>0</v>
      </c>
    </row>
    <row r="93" spans="1:8" s="55" customFormat="1" ht="28.5" customHeight="1">
      <c r="A93" s="13" t="s">
        <v>269</v>
      </c>
      <c r="B93" s="7" t="s">
        <v>152</v>
      </c>
      <c r="C93" s="14" t="s">
        <v>246</v>
      </c>
      <c r="D93" s="15" t="s">
        <v>166</v>
      </c>
      <c r="E93" s="16" t="s">
        <v>111</v>
      </c>
      <c r="F93" s="58">
        <v>22</v>
      </c>
      <c r="G93" s="104"/>
      <c r="H93" s="54">
        <f t="shared" si="1"/>
        <v>0</v>
      </c>
    </row>
    <row r="94" spans="1:8" s="55" customFormat="1" ht="28.5" customHeight="1">
      <c r="A94" s="9" t="s">
        <v>158</v>
      </c>
      <c r="B94" s="7" t="s">
        <v>153</v>
      </c>
      <c r="C94" s="3" t="s">
        <v>167</v>
      </c>
      <c r="D94" s="4" t="s">
        <v>151</v>
      </c>
      <c r="E94" s="5" t="s">
        <v>111</v>
      </c>
      <c r="F94" s="58">
        <v>12</v>
      </c>
      <c r="G94" s="104"/>
      <c r="H94" s="54">
        <f t="shared" si="1"/>
        <v>0</v>
      </c>
    </row>
    <row r="95" spans="1:8" s="55" customFormat="1" ht="28.5" customHeight="1">
      <c r="A95" s="9" t="s">
        <v>178</v>
      </c>
      <c r="B95" s="2" t="s">
        <v>258</v>
      </c>
      <c r="C95" s="3" t="s">
        <v>96</v>
      </c>
      <c r="D95" s="4" t="s">
        <v>203</v>
      </c>
      <c r="E95" s="5"/>
      <c r="F95" s="59"/>
      <c r="G95" s="53"/>
      <c r="H95" s="54">
        <f t="shared" si="1"/>
        <v>0</v>
      </c>
    </row>
    <row r="96" spans="1:8" s="55" customFormat="1" ht="28.5" customHeight="1">
      <c r="A96" s="9" t="s">
        <v>242</v>
      </c>
      <c r="B96" s="7" t="s">
        <v>152</v>
      </c>
      <c r="C96" s="3" t="s">
        <v>292</v>
      </c>
      <c r="D96" s="4" t="s">
        <v>243</v>
      </c>
      <c r="E96" s="5" t="s">
        <v>111</v>
      </c>
      <c r="F96" s="58">
        <v>6</v>
      </c>
      <c r="G96" s="104"/>
      <c r="H96" s="54">
        <f t="shared" si="1"/>
        <v>0</v>
      </c>
    </row>
    <row r="97" spans="1:8" s="55" customFormat="1" ht="28.5" customHeight="1">
      <c r="A97" s="48"/>
      <c r="B97" s="56"/>
      <c r="C97" s="60" t="s">
        <v>21</v>
      </c>
      <c r="D97" s="58"/>
      <c r="E97" s="61"/>
      <c r="F97" s="59"/>
      <c r="G97" s="53"/>
      <c r="H97" s="54">
        <f t="shared" si="1"/>
        <v>0</v>
      </c>
    </row>
    <row r="98" spans="1:8" s="55" customFormat="1" ht="29.25" customHeight="1">
      <c r="A98" s="1" t="s">
        <v>120</v>
      </c>
      <c r="B98" s="2" t="s">
        <v>105</v>
      </c>
      <c r="C98" s="3" t="s">
        <v>179</v>
      </c>
      <c r="D98" s="4" t="s">
        <v>204</v>
      </c>
      <c r="E98" s="5"/>
      <c r="F98" s="59"/>
      <c r="G98" s="53"/>
      <c r="H98" s="54">
        <f t="shared" si="1"/>
        <v>0</v>
      </c>
    </row>
    <row r="99" spans="1:8" s="55" customFormat="1" ht="28.5" customHeight="1">
      <c r="A99" s="1" t="s">
        <v>121</v>
      </c>
      <c r="B99" s="7" t="s">
        <v>152</v>
      </c>
      <c r="C99" s="3" t="s">
        <v>113</v>
      </c>
      <c r="D99" s="4" t="s">
        <v>2</v>
      </c>
      <c r="E99" s="5" t="s">
        <v>107</v>
      </c>
      <c r="F99" s="58">
        <v>970</v>
      </c>
      <c r="G99" s="104"/>
      <c r="H99" s="54">
        <f t="shared" si="1"/>
        <v>0</v>
      </c>
    </row>
    <row r="100" spans="1:8" s="55" customFormat="1" ht="28.5" customHeight="1">
      <c r="A100" s="1" t="s">
        <v>37</v>
      </c>
      <c r="B100" s="2" t="s">
        <v>106</v>
      </c>
      <c r="C100" s="3" t="s">
        <v>168</v>
      </c>
      <c r="D100" s="4" t="s">
        <v>205</v>
      </c>
      <c r="E100" s="5"/>
      <c r="F100" s="59"/>
      <c r="G100" s="53"/>
      <c r="H100" s="54">
        <f t="shared" si="1"/>
        <v>0</v>
      </c>
    </row>
    <row r="101" spans="1:8" s="55" customFormat="1" ht="28.5" customHeight="1">
      <c r="A101" s="1" t="s">
        <v>169</v>
      </c>
      <c r="B101" s="7" t="s">
        <v>152</v>
      </c>
      <c r="C101" s="3" t="s">
        <v>154</v>
      </c>
      <c r="D101" s="4"/>
      <c r="E101" s="5"/>
      <c r="F101" s="59"/>
      <c r="G101" s="53"/>
      <c r="H101" s="54">
        <f t="shared" si="1"/>
        <v>0</v>
      </c>
    </row>
    <row r="102" spans="1:8" s="55" customFormat="1" ht="28.5" customHeight="1">
      <c r="A102" s="1" t="s">
        <v>170</v>
      </c>
      <c r="B102" s="2"/>
      <c r="C102" s="3" t="s">
        <v>206</v>
      </c>
      <c r="D102" s="4"/>
      <c r="E102" s="5" t="s">
        <v>109</v>
      </c>
      <c r="F102" s="58">
        <v>5</v>
      </c>
      <c r="G102" s="104"/>
      <c r="H102" s="54">
        <f t="shared" si="1"/>
        <v>0</v>
      </c>
    </row>
    <row r="103" spans="1:8" s="55" customFormat="1" ht="30.75" customHeight="1">
      <c r="A103" s="48"/>
      <c r="B103" s="56"/>
      <c r="C103" s="60" t="s">
        <v>22</v>
      </c>
      <c r="D103" s="58"/>
      <c r="E103" s="61"/>
      <c r="F103" s="59"/>
      <c r="G103" s="53"/>
      <c r="H103" s="54">
        <f t="shared" si="1"/>
        <v>0</v>
      </c>
    </row>
    <row r="104" spans="1:8" s="55" customFormat="1" ht="28.5" customHeight="1">
      <c r="A104" s="1" t="s">
        <v>55</v>
      </c>
      <c r="B104" s="2" t="s">
        <v>259</v>
      </c>
      <c r="C104" s="3" t="s">
        <v>209</v>
      </c>
      <c r="D104" s="4" t="s">
        <v>241</v>
      </c>
      <c r="E104" s="5" t="s">
        <v>110</v>
      </c>
      <c r="F104" s="58">
        <v>2</v>
      </c>
      <c r="G104" s="104"/>
      <c r="H104" s="54">
        <f t="shared" si="1"/>
        <v>0</v>
      </c>
    </row>
    <row r="105" spans="1:8" s="55" customFormat="1" ht="28.5" customHeight="1">
      <c r="A105" s="1" t="s">
        <v>296</v>
      </c>
      <c r="B105" s="2" t="s">
        <v>260</v>
      </c>
      <c r="C105" s="3" t="s">
        <v>294</v>
      </c>
      <c r="D105" s="4" t="s">
        <v>297</v>
      </c>
      <c r="E105" s="5" t="s">
        <v>111</v>
      </c>
      <c r="F105" s="58">
        <v>115</v>
      </c>
      <c r="G105" s="104"/>
      <c r="H105" s="54">
        <f t="shared" si="1"/>
        <v>0</v>
      </c>
    </row>
    <row r="106" spans="1:8" ht="28.5" customHeight="1">
      <c r="A106" s="48"/>
      <c r="B106" s="56"/>
      <c r="C106" s="60" t="s">
        <v>24</v>
      </c>
      <c r="D106" s="58"/>
      <c r="E106" s="61"/>
      <c r="F106" s="59"/>
      <c r="G106" s="53"/>
      <c r="H106" s="54">
        <f t="shared" si="1"/>
        <v>0</v>
      </c>
    </row>
    <row r="107" spans="1:8" ht="28.5" customHeight="1">
      <c r="A107" s="9" t="s">
        <v>124</v>
      </c>
      <c r="B107" s="2" t="s">
        <v>261</v>
      </c>
      <c r="C107" s="3" t="s">
        <v>88</v>
      </c>
      <c r="D107" s="4" t="s">
        <v>195</v>
      </c>
      <c r="E107" s="5"/>
      <c r="F107" s="59"/>
      <c r="G107" s="53"/>
      <c r="H107" s="54">
        <f t="shared" si="1"/>
        <v>0</v>
      </c>
    </row>
    <row r="108" spans="1:8" ht="28.5" customHeight="1">
      <c r="A108" s="9" t="s">
        <v>125</v>
      </c>
      <c r="B108" s="7" t="s">
        <v>152</v>
      </c>
      <c r="C108" s="3" t="s">
        <v>117</v>
      </c>
      <c r="D108" s="4"/>
      <c r="E108" s="5" t="s">
        <v>107</v>
      </c>
      <c r="F108" s="58">
        <v>35</v>
      </c>
      <c r="G108" s="104"/>
      <c r="H108" s="54">
        <f t="shared" si="1"/>
        <v>0</v>
      </c>
    </row>
    <row r="109" spans="1:8" ht="28.5" customHeight="1">
      <c r="A109" s="9" t="s">
        <v>126</v>
      </c>
      <c r="B109" s="2" t="s">
        <v>298</v>
      </c>
      <c r="C109" s="3" t="s">
        <v>89</v>
      </c>
      <c r="D109" s="4" t="s">
        <v>196</v>
      </c>
      <c r="E109" s="5" t="s">
        <v>107</v>
      </c>
      <c r="F109" s="58">
        <v>15</v>
      </c>
      <c r="G109" s="104"/>
      <c r="H109" s="54">
        <f t="shared" si="1"/>
        <v>0</v>
      </c>
    </row>
    <row r="110" spans="1:8" ht="28.5" customHeight="1">
      <c r="A110" s="9"/>
      <c r="B110" s="7"/>
      <c r="C110" s="60" t="s">
        <v>25</v>
      </c>
      <c r="D110" s="4"/>
      <c r="E110" s="5"/>
      <c r="F110" s="59"/>
      <c r="G110" s="53"/>
      <c r="H110" s="54">
        <f t="shared" si="1"/>
        <v>0</v>
      </c>
    </row>
    <row r="111" spans="1:8" ht="28.5" customHeight="1">
      <c r="A111" s="9"/>
      <c r="B111" s="2" t="s">
        <v>283</v>
      </c>
      <c r="C111" s="3" t="s">
        <v>282</v>
      </c>
      <c r="D111" s="4" t="s">
        <v>40</v>
      </c>
      <c r="E111" s="5" t="s">
        <v>107</v>
      </c>
      <c r="F111" s="58">
        <v>910</v>
      </c>
      <c r="G111" s="104"/>
      <c r="H111" s="54">
        <f t="shared" si="1"/>
        <v>0</v>
      </c>
    </row>
    <row r="112" spans="1:8" s="67" customFormat="1" ht="28.5" customHeight="1" thickBot="1">
      <c r="A112" s="9"/>
      <c r="B112" s="65" t="s">
        <v>13</v>
      </c>
      <c r="C112" s="119" t="str">
        <f>C67</f>
        <v>Dorchester / Grosvenor Alley from Lilac Street to Arbuthnot Street (Pavement Reconstruction)</v>
      </c>
      <c r="D112" s="120"/>
      <c r="E112" s="120"/>
      <c r="F112" s="121"/>
      <c r="G112" s="66" t="s">
        <v>17</v>
      </c>
      <c r="H112" s="66">
        <f>SUM(H67:H111)</f>
        <v>0</v>
      </c>
    </row>
    <row r="113" spans="1:8" ht="28.5" customHeight="1" thickTop="1">
      <c r="A113" s="9"/>
      <c r="B113" s="52" t="s">
        <v>14</v>
      </c>
      <c r="C113" s="116" t="s">
        <v>32</v>
      </c>
      <c r="D113" s="122"/>
      <c r="E113" s="122"/>
      <c r="F113" s="118"/>
      <c r="G113" s="53"/>
      <c r="H113" s="54"/>
    </row>
    <row r="114" spans="1:8" ht="28.5" customHeight="1">
      <c r="A114" s="48"/>
      <c r="B114" s="56"/>
      <c r="C114" s="57" t="s">
        <v>19</v>
      </c>
      <c r="D114" s="58"/>
      <c r="E114" s="5" t="s">
        <v>2</v>
      </c>
      <c r="F114" s="68"/>
      <c r="G114" s="53"/>
      <c r="H114" s="54"/>
    </row>
    <row r="115" spans="1:8" ht="28.5" customHeight="1">
      <c r="A115" s="1" t="s">
        <v>175</v>
      </c>
      <c r="B115" s="2" t="s">
        <v>72</v>
      </c>
      <c r="C115" s="3" t="s">
        <v>60</v>
      </c>
      <c r="D115" s="4" t="s">
        <v>199</v>
      </c>
      <c r="E115" s="5" t="s">
        <v>108</v>
      </c>
      <c r="F115" s="58">
        <v>665</v>
      </c>
      <c r="G115" s="104"/>
      <c r="H115" s="54">
        <f>ROUND(F115*G115,2)</f>
        <v>0</v>
      </c>
    </row>
    <row r="116" spans="1:8" ht="28.5" customHeight="1">
      <c r="A116" s="6" t="s">
        <v>127</v>
      </c>
      <c r="B116" s="2" t="s">
        <v>74</v>
      </c>
      <c r="C116" s="3" t="s">
        <v>56</v>
      </c>
      <c r="D116" s="4" t="s">
        <v>199</v>
      </c>
      <c r="E116" s="5" t="s">
        <v>107</v>
      </c>
      <c r="F116" s="58">
        <v>1690</v>
      </c>
      <c r="G116" s="104"/>
      <c r="H116" s="54">
        <f aca="true" t="shared" si="2" ref="H116:H169">ROUND(F116*G116,2)</f>
        <v>0</v>
      </c>
    </row>
    <row r="117" spans="1:8" ht="28.5" customHeight="1">
      <c r="A117" s="6" t="s">
        <v>128</v>
      </c>
      <c r="B117" s="2" t="s">
        <v>75</v>
      </c>
      <c r="C117" s="3" t="s">
        <v>62</v>
      </c>
      <c r="D117" s="4" t="s">
        <v>199</v>
      </c>
      <c r="E117" s="5"/>
      <c r="F117" s="69"/>
      <c r="G117" s="53"/>
      <c r="H117" s="54">
        <f t="shared" si="2"/>
        <v>0</v>
      </c>
    </row>
    <row r="118" spans="1:8" ht="28.5" customHeight="1">
      <c r="A118" s="1" t="s">
        <v>129</v>
      </c>
      <c r="B118" s="7" t="s">
        <v>152</v>
      </c>
      <c r="C118" s="3" t="s">
        <v>225</v>
      </c>
      <c r="D118" s="4" t="s">
        <v>2</v>
      </c>
      <c r="E118" s="5" t="s">
        <v>109</v>
      </c>
      <c r="F118" s="58">
        <v>1280</v>
      </c>
      <c r="G118" s="104"/>
      <c r="H118" s="54">
        <f t="shared" si="2"/>
        <v>0</v>
      </c>
    </row>
    <row r="119" spans="1:8" ht="28.5" customHeight="1">
      <c r="A119" s="6" t="s">
        <v>130</v>
      </c>
      <c r="B119" s="2" t="s">
        <v>76</v>
      </c>
      <c r="C119" s="3" t="s">
        <v>145</v>
      </c>
      <c r="D119" s="4" t="s">
        <v>200</v>
      </c>
      <c r="E119" s="5" t="s">
        <v>108</v>
      </c>
      <c r="F119" s="58">
        <v>140</v>
      </c>
      <c r="G119" s="104"/>
      <c r="H119" s="54">
        <f t="shared" si="2"/>
        <v>0</v>
      </c>
    </row>
    <row r="120" spans="1:8" ht="28.5" customHeight="1">
      <c r="A120" s="6" t="s">
        <v>131</v>
      </c>
      <c r="B120" s="2" t="s">
        <v>77</v>
      </c>
      <c r="C120" s="3" t="s">
        <v>288</v>
      </c>
      <c r="D120" s="4" t="s">
        <v>199</v>
      </c>
      <c r="E120" s="5" t="s">
        <v>108</v>
      </c>
      <c r="F120" s="58">
        <v>5</v>
      </c>
      <c r="G120" s="104"/>
      <c r="H120" s="54">
        <f t="shared" si="2"/>
        <v>0</v>
      </c>
    </row>
    <row r="121" spans="1:8" ht="28.5" customHeight="1">
      <c r="A121" s="6" t="s">
        <v>132</v>
      </c>
      <c r="B121" s="2" t="s">
        <v>159</v>
      </c>
      <c r="C121" s="3" t="s">
        <v>142</v>
      </c>
      <c r="D121" s="4" t="s">
        <v>189</v>
      </c>
      <c r="E121" s="5" t="s">
        <v>107</v>
      </c>
      <c r="F121" s="58">
        <v>1690</v>
      </c>
      <c r="G121" s="104"/>
      <c r="H121" s="54">
        <f t="shared" si="2"/>
        <v>0</v>
      </c>
    </row>
    <row r="122" spans="1:8" ht="28.5" customHeight="1">
      <c r="A122" s="1" t="s">
        <v>133</v>
      </c>
      <c r="B122" s="2" t="s">
        <v>160</v>
      </c>
      <c r="C122" s="3" t="s">
        <v>146</v>
      </c>
      <c r="D122" s="4" t="s">
        <v>190</v>
      </c>
      <c r="E122" s="5"/>
      <c r="F122" s="69"/>
      <c r="G122" s="53"/>
      <c r="H122" s="54">
        <f t="shared" si="2"/>
        <v>0</v>
      </c>
    </row>
    <row r="123" spans="1:8" ht="28.5" customHeight="1">
      <c r="A123" s="2" t="s">
        <v>183</v>
      </c>
      <c r="B123" s="7" t="s">
        <v>152</v>
      </c>
      <c r="C123" s="3" t="s">
        <v>147</v>
      </c>
      <c r="D123" s="5" t="s">
        <v>2</v>
      </c>
      <c r="E123" s="5" t="s">
        <v>109</v>
      </c>
      <c r="F123" s="58">
        <v>20</v>
      </c>
      <c r="G123" s="104"/>
      <c r="H123" s="54">
        <f t="shared" si="2"/>
        <v>0</v>
      </c>
    </row>
    <row r="124" spans="1:8" ht="28.5" customHeight="1">
      <c r="A124" s="56"/>
      <c r="B124" s="60"/>
      <c r="C124" s="60" t="s">
        <v>20</v>
      </c>
      <c r="D124" s="61"/>
      <c r="E124" s="5"/>
      <c r="F124" s="69"/>
      <c r="G124" s="53"/>
      <c r="H124" s="54">
        <f t="shared" si="2"/>
        <v>0</v>
      </c>
    </row>
    <row r="125" spans="1:8" ht="28.5" customHeight="1">
      <c r="A125" s="2" t="s">
        <v>156</v>
      </c>
      <c r="B125" s="2" t="s">
        <v>161</v>
      </c>
      <c r="C125" s="3" t="s">
        <v>143</v>
      </c>
      <c r="D125" s="5" t="s">
        <v>199</v>
      </c>
      <c r="E125" s="5"/>
      <c r="F125" s="69"/>
      <c r="G125" s="53"/>
      <c r="H125" s="54">
        <f t="shared" si="2"/>
        <v>0</v>
      </c>
    </row>
    <row r="126" spans="1:8" ht="28.5" customHeight="1">
      <c r="A126" s="9" t="s">
        <v>176</v>
      </c>
      <c r="B126" s="7" t="s">
        <v>152</v>
      </c>
      <c r="C126" s="3" t="s">
        <v>144</v>
      </c>
      <c r="D126" s="4" t="s">
        <v>2</v>
      </c>
      <c r="E126" s="5" t="s">
        <v>107</v>
      </c>
      <c r="F126" s="58">
        <v>1783</v>
      </c>
      <c r="G126" s="104"/>
      <c r="H126" s="54">
        <f t="shared" si="2"/>
        <v>0</v>
      </c>
    </row>
    <row r="127" spans="1:8" ht="28.5" customHeight="1">
      <c r="A127" s="9" t="s">
        <v>134</v>
      </c>
      <c r="B127" s="2" t="s">
        <v>162</v>
      </c>
      <c r="C127" s="3" t="s">
        <v>100</v>
      </c>
      <c r="D127" s="4" t="s">
        <v>201</v>
      </c>
      <c r="E127" s="5"/>
      <c r="F127" s="69"/>
      <c r="G127" s="53"/>
      <c r="H127" s="54">
        <f t="shared" si="2"/>
        <v>0</v>
      </c>
    </row>
    <row r="128" spans="1:8" ht="28.5" customHeight="1">
      <c r="A128" s="9" t="s">
        <v>135</v>
      </c>
      <c r="B128" s="7" t="s">
        <v>152</v>
      </c>
      <c r="C128" s="3" t="s">
        <v>115</v>
      </c>
      <c r="D128" s="4" t="s">
        <v>2</v>
      </c>
      <c r="E128" s="5" t="s">
        <v>110</v>
      </c>
      <c r="F128" s="58">
        <v>60</v>
      </c>
      <c r="G128" s="104"/>
      <c r="H128" s="54">
        <f t="shared" si="2"/>
        <v>0</v>
      </c>
    </row>
    <row r="129" spans="1:8" ht="28.5" customHeight="1">
      <c r="A129" s="9" t="s">
        <v>136</v>
      </c>
      <c r="B129" s="2" t="s">
        <v>163</v>
      </c>
      <c r="C129" s="3" t="s">
        <v>101</v>
      </c>
      <c r="D129" s="4" t="s">
        <v>201</v>
      </c>
      <c r="E129" s="5"/>
      <c r="F129" s="69"/>
      <c r="G129" s="53"/>
      <c r="H129" s="54">
        <f t="shared" si="2"/>
        <v>0</v>
      </c>
    </row>
    <row r="130" spans="1:8" ht="28.5" customHeight="1">
      <c r="A130" s="9" t="s">
        <v>137</v>
      </c>
      <c r="B130" s="7" t="s">
        <v>152</v>
      </c>
      <c r="C130" s="3" t="s">
        <v>114</v>
      </c>
      <c r="D130" s="4" t="s">
        <v>2</v>
      </c>
      <c r="E130" s="5" t="s">
        <v>110</v>
      </c>
      <c r="F130" s="58">
        <v>470</v>
      </c>
      <c r="G130" s="104"/>
      <c r="H130" s="54">
        <f t="shared" si="2"/>
        <v>0</v>
      </c>
    </row>
    <row r="131" spans="1:8" ht="28.5" customHeight="1">
      <c r="A131" s="9" t="s">
        <v>119</v>
      </c>
      <c r="B131" s="2" t="s">
        <v>164</v>
      </c>
      <c r="C131" s="3" t="s">
        <v>149</v>
      </c>
      <c r="D131" s="4" t="s">
        <v>202</v>
      </c>
      <c r="E131" s="5"/>
      <c r="F131" s="69"/>
      <c r="G131" s="53"/>
      <c r="H131" s="54">
        <f t="shared" si="2"/>
        <v>0</v>
      </c>
    </row>
    <row r="132" spans="1:8" ht="28.5" customHeight="1">
      <c r="A132" s="9" t="s">
        <v>140</v>
      </c>
      <c r="B132" s="7" t="s">
        <v>152</v>
      </c>
      <c r="C132" s="3" t="s">
        <v>148</v>
      </c>
      <c r="D132" s="4" t="s">
        <v>165</v>
      </c>
      <c r="E132" s="5"/>
      <c r="F132" s="69"/>
      <c r="G132" s="53"/>
      <c r="H132" s="54">
        <f t="shared" si="2"/>
        <v>0</v>
      </c>
    </row>
    <row r="133" spans="1:8" ht="28.5" customHeight="1">
      <c r="A133" s="9" t="s">
        <v>141</v>
      </c>
      <c r="B133" s="10"/>
      <c r="C133" s="3" t="s">
        <v>193</v>
      </c>
      <c r="D133" s="4"/>
      <c r="E133" s="5" t="s">
        <v>107</v>
      </c>
      <c r="F133" s="58">
        <v>13</v>
      </c>
      <c r="G133" s="104"/>
      <c r="H133" s="54">
        <f t="shared" si="2"/>
        <v>0</v>
      </c>
    </row>
    <row r="134" spans="1:8" ht="28.5" customHeight="1">
      <c r="A134" s="9" t="s">
        <v>302</v>
      </c>
      <c r="B134" s="10"/>
      <c r="C134" s="3" t="s">
        <v>194</v>
      </c>
      <c r="D134" s="4"/>
      <c r="E134" s="5" t="s">
        <v>107</v>
      </c>
      <c r="F134" s="58">
        <v>7</v>
      </c>
      <c r="G134" s="104"/>
      <c r="H134" s="54">
        <f t="shared" si="2"/>
        <v>0</v>
      </c>
    </row>
    <row r="135" spans="1:8" ht="28.5" customHeight="1">
      <c r="A135" s="9" t="s">
        <v>180</v>
      </c>
      <c r="B135" s="2" t="s">
        <v>214</v>
      </c>
      <c r="C135" s="3" t="s">
        <v>289</v>
      </c>
      <c r="D135" s="4" t="s">
        <v>202</v>
      </c>
      <c r="E135" s="5" t="s">
        <v>107</v>
      </c>
      <c r="F135" s="58">
        <v>17</v>
      </c>
      <c r="G135" s="104"/>
      <c r="H135" s="54">
        <f t="shared" si="2"/>
        <v>0</v>
      </c>
    </row>
    <row r="136" spans="1:8" ht="28.5" customHeight="1">
      <c r="A136" s="13" t="s">
        <v>266</v>
      </c>
      <c r="B136" s="2" t="s">
        <v>215</v>
      </c>
      <c r="C136" s="14" t="s">
        <v>267</v>
      </c>
      <c r="D136" s="15" t="s">
        <v>203</v>
      </c>
      <c r="E136" s="5"/>
      <c r="F136" s="69"/>
      <c r="G136" s="53"/>
      <c r="H136" s="54">
        <f t="shared" si="2"/>
        <v>0</v>
      </c>
    </row>
    <row r="137" spans="1:8" ht="28.5" customHeight="1">
      <c r="A137" s="13" t="s">
        <v>268</v>
      </c>
      <c r="B137" s="17" t="s">
        <v>152</v>
      </c>
      <c r="C137" s="14" t="s">
        <v>271</v>
      </c>
      <c r="D137" s="15" t="s">
        <v>2</v>
      </c>
      <c r="E137" s="16" t="s">
        <v>111</v>
      </c>
      <c r="F137" s="58">
        <v>23</v>
      </c>
      <c r="G137" s="104"/>
      <c r="H137" s="54">
        <f t="shared" si="2"/>
        <v>0</v>
      </c>
    </row>
    <row r="138" spans="1:8" ht="28.5" customHeight="1">
      <c r="A138" s="9" t="s">
        <v>157</v>
      </c>
      <c r="B138" s="2" t="s">
        <v>216</v>
      </c>
      <c r="C138" s="3" t="s">
        <v>150</v>
      </c>
      <c r="D138" s="4" t="s">
        <v>203</v>
      </c>
      <c r="E138" s="5"/>
      <c r="F138" s="69"/>
      <c r="G138" s="53"/>
      <c r="H138" s="54">
        <f t="shared" si="2"/>
        <v>0</v>
      </c>
    </row>
    <row r="139" spans="1:8" ht="28.5" customHeight="1">
      <c r="A139" s="13" t="s">
        <v>269</v>
      </c>
      <c r="B139" s="7" t="s">
        <v>152</v>
      </c>
      <c r="C139" s="14" t="s">
        <v>246</v>
      </c>
      <c r="D139" s="15" t="s">
        <v>166</v>
      </c>
      <c r="E139" s="16" t="s">
        <v>111</v>
      </c>
      <c r="F139" s="58">
        <v>18</v>
      </c>
      <c r="G139" s="104"/>
      <c r="H139" s="54">
        <f t="shared" si="2"/>
        <v>0</v>
      </c>
    </row>
    <row r="140" spans="1:8" ht="28.5" customHeight="1">
      <c r="A140" s="13" t="s">
        <v>269</v>
      </c>
      <c r="B140" s="7" t="s">
        <v>153</v>
      </c>
      <c r="C140" s="14" t="s">
        <v>290</v>
      </c>
      <c r="D140" s="15" t="s">
        <v>166</v>
      </c>
      <c r="E140" s="16" t="s">
        <v>111</v>
      </c>
      <c r="F140" s="58">
        <v>5</v>
      </c>
      <c r="G140" s="104"/>
      <c r="H140" s="54">
        <f t="shared" si="2"/>
        <v>0</v>
      </c>
    </row>
    <row r="141" spans="1:8" ht="28.5" customHeight="1">
      <c r="A141" s="9" t="s">
        <v>158</v>
      </c>
      <c r="B141" s="7" t="s">
        <v>287</v>
      </c>
      <c r="C141" s="3" t="s">
        <v>167</v>
      </c>
      <c r="D141" s="4" t="s">
        <v>151</v>
      </c>
      <c r="E141" s="5" t="s">
        <v>111</v>
      </c>
      <c r="F141" s="58">
        <v>18</v>
      </c>
      <c r="G141" s="104"/>
      <c r="H141" s="54">
        <f t="shared" si="2"/>
        <v>0</v>
      </c>
    </row>
    <row r="142" spans="1:8" ht="28.5" customHeight="1">
      <c r="A142" s="9" t="s">
        <v>178</v>
      </c>
      <c r="B142" s="2" t="s">
        <v>217</v>
      </c>
      <c r="C142" s="3" t="s">
        <v>96</v>
      </c>
      <c r="D142" s="4" t="s">
        <v>203</v>
      </c>
      <c r="E142" s="5"/>
      <c r="F142" s="69"/>
      <c r="G142" s="53"/>
      <c r="H142" s="54">
        <f t="shared" si="2"/>
        <v>0</v>
      </c>
    </row>
    <row r="143" spans="1:8" ht="28.5" customHeight="1">
      <c r="A143" s="9" t="s">
        <v>242</v>
      </c>
      <c r="B143" s="7" t="s">
        <v>152</v>
      </c>
      <c r="C143" s="3" t="s">
        <v>292</v>
      </c>
      <c r="D143" s="4" t="s">
        <v>243</v>
      </c>
      <c r="E143" s="5" t="s">
        <v>111</v>
      </c>
      <c r="F143" s="58">
        <v>6</v>
      </c>
      <c r="G143" s="104"/>
      <c r="H143" s="54">
        <f t="shared" si="2"/>
        <v>0</v>
      </c>
    </row>
    <row r="144" spans="1:8" ht="28.5" customHeight="1">
      <c r="A144" s="1" t="s">
        <v>181</v>
      </c>
      <c r="B144" s="2" t="s">
        <v>218</v>
      </c>
      <c r="C144" s="3" t="s">
        <v>104</v>
      </c>
      <c r="D144" s="4" t="s">
        <v>81</v>
      </c>
      <c r="E144" s="5" t="s">
        <v>107</v>
      </c>
      <c r="F144" s="58">
        <v>15</v>
      </c>
      <c r="G144" s="104"/>
      <c r="H144" s="54">
        <f t="shared" si="2"/>
        <v>0</v>
      </c>
    </row>
    <row r="145" spans="1:8" ht="28.5" customHeight="1">
      <c r="A145" s="48"/>
      <c r="B145" s="56"/>
      <c r="C145" s="60" t="s">
        <v>21</v>
      </c>
      <c r="D145" s="58"/>
      <c r="E145" s="61"/>
      <c r="F145" s="59"/>
      <c r="G145" s="53"/>
      <c r="H145" s="54">
        <f t="shared" si="2"/>
        <v>0</v>
      </c>
    </row>
    <row r="146" spans="1:8" ht="28.5" customHeight="1">
      <c r="A146" s="1" t="s">
        <v>120</v>
      </c>
      <c r="B146" s="2" t="s">
        <v>219</v>
      </c>
      <c r="C146" s="3" t="s">
        <v>179</v>
      </c>
      <c r="D146" s="4" t="s">
        <v>204</v>
      </c>
      <c r="E146" s="5"/>
      <c r="F146" s="59"/>
      <c r="G146" s="53"/>
      <c r="H146" s="54">
        <f t="shared" si="2"/>
        <v>0</v>
      </c>
    </row>
    <row r="147" spans="1:8" ht="28.5" customHeight="1">
      <c r="A147" s="1" t="s">
        <v>121</v>
      </c>
      <c r="B147" s="7" t="s">
        <v>152</v>
      </c>
      <c r="C147" s="3" t="s">
        <v>113</v>
      </c>
      <c r="D147" s="4" t="s">
        <v>2</v>
      </c>
      <c r="E147" s="5" t="s">
        <v>107</v>
      </c>
      <c r="F147" s="58">
        <v>1885</v>
      </c>
      <c r="G147" s="104"/>
      <c r="H147" s="54">
        <f t="shared" si="2"/>
        <v>0</v>
      </c>
    </row>
    <row r="148" spans="1:8" ht="28.5" customHeight="1">
      <c r="A148" s="1" t="s">
        <v>37</v>
      </c>
      <c r="B148" s="2" t="s">
        <v>272</v>
      </c>
      <c r="C148" s="3" t="s">
        <v>168</v>
      </c>
      <c r="D148" s="4" t="s">
        <v>205</v>
      </c>
      <c r="E148" s="5"/>
      <c r="F148" s="69"/>
      <c r="G148" s="53"/>
      <c r="H148" s="54">
        <f t="shared" si="2"/>
        <v>0</v>
      </c>
    </row>
    <row r="149" spans="1:8" ht="28.5" customHeight="1">
      <c r="A149" s="1" t="s">
        <v>169</v>
      </c>
      <c r="B149" s="7" t="s">
        <v>152</v>
      </c>
      <c r="C149" s="3" t="s">
        <v>154</v>
      </c>
      <c r="D149" s="4"/>
      <c r="E149" s="5"/>
      <c r="F149" s="69"/>
      <c r="G149" s="53"/>
      <c r="H149" s="54">
        <f t="shared" si="2"/>
        <v>0</v>
      </c>
    </row>
    <row r="150" spans="1:8" ht="28.5" customHeight="1">
      <c r="A150" s="1" t="s">
        <v>170</v>
      </c>
      <c r="B150" s="2"/>
      <c r="C150" s="3" t="s">
        <v>206</v>
      </c>
      <c r="D150" s="4"/>
      <c r="E150" s="5" t="s">
        <v>109</v>
      </c>
      <c r="F150" s="58">
        <v>6</v>
      </c>
      <c r="G150" s="104"/>
      <c r="H150" s="54">
        <f t="shared" si="2"/>
        <v>0</v>
      </c>
    </row>
    <row r="151" spans="1:8" ht="28.5" customHeight="1">
      <c r="A151" s="48"/>
      <c r="B151" s="56"/>
      <c r="C151" s="60" t="s">
        <v>22</v>
      </c>
      <c r="D151" s="58"/>
      <c r="E151" s="61"/>
      <c r="F151" s="59"/>
      <c r="G151" s="53"/>
      <c r="H151" s="54">
        <f t="shared" si="2"/>
        <v>0</v>
      </c>
    </row>
    <row r="152" spans="1:8" ht="28.5" customHeight="1">
      <c r="A152" s="1" t="s">
        <v>293</v>
      </c>
      <c r="B152" s="2" t="s">
        <v>220</v>
      </c>
      <c r="C152" s="3" t="s">
        <v>251</v>
      </c>
      <c r="D152" s="4" t="s">
        <v>241</v>
      </c>
      <c r="E152" s="61" t="s">
        <v>110</v>
      </c>
      <c r="F152" s="58">
        <v>1</v>
      </c>
      <c r="G152" s="104"/>
      <c r="H152" s="54">
        <f t="shared" si="2"/>
        <v>0</v>
      </c>
    </row>
    <row r="153" spans="1:8" ht="28.5" customHeight="1">
      <c r="A153" s="1" t="s">
        <v>122</v>
      </c>
      <c r="B153" s="2" t="s">
        <v>262</v>
      </c>
      <c r="C153" s="3" t="s">
        <v>171</v>
      </c>
      <c r="D153" s="4" t="s">
        <v>241</v>
      </c>
      <c r="E153" s="5"/>
      <c r="F153" s="70"/>
      <c r="G153" s="53"/>
      <c r="H153" s="54">
        <f t="shared" si="2"/>
        <v>0</v>
      </c>
    </row>
    <row r="154" spans="1:8" ht="28.5" customHeight="1">
      <c r="A154" s="1" t="s">
        <v>49</v>
      </c>
      <c r="B154" s="7" t="s">
        <v>152</v>
      </c>
      <c r="C154" s="3" t="s">
        <v>207</v>
      </c>
      <c r="D154" s="4"/>
      <c r="E154" s="5"/>
      <c r="F154" s="70"/>
      <c r="G154" s="53"/>
      <c r="H154" s="54">
        <f t="shared" si="2"/>
        <v>0</v>
      </c>
    </row>
    <row r="155" spans="1:8" ht="28.5" customHeight="1">
      <c r="A155" s="1" t="s">
        <v>50</v>
      </c>
      <c r="B155" s="7"/>
      <c r="C155" s="3" t="s">
        <v>244</v>
      </c>
      <c r="D155" s="4"/>
      <c r="E155" s="5" t="s">
        <v>111</v>
      </c>
      <c r="F155" s="58">
        <v>66</v>
      </c>
      <c r="G155" s="104"/>
      <c r="H155" s="54">
        <f t="shared" si="2"/>
        <v>0</v>
      </c>
    </row>
    <row r="156" spans="1:8" ht="28.5" customHeight="1">
      <c r="A156" s="1" t="s">
        <v>53</v>
      </c>
      <c r="B156" s="2" t="s">
        <v>221</v>
      </c>
      <c r="C156" s="12" t="s">
        <v>173</v>
      </c>
      <c r="D156" s="4" t="s">
        <v>241</v>
      </c>
      <c r="E156" s="5"/>
      <c r="F156" s="70"/>
      <c r="G156" s="53"/>
      <c r="H156" s="54">
        <f t="shared" si="2"/>
        <v>0</v>
      </c>
    </row>
    <row r="157" spans="1:8" ht="28.5" customHeight="1">
      <c r="A157" s="1" t="s">
        <v>54</v>
      </c>
      <c r="B157" s="7" t="s">
        <v>152</v>
      </c>
      <c r="C157" s="12" t="s">
        <v>208</v>
      </c>
      <c r="D157" s="4"/>
      <c r="E157" s="5" t="s">
        <v>110</v>
      </c>
      <c r="F157" s="58">
        <v>1</v>
      </c>
      <c r="G157" s="104"/>
      <c r="H157" s="54">
        <f t="shared" si="2"/>
        <v>0</v>
      </c>
    </row>
    <row r="158" spans="1:8" ht="28.5" customHeight="1">
      <c r="A158" s="1" t="s">
        <v>296</v>
      </c>
      <c r="B158" s="2" t="s">
        <v>263</v>
      </c>
      <c r="C158" s="3" t="s">
        <v>294</v>
      </c>
      <c r="D158" s="4" t="s">
        <v>297</v>
      </c>
      <c r="E158" s="5" t="s">
        <v>111</v>
      </c>
      <c r="F158" s="58">
        <v>242</v>
      </c>
      <c r="G158" s="104"/>
      <c r="H158" s="54">
        <f t="shared" si="2"/>
        <v>0</v>
      </c>
    </row>
    <row r="159" spans="1:8" ht="28.5" customHeight="1">
      <c r="A159" s="48"/>
      <c r="B159" s="56"/>
      <c r="C159" s="60" t="s">
        <v>23</v>
      </c>
      <c r="D159" s="58"/>
      <c r="E159" s="5"/>
      <c r="F159" s="70"/>
      <c r="G159" s="53"/>
      <c r="H159" s="54">
        <f t="shared" si="2"/>
        <v>0</v>
      </c>
    </row>
    <row r="160" spans="1:8" ht="30.75" customHeight="1">
      <c r="A160" s="1" t="s">
        <v>123</v>
      </c>
      <c r="B160" s="2" t="s">
        <v>264</v>
      </c>
      <c r="C160" s="3" t="s">
        <v>191</v>
      </c>
      <c r="D160" s="4" t="s">
        <v>192</v>
      </c>
      <c r="E160" s="5" t="s">
        <v>110</v>
      </c>
      <c r="F160" s="58">
        <v>2</v>
      </c>
      <c r="G160" s="104"/>
      <c r="H160" s="54">
        <f t="shared" si="2"/>
        <v>0</v>
      </c>
    </row>
    <row r="161" spans="1:8" ht="28.5" customHeight="1">
      <c r="A161" s="1" t="s">
        <v>250</v>
      </c>
      <c r="B161" s="2" t="s">
        <v>222</v>
      </c>
      <c r="C161" s="3" t="s">
        <v>252</v>
      </c>
      <c r="D161" s="4" t="s">
        <v>241</v>
      </c>
      <c r="E161" s="5"/>
      <c r="F161" s="70"/>
      <c r="G161" s="53"/>
      <c r="H161" s="54">
        <f t="shared" si="2"/>
        <v>0</v>
      </c>
    </row>
    <row r="162" spans="1:8" ht="28.5" customHeight="1">
      <c r="A162" s="1" t="s">
        <v>253</v>
      </c>
      <c r="B162" s="7" t="s">
        <v>152</v>
      </c>
      <c r="C162" s="3" t="s">
        <v>254</v>
      </c>
      <c r="D162" s="4"/>
      <c r="E162" s="5" t="s">
        <v>249</v>
      </c>
      <c r="F162" s="62">
        <v>0.5</v>
      </c>
      <c r="G162" s="104"/>
      <c r="H162" s="54">
        <f t="shared" si="2"/>
        <v>0</v>
      </c>
    </row>
    <row r="163" spans="1:8" ht="28.5" customHeight="1">
      <c r="A163" s="48"/>
      <c r="B163" s="56"/>
      <c r="C163" s="60" t="s">
        <v>24</v>
      </c>
      <c r="D163" s="58"/>
      <c r="E163" s="61"/>
      <c r="F163" s="59"/>
      <c r="G163" s="53"/>
      <c r="H163" s="54">
        <f t="shared" si="2"/>
        <v>0</v>
      </c>
    </row>
    <row r="164" spans="1:8" ht="28.5" customHeight="1">
      <c r="A164" s="9" t="s">
        <v>124</v>
      </c>
      <c r="B164" s="2" t="s">
        <v>223</v>
      </c>
      <c r="C164" s="3" t="s">
        <v>88</v>
      </c>
      <c r="D164" s="4" t="s">
        <v>195</v>
      </c>
      <c r="E164" s="5"/>
      <c r="F164" s="59"/>
      <c r="G164" s="53"/>
      <c r="H164" s="54">
        <f t="shared" si="2"/>
        <v>0</v>
      </c>
    </row>
    <row r="165" spans="1:8" ht="28.5" customHeight="1">
      <c r="A165" s="9" t="s">
        <v>125</v>
      </c>
      <c r="B165" s="7" t="s">
        <v>152</v>
      </c>
      <c r="C165" s="3" t="s">
        <v>117</v>
      </c>
      <c r="D165" s="4"/>
      <c r="E165" s="5" t="s">
        <v>107</v>
      </c>
      <c r="F165" s="58">
        <v>15</v>
      </c>
      <c r="G165" s="104"/>
      <c r="H165" s="54">
        <f t="shared" si="2"/>
        <v>0</v>
      </c>
    </row>
    <row r="166" spans="1:8" ht="28.5" customHeight="1">
      <c r="A166" s="9" t="s">
        <v>126</v>
      </c>
      <c r="B166" s="2" t="s">
        <v>265</v>
      </c>
      <c r="C166" s="3" t="s">
        <v>89</v>
      </c>
      <c r="D166" s="4" t="s">
        <v>196</v>
      </c>
      <c r="E166" s="5" t="s">
        <v>107</v>
      </c>
      <c r="F166" s="58">
        <v>30</v>
      </c>
      <c r="G166" s="104"/>
      <c r="H166" s="54">
        <f t="shared" si="2"/>
        <v>0</v>
      </c>
    </row>
    <row r="167" spans="1:8" ht="28.5" customHeight="1">
      <c r="A167" s="1"/>
      <c r="B167" s="7"/>
      <c r="C167" s="60" t="s">
        <v>25</v>
      </c>
      <c r="D167" s="4"/>
      <c r="E167" s="5"/>
      <c r="F167" s="70"/>
      <c r="G167" s="53"/>
      <c r="H167" s="54">
        <f t="shared" si="2"/>
        <v>0</v>
      </c>
    </row>
    <row r="168" spans="1:8" ht="28.5" customHeight="1">
      <c r="A168" s="1"/>
      <c r="B168" s="2" t="s">
        <v>224</v>
      </c>
      <c r="C168" s="3" t="s">
        <v>282</v>
      </c>
      <c r="D168" s="4" t="s">
        <v>40</v>
      </c>
      <c r="E168" s="5" t="s">
        <v>107</v>
      </c>
      <c r="F168" s="58">
        <v>1830</v>
      </c>
      <c r="G168" s="104"/>
      <c r="H168" s="54">
        <f t="shared" si="2"/>
        <v>0</v>
      </c>
    </row>
    <row r="169" spans="1:8" ht="28.5" customHeight="1">
      <c r="A169" s="9"/>
      <c r="B169" s="2" t="s">
        <v>273</v>
      </c>
      <c r="C169" s="3" t="s">
        <v>210</v>
      </c>
      <c r="D169" s="4" t="s">
        <v>245</v>
      </c>
      <c r="E169" s="5" t="s">
        <v>111</v>
      </c>
      <c r="F169" s="58">
        <v>66</v>
      </c>
      <c r="G169" s="104"/>
      <c r="H169" s="54">
        <f t="shared" si="2"/>
        <v>0</v>
      </c>
    </row>
    <row r="170" spans="1:8" s="55" customFormat="1" ht="28.5" customHeight="1" thickBot="1">
      <c r="A170" s="71"/>
      <c r="B170" s="65" t="s">
        <v>14</v>
      </c>
      <c r="C170" s="119" t="str">
        <f>C113</f>
        <v>Garfield / Sherburn Alley from St. Matthews Avenue to Ellice Avenue (Pavement Reconstruction)</v>
      </c>
      <c r="D170" s="120"/>
      <c r="E170" s="120"/>
      <c r="F170" s="121"/>
      <c r="G170" s="66" t="s">
        <v>17</v>
      </c>
      <c r="H170" s="66">
        <f>SUM(H115:H169)</f>
        <v>0</v>
      </c>
    </row>
    <row r="171" spans="1:8" s="55" customFormat="1" ht="28.5" customHeight="1" thickTop="1">
      <c r="A171" s="51"/>
      <c r="B171" s="52" t="s">
        <v>15</v>
      </c>
      <c r="C171" s="116" t="s">
        <v>35</v>
      </c>
      <c r="D171" s="122"/>
      <c r="E171" s="122"/>
      <c r="F171" s="118"/>
      <c r="G171" s="53"/>
      <c r="H171" s="54"/>
    </row>
    <row r="172" spans="1:8" s="55" customFormat="1" ht="28.5" customHeight="1">
      <c r="A172" s="48"/>
      <c r="B172" s="56"/>
      <c r="C172" s="57" t="s">
        <v>19</v>
      </c>
      <c r="D172" s="58"/>
      <c r="E172" s="5" t="s">
        <v>2</v>
      </c>
      <c r="F172" s="72"/>
      <c r="G172" s="53"/>
      <c r="H172" s="54"/>
    </row>
    <row r="173" spans="1:8" s="55" customFormat="1" ht="28.5" customHeight="1">
      <c r="A173" s="1" t="s">
        <v>175</v>
      </c>
      <c r="B173" s="2" t="s">
        <v>177</v>
      </c>
      <c r="C173" s="3" t="s">
        <v>60</v>
      </c>
      <c r="D173" s="4" t="s">
        <v>199</v>
      </c>
      <c r="E173" s="5" t="s">
        <v>108</v>
      </c>
      <c r="F173" s="58">
        <v>765</v>
      </c>
      <c r="G173" s="104"/>
      <c r="H173" s="54">
        <f>ROUND(F173*G173,2)</f>
        <v>0</v>
      </c>
    </row>
    <row r="174" spans="1:8" s="55" customFormat="1" ht="28.5" customHeight="1">
      <c r="A174" s="6" t="s">
        <v>127</v>
      </c>
      <c r="B174" s="2" t="s">
        <v>78</v>
      </c>
      <c r="C174" s="3" t="s">
        <v>56</v>
      </c>
      <c r="D174" s="4" t="s">
        <v>199</v>
      </c>
      <c r="E174" s="5" t="s">
        <v>107</v>
      </c>
      <c r="F174" s="58">
        <v>1945</v>
      </c>
      <c r="G174" s="104"/>
      <c r="H174" s="54">
        <f aca="true" t="shared" si="3" ref="H174:H223">ROUND(F174*G174,2)</f>
        <v>0</v>
      </c>
    </row>
    <row r="175" spans="1:8" s="55" customFormat="1" ht="28.5" customHeight="1">
      <c r="A175" s="6" t="s">
        <v>128</v>
      </c>
      <c r="B175" s="2" t="s">
        <v>79</v>
      </c>
      <c r="C175" s="3" t="s">
        <v>62</v>
      </c>
      <c r="D175" s="4" t="s">
        <v>199</v>
      </c>
      <c r="E175" s="5"/>
      <c r="F175" s="69"/>
      <c r="G175" s="53"/>
      <c r="H175" s="54">
        <f t="shared" si="3"/>
        <v>0</v>
      </c>
    </row>
    <row r="176" spans="1:8" s="55" customFormat="1" ht="28.5" customHeight="1">
      <c r="A176" s="1" t="s">
        <v>129</v>
      </c>
      <c r="B176" s="7" t="s">
        <v>152</v>
      </c>
      <c r="C176" s="3" t="s">
        <v>225</v>
      </c>
      <c r="D176" s="4" t="s">
        <v>2</v>
      </c>
      <c r="E176" s="5" t="s">
        <v>109</v>
      </c>
      <c r="F176" s="58">
        <v>1475</v>
      </c>
      <c r="G176" s="104"/>
      <c r="H176" s="54">
        <f t="shared" si="3"/>
        <v>0</v>
      </c>
    </row>
    <row r="177" spans="1:8" s="55" customFormat="1" ht="28.5" customHeight="1">
      <c r="A177" s="6" t="s">
        <v>130</v>
      </c>
      <c r="B177" s="2" t="s">
        <v>80</v>
      </c>
      <c r="C177" s="3" t="s">
        <v>145</v>
      </c>
      <c r="D177" s="4" t="s">
        <v>200</v>
      </c>
      <c r="E177" s="5" t="s">
        <v>108</v>
      </c>
      <c r="F177" s="58">
        <v>175</v>
      </c>
      <c r="G177" s="104"/>
      <c r="H177" s="54">
        <f t="shared" si="3"/>
        <v>0</v>
      </c>
    </row>
    <row r="178" spans="1:8" s="55" customFormat="1" ht="28.5" customHeight="1">
      <c r="A178" s="6" t="s">
        <v>131</v>
      </c>
      <c r="B178" s="2" t="s">
        <v>226</v>
      </c>
      <c r="C178" s="3" t="s">
        <v>288</v>
      </c>
      <c r="D178" s="4" t="s">
        <v>199</v>
      </c>
      <c r="E178" s="5" t="s">
        <v>108</v>
      </c>
      <c r="F178" s="58">
        <v>5</v>
      </c>
      <c r="G178" s="104"/>
      <c r="H178" s="54">
        <f t="shared" si="3"/>
        <v>0</v>
      </c>
    </row>
    <row r="179" spans="1:8" s="55" customFormat="1" ht="28.5" customHeight="1">
      <c r="A179" s="6" t="s">
        <v>132</v>
      </c>
      <c r="B179" s="2" t="s">
        <v>227</v>
      </c>
      <c r="C179" s="3" t="s">
        <v>142</v>
      </c>
      <c r="D179" s="4" t="s">
        <v>189</v>
      </c>
      <c r="E179" s="5" t="s">
        <v>107</v>
      </c>
      <c r="F179" s="58">
        <v>1945</v>
      </c>
      <c r="G179" s="104"/>
      <c r="H179" s="54">
        <f t="shared" si="3"/>
        <v>0</v>
      </c>
    </row>
    <row r="180" spans="1:8" s="55" customFormat="1" ht="28.5" customHeight="1">
      <c r="A180" s="1" t="s">
        <v>133</v>
      </c>
      <c r="B180" s="2" t="s">
        <v>228</v>
      </c>
      <c r="C180" s="3" t="s">
        <v>146</v>
      </c>
      <c r="D180" s="4" t="s">
        <v>190</v>
      </c>
      <c r="E180" s="5"/>
      <c r="F180" s="69"/>
      <c r="G180" s="53"/>
      <c r="H180" s="54">
        <f t="shared" si="3"/>
        <v>0</v>
      </c>
    </row>
    <row r="181" spans="1:8" s="55" customFormat="1" ht="28.5" customHeight="1">
      <c r="A181" s="1" t="s">
        <v>183</v>
      </c>
      <c r="B181" s="7" t="s">
        <v>152</v>
      </c>
      <c r="C181" s="3" t="s">
        <v>147</v>
      </c>
      <c r="D181" s="4" t="s">
        <v>2</v>
      </c>
      <c r="E181" s="5" t="s">
        <v>109</v>
      </c>
      <c r="F181" s="58">
        <v>25</v>
      </c>
      <c r="G181" s="104"/>
      <c r="H181" s="54">
        <f t="shared" si="3"/>
        <v>0</v>
      </c>
    </row>
    <row r="182" spans="1:8" s="55" customFormat="1" ht="28.5" customHeight="1">
      <c r="A182" s="48"/>
      <c r="B182" s="56"/>
      <c r="C182" s="60" t="s">
        <v>20</v>
      </c>
      <c r="D182" s="58"/>
      <c r="E182" s="5"/>
      <c r="F182" s="69"/>
      <c r="G182" s="53"/>
      <c r="H182" s="54">
        <f t="shared" si="3"/>
        <v>0</v>
      </c>
    </row>
    <row r="183" spans="1:8" s="55" customFormat="1" ht="28.5" customHeight="1">
      <c r="A183" s="9" t="s">
        <v>156</v>
      </c>
      <c r="B183" s="2" t="s">
        <v>229</v>
      </c>
      <c r="C183" s="3" t="s">
        <v>143</v>
      </c>
      <c r="D183" s="4" t="s">
        <v>199</v>
      </c>
      <c r="E183" s="5"/>
      <c r="F183" s="69"/>
      <c r="G183" s="53"/>
      <c r="H183" s="54">
        <f t="shared" si="3"/>
        <v>0</v>
      </c>
    </row>
    <row r="184" spans="1:8" s="55" customFormat="1" ht="28.5" customHeight="1">
      <c r="A184" s="9" t="s">
        <v>176</v>
      </c>
      <c r="B184" s="7" t="s">
        <v>152</v>
      </c>
      <c r="C184" s="3" t="s">
        <v>144</v>
      </c>
      <c r="D184" s="4" t="s">
        <v>2</v>
      </c>
      <c r="E184" s="5" t="s">
        <v>107</v>
      </c>
      <c r="F184" s="58">
        <v>2100</v>
      </c>
      <c r="G184" s="104"/>
      <c r="H184" s="54">
        <f t="shared" si="3"/>
        <v>0</v>
      </c>
    </row>
    <row r="185" spans="1:8" s="55" customFormat="1" ht="28.5" customHeight="1">
      <c r="A185" s="9" t="s">
        <v>134</v>
      </c>
      <c r="B185" s="2" t="s">
        <v>230</v>
      </c>
      <c r="C185" s="3" t="s">
        <v>100</v>
      </c>
      <c r="D185" s="4" t="s">
        <v>201</v>
      </c>
      <c r="E185" s="5"/>
      <c r="F185" s="69"/>
      <c r="G185" s="53"/>
      <c r="H185" s="54">
        <f t="shared" si="3"/>
        <v>0</v>
      </c>
    </row>
    <row r="186" spans="1:8" s="55" customFormat="1" ht="28.5" customHeight="1">
      <c r="A186" s="9" t="s">
        <v>135</v>
      </c>
      <c r="B186" s="7" t="s">
        <v>152</v>
      </c>
      <c r="C186" s="3" t="s">
        <v>115</v>
      </c>
      <c r="D186" s="4" t="s">
        <v>2</v>
      </c>
      <c r="E186" s="5" t="s">
        <v>110</v>
      </c>
      <c r="F186" s="58">
        <v>30</v>
      </c>
      <c r="G186" s="104"/>
      <c r="H186" s="54">
        <f t="shared" si="3"/>
        <v>0</v>
      </c>
    </row>
    <row r="187" spans="1:8" s="55" customFormat="1" ht="28.5" customHeight="1">
      <c r="A187" s="9" t="s">
        <v>136</v>
      </c>
      <c r="B187" s="2" t="s">
        <v>231</v>
      </c>
      <c r="C187" s="3" t="s">
        <v>101</v>
      </c>
      <c r="D187" s="4" t="s">
        <v>201</v>
      </c>
      <c r="E187" s="5"/>
      <c r="F187" s="69"/>
      <c r="G187" s="53"/>
      <c r="H187" s="54">
        <f t="shared" si="3"/>
        <v>0</v>
      </c>
    </row>
    <row r="188" spans="1:8" s="55" customFormat="1" ht="28.5" customHeight="1">
      <c r="A188" s="9" t="s">
        <v>137</v>
      </c>
      <c r="B188" s="7" t="s">
        <v>152</v>
      </c>
      <c r="C188" s="3" t="s">
        <v>114</v>
      </c>
      <c r="D188" s="4" t="s">
        <v>2</v>
      </c>
      <c r="E188" s="5" t="s">
        <v>110</v>
      </c>
      <c r="F188" s="58">
        <v>700</v>
      </c>
      <c r="G188" s="104"/>
      <c r="H188" s="54">
        <f t="shared" si="3"/>
        <v>0</v>
      </c>
    </row>
    <row r="189" spans="1:8" s="55" customFormat="1" ht="28.5" customHeight="1">
      <c r="A189" s="9" t="s">
        <v>119</v>
      </c>
      <c r="B189" s="2" t="s">
        <v>232</v>
      </c>
      <c r="C189" s="3" t="s">
        <v>149</v>
      </c>
      <c r="D189" s="4" t="s">
        <v>202</v>
      </c>
      <c r="E189" s="5"/>
      <c r="F189" s="69"/>
      <c r="G189" s="53"/>
      <c r="H189" s="54">
        <f t="shared" si="3"/>
        <v>0</v>
      </c>
    </row>
    <row r="190" spans="1:8" s="55" customFormat="1" ht="28.5" customHeight="1">
      <c r="A190" s="9" t="s">
        <v>140</v>
      </c>
      <c r="B190" s="7" t="s">
        <v>152</v>
      </c>
      <c r="C190" s="3" t="s">
        <v>148</v>
      </c>
      <c r="D190" s="4" t="s">
        <v>165</v>
      </c>
      <c r="E190" s="5"/>
      <c r="F190" s="69"/>
      <c r="G190" s="53"/>
      <c r="H190" s="54">
        <f t="shared" si="3"/>
        <v>0</v>
      </c>
    </row>
    <row r="191" spans="1:8" s="55" customFormat="1" ht="28.5" customHeight="1">
      <c r="A191" s="9" t="s">
        <v>141</v>
      </c>
      <c r="B191" s="10"/>
      <c r="C191" s="3" t="s">
        <v>193</v>
      </c>
      <c r="D191" s="4"/>
      <c r="E191" s="5" t="s">
        <v>107</v>
      </c>
      <c r="F191" s="58">
        <v>14</v>
      </c>
      <c r="G191" s="104"/>
      <c r="H191" s="54">
        <f t="shared" si="3"/>
        <v>0</v>
      </c>
    </row>
    <row r="192" spans="1:8" s="55" customFormat="1" ht="28.5" customHeight="1">
      <c r="A192" s="13" t="s">
        <v>266</v>
      </c>
      <c r="B192" s="2" t="s">
        <v>276</v>
      </c>
      <c r="C192" s="14" t="s">
        <v>267</v>
      </c>
      <c r="D192" s="15" t="s">
        <v>203</v>
      </c>
      <c r="E192" s="16"/>
      <c r="F192" s="69"/>
      <c r="G192" s="53"/>
      <c r="H192" s="54">
        <f t="shared" si="3"/>
        <v>0</v>
      </c>
    </row>
    <row r="193" spans="1:8" s="55" customFormat="1" ht="28.5" customHeight="1">
      <c r="A193" s="13" t="s">
        <v>268</v>
      </c>
      <c r="B193" s="17" t="s">
        <v>152</v>
      </c>
      <c r="C193" s="14" t="s">
        <v>271</v>
      </c>
      <c r="D193" s="15" t="s">
        <v>2</v>
      </c>
      <c r="E193" s="16" t="s">
        <v>111</v>
      </c>
      <c r="F193" s="58">
        <v>27</v>
      </c>
      <c r="G193" s="104"/>
      <c r="H193" s="54">
        <f t="shared" si="3"/>
        <v>0</v>
      </c>
    </row>
    <row r="194" spans="1:8" s="55" customFormat="1" ht="28.5" customHeight="1">
      <c r="A194" s="9" t="s">
        <v>157</v>
      </c>
      <c r="B194" s="2" t="s">
        <v>233</v>
      </c>
      <c r="C194" s="3" t="s">
        <v>150</v>
      </c>
      <c r="D194" s="4" t="s">
        <v>203</v>
      </c>
      <c r="E194" s="5"/>
      <c r="F194" s="69"/>
      <c r="G194" s="53"/>
      <c r="H194" s="54">
        <f t="shared" si="3"/>
        <v>0</v>
      </c>
    </row>
    <row r="195" spans="1:8" s="55" customFormat="1" ht="28.5" customHeight="1">
      <c r="A195" s="13" t="s">
        <v>269</v>
      </c>
      <c r="B195" s="7" t="s">
        <v>152</v>
      </c>
      <c r="C195" s="14" t="s">
        <v>246</v>
      </c>
      <c r="D195" s="15" t="s">
        <v>166</v>
      </c>
      <c r="E195" s="16" t="s">
        <v>111</v>
      </c>
      <c r="F195" s="58">
        <v>27</v>
      </c>
      <c r="G195" s="104"/>
      <c r="H195" s="54">
        <f t="shared" si="3"/>
        <v>0</v>
      </c>
    </row>
    <row r="196" spans="1:8" s="55" customFormat="1" ht="28.5" customHeight="1">
      <c r="A196" s="9" t="s">
        <v>158</v>
      </c>
      <c r="B196" s="7" t="s">
        <v>153</v>
      </c>
      <c r="C196" s="3" t="s">
        <v>167</v>
      </c>
      <c r="D196" s="4" t="s">
        <v>151</v>
      </c>
      <c r="E196" s="5" t="s">
        <v>111</v>
      </c>
      <c r="F196" s="58">
        <v>24</v>
      </c>
      <c r="G196" s="104"/>
      <c r="H196" s="54">
        <f t="shared" si="3"/>
        <v>0</v>
      </c>
    </row>
    <row r="197" spans="1:8" s="55" customFormat="1" ht="28.5" customHeight="1">
      <c r="A197" s="9" t="s">
        <v>178</v>
      </c>
      <c r="B197" s="2" t="s">
        <v>234</v>
      </c>
      <c r="C197" s="3" t="s">
        <v>96</v>
      </c>
      <c r="D197" s="4" t="s">
        <v>203</v>
      </c>
      <c r="E197" s="5"/>
      <c r="F197" s="69"/>
      <c r="G197" s="53"/>
      <c r="H197" s="54">
        <f t="shared" si="3"/>
        <v>0</v>
      </c>
    </row>
    <row r="198" spans="1:8" s="55" customFormat="1" ht="28.5" customHeight="1">
      <c r="A198" s="9" t="s">
        <v>242</v>
      </c>
      <c r="B198" s="7" t="s">
        <v>152</v>
      </c>
      <c r="C198" s="3" t="s">
        <v>291</v>
      </c>
      <c r="D198" s="4" t="s">
        <v>243</v>
      </c>
      <c r="E198" s="5" t="s">
        <v>111</v>
      </c>
      <c r="F198" s="58">
        <v>6</v>
      </c>
      <c r="G198" s="104"/>
      <c r="H198" s="54">
        <f t="shared" si="3"/>
        <v>0</v>
      </c>
    </row>
    <row r="199" spans="1:8" s="55" customFormat="1" ht="28.5" customHeight="1">
      <c r="A199" s="48"/>
      <c r="B199" s="56"/>
      <c r="C199" s="60" t="s">
        <v>21</v>
      </c>
      <c r="D199" s="58"/>
      <c r="E199" s="61"/>
      <c r="F199" s="59"/>
      <c r="G199" s="53"/>
      <c r="H199" s="54">
        <f t="shared" si="3"/>
        <v>0</v>
      </c>
    </row>
    <row r="200" spans="1:8" s="55" customFormat="1" ht="28.5" customHeight="1">
      <c r="A200" s="1" t="s">
        <v>120</v>
      </c>
      <c r="B200" s="2" t="s">
        <v>235</v>
      </c>
      <c r="C200" s="3" t="s">
        <v>179</v>
      </c>
      <c r="D200" s="4" t="s">
        <v>204</v>
      </c>
      <c r="E200" s="5"/>
      <c r="F200" s="59"/>
      <c r="G200" s="53"/>
      <c r="H200" s="54">
        <f t="shared" si="3"/>
        <v>0</v>
      </c>
    </row>
    <row r="201" spans="1:8" s="55" customFormat="1" ht="28.5" customHeight="1">
      <c r="A201" s="1" t="s">
        <v>121</v>
      </c>
      <c r="B201" s="7" t="s">
        <v>152</v>
      </c>
      <c r="C201" s="3" t="s">
        <v>113</v>
      </c>
      <c r="D201" s="4" t="s">
        <v>2</v>
      </c>
      <c r="E201" s="5" t="s">
        <v>107</v>
      </c>
      <c r="F201" s="58">
        <v>2200</v>
      </c>
      <c r="G201" s="104"/>
      <c r="H201" s="54">
        <f t="shared" si="3"/>
        <v>0</v>
      </c>
    </row>
    <row r="202" spans="1:8" s="55" customFormat="1" ht="28.5" customHeight="1">
      <c r="A202" s="1" t="s">
        <v>37</v>
      </c>
      <c r="B202" s="2" t="s">
        <v>277</v>
      </c>
      <c r="C202" s="3" t="s">
        <v>168</v>
      </c>
      <c r="D202" s="4" t="s">
        <v>205</v>
      </c>
      <c r="E202" s="5"/>
      <c r="F202" s="69"/>
      <c r="G202" s="53"/>
      <c r="H202" s="54">
        <f t="shared" si="3"/>
        <v>0</v>
      </c>
    </row>
    <row r="203" spans="1:8" s="55" customFormat="1" ht="28.5" customHeight="1">
      <c r="A203" s="1" t="s">
        <v>169</v>
      </c>
      <c r="B203" s="7" t="s">
        <v>152</v>
      </c>
      <c r="C203" s="3" t="s">
        <v>154</v>
      </c>
      <c r="D203" s="4"/>
      <c r="E203" s="5"/>
      <c r="F203" s="69"/>
      <c r="G203" s="53"/>
      <c r="H203" s="54">
        <f t="shared" si="3"/>
        <v>0</v>
      </c>
    </row>
    <row r="204" spans="1:8" s="55" customFormat="1" ht="28.5" customHeight="1">
      <c r="A204" s="1" t="s">
        <v>170</v>
      </c>
      <c r="B204" s="2"/>
      <c r="C204" s="3" t="s">
        <v>206</v>
      </c>
      <c r="D204" s="4"/>
      <c r="E204" s="5" t="s">
        <v>109</v>
      </c>
      <c r="F204" s="58">
        <v>5</v>
      </c>
      <c r="G204" s="104"/>
      <c r="H204" s="54">
        <f t="shared" si="3"/>
        <v>0</v>
      </c>
    </row>
    <row r="205" spans="1:8" s="55" customFormat="1" ht="28.5" customHeight="1">
      <c r="A205" s="48"/>
      <c r="B205" s="56"/>
      <c r="C205" s="60" t="s">
        <v>22</v>
      </c>
      <c r="D205" s="58"/>
      <c r="E205" s="61"/>
      <c r="F205" s="59"/>
      <c r="G205" s="53"/>
      <c r="H205" s="54">
        <f t="shared" si="3"/>
        <v>0</v>
      </c>
    </row>
    <row r="206" spans="1:8" s="55" customFormat="1" ht="28.5" customHeight="1">
      <c r="A206" s="1" t="s">
        <v>293</v>
      </c>
      <c r="B206" s="2" t="s">
        <v>236</v>
      </c>
      <c r="C206" s="3" t="s">
        <v>251</v>
      </c>
      <c r="D206" s="4" t="s">
        <v>241</v>
      </c>
      <c r="E206" s="61" t="s">
        <v>110</v>
      </c>
      <c r="F206" s="58">
        <v>1</v>
      </c>
      <c r="G206" s="104"/>
      <c r="H206" s="54">
        <f t="shared" si="3"/>
        <v>0</v>
      </c>
    </row>
    <row r="207" spans="1:8" s="55" customFormat="1" ht="28.5" customHeight="1">
      <c r="A207" s="1" t="s">
        <v>122</v>
      </c>
      <c r="B207" s="2" t="s">
        <v>278</v>
      </c>
      <c r="C207" s="3" t="s">
        <v>171</v>
      </c>
      <c r="D207" s="4" t="s">
        <v>241</v>
      </c>
      <c r="E207" s="5"/>
      <c r="F207" s="69"/>
      <c r="G207" s="53"/>
      <c r="H207" s="54">
        <f t="shared" si="3"/>
        <v>0</v>
      </c>
    </row>
    <row r="208" spans="1:8" s="55" customFormat="1" ht="28.5" customHeight="1">
      <c r="A208" s="1" t="s">
        <v>49</v>
      </c>
      <c r="B208" s="7" t="s">
        <v>152</v>
      </c>
      <c r="C208" s="3" t="s">
        <v>207</v>
      </c>
      <c r="D208" s="4"/>
      <c r="E208" s="5"/>
      <c r="F208" s="69"/>
      <c r="G208" s="53"/>
      <c r="H208" s="54">
        <f t="shared" si="3"/>
        <v>0</v>
      </c>
    </row>
    <row r="209" spans="1:8" s="55" customFormat="1" ht="28.5" customHeight="1">
      <c r="A209" s="1" t="s">
        <v>50</v>
      </c>
      <c r="B209" s="7"/>
      <c r="C209" s="3" t="s">
        <v>244</v>
      </c>
      <c r="D209" s="4"/>
      <c r="E209" s="5" t="s">
        <v>111</v>
      </c>
      <c r="F209" s="58">
        <v>75</v>
      </c>
      <c r="G209" s="104"/>
      <c r="H209" s="54">
        <f t="shared" si="3"/>
        <v>0</v>
      </c>
    </row>
    <row r="210" spans="1:8" s="55" customFormat="1" ht="28.5" customHeight="1">
      <c r="A210" s="1" t="s">
        <v>53</v>
      </c>
      <c r="B210" s="2" t="s">
        <v>237</v>
      </c>
      <c r="C210" s="12" t="s">
        <v>173</v>
      </c>
      <c r="D210" s="4" t="s">
        <v>241</v>
      </c>
      <c r="E210" s="5"/>
      <c r="F210" s="69"/>
      <c r="G210" s="53"/>
      <c r="H210" s="54">
        <f t="shared" si="3"/>
        <v>0</v>
      </c>
    </row>
    <row r="211" spans="1:8" s="55" customFormat="1" ht="28.5" customHeight="1">
      <c r="A211" s="1" t="s">
        <v>54</v>
      </c>
      <c r="B211" s="7" t="s">
        <v>152</v>
      </c>
      <c r="C211" s="12" t="s">
        <v>208</v>
      </c>
      <c r="D211" s="4"/>
      <c r="E211" s="5" t="s">
        <v>110</v>
      </c>
      <c r="F211" s="58">
        <v>1</v>
      </c>
      <c r="G211" s="104"/>
      <c r="H211" s="54">
        <f t="shared" si="3"/>
        <v>0</v>
      </c>
    </row>
    <row r="212" spans="1:8" s="55" customFormat="1" ht="28.5" customHeight="1">
      <c r="A212" s="1" t="s">
        <v>296</v>
      </c>
      <c r="B212" s="2" t="s">
        <v>279</v>
      </c>
      <c r="C212" s="3" t="s">
        <v>294</v>
      </c>
      <c r="D212" s="4" t="s">
        <v>297</v>
      </c>
      <c r="E212" s="5" t="s">
        <v>111</v>
      </c>
      <c r="F212" s="58">
        <v>255</v>
      </c>
      <c r="G212" s="104"/>
      <c r="H212" s="54">
        <f t="shared" si="3"/>
        <v>0</v>
      </c>
    </row>
    <row r="213" spans="1:8" s="55" customFormat="1" ht="28.5" customHeight="1">
      <c r="A213" s="48"/>
      <c r="B213" s="56"/>
      <c r="C213" s="60" t="s">
        <v>23</v>
      </c>
      <c r="D213" s="58"/>
      <c r="E213" s="61"/>
      <c r="F213" s="59"/>
      <c r="G213" s="53"/>
      <c r="H213" s="54">
        <f t="shared" si="3"/>
        <v>0</v>
      </c>
    </row>
    <row r="214" spans="1:8" s="55" customFormat="1" ht="28.5" customHeight="1">
      <c r="A214" s="1" t="s">
        <v>123</v>
      </c>
      <c r="B214" s="2" t="s">
        <v>238</v>
      </c>
      <c r="C214" s="3" t="s">
        <v>191</v>
      </c>
      <c r="D214" s="4" t="s">
        <v>192</v>
      </c>
      <c r="E214" s="5" t="s">
        <v>110</v>
      </c>
      <c r="F214" s="58">
        <v>2</v>
      </c>
      <c r="G214" s="104"/>
      <c r="H214" s="54">
        <f t="shared" si="3"/>
        <v>0</v>
      </c>
    </row>
    <row r="215" spans="1:8" s="55" customFormat="1" ht="28.5" customHeight="1">
      <c r="A215" s="1" t="s">
        <v>250</v>
      </c>
      <c r="B215" s="2" t="s">
        <v>280</v>
      </c>
      <c r="C215" s="3" t="s">
        <v>252</v>
      </c>
      <c r="D215" s="4" t="s">
        <v>241</v>
      </c>
      <c r="E215" s="5"/>
      <c r="F215" s="70"/>
      <c r="G215" s="53"/>
      <c r="H215" s="54">
        <f t="shared" si="3"/>
        <v>0</v>
      </c>
    </row>
    <row r="216" spans="1:8" s="55" customFormat="1" ht="28.5" customHeight="1">
      <c r="A216" s="1" t="s">
        <v>253</v>
      </c>
      <c r="B216" s="7" t="s">
        <v>152</v>
      </c>
      <c r="C216" s="3" t="s">
        <v>254</v>
      </c>
      <c r="D216" s="4"/>
      <c r="E216" s="5" t="s">
        <v>249</v>
      </c>
      <c r="F216" s="62">
        <v>0.3</v>
      </c>
      <c r="G216" s="104"/>
      <c r="H216" s="54">
        <f t="shared" si="3"/>
        <v>0</v>
      </c>
    </row>
    <row r="217" spans="1:8" ht="28.5" customHeight="1">
      <c r="A217" s="48"/>
      <c r="B217" s="56"/>
      <c r="C217" s="60" t="s">
        <v>24</v>
      </c>
      <c r="D217" s="58"/>
      <c r="E217" s="61"/>
      <c r="F217" s="59"/>
      <c r="G217" s="53"/>
      <c r="H217" s="54">
        <f t="shared" si="3"/>
        <v>0</v>
      </c>
    </row>
    <row r="218" spans="1:8" ht="28.5" customHeight="1">
      <c r="A218" s="9" t="s">
        <v>124</v>
      </c>
      <c r="B218" s="2" t="s">
        <v>281</v>
      </c>
      <c r="C218" s="3" t="s">
        <v>88</v>
      </c>
      <c r="D218" s="4" t="s">
        <v>195</v>
      </c>
      <c r="E218" s="5"/>
      <c r="F218" s="59"/>
      <c r="G218" s="53"/>
      <c r="H218" s="54">
        <f t="shared" si="3"/>
        <v>0</v>
      </c>
    </row>
    <row r="219" spans="1:8" ht="28.5" customHeight="1">
      <c r="A219" s="9" t="s">
        <v>125</v>
      </c>
      <c r="B219" s="7" t="s">
        <v>152</v>
      </c>
      <c r="C219" s="3" t="s">
        <v>117</v>
      </c>
      <c r="D219" s="4"/>
      <c r="E219" s="5" t="s">
        <v>107</v>
      </c>
      <c r="F219" s="58">
        <v>30</v>
      </c>
      <c r="G219" s="104"/>
      <c r="H219" s="54">
        <f t="shared" si="3"/>
        <v>0</v>
      </c>
    </row>
    <row r="220" spans="1:8" ht="28.5" customHeight="1">
      <c r="A220" s="9" t="s">
        <v>126</v>
      </c>
      <c r="B220" s="2" t="s">
        <v>239</v>
      </c>
      <c r="C220" s="3" t="s">
        <v>89</v>
      </c>
      <c r="D220" s="4" t="s">
        <v>196</v>
      </c>
      <c r="E220" s="5" t="s">
        <v>107</v>
      </c>
      <c r="F220" s="58">
        <v>70</v>
      </c>
      <c r="G220" s="104"/>
      <c r="H220" s="54">
        <f t="shared" si="3"/>
        <v>0</v>
      </c>
    </row>
    <row r="221" spans="1:8" ht="28.5" customHeight="1">
      <c r="A221" s="1"/>
      <c r="B221" s="7"/>
      <c r="C221" s="60" t="s">
        <v>25</v>
      </c>
      <c r="D221" s="4"/>
      <c r="E221" s="5"/>
      <c r="F221" s="58"/>
      <c r="G221" s="53"/>
      <c r="H221" s="54">
        <f t="shared" si="3"/>
        <v>0</v>
      </c>
    </row>
    <row r="222" spans="1:8" ht="28.5" customHeight="1">
      <c r="A222" s="1"/>
      <c r="B222" s="2" t="s">
        <v>240</v>
      </c>
      <c r="C222" s="3" t="s">
        <v>282</v>
      </c>
      <c r="D222" s="4" t="s">
        <v>40</v>
      </c>
      <c r="E222" s="5" t="s">
        <v>107</v>
      </c>
      <c r="F222" s="58">
        <v>1300</v>
      </c>
      <c r="G222" s="104"/>
      <c r="H222" s="54">
        <f t="shared" si="3"/>
        <v>0</v>
      </c>
    </row>
    <row r="223" spans="1:8" ht="28.5" customHeight="1">
      <c r="A223" s="9"/>
      <c r="B223" s="2" t="s">
        <v>284</v>
      </c>
      <c r="C223" s="3" t="s">
        <v>210</v>
      </c>
      <c r="D223" s="4" t="s">
        <v>245</v>
      </c>
      <c r="E223" s="5" t="s">
        <v>111</v>
      </c>
      <c r="F223" s="58">
        <v>75</v>
      </c>
      <c r="G223" s="104"/>
      <c r="H223" s="54">
        <f t="shared" si="3"/>
        <v>0</v>
      </c>
    </row>
    <row r="224" spans="1:8" s="74" customFormat="1" ht="28.5" customHeight="1" thickBot="1">
      <c r="A224" s="73"/>
      <c r="B224" s="65" t="s">
        <v>15</v>
      </c>
      <c r="C224" s="119" t="str">
        <f>C171</f>
        <v>Inkster / Lansdowne Alley from Airlies Street to Sinclair Street (Pavement Reconstuction)</v>
      </c>
      <c r="D224" s="120"/>
      <c r="E224" s="120"/>
      <c r="F224" s="121"/>
      <c r="G224" s="66" t="s">
        <v>17</v>
      </c>
      <c r="H224" s="66">
        <f>SUM(H173:H223)</f>
        <v>0</v>
      </c>
    </row>
    <row r="225" spans="1:8" s="55" customFormat="1" ht="28.5" customHeight="1" thickTop="1">
      <c r="A225" s="75"/>
      <c r="B225" s="52" t="s">
        <v>16</v>
      </c>
      <c r="C225" s="116" t="s">
        <v>36</v>
      </c>
      <c r="D225" s="122"/>
      <c r="E225" s="122"/>
      <c r="F225" s="118"/>
      <c r="G225" s="76"/>
      <c r="H225" s="77"/>
    </row>
    <row r="226" spans="1:8" ht="28.5" customHeight="1">
      <c r="A226" s="48"/>
      <c r="B226" s="56"/>
      <c r="C226" s="57" t="s">
        <v>19</v>
      </c>
      <c r="D226" s="58"/>
      <c r="E226" s="59" t="s">
        <v>2</v>
      </c>
      <c r="F226" s="59" t="s">
        <v>2</v>
      </c>
      <c r="G226" s="53" t="s">
        <v>2</v>
      </c>
      <c r="H226" s="54"/>
    </row>
    <row r="227" spans="1:8" ht="28.5" customHeight="1">
      <c r="A227" s="1" t="s">
        <v>175</v>
      </c>
      <c r="B227" s="2" t="s">
        <v>82</v>
      </c>
      <c r="C227" s="3" t="s">
        <v>60</v>
      </c>
      <c r="D227" s="4" t="s">
        <v>199</v>
      </c>
      <c r="E227" s="5" t="s">
        <v>108</v>
      </c>
      <c r="F227" s="58">
        <v>380</v>
      </c>
      <c r="G227" s="104"/>
      <c r="H227" s="54">
        <f>ROUND(F227*G227,2)</f>
        <v>0</v>
      </c>
    </row>
    <row r="228" spans="1:8" ht="28.5" customHeight="1">
      <c r="A228" s="6" t="s">
        <v>127</v>
      </c>
      <c r="B228" s="2" t="s">
        <v>83</v>
      </c>
      <c r="C228" s="3" t="s">
        <v>56</v>
      </c>
      <c r="D228" s="4" t="s">
        <v>199</v>
      </c>
      <c r="E228" s="5" t="s">
        <v>107</v>
      </c>
      <c r="F228" s="58">
        <v>965</v>
      </c>
      <c r="G228" s="104"/>
      <c r="H228" s="54">
        <f aca="true" t="shared" si="4" ref="H228:H277">ROUND(F228*G228,2)</f>
        <v>0</v>
      </c>
    </row>
    <row r="229" spans="1:8" ht="28.5" customHeight="1">
      <c r="A229" s="6" t="s">
        <v>128</v>
      </c>
      <c r="B229" s="2" t="s">
        <v>84</v>
      </c>
      <c r="C229" s="3" t="s">
        <v>62</v>
      </c>
      <c r="D229" s="4" t="s">
        <v>199</v>
      </c>
      <c r="E229" s="5"/>
      <c r="F229" s="59"/>
      <c r="G229" s="53"/>
      <c r="H229" s="54">
        <f t="shared" si="4"/>
        <v>0</v>
      </c>
    </row>
    <row r="230" spans="1:8" ht="28.5" customHeight="1">
      <c r="A230" s="1" t="s">
        <v>129</v>
      </c>
      <c r="B230" s="7" t="s">
        <v>152</v>
      </c>
      <c r="C230" s="3" t="s">
        <v>225</v>
      </c>
      <c r="D230" s="4" t="s">
        <v>2</v>
      </c>
      <c r="E230" s="5" t="s">
        <v>109</v>
      </c>
      <c r="F230" s="58">
        <v>730</v>
      </c>
      <c r="G230" s="104"/>
      <c r="H230" s="54">
        <f t="shared" si="4"/>
        <v>0</v>
      </c>
    </row>
    <row r="231" spans="1:8" ht="28.5" customHeight="1">
      <c r="A231" s="6" t="s">
        <v>130</v>
      </c>
      <c r="B231" s="2" t="s">
        <v>85</v>
      </c>
      <c r="C231" s="3" t="s">
        <v>145</v>
      </c>
      <c r="D231" s="4" t="s">
        <v>200</v>
      </c>
      <c r="E231" s="5" t="s">
        <v>108</v>
      </c>
      <c r="F231" s="58">
        <v>80</v>
      </c>
      <c r="G231" s="104"/>
      <c r="H231" s="54">
        <f t="shared" si="4"/>
        <v>0</v>
      </c>
    </row>
    <row r="232" spans="1:8" ht="28.5" customHeight="1">
      <c r="A232" s="6" t="s">
        <v>131</v>
      </c>
      <c r="B232" s="2" t="s">
        <v>86</v>
      </c>
      <c r="C232" s="3" t="s">
        <v>288</v>
      </c>
      <c r="D232" s="4" t="s">
        <v>199</v>
      </c>
      <c r="E232" s="5" t="s">
        <v>108</v>
      </c>
      <c r="F232" s="58">
        <v>5</v>
      </c>
      <c r="G232" s="104"/>
      <c r="H232" s="54">
        <f t="shared" si="4"/>
        <v>0</v>
      </c>
    </row>
    <row r="233" spans="1:8" ht="28.5" customHeight="1">
      <c r="A233" s="6" t="s">
        <v>132</v>
      </c>
      <c r="B233" s="2" t="s">
        <v>87</v>
      </c>
      <c r="C233" s="3" t="s">
        <v>142</v>
      </c>
      <c r="D233" s="4" t="s">
        <v>189</v>
      </c>
      <c r="E233" s="5" t="s">
        <v>107</v>
      </c>
      <c r="F233" s="58">
        <v>965</v>
      </c>
      <c r="G233" s="104"/>
      <c r="H233" s="54">
        <f t="shared" si="4"/>
        <v>0</v>
      </c>
    </row>
    <row r="234" spans="1:8" ht="28.5" customHeight="1">
      <c r="A234" s="1" t="s">
        <v>133</v>
      </c>
      <c r="B234" s="2" t="s">
        <v>38</v>
      </c>
      <c r="C234" s="3" t="s">
        <v>146</v>
      </c>
      <c r="D234" s="4" t="s">
        <v>190</v>
      </c>
      <c r="E234" s="5"/>
      <c r="F234" s="59"/>
      <c r="G234" s="53"/>
      <c r="H234" s="54">
        <f t="shared" si="4"/>
        <v>0</v>
      </c>
    </row>
    <row r="235" spans="1:8" ht="28.5" customHeight="1">
      <c r="A235" s="1" t="s">
        <v>183</v>
      </c>
      <c r="B235" s="7" t="s">
        <v>152</v>
      </c>
      <c r="C235" s="3" t="s">
        <v>147</v>
      </c>
      <c r="D235" s="4" t="s">
        <v>2</v>
      </c>
      <c r="E235" s="5" t="s">
        <v>109</v>
      </c>
      <c r="F235" s="58">
        <v>15</v>
      </c>
      <c r="G235" s="104"/>
      <c r="H235" s="54">
        <f t="shared" si="4"/>
        <v>0</v>
      </c>
    </row>
    <row r="236" spans="1:8" ht="28.5" customHeight="1">
      <c r="A236" s="48"/>
      <c r="B236" s="56"/>
      <c r="C236" s="60" t="s">
        <v>20</v>
      </c>
      <c r="D236" s="58"/>
      <c r="E236" s="61"/>
      <c r="F236" s="59"/>
      <c r="G236" s="53"/>
      <c r="H236" s="54">
        <f t="shared" si="4"/>
        <v>0</v>
      </c>
    </row>
    <row r="237" spans="1:8" ht="28.5" customHeight="1">
      <c r="A237" s="9" t="s">
        <v>156</v>
      </c>
      <c r="B237" s="2" t="s">
        <v>39</v>
      </c>
      <c r="C237" s="3" t="s">
        <v>143</v>
      </c>
      <c r="D237" s="4" t="s">
        <v>199</v>
      </c>
      <c r="E237" s="5"/>
      <c r="F237" s="59"/>
      <c r="G237" s="53"/>
      <c r="H237" s="54">
        <f t="shared" si="4"/>
        <v>0</v>
      </c>
    </row>
    <row r="238" spans="1:8" ht="28.5" customHeight="1">
      <c r="A238" s="9" t="s">
        <v>176</v>
      </c>
      <c r="B238" s="7" t="s">
        <v>152</v>
      </c>
      <c r="C238" s="3" t="s">
        <v>144</v>
      </c>
      <c r="D238" s="4" t="s">
        <v>2</v>
      </c>
      <c r="E238" s="5" t="s">
        <v>107</v>
      </c>
      <c r="F238" s="58">
        <v>985</v>
      </c>
      <c r="G238" s="104"/>
      <c r="H238" s="54">
        <f t="shared" si="4"/>
        <v>0</v>
      </c>
    </row>
    <row r="239" spans="1:8" ht="28.5" customHeight="1">
      <c r="A239" s="9" t="s">
        <v>134</v>
      </c>
      <c r="B239" s="2" t="s">
        <v>40</v>
      </c>
      <c r="C239" s="3" t="s">
        <v>100</v>
      </c>
      <c r="D239" s="4" t="s">
        <v>201</v>
      </c>
      <c r="E239" s="5"/>
      <c r="F239" s="59"/>
      <c r="G239" s="53"/>
      <c r="H239" s="54">
        <f t="shared" si="4"/>
        <v>0</v>
      </c>
    </row>
    <row r="240" spans="1:8" ht="28.5" customHeight="1">
      <c r="A240" s="9" t="s">
        <v>135</v>
      </c>
      <c r="B240" s="7" t="s">
        <v>152</v>
      </c>
      <c r="C240" s="3" t="s">
        <v>115</v>
      </c>
      <c r="D240" s="4" t="s">
        <v>2</v>
      </c>
      <c r="E240" s="5" t="s">
        <v>110</v>
      </c>
      <c r="F240" s="58">
        <v>25</v>
      </c>
      <c r="G240" s="104"/>
      <c r="H240" s="54">
        <f t="shared" si="4"/>
        <v>0</v>
      </c>
    </row>
    <row r="241" spans="1:8" ht="28.5" customHeight="1">
      <c r="A241" s="9" t="s">
        <v>136</v>
      </c>
      <c r="B241" s="2" t="s">
        <v>41</v>
      </c>
      <c r="C241" s="3" t="s">
        <v>101</v>
      </c>
      <c r="D241" s="4" t="s">
        <v>201</v>
      </c>
      <c r="E241" s="5"/>
      <c r="F241" s="59"/>
      <c r="G241" s="53"/>
      <c r="H241" s="54">
        <f t="shared" si="4"/>
        <v>0</v>
      </c>
    </row>
    <row r="242" spans="1:8" ht="28.5" customHeight="1">
      <c r="A242" s="9" t="s">
        <v>137</v>
      </c>
      <c r="B242" s="7" t="s">
        <v>152</v>
      </c>
      <c r="C242" s="3" t="s">
        <v>114</v>
      </c>
      <c r="D242" s="4" t="s">
        <v>2</v>
      </c>
      <c r="E242" s="5" t="s">
        <v>110</v>
      </c>
      <c r="F242" s="58">
        <v>220</v>
      </c>
      <c r="G242" s="104"/>
      <c r="H242" s="54">
        <f t="shared" si="4"/>
        <v>0</v>
      </c>
    </row>
    <row r="243" spans="1:8" ht="28.5" customHeight="1">
      <c r="A243" s="9" t="s">
        <v>119</v>
      </c>
      <c r="B243" s="2" t="s">
        <v>42</v>
      </c>
      <c r="C243" s="3" t="s">
        <v>149</v>
      </c>
      <c r="D243" s="4" t="s">
        <v>202</v>
      </c>
      <c r="E243" s="5"/>
      <c r="F243" s="59"/>
      <c r="G243" s="53"/>
      <c r="H243" s="54">
        <f t="shared" si="4"/>
        <v>0</v>
      </c>
    </row>
    <row r="244" spans="1:8" ht="28.5" customHeight="1">
      <c r="A244" s="9" t="s">
        <v>140</v>
      </c>
      <c r="B244" s="7" t="s">
        <v>152</v>
      </c>
      <c r="C244" s="3" t="s">
        <v>148</v>
      </c>
      <c r="D244" s="4" t="s">
        <v>165</v>
      </c>
      <c r="E244" s="5"/>
      <c r="F244" s="59"/>
      <c r="G244" s="53"/>
      <c r="H244" s="54">
        <f t="shared" si="4"/>
        <v>0</v>
      </c>
    </row>
    <row r="245" spans="1:8" ht="28.5" customHeight="1">
      <c r="A245" s="9" t="s">
        <v>141</v>
      </c>
      <c r="B245" s="10"/>
      <c r="C245" s="3" t="s">
        <v>193</v>
      </c>
      <c r="D245" s="4"/>
      <c r="E245" s="5" t="s">
        <v>107</v>
      </c>
      <c r="F245" s="58">
        <v>20</v>
      </c>
      <c r="G245" s="104"/>
      <c r="H245" s="54">
        <f t="shared" si="4"/>
        <v>0</v>
      </c>
    </row>
    <row r="246" spans="1:8" ht="28.5" customHeight="1">
      <c r="A246" s="9" t="s">
        <v>180</v>
      </c>
      <c r="B246" s="2" t="s">
        <v>43</v>
      </c>
      <c r="C246" s="3" t="s">
        <v>289</v>
      </c>
      <c r="D246" s="4" t="s">
        <v>202</v>
      </c>
      <c r="E246" s="5" t="s">
        <v>107</v>
      </c>
      <c r="F246" s="58">
        <v>5</v>
      </c>
      <c r="G246" s="104"/>
      <c r="H246" s="54">
        <f t="shared" si="4"/>
        <v>0</v>
      </c>
    </row>
    <row r="247" spans="1:8" ht="28.5" customHeight="1">
      <c r="A247" s="13" t="s">
        <v>266</v>
      </c>
      <c r="B247" s="2" t="s">
        <v>44</v>
      </c>
      <c r="C247" s="14" t="s">
        <v>267</v>
      </c>
      <c r="D247" s="15" t="s">
        <v>203</v>
      </c>
      <c r="E247" s="16"/>
      <c r="F247" s="59"/>
      <c r="G247" s="53"/>
      <c r="H247" s="54">
        <f t="shared" si="4"/>
        <v>0</v>
      </c>
    </row>
    <row r="248" spans="1:8" ht="28.5" customHeight="1">
      <c r="A248" s="13" t="s">
        <v>268</v>
      </c>
      <c r="B248" s="17" t="s">
        <v>152</v>
      </c>
      <c r="C248" s="14" t="s">
        <v>271</v>
      </c>
      <c r="D248" s="15" t="s">
        <v>2</v>
      </c>
      <c r="E248" s="16" t="s">
        <v>111</v>
      </c>
      <c r="F248" s="58">
        <v>26</v>
      </c>
      <c r="G248" s="104"/>
      <c r="H248" s="54">
        <f t="shared" si="4"/>
        <v>0</v>
      </c>
    </row>
    <row r="249" spans="1:8" ht="28.5" customHeight="1">
      <c r="A249" s="13" t="s">
        <v>157</v>
      </c>
      <c r="B249" s="2" t="s">
        <v>274</v>
      </c>
      <c r="C249" s="14" t="s">
        <v>150</v>
      </c>
      <c r="D249" s="15" t="s">
        <v>203</v>
      </c>
      <c r="F249" s="59"/>
      <c r="G249" s="53"/>
      <c r="H249" s="54">
        <f t="shared" si="4"/>
        <v>0</v>
      </c>
    </row>
    <row r="250" spans="1:8" ht="28.5" customHeight="1">
      <c r="A250" s="13" t="s">
        <v>269</v>
      </c>
      <c r="B250" s="7" t="s">
        <v>152</v>
      </c>
      <c r="C250" s="14" t="s">
        <v>246</v>
      </c>
      <c r="D250" s="15" t="s">
        <v>166</v>
      </c>
      <c r="E250" s="16" t="s">
        <v>111</v>
      </c>
      <c r="F250" s="58">
        <v>26</v>
      </c>
      <c r="G250" s="104"/>
      <c r="H250" s="54">
        <f t="shared" si="4"/>
        <v>0</v>
      </c>
    </row>
    <row r="251" spans="1:8" ht="28.5" customHeight="1">
      <c r="A251" s="9" t="s">
        <v>178</v>
      </c>
      <c r="B251" s="2" t="s">
        <v>45</v>
      </c>
      <c r="C251" s="3" t="s">
        <v>96</v>
      </c>
      <c r="D251" s="4" t="s">
        <v>203</v>
      </c>
      <c r="E251" s="5"/>
      <c r="F251" s="59"/>
      <c r="G251" s="53"/>
      <c r="H251" s="54">
        <f t="shared" si="4"/>
        <v>0</v>
      </c>
    </row>
    <row r="252" spans="1:8" ht="28.5" customHeight="1">
      <c r="A252" s="9" t="s">
        <v>242</v>
      </c>
      <c r="B252" s="7" t="s">
        <v>152</v>
      </c>
      <c r="C252" s="3" t="s">
        <v>292</v>
      </c>
      <c r="D252" s="4" t="s">
        <v>243</v>
      </c>
      <c r="E252" s="5" t="s">
        <v>111</v>
      </c>
      <c r="F252" s="58">
        <v>6</v>
      </c>
      <c r="G252" s="104"/>
      <c r="H252" s="54">
        <f t="shared" si="4"/>
        <v>0</v>
      </c>
    </row>
    <row r="253" spans="1:8" ht="28.5" customHeight="1">
      <c r="A253" s="1" t="s">
        <v>181</v>
      </c>
      <c r="B253" s="2" t="s">
        <v>303</v>
      </c>
      <c r="C253" s="3" t="s">
        <v>104</v>
      </c>
      <c r="D253" s="4" t="s">
        <v>81</v>
      </c>
      <c r="E253" s="5" t="s">
        <v>107</v>
      </c>
      <c r="F253" s="58">
        <v>2</v>
      </c>
      <c r="G253" s="104"/>
      <c r="H253" s="54">
        <f t="shared" si="4"/>
        <v>0</v>
      </c>
    </row>
    <row r="254" spans="1:8" ht="28.5" customHeight="1">
      <c r="A254" s="48"/>
      <c r="B254" s="56"/>
      <c r="C254" s="60" t="s">
        <v>21</v>
      </c>
      <c r="D254" s="58"/>
      <c r="E254" s="61"/>
      <c r="F254" s="59"/>
      <c r="G254" s="53"/>
      <c r="H254" s="54">
        <f t="shared" si="4"/>
        <v>0</v>
      </c>
    </row>
    <row r="255" spans="1:8" ht="28.5" customHeight="1">
      <c r="A255" s="1" t="s">
        <v>120</v>
      </c>
      <c r="B255" s="2" t="s">
        <v>46</v>
      </c>
      <c r="C255" s="3" t="s">
        <v>179</v>
      </c>
      <c r="D255" s="4" t="s">
        <v>204</v>
      </c>
      <c r="E255" s="5"/>
      <c r="F255" s="59"/>
      <c r="G255" s="53"/>
      <c r="H255" s="54">
        <f t="shared" si="4"/>
        <v>0</v>
      </c>
    </row>
    <row r="256" spans="1:8" ht="28.5" customHeight="1">
      <c r="A256" s="1" t="s">
        <v>121</v>
      </c>
      <c r="B256" s="7" t="s">
        <v>152</v>
      </c>
      <c r="C256" s="3" t="s">
        <v>113</v>
      </c>
      <c r="D256" s="4" t="s">
        <v>2</v>
      </c>
      <c r="E256" s="5" t="s">
        <v>107</v>
      </c>
      <c r="F256" s="58">
        <v>1085</v>
      </c>
      <c r="G256" s="104"/>
      <c r="H256" s="54">
        <f t="shared" si="4"/>
        <v>0</v>
      </c>
    </row>
    <row r="257" spans="1:8" ht="28.5" customHeight="1">
      <c r="A257" s="1" t="s">
        <v>37</v>
      </c>
      <c r="B257" s="2" t="s">
        <v>256</v>
      </c>
      <c r="C257" s="3" t="s">
        <v>168</v>
      </c>
      <c r="D257" s="4" t="s">
        <v>205</v>
      </c>
      <c r="E257" s="5"/>
      <c r="F257" s="59"/>
      <c r="G257" s="53"/>
      <c r="H257" s="54">
        <f t="shared" si="4"/>
        <v>0</v>
      </c>
    </row>
    <row r="258" spans="1:8" ht="28.5" customHeight="1">
      <c r="A258" s="1" t="s">
        <v>169</v>
      </c>
      <c r="B258" s="7" t="s">
        <v>152</v>
      </c>
      <c r="C258" s="3" t="s">
        <v>154</v>
      </c>
      <c r="D258" s="4"/>
      <c r="E258" s="5"/>
      <c r="F258" s="59"/>
      <c r="G258" s="53"/>
      <c r="H258" s="54">
        <f t="shared" si="4"/>
        <v>0</v>
      </c>
    </row>
    <row r="259" spans="1:8" ht="28.5" customHeight="1">
      <c r="A259" s="1" t="s">
        <v>170</v>
      </c>
      <c r="B259" s="2"/>
      <c r="C259" s="3" t="s">
        <v>206</v>
      </c>
      <c r="D259" s="4"/>
      <c r="E259" s="5" t="s">
        <v>109</v>
      </c>
      <c r="F259" s="58">
        <v>5</v>
      </c>
      <c r="G259" s="104"/>
      <c r="H259" s="54">
        <f t="shared" si="4"/>
        <v>0</v>
      </c>
    </row>
    <row r="260" spans="1:8" ht="28.5" customHeight="1">
      <c r="A260" s="48"/>
      <c r="B260" s="56"/>
      <c r="C260" s="60" t="s">
        <v>22</v>
      </c>
      <c r="D260" s="58"/>
      <c r="E260" s="61"/>
      <c r="F260" s="59"/>
      <c r="G260" s="53"/>
      <c r="H260" s="54">
        <f t="shared" si="4"/>
        <v>0</v>
      </c>
    </row>
    <row r="261" spans="1:8" ht="28.5" customHeight="1">
      <c r="A261" s="1" t="s">
        <v>293</v>
      </c>
      <c r="B261" s="2" t="s">
        <v>47</v>
      </c>
      <c r="C261" s="3" t="s">
        <v>251</v>
      </c>
      <c r="D261" s="4" t="s">
        <v>241</v>
      </c>
      <c r="E261" s="61" t="s">
        <v>110</v>
      </c>
      <c r="F261" s="58">
        <v>1</v>
      </c>
      <c r="G261" s="104"/>
      <c r="H261" s="54">
        <f t="shared" si="4"/>
        <v>0</v>
      </c>
    </row>
    <row r="262" spans="1:8" ht="28.5" customHeight="1">
      <c r="A262" s="1" t="s">
        <v>122</v>
      </c>
      <c r="B262" s="2" t="s">
        <v>48</v>
      </c>
      <c r="C262" s="3" t="s">
        <v>171</v>
      </c>
      <c r="D262" s="4" t="s">
        <v>241</v>
      </c>
      <c r="E262" s="5"/>
      <c r="F262" s="59"/>
      <c r="G262" s="53"/>
      <c r="H262" s="54">
        <f t="shared" si="4"/>
        <v>0</v>
      </c>
    </row>
    <row r="263" spans="1:8" ht="28.5" customHeight="1">
      <c r="A263" s="1" t="s">
        <v>49</v>
      </c>
      <c r="B263" s="7" t="s">
        <v>152</v>
      </c>
      <c r="C263" s="3" t="s">
        <v>207</v>
      </c>
      <c r="D263" s="4"/>
      <c r="E263" s="5"/>
      <c r="F263" s="59"/>
      <c r="G263" s="53"/>
      <c r="H263" s="54">
        <f t="shared" si="4"/>
        <v>0</v>
      </c>
    </row>
    <row r="264" spans="1:8" ht="28.5" customHeight="1">
      <c r="A264" s="1" t="s">
        <v>50</v>
      </c>
      <c r="B264" s="7"/>
      <c r="C264" s="3" t="s">
        <v>244</v>
      </c>
      <c r="D264" s="4"/>
      <c r="E264" s="5" t="s">
        <v>111</v>
      </c>
      <c r="F264" s="58">
        <v>115</v>
      </c>
      <c r="G264" s="104"/>
      <c r="H264" s="54">
        <f t="shared" si="4"/>
        <v>0</v>
      </c>
    </row>
    <row r="265" spans="1:8" ht="28.5" customHeight="1">
      <c r="A265" s="1" t="s">
        <v>53</v>
      </c>
      <c r="B265" s="2" t="s">
        <v>275</v>
      </c>
      <c r="C265" s="12" t="s">
        <v>173</v>
      </c>
      <c r="D265" s="4" t="s">
        <v>241</v>
      </c>
      <c r="E265" s="5"/>
      <c r="F265" s="59"/>
      <c r="G265" s="53"/>
      <c r="H265" s="54">
        <f t="shared" si="4"/>
        <v>0</v>
      </c>
    </row>
    <row r="266" spans="1:8" ht="28.5" customHeight="1">
      <c r="A266" s="1" t="s">
        <v>54</v>
      </c>
      <c r="B266" s="7" t="s">
        <v>152</v>
      </c>
      <c r="C266" s="12" t="s">
        <v>208</v>
      </c>
      <c r="D266" s="4"/>
      <c r="E266" s="5" t="s">
        <v>110</v>
      </c>
      <c r="F266" s="58">
        <v>1</v>
      </c>
      <c r="G266" s="104"/>
      <c r="H266" s="54">
        <f t="shared" si="4"/>
        <v>0</v>
      </c>
    </row>
    <row r="267" spans="1:8" ht="28.5" customHeight="1">
      <c r="A267" s="1" t="s">
        <v>296</v>
      </c>
      <c r="B267" s="2" t="s">
        <v>295</v>
      </c>
      <c r="C267" s="3" t="s">
        <v>294</v>
      </c>
      <c r="D267" s="4" t="s">
        <v>297</v>
      </c>
      <c r="E267" s="5" t="s">
        <v>111</v>
      </c>
      <c r="F267" s="58">
        <v>145</v>
      </c>
      <c r="G267" s="104"/>
      <c r="H267" s="54">
        <f t="shared" si="4"/>
        <v>0</v>
      </c>
    </row>
    <row r="268" spans="1:8" ht="28.5" customHeight="1">
      <c r="A268" s="48"/>
      <c r="B268" s="56"/>
      <c r="C268" s="60" t="s">
        <v>23</v>
      </c>
      <c r="D268" s="58"/>
      <c r="E268" s="61"/>
      <c r="F268" s="59"/>
      <c r="G268" s="53"/>
      <c r="H268" s="54">
        <f t="shared" si="4"/>
        <v>0</v>
      </c>
    </row>
    <row r="269" spans="1:8" ht="28.5" customHeight="1">
      <c r="A269" s="1" t="s">
        <v>250</v>
      </c>
      <c r="B269" s="2" t="s">
        <v>285</v>
      </c>
      <c r="C269" s="3" t="s">
        <v>252</v>
      </c>
      <c r="D269" s="4" t="s">
        <v>241</v>
      </c>
      <c r="E269" s="5"/>
      <c r="F269" s="70"/>
      <c r="G269" s="53"/>
      <c r="H269" s="54">
        <f t="shared" si="4"/>
        <v>0</v>
      </c>
    </row>
    <row r="270" spans="1:8" ht="28.5" customHeight="1">
      <c r="A270" s="1" t="s">
        <v>253</v>
      </c>
      <c r="B270" s="7" t="s">
        <v>152</v>
      </c>
      <c r="C270" s="3" t="s">
        <v>254</v>
      </c>
      <c r="D270" s="4"/>
      <c r="E270" s="5" t="s">
        <v>249</v>
      </c>
      <c r="F270" s="62">
        <v>0.3</v>
      </c>
      <c r="G270" s="104"/>
      <c r="H270" s="54">
        <f t="shared" si="4"/>
        <v>0</v>
      </c>
    </row>
    <row r="271" spans="1:8" ht="28.5" customHeight="1">
      <c r="A271" s="48"/>
      <c r="B271" s="56"/>
      <c r="C271" s="60" t="s">
        <v>24</v>
      </c>
      <c r="D271" s="58"/>
      <c r="E271" s="61"/>
      <c r="F271" s="59"/>
      <c r="G271" s="53"/>
      <c r="H271" s="54">
        <f t="shared" si="4"/>
        <v>0</v>
      </c>
    </row>
    <row r="272" spans="1:8" ht="28.5" customHeight="1">
      <c r="A272" s="9" t="s">
        <v>124</v>
      </c>
      <c r="B272" s="2" t="s">
        <v>182</v>
      </c>
      <c r="C272" s="3" t="s">
        <v>88</v>
      </c>
      <c r="D272" s="4" t="s">
        <v>195</v>
      </c>
      <c r="E272" s="5"/>
      <c r="F272" s="59"/>
      <c r="G272" s="53"/>
      <c r="H272" s="54">
        <f t="shared" si="4"/>
        <v>0</v>
      </c>
    </row>
    <row r="273" spans="1:8" ht="28.5" customHeight="1">
      <c r="A273" s="9" t="s">
        <v>125</v>
      </c>
      <c r="B273" s="7" t="s">
        <v>152</v>
      </c>
      <c r="C273" s="3" t="s">
        <v>117</v>
      </c>
      <c r="D273" s="4"/>
      <c r="E273" s="5" t="s">
        <v>107</v>
      </c>
      <c r="F273" s="58">
        <v>25</v>
      </c>
      <c r="G273" s="104"/>
      <c r="H273" s="54">
        <f t="shared" si="4"/>
        <v>0</v>
      </c>
    </row>
    <row r="274" spans="1:8" ht="28.5" customHeight="1">
      <c r="A274" s="9" t="s">
        <v>126</v>
      </c>
      <c r="B274" s="2" t="s">
        <v>299</v>
      </c>
      <c r="C274" s="3" t="s">
        <v>89</v>
      </c>
      <c r="D274" s="4" t="s">
        <v>196</v>
      </c>
      <c r="E274" s="5" t="s">
        <v>107</v>
      </c>
      <c r="F274" s="58">
        <v>55</v>
      </c>
      <c r="G274" s="104"/>
      <c r="H274" s="54">
        <f t="shared" si="4"/>
        <v>0</v>
      </c>
    </row>
    <row r="275" spans="1:8" ht="28.5" customHeight="1">
      <c r="A275" s="1"/>
      <c r="B275" s="7"/>
      <c r="C275" s="60" t="s">
        <v>25</v>
      </c>
      <c r="D275" s="4"/>
      <c r="E275" s="5"/>
      <c r="F275" s="59"/>
      <c r="G275" s="105"/>
      <c r="H275" s="54">
        <f t="shared" si="4"/>
        <v>0</v>
      </c>
    </row>
    <row r="276" spans="1:8" ht="28.5" customHeight="1">
      <c r="A276" s="1"/>
      <c r="B276" s="2" t="s">
        <v>300</v>
      </c>
      <c r="C276" s="3" t="s">
        <v>282</v>
      </c>
      <c r="D276" s="4" t="s">
        <v>40</v>
      </c>
      <c r="E276" s="5" t="s">
        <v>107</v>
      </c>
      <c r="F276" s="58">
        <v>850</v>
      </c>
      <c r="G276" s="104"/>
      <c r="H276" s="54">
        <f t="shared" si="4"/>
        <v>0</v>
      </c>
    </row>
    <row r="277" spans="1:8" ht="28.5" customHeight="1">
      <c r="A277" s="9"/>
      <c r="B277" s="2" t="s">
        <v>286</v>
      </c>
      <c r="C277" s="3" t="s">
        <v>210</v>
      </c>
      <c r="D277" s="4" t="s">
        <v>245</v>
      </c>
      <c r="E277" s="5" t="s">
        <v>111</v>
      </c>
      <c r="F277" s="58">
        <v>115</v>
      </c>
      <c r="G277" s="104"/>
      <c r="H277" s="54">
        <f t="shared" si="4"/>
        <v>0</v>
      </c>
    </row>
    <row r="278" spans="1:8" s="55" customFormat="1" ht="28.5" customHeight="1" thickBot="1">
      <c r="A278" s="78"/>
      <c r="B278" s="65" t="s">
        <v>16</v>
      </c>
      <c r="C278" s="119" t="str">
        <f>C225</f>
        <v>Inkster / Lansdowne Alley from Salter Street to Aikins Avenue (Pavement Reconstruction)</v>
      </c>
      <c r="D278" s="120"/>
      <c r="E278" s="120"/>
      <c r="F278" s="121"/>
      <c r="G278" s="66" t="s">
        <v>17</v>
      </c>
      <c r="H278" s="66">
        <f>SUM(H227:H277)</f>
        <v>0</v>
      </c>
    </row>
    <row r="279" spans="1:8" ht="36" customHeight="1" thickTop="1">
      <c r="A279" s="79"/>
      <c r="B279" s="80"/>
      <c r="C279" s="81" t="s">
        <v>18</v>
      </c>
      <c r="D279" s="82"/>
      <c r="E279" s="82"/>
      <c r="F279" s="82"/>
      <c r="G279" s="83"/>
      <c r="H279" s="84"/>
    </row>
    <row r="280" spans="1:8" s="55" customFormat="1" ht="31.5" customHeight="1">
      <c r="A280" s="85"/>
      <c r="B280" s="114" t="str">
        <f>B6</f>
        <v>2006 ALLEY RENEWAL PROGRAM</v>
      </c>
      <c r="C280" s="115"/>
      <c r="D280" s="115"/>
      <c r="E280" s="115"/>
      <c r="F280" s="115"/>
      <c r="G280" s="86"/>
      <c r="H280" s="87"/>
    </row>
    <row r="281" spans="1:8" ht="30" customHeight="1" thickBot="1">
      <c r="A281" s="88"/>
      <c r="B281" s="65" t="s">
        <v>12</v>
      </c>
      <c r="C281" s="131" t="str">
        <f>C7</f>
        <v>Brock / Queenston Alley from Academy Road to Wellington Crescent (Pavement Reconstruction) </v>
      </c>
      <c r="D281" s="120"/>
      <c r="E281" s="120"/>
      <c r="F281" s="121"/>
      <c r="G281" s="66" t="s">
        <v>17</v>
      </c>
      <c r="H281" s="66">
        <f>H66</f>
        <v>0</v>
      </c>
    </row>
    <row r="282" spans="1:8" ht="30" customHeight="1" thickBot="1" thickTop="1">
      <c r="A282" s="88"/>
      <c r="B282" s="65" t="s">
        <v>13</v>
      </c>
      <c r="C282" s="128" t="str">
        <f>C67</f>
        <v>Dorchester / Grosvenor Alley from Lilac Street to Arbuthnot Street (Pavement Reconstruction)</v>
      </c>
      <c r="D282" s="129"/>
      <c r="E282" s="129"/>
      <c r="F282" s="130"/>
      <c r="G282" s="66" t="s">
        <v>17</v>
      </c>
      <c r="H282" s="66">
        <f>H112</f>
        <v>0</v>
      </c>
    </row>
    <row r="283" spans="1:8" ht="30" customHeight="1" thickBot="1" thickTop="1">
      <c r="A283" s="88"/>
      <c r="B283" s="65" t="s">
        <v>14</v>
      </c>
      <c r="C283" s="128" t="str">
        <f>C113</f>
        <v>Garfield / Sherburn Alley from St. Matthews Avenue to Ellice Avenue (Pavement Reconstruction)</v>
      </c>
      <c r="D283" s="129"/>
      <c r="E283" s="129"/>
      <c r="F283" s="130"/>
      <c r="G283" s="66" t="s">
        <v>17</v>
      </c>
      <c r="H283" s="66">
        <f>H170</f>
        <v>0</v>
      </c>
    </row>
    <row r="284" spans="1:8" ht="30" customHeight="1" thickBot="1" thickTop="1">
      <c r="A284" s="88"/>
      <c r="B284" s="65" t="s">
        <v>15</v>
      </c>
      <c r="C284" s="128" t="str">
        <f>C171</f>
        <v>Inkster / Lansdowne Alley from Airlies Street to Sinclair Street (Pavement Reconstuction)</v>
      </c>
      <c r="D284" s="129"/>
      <c r="E284" s="129"/>
      <c r="F284" s="130"/>
      <c r="G284" s="89" t="s">
        <v>17</v>
      </c>
      <c r="H284" s="89">
        <f>H224</f>
        <v>0</v>
      </c>
    </row>
    <row r="285" spans="1:8" ht="30" customHeight="1" thickBot="1" thickTop="1">
      <c r="A285" s="88"/>
      <c r="B285" s="90" t="s">
        <v>16</v>
      </c>
      <c r="C285" s="128" t="str">
        <f>C225</f>
        <v>Inkster / Lansdowne Alley from Salter Street to Aikins Avenue (Pavement Reconstruction)</v>
      </c>
      <c r="D285" s="129"/>
      <c r="E285" s="129"/>
      <c r="F285" s="130"/>
      <c r="G285" s="91" t="s">
        <v>17</v>
      </c>
      <c r="H285" s="91">
        <f>H278</f>
        <v>0</v>
      </c>
    </row>
    <row r="286" spans="1:8" ht="28.5" customHeight="1" thickBot="1" thickTop="1">
      <c r="A286" s="88"/>
      <c r="B286" s="92"/>
      <c r="C286" s="93"/>
      <c r="D286" s="94"/>
      <c r="E286" s="95"/>
      <c r="F286" s="95"/>
      <c r="G286" s="96" t="s">
        <v>33</v>
      </c>
      <c r="H286" s="97">
        <f>SUM(H281:H285)</f>
        <v>0</v>
      </c>
    </row>
    <row r="287" spans="1:8" s="31" customFormat="1" ht="37.5" customHeight="1" thickTop="1">
      <c r="A287" s="48"/>
      <c r="B287" s="123" t="s">
        <v>29</v>
      </c>
      <c r="C287" s="124"/>
      <c r="D287" s="124"/>
      <c r="E287" s="124"/>
      <c r="F287" s="124"/>
      <c r="G287" s="125">
        <f>H283+H286</f>
        <v>0</v>
      </c>
      <c r="H287" s="126"/>
    </row>
    <row r="288" spans="1:8" ht="37.5" customHeight="1">
      <c r="A288" s="48"/>
      <c r="B288" s="127" t="s">
        <v>27</v>
      </c>
      <c r="C288" s="109"/>
      <c r="D288" s="109"/>
      <c r="E288" s="109"/>
      <c r="F288" s="109"/>
      <c r="G288" s="109"/>
      <c r="H288" s="110"/>
    </row>
    <row r="289" spans="1:8" ht="37.5" customHeight="1">
      <c r="A289" s="48"/>
      <c r="B289" s="108" t="s">
        <v>28</v>
      </c>
      <c r="C289" s="109"/>
      <c r="D289" s="109"/>
      <c r="E289" s="109"/>
      <c r="F289" s="109"/>
      <c r="G289" s="109"/>
      <c r="H289" s="110"/>
    </row>
    <row r="290" spans="1:8" ht="15.75" customHeight="1">
      <c r="A290" s="98"/>
      <c r="B290" s="99"/>
      <c r="C290" s="100"/>
      <c r="D290" s="101"/>
      <c r="E290" s="100"/>
      <c r="F290" s="100"/>
      <c r="G290" s="106"/>
      <c r="H290" s="107"/>
    </row>
  </sheetData>
  <sheetProtection password="CC3D" sheet="1" objects="1" scenarios="1" selectLockedCells="1"/>
  <mergeCells count="21">
    <mergeCell ref="C171:F171"/>
    <mergeCell ref="C224:F224"/>
    <mergeCell ref="C283:F283"/>
    <mergeCell ref="C225:F225"/>
    <mergeCell ref="C278:F278"/>
    <mergeCell ref="C281:F281"/>
    <mergeCell ref="C282:F282"/>
    <mergeCell ref="G287:H287"/>
    <mergeCell ref="B288:H288"/>
    <mergeCell ref="C284:F284"/>
    <mergeCell ref="C285:F285"/>
    <mergeCell ref="B289:H289"/>
    <mergeCell ref="B6:F6"/>
    <mergeCell ref="B280:F280"/>
    <mergeCell ref="C7:F7"/>
    <mergeCell ref="C66:F66"/>
    <mergeCell ref="C67:F67"/>
    <mergeCell ref="C112:F112"/>
    <mergeCell ref="C113:F113"/>
    <mergeCell ref="C170:F170"/>
    <mergeCell ref="B287:F287"/>
  </mergeCells>
  <dataValidations count="1">
    <dataValidation type="decimal" operator="greaterThan" allowBlank="1" showInputMessage="1" showErrorMessage="1" prompt="Enter your Unit Bid Price.&#10;You do not need to type in the &quot;$&quot;" errorTitle="Illegal Entry" error="Unit Prices must be greater than 0." sqref="G276:G277 G273:G274 G270 G266:G267 G264 G261 G259 G256 G252:G253 G250 G248 G245:G246 G242 G240 G238 G235 G230:G233 G227:G228 G222:G223 G219:G220 G216 G214 G211:G212 G209 G206 G204 G201 G198 G195:G196 G193 G191 G188 G186 G184 G181 G176:G179 G173:G174 G168:G169 G165:G166 G162 G160 G157:G158 G155 G152 G150 G147 G143:G144 G139:G141 G137 G133:G135 G130 G128 G126 G123 G118:G121 G115:G116 G111 G108:G109 G104:G105 G102 G99 G96 G93:G94 G91 G87:G89 G84 G82 G80 G77 G72:G75 G69:G70 G64:G65 G61:G62 G58 G56 G52:G54 G50 G48 G45 G43 G40 G36:G37 G33:G34 G31 G27:G29 G24 G22 G20 G17 G12:G15 G9:G10">
      <formula1>0</formula1>
    </dataValidation>
  </dataValidations>
  <printOptions/>
  <pageMargins left="0.5" right="0.5" top="0.75" bottom="0.75" header="0.25" footer="0.25"/>
  <pageSetup horizontalDpi="600" verticalDpi="600" orientation="portrait" scale="75" r:id="rId1"/>
  <headerFooter alignWithMargins="0">
    <oddHeader>&amp;L&amp;10The City of Winnipeg
Bid Opportunity No. 355-2006&amp;R&amp;10Bid Submission
Page &amp;P+3 of 19</oddHeader>
    <oddFooter xml:space="preserve">&amp;R__________________
Name of Bidder                    </oddFooter>
  </headerFooter>
  <rowBreaks count="6" manualBreakCount="6">
    <brk id="34" min="1" max="7" man="1"/>
    <brk id="66" min="1" max="7" man="1"/>
    <brk id="112" min="1" max="7" man="1"/>
    <brk id="170" min="1" max="7" man="1"/>
    <brk id="224" min="1" max="7" man="1"/>
    <brk id="27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2006 Alley Renewal Program</dc:title>
  <dc:subject>355-2006</dc:subject>
  <dc:creator>Streets &amp; Transportation</dc:creator>
  <cp:keywords>R.O.</cp:keywords>
  <dc:description>reviewed by M Harms - 25 May 2006, 3:44 p.m.
file size 68.0 KB</dc:description>
  <cp:lastModifiedBy>ROffman</cp:lastModifiedBy>
  <cp:lastPrinted>2006-05-26T13:30:51Z</cp:lastPrinted>
  <dcterms:created xsi:type="dcterms:W3CDTF">1999-03-31T15:44:33Z</dcterms:created>
  <dcterms:modified xsi:type="dcterms:W3CDTF">2006-05-25T21:11:35Z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