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PRICES'!$A$1:$H$63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PRICES'!$B$1:$IV$21</definedName>
    <definedName name="XEverything">#REF!</definedName>
    <definedName name="XITEMS" localSheetId="0">'FORM B - PRICES'!$B$6:$IV$21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<sst xmlns="http://schemas.openxmlformats.org/spreadsheetml/2006/main" count="169" uniqueCount="101">
  <si>
    <t>D</t>
  </si>
  <si>
    <t>C.1</t>
  </si>
  <si>
    <t>C.2</t>
  </si>
  <si>
    <t>C.3</t>
  </si>
  <si>
    <t>C.4</t>
  </si>
  <si>
    <t>C.5</t>
  </si>
  <si>
    <t>D.2</t>
  </si>
  <si>
    <t>Supply and Installation of Dowel Assemblies</t>
  </si>
  <si>
    <t>E.1</t>
  </si>
  <si>
    <t>E.2</t>
  </si>
  <si>
    <t>F.1</t>
  </si>
  <si>
    <t>F.2</t>
  </si>
  <si>
    <t>B.1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</si>
  <si>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</si>
  <si>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</si>
  <si>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</si>
  <si>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</si>
  <si>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</si>
  <si>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</si>
  <si>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</si>
  <si>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</si>
  <si>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</si>
  <si>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each</t>
  </si>
  <si>
    <t>m</t>
  </si>
  <si>
    <t>A.2</t>
  </si>
  <si>
    <t>20 M Deformed Tie Bar</t>
  </si>
  <si>
    <t>28.6 mm Diameter</t>
  </si>
  <si>
    <t>A.1</t>
  </si>
  <si>
    <t>CODE</t>
  </si>
  <si>
    <t>B114</t>
  </si>
  <si>
    <t>F001</t>
  </si>
  <si>
    <t>B047</t>
  </si>
  <si>
    <t>B052</t>
  </si>
  <si>
    <t>B053</t>
  </si>
  <si>
    <t>B055</t>
  </si>
  <si>
    <t>B064</t>
  </si>
  <si>
    <t>B070</t>
  </si>
  <si>
    <t>B094</t>
  </si>
  <si>
    <t>B096</t>
  </si>
  <si>
    <t>B097</t>
  </si>
  <si>
    <t>B098</t>
  </si>
  <si>
    <t>B118</t>
  </si>
  <si>
    <t>Sidewalk</t>
  </si>
  <si>
    <t xml:space="preserve">Miscellaneous Concrete Slab Renewal </t>
  </si>
  <si>
    <t>Concrete Curb Installation</t>
  </si>
  <si>
    <t>SD-204</t>
  </si>
  <si>
    <t>i)</t>
  </si>
  <si>
    <t>ii)</t>
  </si>
  <si>
    <t>iii)</t>
  </si>
  <si>
    <t>C</t>
  </si>
  <si>
    <t>B135</t>
  </si>
  <si>
    <t>B138</t>
  </si>
  <si>
    <t>C.6</t>
  </si>
  <si>
    <t>C.7</t>
  </si>
  <si>
    <t>C.8</t>
  </si>
  <si>
    <t>C.9</t>
  </si>
  <si>
    <t>C.10</t>
  </si>
  <si>
    <t>SD-228A</t>
  </si>
  <si>
    <t>B121</t>
  </si>
  <si>
    <t>D.1</t>
  </si>
  <si>
    <t>230 mm Concrete Pavement (Plain-Dowelled)</t>
  </si>
  <si>
    <t>230 mm Concrete Pavement (Type A)</t>
  </si>
  <si>
    <t>230 mm Concrete Pavement (Type B)</t>
  </si>
  <si>
    <t>230 mm Concrete Pavement (Type D)</t>
  </si>
  <si>
    <t>B188</t>
  </si>
  <si>
    <t>Slab Replacement - Early Opening (72 hour)</t>
  </si>
  <si>
    <t>Adjustment of Catch Basins / Manholes Frames</t>
  </si>
  <si>
    <t>CW 3210-R6</t>
  </si>
  <si>
    <t>A</t>
  </si>
  <si>
    <t>B</t>
  </si>
  <si>
    <t>E</t>
  </si>
  <si>
    <t>F</t>
  </si>
  <si>
    <t xml:space="preserve">CW 3230-R5
</t>
  </si>
  <si>
    <t>CW 3230-R5</t>
  </si>
  <si>
    <t xml:space="preserve">CW 3235-R6  </t>
  </si>
  <si>
    <t xml:space="preserve">CW 3240-R6 </t>
  </si>
  <si>
    <t>CW 3310-R10</t>
  </si>
  <si>
    <t>FORM B: PRICES</t>
  </si>
  <si>
    <t>(SEE B9)</t>
  </si>
  <si>
    <t>UNIT PRICES</t>
  </si>
  <si>
    <t>SPEC.</t>
  </si>
  <si>
    <t>APPROX.</t>
  </si>
  <si>
    <t>REF.</t>
  </si>
  <si>
    <t>QUANTITY</t>
  </si>
  <si>
    <t>LINDENWOOD DRIVE WEST (NORTHBOUND) - McGILLIVRAY BOULEVARD TO LINDENWOOD DRIVE EAST</t>
  </si>
  <si>
    <t>Partial Depth Concrete Pavement Joint Repairs (less than or equal to 0.1 square metres)</t>
  </si>
  <si>
    <t>E6.</t>
  </si>
  <si>
    <t>Partial Depth Concrete Pavement Joint Repairs (greater than 0.1 square metres)</t>
  </si>
  <si>
    <t>Sub-Total:</t>
  </si>
  <si>
    <t>MAIN STREET (NORTHBOUND) - DISRAELI FREEWAY TO HIGGINS AVENUE</t>
  </si>
  <si>
    <t>NAIRN AVENUE (EASTBOUND) - GREY STREET TO PANET ROAD</t>
  </si>
  <si>
    <t>Full-Depth Partial Slab Patches - Early Opening (24 hour)</t>
  </si>
  <si>
    <t>Barrier (180 mm ht, Integral)</t>
  </si>
  <si>
    <t>a) Greater than 20 sq.m.</t>
  </si>
  <si>
    <t>KENASTON BOULEVARD (NORTHBOUND) - SCURFIELD BOULEVARD TO McGILLIVRAY BOULEVARD</t>
  </si>
  <si>
    <t>SARGENT AVENUE (WESTBOUND) - BALMORAL STREET TO LANGSIDE STREET</t>
  </si>
  <si>
    <t>PORTAGE AVENUE (WESTBOUND) - FORT STREET TO SMITH STREET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</si>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</sst>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0">
      <alignment/>
      <protection/>
    </xf>
    <xf numFmtId="0" fontId="15" fillId="2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11">
    <xf numFmtId="0" fontId="0" fillId="0" borderId="0" xfId="0" applyAlignment="1">
      <alignment/>
    </xf>
    <xf numFmtId="7" fontId="20" fillId="2" borderId="0" xfId="34" applyNumberFormat="1" applyFont="1" applyBorder="1" applyAlignment="1" applyProtection="1">
      <alignment horizontal="centerContinuous" vertical="center"/>
      <protection/>
    </xf>
    <xf numFmtId="1" fontId="16" fillId="2" borderId="0" xfId="34" applyNumberFormat="1" applyFont="1" applyAlignment="1" applyProtection="1">
      <alignment horizontal="centerContinuous" vertical="top"/>
      <protection/>
    </xf>
    <xf numFmtId="0" fontId="16" fillId="2" borderId="0" xfId="34" applyNumberFormat="1" applyFont="1" applyAlignment="1" applyProtection="1">
      <alignment horizontal="centerContinuous" vertical="center"/>
      <protection/>
    </xf>
    <xf numFmtId="0" fontId="15" fillId="2" borderId="0" xfId="34" applyNumberFormat="1" applyProtection="1">
      <alignment/>
      <protection/>
    </xf>
    <xf numFmtId="7" fontId="21" fillId="2" borderId="0" xfId="34" applyNumberFormat="1" applyFont="1" applyBorder="1" applyAlignment="1" applyProtection="1">
      <alignment horizontal="centerContinuous" vertical="center"/>
      <protection/>
    </xf>
    <xf numFmtId="1" fontId="15" fillId="2" borderId="0" xfId="34" applyNumberFormat="1" applyAlignment="1" applyProtection="1">
      <alignment horizontal="centerContinuous" vertical="top"/>
      <protection/>
    </xf>
    <xf numFmtId="0" fontId="15" fillId="2" borderId="0" xfId="34" applyNumberFormat="1" applyAlignment="1" applyProtection="1">
      <alignment horizontal="centerContinuous" vertical="center"/>
      <protection/>
    </xf>
    <xf numFmtId="7" fontId="15" fillId="2" borderId="0" xfId="34" applyNumberFormat="1" applyBorder="1" applyAlignment="1" applyProtection="1">
      <alignment horizontal="right"/>
      <protection/>
    </xf>
    <xf numFmtId="0" fontId="15" fillId="2" borderId="0" xfId="34" applyNumberFormat="1" applyAlignment="1" applyProtection="1">
      <alignment vertical="top"/>
      <protection/>
    </xf>
    <xf numFmtId="0" fontId="15" fillId="2" borderId="0" xfId="34" applyNumberFormat="1" applyAlignment="1" applyProtection="1">
      <alignment/>
      <protection/>
    </xf>
    <xf numFmtId="7" fontId="15" fillId="2" borderId="6" xfId="34" applyNumberFormat="1" applyBorder="1" applyAlignment="1" applyProtection="1">
      <alignment horizontal="center"/>
      <protection/>
    </xf>
    <xf numFmtId="0" fontId="15" fillId="2" borderId="7" xfId="34" applyNumberFormat="1" applyBorder="1" applyAlignment="1" applyProtection="1">
      <alignment horizontal="center" vertical="top"/>
      <protection/>
    </xf>
    <xf numFmtId="0" fontId="15" fillId="2" borderId="8" xfId="34" applyNumberFormat="1" applyBorder="1" applyAlignment="1" applyProtection="1">
      <alignment horizontal="center"/>
      <protection/>
    </xf>
    <xf numFmtId="0" fontId="15" fillId="2" borderId="9" xfId="34" applyNumberFormat="1" applyBorder="1" applyAlignment="1" applyProtection="1">
      <alignment horizontal="center"/>
      <protection/>
    </xf>
    <xf numFmtId="0" fontId="15" fillId="2" borderId="10" xfId="34" applyNumberFormat="1" applyBorder="1" applyAlignment="1" applyProtection="1">
      <alignment horizontal="center"/>
      <protection/>
    </xf>
    <xf numFmtId="7" fontId="15" fillId="2" borderId="6" xfId="34" applyNumberFormat="1" applyBorder="1" applyAlignment="1" applyProtection="1">
      <alignment horizontal="right"/>
      <protection/>
    </xf>
    <xf numFmtId="0" fontId="15" fillId="2" borderId="11" xfId="34" applyNumberFormat="1" applyBorder="1" applyAlignment="1" applyProtection="1">
      <alignment vertical="top"/>
      <protection/>
    </xf>
    <xf numFmtId="0" fontId="15" fillId="2" borderId="12" xfId="34" applyNumberFormat="1" applyBorder="1" applyProtection="1">
      <alignment/>
      <protection/>
    </xf>
    <xf numFmtId="0" fontId="15" fillId="2" borderId="13" xfId="34" applyNumberFormat="1" applyBorder="1" applyAlignment="1" applyProtection="1">
      <alignment horizontal="center"/>
      <protection/>
    </xf>
    <xf numFmtId="0" fontId="15" fillId="2" borderId="14" xfId="34" applyNumberFormat="1" applyBorder="1" applyProtection="1">
      <alignment/>
      <protection/>
    </xf>
    <xf numFmtId="0" fontId="15" fillId="2" borderId="14" xfId="34" applyNumberFormat="1" applyBorder="1" applyAlignment="1" applyProtection="1">
      <alignment horizontal="center"/>
      <protection/>
    </xf>
    <xf numFmtId="0" fontId="15" fillId="2" borderId="14" xfId="34" applyNumberFormat="1" applyBorder="1" applyAlignment="1" applyProtection="1">
      <alignment horizontal="right"/>
      <protection/>
    </xf>
    <xf numFmtId="7" fontId="15" fillId="2" borderId="6" xfId="34" applyNumberFormat="1" applyBorder="1" applyAlignment="1" applyProtection="1">
      <alignment horizontal="right" vertical="center"/>
      <protection/>
    </xf>
    <xf numFmtId="0" fontId="22" fillId="2" borderId="15" xfId="34" applyNumberFormat="1" applyFont="1" applyBorder="1" applyAlignment="1" applyProtection="1">
      <alignment horizontal="center" vertical="center"/>
      <protection/>
    </xf>
    <xf numFmtId="0" fontId="15" fillId="2" borderId="0" xfId="34" applyNumberFormat="1" applyAlignment="1" applyProtection="1">
      <alignment vertical="center"/>
      <protection/>
    </xf>
    <xf numFmtId="0" fontId="22" fillId="2" borderId="1" xfId="34" applyNumberFormat="1" applyFont="1" applyBorder="1" applyAlignment="1" applyProtection="1">
      <alignment horizontal="center" vertical="center"/>
      <protection/>
    </xf>
    <xf numFmtId="1" fontId="22" fillId="2" borderId="10" xfId="34" applyNumberFormat="1" applyFont="1" applyBorder="1" applyAlignment="1" applyProtection="1">
      <alignment horizontal="left" vertical="center" wrapText="1"/>
      <protection/>
    </xf>
    <xf numFmtId="0" fontId="15" fillId="2" borderId="9" xfId="34" applyNumberFormat="1" applyBorder="1" applyAlignment="1" applyProtection="1">
      <alignment vertical="center" wrapText="1"/>
      <protection/>
    </xf>
    <xf numFmtId="0" fontId="15" fillId="2" borderId="0" xfId="34" applyNumberFormat="1" applyBorder="1" applyAlignment="1" applyProtection="1">
      <alignment vertical="center" wrapText="1"/>
      <protection/>
    </xf>
    <xf numFmtId="0" fontId="19" fillId="2" borderId="1" xfId="34" applyNumberFormat="1" applyFont="1" applyBorder="1" applyAlignment="1" applyProtection="1">
      <alignment horizontal="center" vertical="top"/>
      <protection/>
    </xf>
    <xf numFmtId="173" fontId="19" fillId="3" borderId="16" xfId="34" applyNumberFormat="1" applyFont="1" applyFill="1" applyBorder="1" applyAlignment="1" applyProtection="1">
      <alignment horizontal="left" vertical="top" wrapText="1"/>
      <protection/>
    </xf>
    <xf numFmtId="1" fontId="15" fillId="2" borderId="17" xfId="34" applyNumberFormat="1" applyBorder="1" applyAlignment="1" applyProtection="1">
      <alignment horizontal="center" vertical="top"/>
      <protection/>
    </xf>
    <xf numFmtId="0" fontId="15" fillId="2" borderId="17" xfId="34" applyNumberFormat="1" applyBorder="1" applyAlignment="1" applyProtection="1">
      <alignment horizontal="center" vertical="top"/>
      <protection/>
    </xf>
    <xf numFmtId="37" fontId="15" fillId="0" borderId="1" xfId="33" applyNumberFormat="1" applyFont="1" applyFill="1" applyBorder="1" applyAlignment="1" applyProtection="1">
      <alignment horizontal="right" vertical="top"/>
      <protection/>
    </xf>
    <xf numFmtId="191" fontId="15" fillId="0" borderId="1" xfId="33" applyNumberFormat="1" applyFont="1" applyFill="1" applyBorder="1" applyAlignment="1" applyProtection="1">
      <alignment vertical="top"/>
      <protection locked="0"/>
    </xf>
    <xf numFmtId="191" fontId="15" fillId="0" borderId="1" xfId="33" applyNumberFormat="1" applyFont="1" applyFill="1" applyBorder="1" applyAlignment="1" applyProtection="1">
      <alignment vertical="top"/>
      <protection/>
    </xf>
    <xf numFmtId="0" fontId="15" fillId="0" borderId="1" xfId="33" applyNumberFormat="1" applyFont="1" applyFill="1" applyBorder="1" applyAlignment="1" applyProtection="1">
      <alignment horizontal="center" vertical="top" wrapText="1"/>
      <protection/>
    </xf>
    <xf numFmtId="0" fontId="22" fillId="2" borderId="18" xfId="34" applyNumberFormat="1" applyFont="1" applyBorder="1" applyAlignment="1" applyProtection="1">
      <alignment horizontal="center" vertical="center"/>
      <protection/>
    </xf>
    <xf numFmtId="7" fontId="15" fillId="2" borderId="19" xfId="34" applyNumberFormat="1" applyBorder="1" applyAlignment="1" applyProtection="1">
      <alignment horizontal="right"/>
      <protection/>
    </xf>
    <xf numFmtId="4" fontId="15" fillId="0" borderId="6" xfId="34" applyNumberFormat="1" applyFont="1" applyFill="1" applyBorder="1" applyAlignment="1" applyProtection="1">
      <alignment horizontal="center" vertical="top"/>
      <protection/>
    </xf>
    <xf numFmtId="173" fontId="15" fillId="0" borderId="6" xfId="34" applyNumberFormat="1" applyFont="1" applyFill="1" applyBorder="1" applyAlignment="1" applyProtection="1">
      <alignment horizontal="left" vertical="top" wrapText="1"/>
      <protection/>
    </xf>
    <xf numFmtId="173" fontId="15" fillId="0" borderId="1" xfId="34" applyNumberFormat="1" applyFont="1" applyFill="1" applyBorder="1" applyAlignment="1" applyProtection="1">
      <alignment horizontal="center" vertical="top" wrapText="1"/>
      <protection/>
    </xf>
    <xf numFmtId="0" fontId="15" fillId="0" borderId="1" xfId="34" applyNumberFormat="1" applyFont="1" applyFill="1" applyBorder="1" applyAlignment="1" applyProtection="1">
      <alignment horizontal="center" vertical="top" wrapText="1"/>
      <protection/>
    </xf>
    <xf numFmtId="0" fontId="16" fillId="0" borderId="1" xfId="34" applyNumberFormat="1" applyFont="1" applyFill="1" applyBorder="1" applyAlignment="1" applyProtection="1">
      <alignment vertical="center"/>
      <protection/>
    </xf>
    <xf numFmtId="191" fontId="15" fillId="0" borderId="1" xfId="34" applyNumberFormat="1" applyFont="1" applyFill="1" applyBorder="1" applyAlignment="1" applyProtection="1">
      <alignment vertical="top"/>
      <protection/>
    </xf>
    <xf numFmtId="185" fontId="15" fillId="0" borderId="1" xfId="34" applyNumberFormat="1" applyFont="1" applyFill="1" applyBorder="1" applyAlignment="1" applyProtection="1">
      <alignment horizontal="right" vertical="top" wrapText="1"/>
      <protection/>
    </xf>
    <xf numFmtId="173" fontId="15" fillId="0" borderId="1" xfId="34" applyNumberFormat="1" applyFont="1" applyFill="1" applyBorder="1" applyAlignment="1" applyProtection="1">
      <alignment horizontal="left" vertical="top" wrapText="1"/>
      <protection/>
    </xf>
    <xf numFmtId="191" fontId="15" fillId="0" borderId="1" xfId="34" applyNumberFormat="1" applyFont="1" applyFill="1" applyBorder="1" applyAlignment="1" applyProtection="1">
      <alignment vertical="top"/>
      <protection locked="0"/>
    </xf>
    <xf numFmtId="185" fontId="15" fillId="0" borderId="2" xfId="34" applyNumberFormat="1" applyFont="1" applyFill="1" applyBorder="1" applyAlignment="1" applyProtection="1">
      <alignment horizontal="right" vertical="top" wrapText="1"/>
      <protection/>
    </xf>
    <xf numFmtId="173" fontId="15" fillId="0" borderId="20" xfId="34" applyNumberFormat="1" applyFont="1" applyFill="1" applyBorder="1" applyAlignment="1" applyProtection="1">
      <alignment horizontal="left" vertical="top" wrapText="1"/>
      <protection/>
    </xf>
    <xf numFmtId="173" fontId="15" fillId="0" borderId="2" xfId="34" applyNumberFormat="1" applyFont="1" applyFill="1" applyBorder="1" applyAlignment="1" applyProtection="1">
      <alignment horizontal="center" vertical="top" wrapText="1"/>
      <protection/>
    </xf>
    <xf numFmtId="0" fontId="15" fillId="0" borderId="2" xfId="34" applyNumberFormat="1" applyFont="1" applyFill="1" applyBorder="1" applyAlignment="1" applyProtection="1">
      <alignment horizontal="center" vertical="top" wrapText="1"/>
      <protection/>
    </xf>
    <xf numFmtId="37" fontId="15" fillId="0" borderId="2" xfId="33" applyNumberFormat="1" applyFont="1" applyFill="1" applyBorder="1" applyAlignment="1" applyProtection="1">
      <alignment horizontal="right" vertical="top"/>
      <protection/>
    </xf>
    <xf numFmtId="191" fontId="15" fillId="0" borderId="2" xfId="34" applyNumberFormat="1" applyFont="1" applyFill="1" applyBorder="1" applyAlignment="1" applyProtection="1">
      <alignment vertical="top"/>
      <protection locked="0"/>
    </xf>
    <xf numFmtId="191" fontId="15" fillId="0" borderId="2" xfId="34" applyNumberFormat="1" applyFont="1" applyFill="1" applyBorder="1" applyAlignment="1" applyProtection="1">
      <alignment vertical="top"/>
      <protection/>
    </xf>
    <xf numFmtId="4" fontId="15" fillId="0" borderId="6" xfId="34" applyNumberFormat="1" applyFont="1" applyFill="1" applyBorder="1" applyAlignment="1" applyProtection="1">
      <alignment horizontal="center" vertical="top" wrapText="1"/>
      <protection/>
    </xf>
    <xf numFmtId="191" fontId="15" fillId="0" borderId="1" xfId="34" applyNumberFormat="1" applyFont="1" applyFill="1" applyBorder="1" applyAlignment="1" applyProtection="1">
      <alignment vertical="top" wrapText="1"/>
      <protection/>
    </xf>
    <xf numFmtId="1" fontId="15" fillId="0" borderId="1" xfId="34" applyNumberFormat="1" applyFont="1" applyFill="1" applyBorder="1" applyAlignment="1" applyProtection="1">
      <alignment horizontal="right" vertical="top"/>
      <protection/>
    </xf>
    <xf numFmtId="185" fontId="15" fillId="0" borderId="1" xfId="34" applyNumberFormat="1" applyFont="1" applyFill="1" applyBorder="1" applyAlignment="1" applyProtection="1">
      <alignment horizontal="left" vertical="top" wrapText="1" indent="2"/>
      <protection/>
    </xf>
    <xf numFmtId="0" fontId="15" fillId="2" borderId="6" xfId="34" applyNumberFormat="1" applyBorder="1" applyAlignment="1" applyProtection="1">
      <alignment horizontal="right"/>
      <protection/>
    </xf>
    <xf numFmtId="0" fontId="22" fillId="2" borderId="21" xfId="34" applyNumberFormat="1" applyFont="1" applyBorder="1" applyAlignment="1" applyProtection="1">
      <alignment horizontal="center" vertical="center"/>
      <protection/>
    </xf>
    <xf numFmtId="7" fontId="15" fillId="2" borderId="22" xfId="34" applyNumberFormat="1" applyBorder="1" applyAlignment="1" applyProtection="1">
      <alignment horizontal="right"/>
      <protection/>
    </xf>
    <xf numFmtId="0" fontId="15" fillId="2" borderId="23" xfId="34" applyNumberFormat="1" applyBorder="1" applyAlignment="1" applyProtection="1">
      <alignment vertical="center"/>
      <protection/>
    </xf>
    <xf numFmtId="0" fontId="16" fillId="2" borderId="24" xfId="34" applyNumberFormat="1" applyFont="1" applyBorder="1" applyAlignment="1" applyProtection="1">
      <alignment vertical="center"/>
      <protection/>
    </xf>
    <xf numFmtId="0" fontId="15" fillId="2" borderId="24" xfId="34" applyNumberFormat="1" applyBorder="1" applyAlignment="1" applyProtection="1">
      <alignment horizontal="center" vertical="center"/>
      <protection/>
    </xf>
    <xf numFmtId="0" fontId="15" fillId="2" borderId="24" xfId="34" applyNumberFormat="1" applyBorder="1" applyAlignment="1" applyProtection="1">
      <alignment vertical="center"/>
      <protection/>
    </xf>
    <xf numFmtId="0" fontId="15" fillId="2" borderId="24" xfId="34" applyNumberFormat="1" applyBorder="1" applyAlignment="1" applyProtection="1">
      <alignment horizontal="right" vertical="center"/>
      <protection/>
    </xf>
    <xf numFmtId="0" fontId="15" fillId="2" borderId="25" xfId="34" applyNumberFormat="1" applyBorder="1" applyAlignment="1" applyProtection="1">
      <alignment horizontal="right" vertical="center"/>
      <protection/>
    </xf>
    <xf numFmtId="7" fontId="15" fillId="2" borderId="26" xfId="34" applyNumberFormat="1" applyBorder="1" applyAlignment="1" applyProtection="1">
      <alignment horizontal="right"/>
      <protection/>
    </xf>
    <xf numFmtId="7" fontId="15" fillId="2" borderId="27" xfId="34" applyNumberFormat="1" applyBorder="1" applyAlignment="1" applyProtection="1">
      <alignment horizontal="right"/>
      <protection/>
    </xf>
    <xf numFmtId="7" fontId="15" fillId="2" borderId="28" xfId="34" applyNumberFormat="1" applyBorder="1" applyAlignment="1" applyProtection="1">
      <alignment horizontal="right"/>
      <protection/>
    </xf>
    <xf numFmtId="0" fontId="15" fillId="2" borderId="29" xfId="34" applyNumberFormat="1" applyBorder="1" applyAlignment="1" applyProtection="1">
      <alignment vertical="top"/>
      <protection/>
    </xf>
    <xf numFmtId="0" fontId="15" fillId="2" borderId="5" xfId="34" applyNumberFormat="1" applyBorder="1" applyProtection="1">
      <alignment/>
      <protection/>
    </xf>
    <xf numFmtId="0" fontId="15" fillId="2" borderId="5" xfId="34" applyNumberFormat="1" applyBorder="1" applyAlignment="1" applyProtection="1">
      <alignment horizontal="center"/>
      <protection/>
    </xf>
    <xf numFmtId="0" fontId="15" fillId="2" borderId="20" xfId="34" applyNumberFormat="1" applyBorder="1" applyAlignment="1" applyProtection="1">
      <alignment horizontal="right"/>
      <protection/>
    </xf>
    <xf numFmtId="0" fontId="15" fillId="2" borderId="0" xfId="34" applyNumberFormat="1" applyAlignment="1" applyProtection="1">
      <alignment horizontal="center"/>
      <protection/>
    </xf>
    <xf numFmtId="0" fontId="15" fillId="2" borderId="0" xfId="34" applyNumberFormat="1" applyAlignment="1" applyProtection="1">
      <alignment horizontal="right"/>
      <protection/>
    </xf>
    <xf numFmtId="0" fontId="15" fillId="2" borderId="17" xfId="34" applyNumberFormat="1" applyBorder="1" applyAlignment="1" applyProtection="1">
      <alignment horizontal="right" vertical="center"/>
      <protection/>
    </xf>
    <xf numFmtId="0" fontId="15" fillId="0" borderId="1" xfId="34" applyNumberFormat="1" applyFont="1" applyFill="1" applyBorder="1" applyAlignment="1" applyProtection="1">
      <alignment vertical="top"/>
      <protection/>
    </xf>
    <xf numFmtId="0" fontId="20" fillId="2" borderId="0" xfId="34" applyNumberFormat="1" applyFont="1" applyAlignment="1" applyProtection="1">
      <alignment horizontal="centerContinuous" vertical="center"/>
      <protection/>
    </xf>
    <xf numFmtId="0" fontId="21" fillId="2" borderId="0" xfId="34" applyNumberFormat="1" applyFont="1" applyAlignment="1" applyProtection="1">
      <alignment horizontal="centerContinuous" vertical="center"/>
      <protection/>
    </xf>
    <xf numFmtId="0" fontId="15" fillId="2" borderId="0" xfId="34" applyNumberFormat="1" applyAlignment="1" applyProtection="1">
      <alignment horizontal="centerContinuous"/>
      <protection/>
    </xf>
    <xf numFmtId="0" fontId="15" fillId="2" borderId="10" xfId="34" applyNumberFormat="1" applyBorder="1" applyAlignment="1" applyProtection="1">
      <alignment horizontal="right"/>
      <protection/>
    </xf>
    <xf numFmtId="0" fontId="15" fillId="2" borderId="30" xfId="34" applyNumberFormat="1" applyBorder="1" applyAlignment="1" applyProtection="1">
      <alignment horizontal="right" vertical="center"/>
      <protection/>
    </xf>
    <xf numFmtId="0" fontId="15" fillId="2" borderId="5" xfId="34" applyNumberFormat="1" applyBorder="1" applyAlignment="1" applyProtection="1">
      <alignment horizontal="right"/>
      <protection/>
    </xf>
    <xf numFmtId="0" fontId="22" fillId="2" borderId="31" xfId="34" applyNumberFormat="1" applyFont="1" applyBorder="1" applyAlignment="1" applyProtection="1">
      <alignment horizontal="left" vertical="center" wrapText="1"/>
      <protection/>
    </xf>
    <xf numFmtId="0" fontId="22" fillId="2" borderId="32" xfId="34" applyNumberFormat="1" applyFont="1" applyBorder="1" applyAlignment="1" applyProtection="1">
      <alignment horizontal="left" vertical="center" wrapText="1"/>
      <protection/>
    </xf>
    <xf numFmtId="1" fontId="22" fillId="2" borderId="31" xfId="34" applyNumberFormat="1" applyFont="1" applyBorder="1" applyAlignment="1" applyProtection="1">
      <alignment horizontal="left" vertical="center" wrapText="1"/>
      <protection/>
    </xf>
    <xf numFmtId="1" fontId="22" fillId="2" borderId="32" xfId="34" applyNumberFormat="1" applyFont="1" applyBorder="1" applyAlignment="1" applyProtection="1">
      <alignment horizontal="left" vertical="center" wrapText="1"/>
      <protection/>
    </xf>
    <xf numFmtId="1" fontId="22" fillId="2" borderId="33" xfId="34" applyNumberFormat="1" applyFont="1" applyBorder="1" applyAlignment="1" applyProtection="1">
      <alignment horizontal="left" vertical="center" wrapText="1"/>
      <protection/>
    </xf>
    <xf numFmtId="0" fontId="15" fillId="2" borderId="33" xfId="34" applyNumberFormat="1" applyFont="1" applyBorder="1" applyAlignment="1" applyProtection="1">
      <alignment vertical="center" wrapText="1"/>
      <protection/>
    </xf>
    <xf numFmtId="0" fontId="15" fillId="2" borderId="34" xfId="34" applyNumberFormat="1" applyFont="1" applyBorder="1" applyAlignment="1" applyProtection="1">
      <alignment vertical="center" wrapText="1"/>
      <protection/>
    </xf>
    <xf numFmtId="0" fontId="15" fillId="2" borderId="35" xfId="34" applyNumberFormat="1" applyBorder="1" applyAlignment="1" applyProtection="1">
      <alignment/>
      <protection/>
    </xf>
    <xf numFmtId="0" fontId="15" fillId="2" borderId="0" xfId="34" applyNumberFormat="1" applyBorder="1" applyAlignment="1" applyProtection="1">
      <alignment/>
      <protection/>
    </xf>
    <xf numFmtId="0" fontId="15" fillId="2" borderId="6" xfId="34" applyNumberFormat="1" applyBorder="1" applyAlignment="1" applyProtection="1">
      <alignment/>
      <protection/>
    </xf>
    <xf numFmtId="0" fontId="15" fillId="2" borderId="35" xfId="34" applyNumberFormat="1" applyBorder="1" applyAlignment="1" applyProtection="1" quotePrefix="1">
      <alignment/>
      <protection/>
    </xf>
    <xf numFmtId="0" fontId="15" fillId="2" borderId="36" xfId="34" applyNumberFormat="1" applyBorder="1" applyAlignment="1" applyProtection="1">
      <alignment/>
      <protection/>
    </xf>
    <xf numFmtId="0" fontId="15" fillId="2" borderId="37" xfId="34" applyNumberFormat="1" applyBorder="1" applyAlignment="1" applyProtection="1">
      <alignment/>
      <protection/>
    </xf>
    <xf numFmtId="1" fontId="22" fillId="2" borderId="33" xfId="34" applyNumberFormat="1" applyFont="1" applyBorder="1" applyAlignment="1" applyProtection="1">
      <alignment horizontal="left" vertical="center" wrapText="1"/>
      <protection/>
    </xf>
    <xf numFmtId="0" fontId="15" fillId="2" borderId="33" xfId="34" applyNumberFormat="1" applyFont="1" applyBorder="1" applyAlignment="1" applyProtection="1">
      <alignment vertical="center" wrapText="1"/>
      <protection/>
    </xf>
    <xf numFmtId="0" fontId="15" fillId="2" borderId="34" xfId="34" applyNumberFormat="1" applyFont="1" applyBorder="1" applyAlignment="1" applyProtection="1">
      <alignment vertical="center" wrapText="1"/>
      <protection/>
    </xf>
    <xf numFmtId="1" fontId="22" fillId="2" borderId="38" xfId="34" applyNumberFormat="1" applyFont="1" applyBorder="1" applyAlignment="1" applyProtection="1">
      <alignment horizontal="left" vertical="center" wrapText="1"/>
      <protection/>
    </xf>
    <xf numFmtId="0" fontId="15" fillId="2" borderId="38" xfId="34" applyNumberFormat="1" applyFont="1" applyBorder="1" applyAlignment="1" applyProtection="1">
      <alignment vertical="center" wrapText="1"/>
      <protection/>
    </xf>
    <xf numFmtId="0" fontId="15" fillId="2" borderId="39" xfId="34" applyNumberFormat="1" applyFont="1" applyBorder="1" applyAlignment="1" applyProtection="1">
      <alignment vertical="center" wrapText="1"/>
      <protection/>
    </xf>
    <xf numFmtId="1" fontId="22" fillId="2" borderId="39" xfId="34" applyNumberFormat="1" applyFont="1" applyBorder="1" applyAlignment="1" applyProtection="1">
      <alignment horizontal="left" vertical="center" wrapText="1"/>
      <protection/>
    </xf>
    <xf numFmtId="7" fontId="15" fillId="2" borderId="40" xfId="34" applyNumberFormat="1" applyBorder="1" applyAlignment="1" applyProtection="1">
      <alignment horizontal="center"/>
      <protection/>
    </xf>
    <xf numFmtId="0" fontId="15" fillId="2" borderId="41" xfId="34" applyNumberFormat="1" applyBorder="1" applyAlignment="1" applyProtection="1">
      <alignment/>
      <protection/>
    </xf>
    <xf numFmtId="1" fontId="22" fillId="2" borderId="42" xfId="34" applyNumberFormat="1" applyFont="1" applyBorder="1" applyAlignment="1" applyProtection="1">
      <alignment horizontal="left" vertical="center" wrapText="1"/>
      <protection/>
    </xf>
    <xf numFmtId="0" fontId="15" fillId="2" borderId="42" xfId="34" applyNumberFormat="1" applyFont="1" applyBorder="1" applyAlignment="1" applyProtection="1">
      <alignment vertical="center" wrapText="1"/>
      <protection/>
    </xf>
    <xf numFmtId="0" fontId="15" fillId="2" borderId="43" xfId="34" applyNumberFormat="1" applyFont="1" applyBorder="1" applyAlignment="1" applyProtection="1">
      <alignment vertical="center" wrapText="1"/>
      <protection/>
    </xf>
  </cellXfs>
  <cellStyles count="31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183-2006_Form_B-Excel" xfId="33"/>
    <cellStyle name="Normal_350-2006_Form_B-Excel" xfId="34"/>
    <cellStyle name="Null" xfId="35"/>
    <cellStyle name="Regular" xfId="36"/>
    <cellStyle name="TitleA" xfId="37"/>
    <cellStyle name="TitleC" xfId="38"/>
    <cellStyle name="TitleE8" xfId="39"/>
    <cellStyle name="TitleE8x" xfId="40"/>
    <cellStyle name="TitleF" xfId="41"/>
    <cellStyle name="TitleT" xfId="42"/>
    <cellStyle name="TitleYC89" xfId="43"/>
    <cellStyle name="TitleZ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Zeros="0" tabSelected="1" showOutlineSymbols="0" view="pageBreakPreview" zoomScale="75" zoomScaleNormal="75" zoomScaleSheetLayoutView="75" workbookViewId="0" topLeftCell="B1">
      <selection activeCell="G17" sqref="G17"/>
    </sheetView>
  </sheetViews>
  <sheetFormatPr defaultColWidth="11.28125" defaultRowHeight="12.75"/>
  <cols>
    <col min="1" max="1" width="10.140625" style="60" hidden="1" customWidth="1"/>
    <col min="2" max="2" width="11.28125" style="9" customWidth="1"/>
    <col min="3" max="3" width="47.28125" style="4" customWidth="1"/>
    <col min="4" max="4" width="16.421875" style="76" customWidth="1"/>
    <col min="5" max="5" width="8.7109375" style="4" customWidth="1"/>
    <col min="6" max="6" width="15.140625" style="4" customWidth="1"/>
    <col min="7" max="7" width="15.140625" style="77" customWidth="1"/>
    <col min="8" max="8" width="21.57421875" style="77" customWidth="1"/>
    <col min="9" max="16384" width="13.57421875" style="4" customWidth="1"/>
  </cols>
  <sheetData>
    <row r="1" spans="1:8" ht="15.75">
      <c r="A1" s="1"/>
      <c r="B1" s="2" t="s">
        <v>77</v>
      </c>
      <c r="C1" s="3"/>
      <c r="D1" s="3"/>
      <c r="E1" s="3"/>
      <c r="F1" s="3"/>
      <c r="G1" s="80"/>
      <c r="H1" s="3"/>
    </row>
    <row r="2" spans="1:8" ht="15">
      <c r="A2" s="5"/>
      <c r="B2" s="6" t="s">
        <v>78</v>
      </c>
      <c r="C2" s="7"/>
      <c r="D2" s="7"/>
      <c r="E2" s="7"/>
      <c r="F2" s="7"/>
      <c r="G2" s="81"/>
      <c r="H2" s="7"/>
    </row>
    <row r="3" spans="1:8" ht="15">
      <c r="A3" s="8"/>
      <c r="B3" s="9" t="s">
        <v>79</v>
      </c>
      <c r="C3" s="10"/>
      <c r="D3" s="10"/>
      <c r="E3" s="10"/>
      <c r="F3" s="10"/>
      <c r="G3" s="7"/>
      <c r="H3" s="82"/>
    </row>
    <row r="4" spans="1:8" ht="15">
      <c r="A4" s="11" t="s">
        <v>28</v>
      </c>
      <c r="B4" s="12" t="s">
        <v>17</v>
      </c>
      <c r="C4" s="13" t="s">
        <v>18</v>
      </c>
      <c r="D4" s="14" t="s">
        <v>80</v>
      </c>
      <c r="E4" s="15" t="s">
        <v>19</v>
      </c>
      <c r="F4" s="15" t="s">
        <v>81</v>
      </c>
      <c r="G4" s="83" t="s">
        <v>15</v>
      </c>
      <c r="H4" s="15" t="s">
        <v>20</v>
      </c>
    </row>
    <row r="5" spans="1:8" ht="15.75" thickBot="1">
      <c r="A5" s="16"/>
      <c r="B5" s="17"/>
      <c r="C5" s="18"/>
      <c r="D5" s="19" t="s">
        <v>82</v>
      </c>
      <c r="E5" s="20"/>
      <c r="F5" s="21" t="s">
        <v>83</v>
      </c>
      <c r="G5" s="22"/>
      <c r="H5" s="22"/>
    </row>
    <row r="6" spans="1:8" s="25" customFormat="1" ht="42" customHeight="1" thickTop="1">
      <c r="A6" s="23"/>
      <c r="B6" s="24" t="s">
        <v>68</v>
      </c>
      <c r="C6" s="86" t="s">
        <v>84</v>
      </c>
      <c r="D6" s="86"/>
      <c r="E6" s="86"/>
      <c r="F6" s="86"/>
      <c r="G6" s="86"/>
      <c r="H6" s="87"/>
    </row>
    <row r="7" spans="1:8" s="25" customFormat="1" ht="15" customHeight="1">
      <c r="A7" s="23"/>
      <c r="B7" s="26"/>
      <c r="C7" s="27"/>
      <c r="D7" s="28"/>
      <c r="E7" s="28"/>
      <c r="F7" s="29"/>
      <c r="G7" s="78"/>
      <c r="H7" s="84"/>
    </row>
    <row r="8" spans="1:8" ht="54.75" customHeight="1">
      <c r="A8" s="16"/>
      <c r="B8" s="30" t="s">
        <v>27</v>
      </c>
      <c r="C8" s="31" t="s">
        <v>85</v>
      </c>
      <c r="D8" s="32" t="s">
        <v>86</v>
      </c>
      <c r="E8" s="33" t="s">
        <v>22</v>
      </c>
      <c r="F8" s="34">
        <v>43</v>
      </c>
      <c r="G8" s="35"/>
      <c r="H8" s="36">
        <f>ROUND(G8,2)*F8</f>
        <v>0</v>
      </c>
    </row>
    <row r="9" spans="1:8" ht="49.5" customHeight="1">
      <c r="A9" s="16"/>
      <c r="B9" s="30" t="s">
        <v>24</v>
      </c>
      <c r="C9" s="31" t="s">
        <v>87</v>
      </c>
      <c r="D9" s="32" t="s">
        <v>86</v>
      </c>
      <c r="E9" s="37" t="s">
        <v>21</v>
      </c>
      <c r="F9" s="34">
        <v>6</v>
      </c>
      <c r="G9" s="35"/>
      <c r="H9" s="36">
        <f>ROUND(G9,2)*F9</f>
        <v>0</v>
      </c>
    </row>
    <row r="10" spans="1:8" ht="36.75" customHeight="1" thickBot="1">
      <c r="A10" s="16"/>
      <c r="B10" s="38" t="str">
        <f>B6</f>
        <v>A</v>
      </c>
      <c r="C10" s="90" t="str">
        <f>C6</f>
        <v>LINDENWOOD DRIVE WEST (NORTHBOUND) - McGILLIVRAY BOULEVARD TO LINDENWOOD DRIVE EAST</v>
      </c>
      <c r="D10" s="91"/>
      <c r="E10" s="91"/>
      <c r="F10" s="92"/>
      <c r="G10" s="39" t="s">
        <v>88</v>
      </c>
      <c r="H10" s="39">
        <f>SUM(H8:H9)</f>
        <v>0</v>
      </c>
    </row>
    <row r="11" spans="1:8" ht="36" customHeight="1" thickTop="1">
      <c r="A11" s="16"/>
      <c r="B11" s="24" t="s">
        <v>69</v>
      </c>
      <c r="C11" s="88" t="s">
        <v>89</v>
      </c>
      <c r="D11" s="88"/>
      <c r="E11" s="88"/>
      <c r="F11" s="88"/>
      <c r="G11" s="88"/>
      <c r="H11" s="89"/>
    </row>
    <row r="12" spans="1:8" ht="15" customHeight="1">
      <c r="A12" s="16"/>
      <c r="B12" s="26"/>
      <c r="C12" s="27"/>
      <c r="D12" s="28"/>
      <c r="E12" s="28"/>
      <c r="F12" s="29"/>
      <c r="G12" s="78"/>
      <c r="H12" s="84"/>
    </row>
    <row r="13" spans="1:8" ht="54.75" customHeight="1">
      <c r="A13" s="16"/>
      <c r="B13" s="30" t="s">
        <v>12</v>
      </c>
      <c r="C13" s="31" t="s">
        <v>85</v>
      </c>
      <c r="D13" s="32" t="s">
        <v>86</v>
      </c>
      <c r="E13" s="33" t="s">
        <v>22</v>
      </c>
      <c r="F13" s="34">
        <v>26</v>
      </c>
      <c r="G13" s="35"/>
      <c r="H13" s="36">
        <f>ROUND(G13,2)*F13</f>
        <v>0</v>
      </c>
    </row>
    <row r="14" spans="1:8" ht="36" customHeight="1" thickBot="1">
      <c r="A14" s="16"/>
      <c r="B14" s="38" t="str">
        <f>B11</f>
        <v>B</v>
      </c>
      <c r="C14" s="90" t="str">
        <f>C11</f>
        <v>MAIN STREET (NORTHBOUND) - DISRAELI FREEWAY TO HIGGINS AVENUE</v>
      </c>
      <c r="D14" s="91"/>
      <c r="E14" s="91"/>
      <c r="F14" s="92"/>
      <c r="G14" s="39" t="s">
        <v>88</v>
      </c>
      <c r="H14" s="39">
        <f>SUM(H13:H13)</f>
        <v>0</v>
      </c>
    </row>
    <row r="15" spans="1:8" s="25" customFormat="1" ht="36" customHeight="1" thickTop="1">
      <c r="A15" s="23"/>
      <c r="B15" s="24" t="s">
        <v>49</v>
      </c>
      <c r="C15" s="88" t="s">
        <v>90</v>
      </c>
      <c r="D15" s="88"/>
      <c r="E15" s="88"/>
      <c r="F15" s="88"/>
      <c r="G15" s="88"/>
      <c r="H15" s="89"/>
    </row>
    <row r="16" spans="1:8" s="25" customFormat="1" ht="15" customHeight="1">
      <c r="A16" s="23"/>
      <c r="B16" s="26"/>
      <c r="C16" s="27"/>
      <c r="D16" s="28"/>
      <c r="E16" s="28"/>
      <c r="F16" s="29"/>
      <c r="G16" s="78"/>
      <c r="H16" s="84"/>
    </row>
    <row r="17" spans="1:8" ht="54.75" customHeight="1">
      <c r="A17" s="16"/>
      <c r="B17" s="30" t="s">
        <v>1</v>
      </c>
      <c r="C17" s="31" t="s">
        <v>85</v>
      </c>
      <c r="D17" s="32" t="s">
        <v>86</v>
      </c>
      <c r="E17" s="33" t="s">
        <v>22</v>
      </c>
      <c r="F17" s="34">
        <v>93</v>
      </c>
      <c r="G17" s="35"/>
      <c r="H17" s="36">
        <f>ROUND(G17,2)*F17</f>
        <v>0</v>
      </c>
    </row>
    <row r="18" spans="1:8" ht="42" customHeight="1">
      <c r="A18" s="16"/>
      <c r="B18" s="30" t="s">
        <v>2</v>
      </c>
      <c r="C18" s="31" t="s">
        <v>87</v>
      </c>
      <c r="D18" s="32" t="s">
        <v>86</v>
      </c>
      <c r="E18" s="37" t="s">
        <v>21</v>
      </c>
      <c r="F18" s="34">
        <v>6</v>
      </c>
      <c r="G18" s="35"/>
      <c r="H18" s="36">
        <f>ROUND(G18,2)*F18</f>
        <v>0</v>
      </c>
    </row>
    <row r="19" spans="1:8" ht="36" customHeight="1">
      <c r="A19" s="40" t="s">
        <v>31</v>
      </c>
      <c r="B19" s="30" t="s">
        <v>3</v>
      </c>
      <c r="C19" s="41" t="s">
        <v>91</v>
      </c>
      <c r="D19" s="42" t="s">
        <v>72</v>
      </c>
      <c r="E19" s="43"/>
      <c r="F19" s="34"/>
      <c r="G19" s="44"/>
      <c r="H19" s="79"/>
    </row>
    <row r="20" spans="1:8" ht="22.5" customHeight="1">
      <c r="A20" s="40" t="s">
        <v>32</v>
      </c>
      <c r="B20" s="46" t="s">
        <v>46</v>
      </c>
      <c r="C20" s="47" t="s">
        <v>61</v>
      </c>
      <c r="D20" s="42" t="s">
        <v>16</v>
      </c>
      <c r="E20" s="43" t="s">
        <v>21</v>
      </c>
      <c r="F20" s="34">
        <v>3</v>
      </c>
      <c r="G20" s="48"/>
      <c r="H20" s="45">
        <f>ROUND(G20,2)*F20</f>
        <v>0</v>
      </c>
    </row>
    <row r="21" spans="1:8" ht="22.5" customHeight="1">
      <c r="A21" s="40" t="s">
        <v>33</v>
      </c>
      <c r="B21" s="46" t="s">
        <v>47</v>
      </c>
      <c r="C21" s="41" t="s">
        <v>62</v>
      </c>
      <c r="D21" s="42" t="s">
        <v>16</v>
      </c>
      <c r="E21" s="43" t="s">
        <v>21</v>
      </c>
      <c r="F21" s="34">
        <v>10</v>
      </c>
      <c r="G21" s="48"/>
      <c r="H21" s="45">
        <f>ROUND(G21,2)*F21</f>
        <v>0</v>
      </c>
    </row>
    <row r="22" spans="1:8" ht="36" customHeight="1">
      <c r="A22" s="40" t="s">
        <v>34</v>
      </c>
      <c r="B22" s="46" t="s">
        <v>48</v>
      </c>
      <c r="C22" s="41" t="s">
        <v>63</v>
      </c>
      <c r="D22" s="42" t="s">
        <v>16</v>
      </c>
      <c r="E22" s="43" t="s">
        <v>21</v>
      </c>
      <c r="F22" s="34">
        <v>45</v>
      </c>
      <c r="G22" s="48"/>
      <c r="H22" s="45">
        <f>ROUND(G22,2)*F22</f>
        <v>0</v>
      </c>
    </row>
    <row r="23" spans="1:8" s="25" customFormat="1" ht="22.5" customHeight="1">
      <c r="A23" s="40" t="s">
        <v>35</v>
      </c>
      <c r="B23" s="30" t="s">
        <v>4</v>
      </c>
      <c r="C23" s="41" t="s">
        <v>65</v>
      </c>
      <c r="D23" s="42" t="s">
        <v>72</v>
      </c>
      <c r="E23" s="43"/>
      <c r="F23" s="34"/>
      <c r="G23" s="44"/>
      <c r="H23" s="79"/>
    </row>
    <row r="24" spans="1:8" ht="42" customHeight="1">
      <c r="A24" s="40" t="s">
        <v>36</v>
      </c>
      <c r="B24" s="46" t="s">
        <v>46</v>
      </c>
      <c r="C24" s="41" t="s">
        <v>60</v>
      </c>
      <c r="D24" s="42" t="s">
        <v>16</v>
      </c>
      <c r="E24" s="43" t="s">
        <v>21</v>
      </c>
      <c r="F24" s="34">
        <v>20</v>
      </c>
      <c r="G24" s="48"/>
      <c r="H24" s="45">
        <f>ROUND(G24,2)*F24</f>
        <v>0</v>
      </c>
    </row>
    <row r="25" spans="1:8" ht="22.5" customHeight="1">
      <c r="A25" s="40" t="s">
        <v>37</v>
      </c>
      <c r="B25" s="30" t="s">
        <v>5</v>
      </c>
      <c r="C25" s="41" t="s">
        <v>13</v>
      </c>
      <c r="D25" s="42" t="s">
        <v>73</v>
      </c>
      <c r="E25" s="43"/>
      <c r="F25" s="34"/>
      <c r="G25" s="44"/>
      <c r="H25" s="79"/>
    </row>
    <row r="26" spans="1:8" ht="36" customHeight="1">
      <c r="A26" s="40" t="s">
        <v>38</v>
      </c>
      <c r="B26" s="46" t="s">
        <v>46</v>
      </c>
      <c r="C26" s="41" t="s">
        <v>26</v>
      </c>
      <c r="D26" s="42" t="s">
        <v>16</v>
      </c>
      <c r="E26" s="43" t="s">
        <v>22</v>
      </c>
      <c r="F26" s="34">
        <v>75</v>
      </c>
      <c r="G26" s="48"/>
      <c r="H26" s="45">
        <f>ROUND(G26,2)*F26</f>
        <v>0</v>
      </c>
    </row>
    <row r="27" spans="1:8" ht="22.5" customHeight="1">
      <c r="A27" s="40" t="s">
        <v>39</v>
      </c>
      <c r="B27" s="30" t="s">
        <v>52</v>
      </c>
      <c r="C27" s="41" t="s">
        <v>14</v>
      </c>
      <c r="D27" s="42" t="s">
        <v>73</v>
      </c>
      <c r="E27" s="43"/>
      <c r="F27" s="34"/>
      <c r="G27" s="44"/>
      <c r="H27" s="79"/>
    </row>
    <row r="28" spans="1:8" ht="36" customHeight="1">
      <c r="A28" s="40" t="s">
        <v>40</v>
      </c>
      <c r="B28" s="46" t="s">
        <v>46</v>
      </c>
      <c r="C28" s="41" t="s">
        <v>25</v>
      </c>
      <c r="D28" s="42" t="s">
        <v>16</v>
      </c>
      <c r="E28" s="43" t="s">
        <v>22</v>
      </c>
      <c r="F28" s="34">
        <v>80</v>
      </c>
      <c r="G28" s="48"/>
      <c r="H28" s="45">
        <f>ROUND(G28,2)*F28</f>
        <v>0</v>
      </c>
    </row>
    <row r="29" spans="1:8" ht="42" customHeight="1">
      <c r="A29" s="40" t="s">
        <v>64</v>
      </c>
      <c r="B29" s="30" t="s">
        <v>53</v>
      </c>
      <c r="C29" s="41" t="s">
        <v>7</v>
      </c>
      <c r="D29" s="42" t="s">
        <v>76</v>
      </c>
      <c r="E29" s="43" t="s">
        <v>23</v>
      </c>
      <c r="F29" s="34">
        <v>10</v>
      </c>
      <c r="G29" s="48"/>
      <c r="H29" s="45">
        <f>ROUND(G29,2)*F29</f>
        <v>0</v>
      </c>
    </row>
    <row r="30" spans="1:8" ht="22.5" customHeight="1">
      <c r="A30" s="40" t="s">
        <v>50</v>
      </c>
      <c r="B30" s="30" t="s">
        <v>54</v>
      </c>
      <c r="C30" s="41" t="s">
        <v>44</v>
      </c>
      <c r="D30" s="42" t="s">
        <v>75</v>
      </c>
      <c r="E30" s="43"/>
      <c r="F30" s="34"/>
      <c r="G30" s="44"/>
      <c r="H30" s="79"/>
    </row>
    <row r="31" spans="1:8" ht="36" customHeight="1">
      <c r="A31" s="40" t="s">
        <v>51</v>
      </c>
      <c r="B31" s="49" t="s">
        <v>46</v>
      </c>
      <c r="C31" s="50" t="s">
        <v>92</v>
      </c>
      <c r="D31" s="51" t="s">
        <v>45</v>
      </c>
      <c r="E31" s="52" t="s">
        <v>23</v>
      </c>
      <c r="F31" s="53">
        <v>15</v>
      </c>
      <c r="G31" s="54"/>
      <c r="H31" s="55">
        <f>ROUND(G31,2)*F31</f>
        <v>0</v>
      </c>
    </row>
    <row r="32" spans="1:8" ht="15" customHeight="1">
      <c r="A32" s="40"/>
      <c r="B32" s="46"/>
      <c r="C32" s="41"/>
      <c r="D32" s="42"/>
      <c r="E32" s="43"/>
      <c r="F32" s="34"/>
      <c r="G32" s="79"/>
      <c r="H32" s="79"/>
    </row>
    <row r="33" spans="1:8" ht="42" customHeight="1">
      <c r="A33" s="56" t="s">
        <v>30</v>
      </c>
      <c r="B33" s="30" t="s">
        <v>55</v>
      </c>
      <c r="C33" s="41" t="s">
        <v>66</v>
      </c>
      <c r="D33" s="42" t="s">
        <v>67</v>
      </c>
      <c r="E33" s="43" t="s">
        <v>22</v>
      </c>
      <c r="F33" s="34">
        <v>1</v>
      </c>
      <c r="G33" s="48"/>
      <c r="H33" s="57">
        <f>ROUND(G33,2)*F33</f>
        <v>0</v>
      </c>
    </row>
    <row r="34" spans="1:8" ht="22.5" customHeight="1">
      <c r="A34" s="40" t="s">
        <v>29</v>
      </c>
      <c r="B34" s="30" t="s">
        <v>56</v>
      </c>
      <c r="C34" s="47" t="s">
        <v>43</v>
      </c>
      <c r="D34" s="42" t="s">
        <v>74</v>
      </c>
      <c r="E34" s="43"/>
      <c r="F34" s="58"/>
      <c r="G34" s="44"/>
      <c r="H34" s="79"/>
    </row>
    <row r="35" spans="1:8" ht="22.5" customHeight="1">
      <c r="A35" s="40" t="s">
        <v>41</v>
      </c>
      <c r="B35" s="46" t="s">
        <v>46</v>
      </c>
      <c r="C35" s="47" t="s">
        <v>42</v>
      </c>
      <c r="D35" s="42" t="s">
        <v>57</v>
      </c>
      <c r="E35" s="43"/>
      <c r="F35" s="58"/>
      <c r="G35" s="44"/>
      <c r="H35" s="79"/>
    </row>
    <row r="36" spans="1:8" ht="36" customHeight="1">
      <c r="A36" s="40" t="s">
        <v>58</v>
      </c>
      <c r="B36" s="59"/>
      <c r="C36" s="47" t="s">
        <v>93</v>
      </c>
      <c r="D36" s="42" t="s">
        <v>16</v>
      </c>
      <c r="E36" s="43" t="s">
        <v>21</v>
      </c>
      <c r="F36" s="34">
        <v>25</v>
      </c>
      <c r="G36" s="48"/>
      <c r="H36" s="45">
        <f>ROUND(G36,2)*F36</f>
        <v>0</v>
      </c>
    </row>
    <row r="37" spans="1:8" ht="45" customHeight="1" thickBot="1">
      <c r="A37" s="16"/>
      <c r="B37" s="38" t="s">
        <v>49</v>
      </c>
      <c r="C37" s="90" t="s">
        <v>90</v>
      </c>
      <c r="D37" s="91"/>
      <c r="E37" s="91"/>
      <c r="F37" s="92"/>
      <c r="G37" s="39" t="s">
        <v>88</v>
      </c>
      <c r="H37" s="39">
        <f>SUM(H17:H36)</f>
        <v>0</v>
      </c>
    </row>
    <row r="38" spans="1:8" ht="36" customHeight="1" thickTop="1">
      <c r="A38" s="16"/>
      <c r="B38" s="24" t="s">
        <v>0</v>
      </c>
      <c r="C38" s="88" t="s">
        <v>94</v>
      </c>
      <c r="D38" s="88"/>
      <c r="E38" s="88"/>
      <c r="F38" s="88"/>
      <c r="G38" s="88"/>
      <c r="H38" s="89"/>
    </row>
    <row r="39" spans="2:8" ht="15" customHeight="1">
      <c r="B39" s="26"/>
      <c r="C39" s="27"/>
      <c r="D39" s="28"/>
      <c r="E39" s="28"/>
      <c r="F39" s="29"/>
      <c r="G39" s="78"/>
      <c r="H39" s="84"/>
    </row>
    <row r="40" spans="1:8" ht="54.75" customHeight="1">
      <c r="A40" s="16"/>
      <c r="B40" s="30" t="s">
        <v>59</v>
      </c>
      <c r="C40" s="31" t="s">
        <v>85</v>
      </c>
      <c r="D40" s="32" t="s">
        <v>86</v>
      </c>
      <c r="E40" s="33" t="s">
        <v>22</v>
      </c>
      <c r="F40" s="34">
        <v>54</v>
      </c>
      <c r="G40" s="35"/>
      <c r="H40" s="36">
        <f>ROUND(G40,2)*F40</f>
        <v>0</v>
      </c>
    </row>
    <row r="41" spans="1:8" ht="42" customHeight="1">
      <c r="A41" s="16"/>
      <c r="B41" s="30" t="s">
        <v>6</v>
      </c>
      <c r="C41" s="31" t="s">
        <v>87</v>
      </c>
      <c r="D41" s="32" t="s">
        <v>86</v>
      </c>
      <c r="E41" s="37" t="s">
        <v>21</v>
      </c>
      <c r="F41" s="34">
        <v>2</v>
      </c>
      <c r="G41" s="35"/>
      <c r="H41" s="36">
        <f>ROUND(G41,2)*F41</f>
        <v>0</v>
      </c>
    </row>
    <row r="42" spans="1:8" ht="45" customHeight="1" thickBot="1">
      <c r="A42" s="16"/>
      <c r="B42" s="38" t="s">
        <v>0</v>
      </c>
      <c r="C42" s="90" t="s">
        <v>94</v>
      </c>
      <c r="D42" s="91"/>
      <c r="E42" s="91"/>
      <c r="F42" s="92"/>
      <c r="G42" s="39" t="s">
        <v>88</v>
      </c>
      <c r="H42" s="39">
        <f>SUM(H40:H41)</f>
        <v>0</v>
      </c>
    </row>
    <row r="43" spans="1:8" ht="36" customHeight="1" thickTop="1">
      <c r="A43" s="16"/>
      <c r="B43" s="24" t="s">
        <v>70</v>
      </c>
      <c r="C43" s="88" t="s">
        <v>95</v>
      </c>
      <c r="D43" s="88"/>
      <c r="E43" s="88"/>
      <c r="F43" s="88"/>
      <c r="G43" s="88"/>
      <c r="H43" s="89"/>
    </row>
    <row r="44" spans="1:8" ht="15" customHeight="1">
      <c r="A44" s="16"/>
      <c r="B44" s="26"/>
      <c r="C44" s="27"/>
      <c r="D44" s="28"/>
      <c r="E44" s="28"/>
      <c r="F44" s="29"/>
      <c r="G44" s="78"/>
      <c r="H44" s="84"/>
    </row>
    <row r="45" spans="1:8" ht="54.75" customHeight="1">
      <c r="A45" s="16"/>
      <c r="B45" s="30" t="s">
        <v>8</v>
      </c>
      <c r="C45" s="31" t="s">
        <v>85</v>
      </c>
      <c r="D45" s="32" t="s">
        <v>86</v>
      </c>
      <c r="E45" s="33" t="s">
        <v>22</v>
      </c>
      <c r="F45" s="34">
        <v>56</v>
      </c>
      <c r="G45" s="35"/>
      <c r="H45" s="36">
        <f>ROUND(G45,2)*F45</f>
        <v>0</v>
      </c>
    </row>
    <row r="46" spans="1:8" ht="49.5" customHeight="1">
      <c r="A46" s="16"/>
      <c r="B46" s="30" t="s">
        <v>9</v>
      </c>
      <c r="C46" s="31" t="s">
        <v>87</v>
      </c>
      <c r="D46" s="32" t="s">
        <v>86</v>
      </c>
      <c r="E46" s="37" t="s">
        <v>21</v>
      </c>
      <c r="F46" s="34">
        <v>62</v>
      </c>
      <c r="G46" s="35"/>
      <c r="H46" s="36">
        <f>ROUND(G46,2)*F46</f>
        <v>0</v>
      </c>
    </row>
    <row r="47" spans="1:8" ht="39.75" customHeight="1" thickBot="1">
      <c r="A47" s="16"/>
      <c r="B47" s="38" t="s">
        <v>70</v>
      </c>
      <c r="C47" s="90" t="s">
        <v>95</v>
      </c>
      <c r="D47" s="91"/>
      <c r="E47" s="91"/>
      <c r="F47" s="92"/>
      <c r="G47" s="39" t="s">
        <v>88</v>
      </c>
      <c r="H47" s="39">
        <f>SUM(H45:H46)</f>
        <v>0</v>
      </c>
    </row>
    <row r="48" spans="1:8" ht="39.75" customHeight="1" thickTop="1">
      <c r="A48" s="16"/>
      <c r="B48" s="24" t="s">
        <v>71</v>
      </c>
      <c r="C48" s="88" t="s">
        <v>96</v>
      </c>
      <c r="D48" s="88"/>
      <c r="E48" s="88"/>
      <c r="F48" s="88"/>
      <c r="G48" s="88"/>
      <c r="H48" s="89"/>
    </row>
    <row r="49" spans="1:8" ht="15" customHeight="1">
      <c r="A49" s="16"/>
      <c r="B49" s="26"/>
      <c r="C49" s="27"/>
      <c r="D49" s="28"/>
      <c r="E49" s="28"/>
      <c r="F49" s="29"/>
      <c r="G49" s="78"/>
      <c r="H49" s="84"/>
    </row>
    <row r="50" spans="1:8" ht="54.75" customHeight="1">
      <c r="A50" s="16"/>
      <c r="B50" s="30" t="s">
        <v>10</v>
      </c>
      <c r="C50" s="31" t="s">
        <v>85</v>
      </c>
      <c r="D50" s="32" t="s">
        <v>86</v>
      </c>
      <c r="E50" s="33" t="s">
        <v>22</v>
      </c>
      <c r="F50" s="34">
        <v>114</v>
      </c>
      <c r="G50" s="35"/>
      <c r="H50" s="36">
        <f>ROUND(G50,2)*F50</f>
        <v>0</v>
      </c>
    </row>
    <row r="51" spans="1:8" ht="49.5" customHeight="1">
      <c r="A51" s="16"/>
      <c r="B51" s="30" t="s">
        <v>11</v>
      </c>
      <c r="C51" s="31" t="s">
        <v>87</v>
      </c>
      <c r="D51" s="32" t="s">
        <v>86</v>
      </c>
      <c r="E51" s="37" t="s">
        <v>21</v>
      </c>
      <c r="F51" s="34">
        <v>60</v>
      </c>
      <c r="G51" s="35"/>
      <c r="H51" s="36">
        <f>ROUND(G51,2)*F51</f>
        <v>0</v>
      </c>
    </row>
    <row r="52" spans="1:8" ht="36" customHeight="1" thickBot="1">
      <c r="A52" s="16"/>
      <c r="B52" s="61" t="s">
        <v>71</v>
      </c>
      <c r="C52" s="108" t="str">
        <f>+C48</f>
        <v>PORTAGE AVENUE (WESTBOUND) - FORT STREET TO SMITH STREET</v>
      </c>
      <c r="D52" s="109"/>
      <c r="E52" s="109"/>
      <c r="F52" s="110"/>
      <c r="G52" s="62" t="s">
        <v>88</v>
      </c>
      <c r="H52" s="62">
        <f>SUM(H50:H51)</f>
        <v>0</v>
      </c>
    </row>
    <row r="53" spans="2:8" ht="36" customHeight="1" thickTop="1">
      <c r="B53" s="63"/>
      <c r="C53" s="64" t="s">
        <v>97</v>
      </c>
      <c r="D53" s="65"/>
      <c r="E53" s="66"/>
      <c r="F53" s="66"/>
      <c r="G53" s="67"/>
      <c r="H53" s="68"/>
    </row>
    <row r="54" spans="2:8" ht="36" customHeight="1" thickBot="1">
      <c r="B54" s="38" t="str">
        <f>+B10</f>
        <v>A</v>
      </c>
      <c r="C54" s="99" t="str">
        <f>+C10</f>
        <v>LINDENWOOD DRIVE WEST (NORTHBOUND) - McGILLIVRAY BOULEVARD TO LINDENWOOD DRIVE EAST</v>
      </c>
      <c r="D54" s="100"/>
      <c r="E54" s="100"/>
      <c r="F54" s="101"/>
      <c r="G54" s="39" t="s">
        <v>88</v>
      </c>
      <c r="H54" s="69">
        <f>+H10</f>
        <v>0</v>
      </c>
    </row>
    <row r="55" spans="2:8" ht="42" customHeight="1" thickBot="1" thickTop="1">
      <c r="B55" s="38" t="str">
        <f>+B11</f>
        <v>B</v>
      </c>
      <c r="C55" s="102" t="str">
        <f>+C11</f>
        <v>MAIN STREET (NORTHBOUND) - DISRAELI FREEWAY TO HIGGINS AVENUE</v>
      </c>
      <c r="D55" s="103"/>
      <c r="E55" s="103"/>
      <c r="F55" s="104"/>
      <c r="G55" s="39" t="s">
        <v>88</v>
      </c>
      <c r="H55" s="69">
        <f>+H14</f>
        <v>0</v>
      </c>
    </row>
    <row r="56" spans="2:8" ht="42" customHeight="1" thickBot="1" thickTop="1">
      <c r="B56" s="38" t="str">
        <f>+B37</f>
        <v>C</v>
      </c>
      <c r="C56" s="102" t="str">
        <f>+C37</f>
        <v>NAIRN AVENUE (EASTBOUND) - GREY STREET TO PANET ROAD</v>
      </c>
      <c r="D56" s="102"/>
      <c r="E56" s="102"/>
      <c r="F56" s="105"/>
      <c r="G56" s="39" t="s">
        <v>88</v>
      </c>
      <c r="H56" s="69">
        <f>+H37</f>
        <v>0</v>
      </c>
    </row>
    <row r="57" spans="2:8" ht="42" customHeight="1" thickBot="1" thickTop="1">
      <c r="B57" s="38" t="str">
        <f>+B38</f>
        <v>D</v>
      </c>
      <c r="C57" s="102" t="str">
        <f>+C42</f>
        <v>KENASTON BOULEVARD (NORTHBOUND) - SCURFIELD BOULEVARD TO McGILLIVRAY BOULEVARD</v>
      </c>
      <c r="D57" s="102"/>
      <c r="E57" s="102"/>
      <c r="F57" s="105"/>
      <c r="G57" s="39" t="s">
        <v>88</v>
      </c>
      <c r="H57" s="69">
        <f>+H42</f>
        <v>0</v>
      </c>
    </row>
    <row r="58" spans="2:8" ht="42" customHeight="1" thickBot="1" thickTop="1">
      <c r="B58" s="38" t="str">
        <f>+B47</f>
        <v>E</v>
      </c>
      <c r="C58" s="102" t="str">
        <f>+C47</f>
        <v>SARGENT AVENUE (WESTBOUND) - BALMORAL STREET TO LANGSIDE STREET</v>
      </c>
      <c r="D58" s="103"/>
      <c r="E58" s="103"/>
      <c r="F58" s="104"/>
      <c r="G58" s="39" t="s">
        <v>88</v>
      </c>
      <c r="H58" s="69">
        <f>+H47</f>
        <v>0</v>
      </c>
    </row>
    <row r="59" spans="2:8" ht="42" customHeight="1" thickBot="1" thickTop="1">
      <c r="B59" s="61" t="str">
        <f>+B52</f>
        <v>F</v>
      </c>
      <c r="C59" s="102" t="str">
        <f>+C52</f>
        <v>PORTAGE AVENUE (WESTBOUND) - FORT STREET TO SMITH STREET</v>
      </c>
      <c r="D59" s="103"/>
      <c r="E59" s="103"/>
      <c r="F59" s="104"/>
      <c r="G59" s="70" t="s">
        <v>88</v>
      </c>
      <c r="H59" s="71">
        <f>+H52</f>
        <v>0</v>
      </c>
    </row>
    <row r="60" spans="2:8" ht="42" customHeight="1" thickTop="1">
      <c r="B60" s="97" t="s">
        <v>98</v>
      </c>
      <c r="C60" s="98"/>
      <c r="D60" s="98"/>
      <c r="E60" s="98"/>
      <c r="F60" s="98"/>
      <c r="G60" s="106">
        <f>SUM(H54:H59)</f>
        <v>0</v>
      </c>
      <c r="H60" s="107"/>
    </row>
    <row r="61" spans="2:8" ht="42" customHeight="1">
      <c r="B61" s="93" t="s">
        <v>99</v>
      </c>
      <c r="C61" s="94"/>
      <c r="D61" s="94"/>
      <c r="E61" s="94"/>
      <c r="F61" s="94"/>
      <c r="G61" s="94"/>
      <c r="H61" s="95"/>
    </row>
    <row r="62" spans="2:8" ht="42" customHeight="1">
      <c r="B62" s="96" t="s">
        <v>100</v>
      </c>
      <c r="C62" s="94"/>
      <c r="D62" s="94"/>
      <c r="E62" s="94"/>
      <c r="F62" s="94"/>
      <c r="G62" s="94"/>
      <c r="H62" s="95"/>
    </row>
    <row r="63" spans="2:8" ht="42" customHeight="1">
      <c r="B63" s="72"/>
      <c r="C63" s="73"/>
      <c r="D63" s="74"/>
      <c r="E63" s="73"/>
      <c r="F63" s="73"/>
      <c r="G63" s="85"/>
      <c r="H63" s="75"/>
    </row>
    <row r="64" ht="42" customHeight="1"/>
    <row r="65" ht="42" customHeight="1"/>
    <row r="66" ht="42" customHeight="1"/>
  </sheetData>
  <sheetProtection password="C446" sheet="1" objects="1" scenarios="1" selectLockedCells="1"/>
  <mergeCells count="22">
    <mergeCell ref="C47:F47"/>
    <mergeCell ref="C48:H48"/>
    <mergeCell ref="C52:F52"/>
    <mergeCell ref="C56:F56"/>
    <mergeCell ref="B62:H62"/>
    <mergeCell ref="B60:F60"/>
    <mergeCell ref="C54:F54"/>
    <mergeCell ref="C55:F55"/>
    <mergeCell ref="C57:F57"/>
    <mergeCell ref="G60:H60"/>
    <mergeCell ref="C58:F58"/>
    <mergeCell ref="C59:F59"/>
    <mergeCell ref="C6:H6"/>
    <mergeCell ref="C11:H11"/>
    <mergeCell ref="C10:F10"/>
    <mergeCell ref="B61:H61"/>
    <mergeCell ref="C14:F14"/>
    <mergeCell ref="C15:H15"/>
    <mergeCell ref="C37:F37"/>
    <mergeCell ref="C38:H38"/>
    <mergeCell ref="C42:F42"/>
    <mergeCell ref="C43:H43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0:G41 G33 G31 G26 G24 G17:G18 G13 G50:G51 G20:G22 G28:G29 G36 G45:G46 G8:G9">
      <formula1>0</formula1>
    </dataValidation>
    <dataValidation type="custom" allowBlank="1" showInputMessage="1" showErrorMessage="1" error="If you can enter a Unit  Price in this cell, pLease contact the Contract Administrator immediately!" sqref="G34:G35 G27 G25 G23 G19 G30">
      <formula1>"isblank(G3)"</formula1>
    </dataValidation>
    <dataValidation type="decimal" operator="greaterThan" allowBlank="1" showInputMessage="1" showErrorMessage="1" errorTitle="Illegal Entry" error="Unit Prices must be greater than 0. " sqref="G32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Bid Opportunity No. 350-2006&amp;R&amp;10Bid Submission
Page &amp;P+3 of 10</oddHeader>
    <oddFooter xml:space="preserve">&amp;R__________________
Name of Bidder                    </oddFooter>
  </headerFooter>
  <rowBreaks count="2" manualBreakCount="2">
    <brk id="31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Revised March 29th, 2006 to reflect the W&amp;W spec changes. Version 1.0 checked by S Payne on June 22, 2006 @8:36am, file size 38 kb.</dc:description>
  <cp:lastModifiedBy>Betty McNeil</cp:lastModifiedBy>
  <cp:lastPrinted>2006-06-22T14:15:47Z</cp:lastPrinted>
  <dcterms:created xsi:type="dcterms:W3CDTF">2000-01-26T18:56:05Z</dcterms:created>
  <dcterms:modified xsi:type="dcterms:W3CDTF">2006-06-22T14:19:14Z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