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80" windowWidth="8460" windowHeight="9120" firstSheet="2" activeTab="2"/>
  </bookViews>
  <sheets>
    <sheet name="Instructions" sheetId="1" r:id="rId1"/>
    <sheet name="FORM B - PRICES" sheetId="2" r:id="rId2"/>
    <sheet name="FORM B - PRICES W PROV FUND" sheetId="3" r:id="rId3"/>
  </sheets>
  <definedNames>
    <definedName name="HEADER" localSheetId="2">'FORM B - PRICES W PROV FUND'!#REF!</definedName>
    <definedName name="HEADER">'FORM B - PRICES'!#REF!</definedName>
    <definedName name="PAGE1OF13" localSheetId="2">'FORM B - PRICES W PROV FUND'!#REF!</definedName>
    <definedName name="PAGE1OF13">'FORM B - PRICES'!#REF!</definedName>
    <definedName name="_xlnm.Print_Area" localSheetId="1">'FORM B - PRICES'!$B$6:$H$68</definedName>
    <definedName name="_xlnm.Print_Area" localSheetId="2">'FORM B - PRICES W PROV FUND'!$B$6:$H$279</definedName>
    <definedName name="_xlnm.Print_Area" localSheetId="0">'Instructions'!$A$1:$I$21</definedName>
    <definedName name="_xlnm.Print_Titles" localSheetId="1">'FORM B - PRICES'!$1:$5</definedName>
    <definedName name="_xlnm.Print_Titles" localSheetId="2">'FORM B - PRICES W PROV FUND'!$1:$5</definedName>
    <definedName name="_xlnm.Print_Titles">'FORM B - PRICES'!$B$4:$IV$4</definedName>
    <definedName name="TEMP" localSheetId="2">'FORM B - PRICES W PROV FUND'!#REF!</definedName>
    <definedName name="TEMP">'FORM B - PRICES'!#REF!</definedName>
    <definedName name="TENDERNO.181-" localSheetId="2">'FORM B - PRICES W PROV FUND'!#REF!</definedName>
    <definedName name="TENDERNO.181-">'FORM B - PRICES'!#REF!</definedName>
    <definedName name="TENDERSUBMISSI" localSheetId="2">'FORM B - PRICES W PROV FUND'!#REF!</definedName>
    <definedName name="TENDERSUBMISSI">'FORM B - PRICES'!#REF!</definedName>
    <definedName name="TESTHEAD" localSheetId="2">'FORM B - PRICES W PROV FUND'!#REF!</definedName>
    <definedName name="TESTHEAD">'FORM B - PRICES'!#REF!</definedName>
    <definedName name="XEVERYTHING" localSheetId="2">'FORM B - PRICES W PROV FUND'!$B$1:$IV$96</definedName>
    <definedName name="XEVERYTHING">'FORM B - PRICES'!$B$1:$IV$37</definedName>
    <definedName name="XITEMS" localSheetId="2">'FORM B - PRICES W PROV FUND'!$B$7:$IV$96</definedName>
    <definedName name="XITEMS">'FORM B - PRICES'!$B$6:$IV$37</definedName>
  </definedNames>
  <calcPr fullCalcOnLoad="1"/>
</workbook>
</file>

<file path=xl/sharedStrings.xml><?xml version="1.0" encoding="utf-8"?>
<sst xmlns="http://schemas.openxmlformats.org/spreadsheetml/2006/main" count="1146" uniqueCount="336">
  <si>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</si>
  <si>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</si>
  <si>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</si>
  <si>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</si>
  <si>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</si>
  <si>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</si>
  <si>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</si>
  <si>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</si>
  <si>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</si>
  <si>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</si>
  <si>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</si>
  <si>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</si>
  <si>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</si>
  <si>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</si>
  <si>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</si>
  <si>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</si>
  <si>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</si>
  <si>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</si>
  <si>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</si>
  <si>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</si>
  <si>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</si>
  <si>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</si>
  <si>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</si>
  <si>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</si>
  <si>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</si>
  <si>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</si>
  <si>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</si>
  <si>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</si>
  <si>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</si>
  <si>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</si>
  <si>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</si>
  <si>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(SEE B9)</t>
  </si>
  <si>
    <t xml:space="preserve"> (total price) PART 1</t>
  </si>
  <si>
    <t xml:space="preserve"> (total price) PART 2</t>
  </si>
  <si>
    <r>
      <t xml:space="preserve">PART 1      </t>
    </r>
    <r>
      <rPr>
        <b/>
        <i/>
        <sz val="16"/>
        <rFont val="Arial"/>
        <family val="2"/>
      </rPr>
      <t>CITY FUNDED WORK</t>
    </r>
  </si>
  <si>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</si>
  <si>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</si>
  <si>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</si>
  <si>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</si>
  <si>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Open file "Surface Works Pay Items.XLS" .</t>
  </si>
  <si>
    <t>Select -&gt; Window -&gt; Arrange -&gt; Horizontal, to display both workbooks.</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</si>
  <si>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"Surface Works Pay Items". </t>
    </r>
  </si>
  <si>
    <t xml:space="preserve"> Paste Selection into "Blank_Form B.XLS" using "insert copied cells" from the short cut menu.</t>
  </si>
  <si>
    <t>In Cell D2, check and correct as necessary the Bidding Instruction clause  # reference to 'Prices' in the Bid Opportunity.</t>
  </si>
  <si>
    <t xml:space="preserve">In "Blank_Form B.XLS" hide column "A" or remove from selected print area. </t>
  </si>
  <si>
    <t xml:space="preserve"> Print (pdf)  a blank schedule for insertion into Part 'A' of the Bid Opportunity document. </t>
  </si>
  <si>
    <t xml:space="preserve">Follow the instructions provided in  "E-Prices  Instructions-Sample.xls" to create a an electronic Form B: to be used  by Bidders to assist them in preparing their bids. </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</si>
  <si>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</si>
  <si>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</si>
  <si>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</si>
  <si>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 xml:space="preserve">The sub-sections (i.e.. Earthworks and Base Works) under each street name can be modified  or deleted at the discretion of the consultant. They are there to assist in cutting and pasting from the pay items list  and for organizational purposes where there are many pay items. </t>
  </si>
  <si>
    <t>Correct Spec. references for non Standard items (i.e.. E-##)  to match the Specification numbering in the Bid Opportunity document.</t>
  </si>
  <si>
    <t>Renumber items and sections in "Blank_Form B.XLS", correct line spacing, DO NOT modify CODES!</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</si>
  <si>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</si>
  <si>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</si>
  <si>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</si>
  <si>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</si>
  <si>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A012</t>
  </si>
  <si>
    <t>A.10</t>
  </si>
  <si>
    <t>Grading of Boulevards</t>
  </si>
  <si>
    <t>CW 3110-R8</t>
  </si>
  <si>
    <t>m²</t>
  </si>
  <si>
    <t>B004</t>
  </si>
  <si>
    <t>B.2</t>
  </si>
  <si>
    <t>Slab Replacement</t>
  </si>
  <si>
    <t xml:space="preserve">CW 3230-R5
</t>
  </si>
  <si>
    <t>B014</t>
  </si>
  <si>
    <t>150 mm Concrete Pavement (Reinforced)</t>
  </si>
  <si>
    <t>B017</t>
  </si>
  <si>
    <t>B.3</t>
  </si>
  <si>
    <t>Partial Slab Patches</t>
  </si>
  <si>
    <t>B030</t>
  </si>
  <si>
    <t>150 mm Concrete Pavement (Type A)</t>
  </si>
  <si>
    <t>B031</t>
  </si>
  <si>
    <t>150 mm Concrete Pavement (Type B)</t>
  </si>
  <si>
    <t>B033</t>
  </si>
  <si>
    <t>150 mm Concrete Pavement (Type D)</t>
  </si>
  <si>
    <t>B094</t>
  </si>
  <si>
    <t>B.8</t>
  </si>
  <si>
    <t>Drilled Dowels</t>
  </si>
  <si>
    <t>CW 3230-R5</t>
  </si>
  <si>
    <t>B095</t>
  </si>
  <si>
    <t>i)</t>
  </si>
  <si>
    <t>19.1 mm Diameter</t>
  </si>
  <si>
    <t>each</t>
  </si>
  <si>
    <t>B097</t>
  </si>
  <si>
    <t>B.9</t>
  </si>
  <si>
    <t>Drilled Tie Bars</t>
  </si>
  <si>
    <t>B098</t>
  </si>
  <si>
    <t>20 M Deformed Tie Bar</t>
  </si>
  <si>
    <t>B126</t>
  </si>
  <si>
    <t>B.16</t>
  </si>
  <si>
    <t>Concrete Curb Removal</t>
  </si>
  <si>
    <t xml:space="preserve">CW 3240-R6 </t>
  </si>
  <si>
    <t>B131</t>
  </si>
  <si>
    <t>Lip Curb</t>
  </si>
  <si>
    <t>m</t>
  </si>
  <si>
    <t>B135</t>
  </si>
  <si>
    <t>Concrete Curb Installation</t>
  </si>
  <si>
    <t>B136</t>
  </si>
  <si>
    <t>SD-205</t>
  </si>
  <si>
    <t>B114</t>
  </si>
  <si>
    <t>B.12</t>
  </si>
  <si>
    <t xml:space="preserve">Miscellaneous Concrete Slab Renewal </t>
  </si>
  <si>
    <t xml:space="preserve">CW 3235-R6  </t>
  </si>
  <si>
    <t>B118</t>
  </si>
  <si>
    <t>Sidewalk</t>
  </si>
  <si>
    <t>SD-228A</t>
  </si>
  <si>
    <t>B120</t>
  </si>
  <si>
    <t>B121</t>
  </si>
  <si>
    <t>B124</t>
  </si>
  <si>
    <t>B.13</t>
  </si>
  <si>
    <t>Adjustment of Precast  Sidewalk Blocks</t>
  </si>
  <si>
    <t>B125</t>
  </si>
  <si>
    <t>B.14</t>
  </si>
  <si>
    <t>Supply of Precast  Sidewalk Blocks</t>
  </si>
  <si>
    <t>B139</t>
  </si>
  <si>
    <t>SD-203B</t>
  </si>
  <si>
    <t>B154</t>
  </si>
  <si>
    <t>Concrete Curb Renewal</t>
  </si>
  <si>
    <t>B184</t>
  </si>
  <si>
    <t>Curb Ramp (10mm ht, type)</t>
  </si>
  <si>
    <t>SD-229 E</t>
  </si>
  <si>
    <t>B190</t>
  </si>
  <si>
    <t xml:space="preserve">Construction of Asphaltic Concrete Overlay </t>
  </si>
  <si>
    <t xml:space="preserve">CW 3410-R7 </t>
  </si>
  <si>
    <t>B191</t>
  </si>
  <si>
    <t>Main Line Paving</t>
  </si>
  <si>
    <t>B193</t>
  </si>
  <si>
    <t>tonne</t>
  </si>
  <si>
    <t>B194</t>
  </si>
  <si>
    <t>ii)</t>
  </si>
  <si>
    <t>Tie-ins and Approaches</t>
  </si>
  <si>
    <t>B195</t>
  </si>
  <si>
    <t>a) Type IA</t>
  </si>
  <si>
    <t>B189</t>
  </si>
  <si>
    <t>Regrading Existing Interlocking Paving Stones</t>
  </si>
  <si>
    <t>CW 3330-R3</t>
  </si>
  <si>
    <t>D006</t>
  </si>
  <si>
    <t>D.4</t>
  </si>
  <si>
    <t xml:space="preserve">Reflective Crack Maintenance </t>
  </si>
  <si>
    <t>CW 3250-R6</t>
  </si>
  <si>
    <t>F001</t>
  </si>
  <si>
    <t>F.1</t>
  </si>
  <si>
    <t>Adjustment of Catch Basins / Manholes Frames</t>
  </si>
  <si>
    <t>CW 3210-R6</t>
  </si>
  <si>
    <t>F003</t>
  </si>
  <si>
    <t>F.3</t>
  </si>
  <si>
    <t>Lifter Rings</t>
  </si>
  <si>
    <t>F004</t>
  </si>
  <si>
    <t>38mm</t>
  </si>
  <si>
    <t>F005</t>
  </si>
  <si>
    <t>51mm</t>
  </si>
  <si>
    <t>F009</t>
  </si>
  <si>
    <t>F.4</t>
  </si>
  <si>
    <t>Adjustment of Valve Boxes</t>
  </si>
  <si>
    <t>F011</t>
  </si>
  <si>
    <t>F.6</t>
  </si>
  <si>
    <t>Adjustment of Curb Stop Boxes</t>
  </si>
  <si>
    <t>G001</t>
  </si>
  <si>
    <t>Sodding</t>
  </si>
  <si>
    <t>CW 3510-R8</t>
  </si>
  <si>
    <t>G002</t>
  </si>
  <si>
    <t xml:space="preserve"> width &lt; 600mm</t>
  </si>
  <si>
    <t>G003</t>
  </si>
  <si>
    <t xml:space="preserve"> width &gt; or = 600mm</t>
  </si>
  <si>
    <t>F014</t>
  </si>
  <si>
    <t xml:space="preserve">Adjustment of Curb Inlet with New Inlet  Box </t>
  </si>
  <si>
    <r>
      <t xml:space="preserve">PART 2     </t>
    </r>
    <r>
      <rPr>
        <b/>
        <i/>
        <sz val="16"/>
        <rFont val="Arial"/>
        <family val="2"/>
      </rPr>
      <t xml:space="preserve"> PROVINCIALLY FUNDED WORK (See D2)</t>
    </r>
  </si>
  <si>
    <t>F</t>
  </si>
  <si>
    <t>Valley View Drive- Harvest Lane to Ness Avenue- MAJOR REHABILITATION</t>
  </si>
  <si>
    <t>Listowel Bay-Braintree Crescent to Braintree Crescent- MAJOR REHABILITATION</t>
  </si>
  <si>
    <t>Country Club Boulevard-Pinehurst Crescent S. to St.Charles Golf Club Gate-MAJOR REHABILITATION</t>
  </si>
  <si>
    <t>Silverwood Bay- Ladywood Drive to Braintree Crescent-MAJOR REHABILITATION</t>
  </si>
  <si>
    <t>Strathmillan Road- Ness Avenue to Bourkewood Place- MAJOR REHABILITATION</t>
  </si>
  <si>
    <t>A.1</t>
  </si>
  <si>
    <t>A.2</t>
  </si>
  <si>
    <t>A.3</t>
  </si>
  <si>
    <t>A.4</t>
  </si>
  <si>
    <t>A.5</t>
  </si>
  <si>
    <t>A.6</t>
  </si>
  <si>
    <t>a) 5 sq.m. to 20 sq.m.</t>
  </si>
  <si>
    <t>b) Greater than 20 sq.m.</t>
  </si>
  <si>
    <t>A.7</t>
  </si>
  <si>
    <t>A.8</t>
  </si>
  <si>
    <t>A.9</t>
  </si>
  <si>
    <t>A.11</t>
  </si>
  <si>
    <t>A.12</t>
  </si>
  <si>
    <t>A.13</t>
  </si>
  <si>
    <t>A.14</t>
  </si>
  <si>
    <t>A.15</t>
  </si>
  <si>
    <t>A.16</t>
  </si>
  <si>
    <t>A.17</t>
  </si>
  <si>
    <t>A.18</t>
  </si>
  <si>
    <t>A.19</t>
  </si>
  <si>
    <t>A.20</t>
  </si>
  <si>
    <t>B.1</t>
  </si>
  <si>
    <t>B.4</t>
  </si>
  <si>
    <t>B.5</t>
  </si>
  <si>
    <t>B.7</t>
  </si>
  <si>
    <t>B.10</t>
  </si>
  <si>
    <t>B.15</t>
  </si>
  <si>
    <t>C.1</t>
  </si>
  <si>
    <t>C.7</t>
  </si>
  <si>
    <t>C.8</t>
  </si>
  <si>
    <t>C.13</t>
  </si>
  <si>
    <t>D.1</t>
  </si>
  <si>
    <t>D.2</t>
  </si>
  <si>
    <t>D.3</t>
  </si>
  <si>
    <t>D.5</t>
  </si>
  <si>
    <t>D.9</t>
  </si>
  <si>
    <t>D.10</t>
  </si>
  <si>
    <t>D.12</t>
  </si>
  <si>
    <t>D.13</t>
  </si>
  <si>
    <t>D.14</t>
  </si>
  <si>
    <t>D.15</t>
  </si>
  <si>
    <t>D.16</t>
  </si>
  <si>
    <t>E.1</t>
  </si>
  <si>
    <t>F002</t>
  </si>
  <si>
    <t>F.2</t>
  </si>
  <si>
    <t>Replacing Existing Risers</t>
  </si>
  <si>
    <t>F002A</t>
  </si>
  <si>
    <t>Pre-cast concrete risers</t>
  </si>
  <si>
    <t>vert. m</t>
  </si>
  <si>
    <t>F015</t>
  </si>
  <si>
    <t>F.10</t>
  </si>
  <si>
    <t>Adjustment of Curb and Gutter Inlet Frames</t>
  </si>
  <si>
    <t>D005</t>
  </si>
  <si>
    <t>Longitudinal Joint &amp; Crack Filling ( &gt; 25mm in width )</t>
  </si>
  <si>
    <t>A003</t>
  </si>
  <si>
    <t>Excavation</t>
  </si>
  <si>
    <t>m³</t>
  </si>
  <si>
    <t>A004</t>
  </si>
  <si>
    <t>Sub-Grade Compaction</t>
  </si>
  <si>
    <t>A007</t>
  </si>
  <si>
    <t>Crushed Sub-base Material</t>
  </si>
  <si>
    <t>A008</t>
  </si>
  <si>
    <t>50 mm - Crushed Limestone</t>
  </si>
  <si>
    <t>A010</t>
  </si>
  <si>
    <t>Supplying and Placing Base Course Material</t>
  </si>
  <si>
    <t xml:space="preserve">CW 3110-R8 </t>
  </si>
  <si>
    <t>A022</t>
  </si>
  <si>
    <t>Separation/Reinforcement Geotextile Fabric</t>
  </si>
  <si>
    <t>CW 3130-R1</t>
  </si>
  <si>
    <t>ROADWORKS - REMOVALS/RENEWALS</t>
  </si>
  <si>
    <t>B001</t>
  </si>
  <si>
    <t>Pavement Removal</t>
  </si>
  <si>
    <t>B003</t>
  </si>
  <si>
    <t>Asphalt Pavement</t>
  </si>
  <si>
    <t>B197</t>
  </si>
  <si>
    <t>C001</t>
  </si>
  <si>
    <t>Concrete Pavements, Median Slabs, Bull-noses, and Safety Medians</t>
  </si>
  <si>
    <t>CW 3310-R10</t>
  </si>
  <si>
    <t>C011</t>
  </si>
  <si>
    <t>Construction of 150 mm Concrete Pavement (Reinforced)</t>
  </si>
  <si>
    <t>E003</t>
  </si>
  <si>
    <t xml:space="preserve">Catch Basin  </t>
  </si>
  <si>
    <t>E005</t>
  </si>
  <si>
    <t>SD-025</t>
  </si>
  <si>
    <t>E008</t>
  </si>
  <si>
    <t>E.5</t>
  </si>
  <si>
    <t>Sewer Service</t>
  </si>
  <si>
    <t>E009</t>
  </si>
  <si>
    <t>E010</t>
  </si>
  <si>
    <t xml:space="preserve">250 mm </t>
  </si>
  <si>
    <t>a) in a Trench, Class B Type 2  bedding,   Class 2 Backfill</t>
  </si>
  <si>
    <t>E032</t>
  </si>
  <si>
    <t>E.11</t>
  </si>
  <si>
    <t>Connecting to Existing Manhole</t>
  </si>
  <si>
    <t>E033</t>
  </si>
  <si>
    <t>250 mm Catch basin lead</t>
  </si>
  <si>
    <t>lm.</t>
  </si>
  <si>
    <t>Video Inspection of Sewers (all sizes)</t>
  </si>
  <si>
    <t>Modified Barrier (125 mm ht, Dowelled)</t>
  </si>
  <si>
    <t>Barrier (125 mm ht, Dowelled)</t>
  </si>
  <si>
    <t>Barrier (100 mm ht, Dowelled)</t>
  </si>
  <si>
    <t>CW 2145-R2</t>
  </si>
  <si>
    <t>New Manhole on Existing Sewers</t>
  </si>
  <si>
    <t>iii)</t>
  </si>
  <si>
    <t>B.6</t>
  </si>
  <si>
    <t>B.11</t>
  </si>
  <si>
    <t>C.2</t>
  </si>
  <si>
    <t>C.3</t>
  </si>
  <si>
    <t>C.4</t>
  </si>
  <si>
    <t>C.5</t>
  </si>
  <si>
    <t>C.6</t>
  </si>
  <si>
    <t>C.9</t>
  </si>
  <si>
    <t>a) Type II</t>
  </si>
  <si>
    <t>C.10</t>
  </si>
  <si>
    <t>C.11</t>
  </si>
  <si>
    <t>C.12</t>
  </si>
  <si>
    <t>C.14</t>
  </si>
  <si>
    <t>C.15</t>
  </si>
  <si>
    <t>C.16</t>
  </si>
  <si>
    <t>D.6</t>
  </si>
  <si>
    <t>D.7</t>
  </si>
  <si>
    <t>D.8</t>
  </si>
  <si>
    <t>D.11</t>
  </si>
  <si>
    <t>E.2</t>
  </si>
  <si>
    <t>E.3</t>
  </si>
  <si>
    <t>E.4</t>
  </si>
  <si>
    <t>E.6</t>
  </si>
  <si>
    <t>E.7</t>
  </si>
  <si>
    <t>E.8</t>
  </si>
  <si>
    <t>E.9</t>
  </si>
  <si>
    <t>E.10</t>
  </si>
  <si>
    <t>E.12</t>
  </si>
  <si>
    <t>E.13</t>
  </si>
  <si>
    <t>E.14</t>
  </si>
  <si>
    <t>E.15</t>
  </si>
  <si>
    <t>E.16</t>
  </si>
  <si>
    <t>E.17</t>
  </si>
  <si>
    <t>F.5</t>
  </si>
  <si>
    <t>F.7</t>
  </si>
  <si>
    <t>F.8</t>
  </si>
  <si>
    <t>F.9</t>
  </si>
  <si>
    <t xml:space="preserve"> i)</t>
  </si>
  <si>
    <t>F.11</t>
  </si>
  <si>
    <t>F.12</t>
  </si>
  <si>
    <t>F.13</t>
  </si>
  <si>
    <t>F.14</t>
  </si>
  <si>
    <t>F.15</t>
  </si>
  <si>
    <t>F.16</t>
  </si>
  <si>
    <t>F.17</t>
  </si>
  <si>
    <t>F.18</t>
  </si>
  <si>
    <t xml:space="preserve">a) (SD-010- With Internal Drop Section) </t>
  </si>
  <si>
    <t>Gravity Sewers</t>
  </si>
  <si>
    <t>CW 2130-R10</t>
  </si>
  <si>
    <t>Adjustment of  Valve Boxes</t>
  </si>
  <si>
    <t>A.21</t>
  </si>
  <si>
    <t>Sharp Lane- Portage Avenue N. to Lodge Avenue RECONSTRUCTION</t>
  </si>
  <si>
    <t>A034</t>
  </si>
  <si>
    <t>Supply and Install Geogrid</t>
  </si>
  <si>
    <t>E9</t>
  </si>
  <si>
    <t>C.17</t>
  </si>
  <si>
    <t>(SEE B8)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</si>
</sst>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s>
  <fonts count="1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sz val="14"/>
      <name val="Times New Roman"/>
      <family val="1"/>
    </font>
    <font>
      <sz val="14"/>
      <name val="Times New Roman"/>
      <family val="1"/>
    </font>
    <font>
      <sz val="14"/>
      <name val="Arial"/>
      <family val="0"/>
    </font>
    <font>
      <b/>
      <i/>
      <sz val="10"/>
      <color indexed="12"/>
      <name val="Times New Roman"/>
      <family val="1"/>
    </font>
    <font>
      <i/>
      <sz val="12"/>
      <name val="Arial"/>
      <family val="0"/>
    </font>
    <font>
      <sz val="10"/>
      <name val="MS Sans Serif"/>
      <family val="0"/>
    </font>
    <font>
      <sz val="10"/>
      <color indexed="20"/>
      <name val="MS Sans Serif"/>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color indexed="8"/>
      </left>
      <right style="thin">
        <color indexed="8"/>
      </right>
      <top style="double">
        <color indexed="8"/>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s>
  <cellStyleXfs count="1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54">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left" vertical="top"/>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0" fontId="0" fillId="2" borderId="5" xfId="0" applyNumberFormat="1" applyBorder="1" applyAlignment="1">
      <alignment horizontal="right" vertical="top"/>
    </xf>
    <xf numFmtId="0" fontId="4" fillId="2" borderId="1" xfId="0" applyNumberFormat="1" applyFont="1" applyBorder="1" applyAlignment="1">
      <alignment/>
    </xf>
    <xf numFmtId="7" fontId="0" fillId="2" borderId="0" xfId="0" applyNumberFormat="1" applyAlignment="1">
      <alignment horizontal="right"/>
    </xf>
    <xf numFmtId="7" fontId="0" fillId="2" borderId="4" xfId="0" applyNumberFormat="1" applyBorder="1" applyAlignment="1">
      <alignment horizontal="right"/>
    </xf>
    <xf numFmtId="7" fontId="0" fillId="2" borderId="6" xfId="0" applyNumberFormat="1" applyBorder="1" applyAlignment="1">
      <alignment horizontal="right"/>
    </xf>
    <xf numFmtId="7" fontId="0" fillId="2" borderId="8" xfId="0" applyNumberFormat="1" applyBorder="1" applyAlignment="1">
      <alignment horizontal="right"/>
    </xf>
    <xf numFmtId="0" fontId="0" fillId="2" borderId="0" xfId="0" applyNumberFormat="1" applyAlignment="1">
      <alignment horizontal="right"/>
    </xf>
    <xf numFmtId="7" fontId="0" fillId="2" borderId="5" xfId="0" applyNumberFormat="1" applyBorder="1" applyAlignment="1">
      <alignment horizontal="right"/>
    </xf>
    <xf numFmtId="7" fontId="0" fillId="2" borderId="9" xfId="0" applyNumberFormat="1" applyBorder="1" applyAlignment="1">
      <alignment horizontal="right"/>
    </xf>
    <xf numFmtId="7" fontId="0" fillId="2" borderId="10"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11" xfId="0" applyNumberFormat="1" applyBorder="1" applyAlignment="1">
      <alignment horizontal="right"/>
    </xf>
    <xf numFmtId="7" fontId="0" fillId="2" borderId="12" xfId="0" applyNumberFormat="1" applyBorder="1" applyAlignment="1">
      <alignment horizontal="right"/>
    </xf>
    <xf numFmtId="0" fontId="0" fillId="2" borderId="13" xfId="0" applyNumberFormat="1" applyBorder="1" applyAlignment="1">
      <alignment horizontal="right"/>
    </xf>
    <xf numFmtId="7" fontId="0" fillId="2" borderId="1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0" fontId="2" fillId="2" borderId="5" xfId="0" applyNumberFormat="1" applyFont="1" applyBorder="1" applyAlignment="1">
      <alignment horizontal="center" vertical="center"/>
    </xf>
    <xf numFmtId="7" fontId="0" fillId="2" borderId="6" xfId="0" applyNumberFormat="1" applyBorder="1" applyAlignment="1">
      <alignment horizontal="right" vertical="center"/>
    </xf>
    <xf numFmtId="7" fontId="0" fillId="2" borderId="5" xfId="0" applyNumberFormat="1" applyBorder="1" applyAlignment="1">
      <alignment horizontal="right" vertical="center"/>
    </xf>
    <xf numFmtId="0" fontId="0" fillId="2" borderId="0" xfId="0" applyNumberFormat="1" applyAlignment="1">
      <alignment vertical="center"/>
    </xf>
    <xf numFmtId="7" fontId="0" fillId="2" borderId="8" xfId="0" applyNumberFormat="1" applyBorder="1" applyAlignment="1">
      <alignment horizontal="right" vertical="center"/>
    </xf>
    <xf numFmtId="1" fontId="0" fillId="2" borderId="6" xfId="0" applyNumberFormat="1" applyBorder="1" applyAlignment="1">
      <alignment horizontal="right" vertical="center"/>
    </xf>
    <xf numFmtId="2" fontId="0" fillId="2" borderId="5" xfId="0" applyNumberFormat="1" applyBorder="1" applyAlignment="1">
      <alignment horizontal="right" vertical="center"/>
    </xf>
    <xf numFmtId="7" fontId="0" fillId="2" borderId="10" xfId="0" applyNumberFormat="1" applyBorder="1" applyAlignment="1">
      <alignment horizontal="right" vertical="center"/>
    </xf>
    <xf numFmtId="7" fontId="0" fillId="2" borderId="15" xfId="0" applyNumberFormat="1" applyBorder="1" applyAlignment="1">
      <alignment horizontal="right" vertical="center"/>
    </xf>
    <xf numFmtId="0" fontId="0" fillId="2" borderId="10" xfId="0" applyNumberFormat="1" applyBorder="1" applyAlignment="1">
      <alignment vertical="top"/>
    </xf>
    <xf numFmtId="0" fontId="0" fillId="2" borderId="16" xfId="0" applyNumberFormat="1" applyBorder="1" applyAlignment="1">
      <alignment/>
    </xf>
    <xf numFmtId="0" fontId="0" fillId="2" borderId="10" xfId="0" applyNumberFormat="1" applyBorder="1" applyAlignment="1">
      <alignment horizontal="center"/>
    </xf>
    <xf numFmtId="0" fontId="0" fillId="2" borderId="17" xfId="0" applyNumberFormat="1" applyBorder="1" applyAlignment="1">
      <alignment/>
    </xf>
    <xf numFmtId="0" fontId="0" fillId="2" borderId="17" xfId="0" applyNumberFormat="1" applyBorder="1" applyAlignment="1">
      <alignment horizontal="center"/>
    </xf>
    <xf numFmtId="7" fontId="0" fillId="2" borderId="17" xfId="0" applyNumberFormat="1" applyBorder="1" applyAlignment="1">
      <alignment horizontal="right"/>
    </xf>
    <xf numFmtId="0" fontId="0" fillId="2" borderId="17"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0" fontId="0" fillId="2" borderId="10" xfId="0" applyNumberFormat="1" applyBorder="1" applyAlignment="1">
      <alignment horizontal="right"/>
    </xf>
    <xf numFmtId="0" fontId="0" fillId="2" borderId="0" xfId="0" applyNumberFormat="1" applyAlignment="1" applyProtection="1">
      <alignment/>
      <protection locked="0"/>
    </xf>
    <xf numFmtId="0" fontId="0" fillId="2" borderId="0" xfId="0" applyNumberFormat="1" applyAlignment="1" applyProtection="1">
      <alignment/>
      <protection locked="0"/>
    </xf>
    <xf numFmtId="0" fontId="0" fillId="2" borderId="0" xfId="0" applyNumberFormat="1" applyAlignment="1" applyProtection="1">
      <alignment/>
      <protection/>
    </xf>
    <xf numFmtId="0" fontId="11" fillId="3" borderId="0" xfId="0" applyFont="1" applyFill="1" applyAlignment="1" applyProtection="1">
      <alignment horizontal="centerContinuous" vertical="center"/>
      <protection/>
    </xf>
    <xf numFmtId="0" fontId="12" fillId="3" borderId="0" xfId="0" applyNumberFormat="1" applyFont="1" applyFill="1" applyBorder="1" applyAlignment="1" applyProtection="1">
      <alignment horizontal="centerContinuous" vertical="center"/>
      <protection/>
    </xf>
    <xf numFmtId="0" fontId="13" fillId="2" borderId="0" xfId="0" applyFont="1" applyBorder="1" applyAlignment="1" applyProtection="1">
      <alignment horizontal="centerContinuous" vertical="center"/>
      <protection/>
    </xf>
    <xf numFmtId="0" fontId="13" fillId="3" borderId="0" xfId="0" applyFont="1" applyFill="1" applyAlignment="1" applyProtection="1">
      <alignment horizontal="centerContinuous" vertical="center"/>
      <protection/>
    </xf>
    <xf numFmtId="0" fontId="14" fillId="3" borderId="0" xfId="0" applyFont="1" applyFill="1" applyAlignment="1" applyProtection="1">
      <alignment horizontal="centerContinuous" vertical="center"/>
      <protection/>
    </xf>
    <xf numFmtId="0" fontId="14" fillId="2" borderId="0" xfId="0" applyFont="1" applyAlignment="1" applyProtection="1">
      <alignment horizontal="centerContinuous"/>
      <protection/>
    </xf>
    <xf numFmtId="0" fontId="7" fillId="2" borderId="0" xfId="0" applyNumberFormat="1" applyFont="1" applyAlignment="1" applyProtection="1">
      <alignment horizontal="left" vertical="top"/>
      <protection/>
    </xf>
    <xf numFmtId="0" fontId="0" fillId="2" borderId="18" xfId="0" applyNumberFormat="1" applyBorder="1" applyAlignment="1">
      <alignment vertical="top"/>
    </xf>
    <xf numFmtId="0" fontId="0" fillId="2" borderId="12" xfId="0" applyNumberFormat="1" applyBorder="1" applyAlignment="1">
      <alignment/>
    </xf>
    <xf numFmtId="0" fontId="0" fillId="2" borderId="12" xfId="0" applyNumberFormat="1" applyBorder="1" applyAlignment="1">
      <alignment horizontal="center"/>
    </xf>
    <xf numFmtId="7" fontId="0" fillId="2" borderId="2" xfId="0" applyNumberFormat="1" applyBorder="1" applyAlignment="1">
      <alignment horizontal="center"/>
    </xf>
    <xf numFmtId="0" fontId="0" fillId="2" borderId="6" xfId="0" applyNumberFormat="1" applyBorder="1" applyAlignment="1">
      <alignment horizontal="right"/>
    </xf>
    <xf numFmtId="7" fontId="0" fillId="2" borderId="19" xfId="0" applyNumberFormat="1" applyBorder="1" applyAlignment="1">
      <alignment horizontal="right"/>
    </xf>
    <xf numFmtId="0" fontId="2" fillId="2" borderId="14" xfId="0" applyNumberFormat="1" applyFont="1" applyBorder="1" applyAlignment="1">
      <alignment horizontal="center" vertical="center"/>
    </xf>
    <xf numFmtId="4" fontId="0" fillId="0" borderId="20" xfId="0" applyNumberFormat="1" applyFont="1" applyFill="1" applyBorder="1" applyAlignment="1" applyProtection="1">
      <alignment horizontal="center" vertical="top" wrapText="1"/>
      <protection/>
    </xf>
    <xf numFmtId="172" fontId="0" fillId="0" borderId="20" xfId="0" applyNumberFormat="1" applyFont="1" applyFill="1" applyBorder="1" applyAlignment="1" applyProtection="1">
      <alignment horizontal="left" vertical="top" wrapText="1"/>
      <protection/>
    </xf>
    <xf numFmtId="172" fontId="0" fillId="0" borderId="20" xfId="0" applyNumberFormat="1" applyFont="1" applyFill="1" applyBorder="1" applyAlignment="1" applyProtection="1">
      <alignment horizontal="center" vertical="top" wrapText="1"/>
      <protection/>
    </xf>
    <xf numFmtId="0" fontId="0" fillId="0" borderId="20" xfId="0" applyNumberFormat="1" applyFont="1" applyFill="1" applyBorder="1" applyAlignment="1" applyProtection="1">
      <alignment horizontal="center" vertical="top" wrapText="1"/>
      <protection/>
    </xf>
    <xf numFmtId="1" fontId="0" fillId="0" borderId="20" xfId="0" applyNumberFormat="1" applyFont="1" applyFill="1" applyBorder="1" applyAlignment="1" applyProtection="1">
      <alignment horizontal="right" vertical="top"/>
      <protection/>
    </xf>
    <xf numFmtId="174" fontId="0" fillId="0" borderId="20" xfId="0" applyNumberFormat="1" applyFont="1" applyFill="1" applyBorder="1" applyAlignment="1" applyProtection="1">
      <alignment vertical="top"/>
      <protection locked="0"/>
    </xf>
    <xf numFmtId="174" fontId="0" fillId="0" borderId="20" xfId="0" applyNumberFormat="1" applyFont="1" applyFill="1" applyBorder="1" applyAlignment="1" applyProtection="1">
      <alignment vertical="top"/>
      <protection/>
    </xf>
    <xf numFmtId="0" fontId="0" fillId="0" borderId="0" xfId="0" applyFill="1" applyAlignment="1">
      <alignment/>
    </xf>
    <xf numFmtId="0" fontId="0" fillId="0" borderId="0" xfId="0" applyFill="1" applyAlignment="1" applyProtection="1">
      <alignment horizontal="center" vertical="top"/>
      <protection/>
    </xf>
    <xf numFmtId="4" fontId="0" fillId="0" borderId="20" xfId="0" applyNumberFormat="1" applyFont="1" applyFill="1" applyBorder="1" applyAlignment="1" applyProtection="1">
      <alignment horizontal="center" vertical="top"/>
      <protection/>
    </xf>
    <xf numFmtId="173" fontId="0" fillId="0" borderId="20"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vertical="center"/>
      <protection/>
    </xf>
    <xf numFmtId="173" fontId="0" fillId="0" borderId="20" xfId="0" applyNumberFormat="1" applyFont="1" applyFill="1" applyBorder="1" applyAlignment="1" applyProtection="1">
      <alignment horizontal="right" vertical="top" wrapText="1"/>
      <protection/>
    </xf>
    <xf numFmtId="0" fontId="0" fillId="0" borderId="0" xfId="0" applyFill="1" applyAlignment="1">
      <alignment/>
    </xf>
    <xf numFmtId="173" fontId="0" fillId="0" borderId="20" xfId="0" applyNumberFormat="1" applyFont="1" applyFill="1" applyBorder="1" applyAlignment="1" applyProtection="1">
      <alignment horizontal="left" vertical="top" wrapText="1" indent="2"/>
      <protection/>
    </xf>
    <xf numFmtId="1" fontId="0" fillId="0" borderId="20" xfId="0" applyNumberFormat="1" applyFont="1" applyFill="1" applyBorder="1" applyAlignment="1" applyProtection="1">
      <alignment horizontal="right" vertical="top" wrapText="1"/>
      <protection/>
    </xf>
    <xf numFmtId="0" fontId="17" fillId="0" borderId="0" xfId="0" applyFont="1" applyFill="1" applyAlignment="1">
      <alignment/>
    </xf>
    <xf numFmtId="174" fontId="0" fillId="0" borderId="20" xfId="0" applyNumberFormat="1" applyFont="1" applyFill="1" applyBorder="1" applyAlignment="1" applyProtection="1">
      <alignment vertical="top" wrapText="1"/>
      <protection/>
    </xf>
    <xf numFmtId="172" fontId="0" fillId="0" borderId="20" xfId="0" applyNumberFormat="1" applyFont="1" applyFill="1" applyBorder="1" applyAlignment="1" applyProtection="1">
      <alignment vertical="top" wrapText="1"/>
      <protection/>
    </xf>
    <xf numFmtId="0" fontId="18" fillId="0" borderId="0" xfId="0" applyFont="1" applyFill="1" applyAlignment="1">
      <alignment/>
    </xf>
    <xf numFmtId="0" fontId="0" fillId="2" borderId="5" xfId="0" applyNumberFormat="1" applyBorder="1" applyAlignment="1">
      <alignment horizontal="right"/>
    </xf>
    <xf numFmtId="0" fontId="0" fillId="2" borderId="5" xfId="0" applyNumberFormat="1" applyBorder="1" applyAlignment="1">
      <alignment horizontal="right" vertical="center"/>
    </xf>
    <xf numFmtId="176" fontId="0" fillId="0" borderId="20" xfId="0" applyNumberFormat="1" applyFont="1" applyFill="1" applyBorder="1" applyAlignment="1" applyProtection="1">
      <alignment horizontal="center" vertical="top"/>
      <protection/>
    </xf>
    <xf numFmtId="0" fontId="18" fillId="0" borderId="0" xfId="0" applyFont="1" applyFill="1" applyAlignment="1">
      <alignment/>
    </xf>
    <xf numFmtId="0" fontId="0" fillId="0" borderId="0" xfId="0" applyFill="1" applyAlignment="1">
      <alignment vertical="top"/>
    </xf>
    <xf numFmtId="0" fontId="0" fillId="2" borderId="0" xfId="0" applyAlignment="1">
      <alignment/>
    </xf>
    <xf numFmtId="0" fontId="0" fillId="2" borderId="0" xfId="0" applyAlignment="1">
      <alignment vertical="center"/>
    </xf>
    <xf numFmtId="176" fontId="4" fillId="0" borderId="20" xfId="0" applyNumberFormat="1" applyFont="1" applyFill="1" applyBorder="1" applyAlignment="1" applyProtection="1">
      <alignment horizontal="center"/>
      <protection/>
    </xf>
    <xf numFmtId="173" fontId="4" fillId="0" borderId="20" xfId="0" applyNumberFormat="1" applyFont="1" applyFill="1" applyBorder="1" applyAlignment="1" applyProtection="1">
      <alignment horizontal="center" vertical="center" wrapText="1"/>
      <protection/>
    </xf>
    <xf numFmtId="172" fontId="4" fillId="0" borderId="20" xfId="0" applyNumberFormat="1" applyFont="1" applyFill="1" applyBorder="1" applyAlignment="1" applyProtection="1">
      <alignment vertical="center" wrapText="1"/>
      <protection/>
    </xf>
    <xf numFmtId="172" fontId="4" fillId="0" borderId="20" xfId="0" applyNumberFormat="1" applyFont="1" applyFill="1" applyBorder="1" applyAlignment="1" applyProtection="1">
      <alignment horizontal="centerContinuous" wrapText="1"/>
      <protection/>
    </xf>
    <xf numFmtId="177" fontId="0" fillId="0" borderId="20" xfId="0" applyNumberFormat="1" applyFont="1" applyFill="1" applyBorder="1" applyAlignment="1" applyProtection="1">
      <alignment horizontal="centerContinuous"/>
      <protection/>
    </xf>
    <xf numFmtId="172" fontId="4" fillId="0" borderId="20" xfId="0" applyNumberFormat="1" applyFont="1" applyFill="1" applyBorder="1" applyAlignment="1" applyProtection="1">
      <alignment vertical="center"/>
      <protection/>
    </xf>
    <xf numFmtId="173" fontId="4" fillId="0" borderId="20" xfId="0" applyNumberFormat="1" applyFont="1" applyFill="1" applyBorder="1" applyAlignment="1" applyProtection="1">
      <alignment horizontal="left" vertical="center" wrapText="1"/>
      <protection/>
    </xf>
    <xf numFmtId="7" fontId="0" fillId="2" borderId="2" xfId="0" applyNumberFormat="1" applyBorder="1" applyAlignment="1">
      <alignment horizontal="right"/>
    </xf>
    <xf numFmtId="7" fontId="0" fillId="2" borderId="21" xfId="0" applyNumberFormat="1" applyBorder="1" applyAlignment="1">
      <alignment horizontal="right"/>
    </xf>
    <xf numFmtId="173" fontId="0" fillId="0" borderId="22" xfId="0" applyNumberFormat="1" applyFont="1" applyFill="1" applyBorder="1" applyAlignment="1" applyProtection="1">
      <alignment horizontal="left" vertical="top" wrapText="1"/>
      <protection/>
    </xf>
    <xf numFmtId="172" fontId="0" fillId="0" borderId="22" xfId="0" applyNumberFormat="1" applyFont="1" applyFill="1" applyBorder="1" applyAlignment="1" applyProtection="1">
      <alignment horizontal="left" vertical="top" wrapText="1"/>
      <protection/>
    </xf>
    <xf numFmtId="172" fontId="0" fillId="0" borderId="22" xfId="0" applyNumberFormat="1" applyFont="1" applyFill="1" applyBorder="1" applyAlignment="1" applyProtection="1">
      <alignment horizontal="center" vertical="top" wrapText="1"/>
      <protection/>
    </xf>
    <xf numFmtId="0" fontId="0" fillId="0" borderId="22" xfId="0" applyNumberFormat="1" applyFont="1" applyFill="1" applyBorder="1" applyAlignment="1" applyProtection="1">
      <alignment horizontal="center" vertical="top" wrapText="1"/>
      <protection/>
    </xf>
    <xf numFmtId="1" fontId="0" fillId="0" borderId="22" xfId="0" applyNumberFormat="1" applyFont="1" applyFill="1" applyBorder="1" applyAlignment="1" applyProtection="1">
      <alignment horizontal="right" vertical="top"/>
      <protection/>
    </xf>
    <xf numFmtId="0" fontId="4" fillId="0" borderId="22" xfId="0" applyNumberFormat="1" applyFont="1" applyFill="1" applyBorder="1" applyAlignment="1" applyProtection="1">
      <alignment vertical="center"/>
      <protection/>
    </xf>
    <xf numFmtId="174" fontId="0" fillId="0" borderId="22" xfId="0" applyNumberFormat="1" applyFont="1" applyFill="1" applyBorder="1" applyAlignment="1" applyProtection="1">
      <alignment vertical="top"/>
      <protection/>
    </xf>
    <xf numFmtId="173" fontId="0" fillId="0" borderId="23" xfId="0" applyNumberFormat="1" applyFont="1" applyFill="1" applyBorder="1" applyAlignment="1" applyProtection="1">
      <alignment horizontal="right" vertical="top" wrapText="1"/>
      <protection/>
    </xf>
    <xf numFmtId="172" fontId="0" fillId="0" borderId="23" xfId="0" applyNumberFormat="1" applyFont="1" applyFill="1" applyBorder="1" applyAlignment="1" applyProtection="1">
      <alignment horizontal="left" vertical="top" wrapText="1"/>
      <protection/>
    </xf>
    <xf numFmtId="172" fontId="0" fillId="0" borderId="23" xfId="0" applyNumberFormat="1"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top" wrapText="1"/>
      <protection/>
    </xf>
    <xf numFmtId="1" fontId="0" fillId="0" borderId="23" xfId="0" applyNumberFormat="1" applyFont="1" applyFill="1" applyBorder="1" applyAlignment="1" applyProtection="1">
      <alignment horizontal="right" vertical="top"/>
      <protection/>
    </xf>
    <xf numFmtId="174" fontId="0" fillId="0" borderId="23" xfId="0" applyNumberFormat="1" applyFont="1" applyFill="1" applyBorder="1" applyAlignment="1" applyProtection="1">
      <alignment vertical="top"/>
      <protection locked="0"/>
    </xf>
    <xf numFmtId="174" fontId="0" fillId="0" borderId="23" xfId="0" applyNumberFormat="1" applyFont="1" applyFill="1" applyBorder="1" applyAlignment="1" applyProtection="1">
      <alignment vertical="top"/>
      <protection/>
    </xf>
    <xf numFmtId="173" fontId="4" fillId="0" borderId="22" xfId="0" applyNumberFormat="1" applyFont="1" applyFill="1" applyBorder="1" applyAlignment="1" applyProtection="1">
      <alignment horizontal="center" vertical="center" wrapText="1"/>
      <protection/>
    </xf>
    <xf numFmtId="172" fontId="4" fillId="0" borderId="22" xfId="0" applyNumberFormat="1" applyFont="1" applyFill="1" applyBorder="1" applyAlignment="1" applyProtection="1">
      <alignment vertical="center" wrapText="1"/>
      <protection/>
    </xf>
    <xf numFmtId="172" fontId="4" fillId="0" borderId="22" xfId="0" applyNumberFormat="1" applyFont="1" applyFill="1" applyBorder="1" applyAlignment="1" applyProtection="1">
      <alignment horizontal="centerContinuous" wrapText="1"/>
      <protection/>
    </xf>
    <xf numFmtId="177" fontId="0" fillId="0" borderId="22" xfId="0" applyNumberFormat="1" applyFont="1" applyFill="1" applyBorder="1" applyAlignment="1" applyProtection="1">
      <alignment horizontal="centerContinuous"/>
      <protection/>
    </xf>
    <xf numFmtId="1" fontId="0" fillId="0" borderId="23" xfId="0" applyNumberFormat="1" applyFont="1" applyFill="1" applyBorder="1" applyAlignment="1" applyProtection="1">
      <alignment horizontal="right" vertical="top" wrapText="1"/>
      <protection/>
    </xf>
    <xf numFmtId="174" fontId="0" fillId="0" borderId="23" xfId="0" applyNumberFormat="1" applyFont="1" applyFill="1" applyBorder="1" applyAlignment="1" applyProtection="1">
      <alignment vertical="top" wrapText="1"/>
      <protection/>
    </xf>
    <xf numFmtId="174" fontId="0" fillId="0" borderId="22" xfId="0" applyNumberFormat="1" applyFont="1" applyFill="1" applyBorder="1" applyAlignment="1" applyProtection="1">
      <alignment vertical="top"/>
      <protection locked="0"/>
    </xf>
    <xf numFmtId="0" fontId="17" fillId="0" borderId="24" xfId="0" applyFont="1" applyFill="1" applyBorder="1" applyAlignment="1">
      <alignment/>
    </xf>
    <xf numFmtId="173" fontId="0" fillId="0" borderId="23" xfId="0" applyNumberFormat="1" applyFont="1" applyFill="1" applyBorder="1" applyAlignment="1" applyProtection="1">
      <alignment horizontal="left" vertical="top" wrapText="1"/>
      <protection/>
    </xf>
    <xf numFmtId="4" fontId="0" fillId="4" borderId="20" xfId="0" applyNumberFormat="1" applyFont="1" applyFill="1" applyBorder="1" applyAlignment="1" applyProtection="1">
      <alignment horizontal="center" vertical="top" wrapText="1"/>
      <protection/>
    </xf>
    <xf numFmtId="0" fontId="2" fillId="0" borderId="5" xfId="0" applyNumberFormat="1" applyFont="1" applyFill="1" applyBorder="1" applyAlignment="1">
      <alignment vertical="top"/>
    </xf>
    <xf numFmtId="7" fontId="0" fillId="0" borderId="25" xfId="0" applyNumberFormat="1" applyFill="1" applyBorder="1" applyAlignment="1">
      <alignment horizontal="right"/>
    </xf>
    <xf numFmtId="0" fontId="0" fillId="0" borderId="25" xfId="0" applyNumberFormat="1" applyFill="1" applyBorder="1" applyAlignment="1">
      <alignment horizontal="right"/>
    </xf>
    <xf numFmtId="0" fontId="2" fillId="0" borderId="5" xfId="0" applyNumberFormat="1" applyFont="1" applyFill="1" applyBorder="1" applyAlignment="1">
      <alignment horizontal="center" vertical="center"/>
    </xf>
    <xf numFmtId="7" fontId="0" fillId="0" borderId="6" xfId="0" applyNumberFormat="1" applyFill="1" applyBorder="1" applyAlignment="1">
      <alignment horizontal="right" vertical="center"/>
    </xf>
    <xf numFmtId="7" fontId="0" fillId="0" borderId="5" xfId="0" applyNumberFormat="1" applyFill="1" applyBorder="1" applyAlignment="1">
      <alignment horizontal="right" vertical="center"/>
    </xf>
    <xf numFmtId="172" fontId="2" fillId="0" borderId="5" xfId="0" applyNumberFormat="1" applyFont="1" applyFill="1" applyBorder="1" applyAlignment="1" applyProtection="1">
      <alignment horizontal="left" vertical="center"/>
      <protection/>
    </xf>
    <xf numFmtId="1" fontId="0" fillId="0" borderId="6" xfId="0" applyNumberFormat="1" applyFill="1" applyBorder="1" applyAlignment="1">
      <alignment horizontal="center" vertical="top"/>
    </xf>
    <xf numFmtId="0" fontId="0" fillId="0" borderId="6" xfId="0" applyNumberFormat="1" applyFill="1" applyBorder="1" applyAlignment="1">
      <alignment horizontal="center" vertical="top"/>
    </xf>
    <xf numFmtId="7" fontId="0" fillId="0" borderId="6" xfId="0" applyNumberFormat="1" applyFill="1" applyBorder="1" applyAlignment="1">
      <alignment horizontal="right"/>
    </xf>
    <xf numFmtId="7" fontId="0" fillId="0" borderId="5" xfId="0" applyNumberFormat="1" applyFill="1" applyBorder="1" applyAlignment="1">
      <alignment horizontal="right"/>
    </xf>
    <xf numFmtId="172" fontId="2" fillId="0" borderId="5" xfId="0" applyNumberFormat="1" applyFont="1" applyFill="1" applyBorder="1" applyAlignment="1" applyProtection="1">
      <alignment horizontal="left" vertical="center" wrapText="1"/>
      <protection/>
    </xf>
    <xf numFmtId="1" fontId="0" fillId="0" borderId="6" xfId="0" applyNumberFormat="1" applyFill="1" applyBorder="1" applyAlignment="1">
      <alignment vertical="top"/>
    </xf>
    <xf numFmtId="0" fontId="0" fillId="0" borderId="5" xfId="0" applyNumberFormat="1" applyFill="1" applyBorder="1" applyAlignment="1">
      <alignment horizontal="center" vertical="top"/>
    </xf>
    <xf numFmtId="0" fontId="0" fillId="0" borderId="6" xfId="0" applyNumberFormat="1" applyFill="1" applyBorder="1" applyAlignment="1">
      <alignment vertical="top"/>
    </xf>
    <xf numFmtId="0" fontId="0" fillId="0" borderId="5" xfId="0" applyNumberFormat="1" applyFill="1" applyBorder="1" applyAlignment="1">
      <alignment vertical="top"/>
    </xf>
    <xf numFmtId="0" fontId="2" fillId="0" borderId="8" xfId="0" applyNumberFormat="1" applyFont="1" applyFill="1" applyBorder="1" applyAlignment="1">
      <alignment horizontal="center" vertical="center"/>
    </xf>
    <xf numFmtId="7" fontId="0" fillId="0" borderId="8" xfId="0" applyNumberFormat="1" applyFill="1" applyBorder="1" applyAlignment="1">
      <alignment horizontal="right"/>
    </xf>
    <xf numFmtId="1" fontId="0" fillId="0" borderId="6" xfId="0" applyNumberFormat="1" applyFill="1" applyBorder="1" applyAlignment="1">
      <alignment horizontal="right" vertical="center"/>
    </xf>
    <xf numFmtId="2" fontId="0" fillId="0" borderId="5" xfId="0" applyNumberFormat="1" applyFill="1" applyBorder="1" applyAlignment="1">
      <alignment horizontal="right" vertical="center"/>
    </xf>
    <xf numFmtId="172" fontId="0" fillId="0" borderId="26" xfId="0" applyNumberFormat="1" applyFont="1" applyFill="1" applyBorder="1" applyAlignment="1" applyProtection="1">
      <alignment horizontal="center" vertical="top" wrapText="1"/>
      <protection/>
    </xf>
    <xf numFmtId="1" fontId="0" fillId="0" borderId="26" xfId="0" applyNumberFormat="1" applyFont="1" applyFill="1" applyBorder="1" applyAlignment="1" applyProtection="1">
      <alignment horizontal="right" vertical="top" wrapText="1"/>
      <protection/>
    </xf>
    <xf numFmtId="173" fontId="0" fillId="0" borderId="20" xfId="0" applyNumberFormat="1" applyFont="1" applyFill="1" applyBorder="1" applyAlignment="1" applyProtection="1">
      <alignment horizontal="left" vertical="center" wrapText="1"/>
      <protection/>
    </xf>
    <xf numFmtId="172" fontId="0" fillId="0" borderId="20" xfId="0" applyNumberFormat="1" applyFont="1" applyFill="1" applyBorder="1" applyAlignment="1" applyProtection="1">
      <alignment horizontal="left" vertical="center" wrapText="1"/>
      <protection/>
    </xf>
    <xf numFmtId="172" fontId="0" fillId="0" borderId="2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right" vertical="center" wrapText="1"/>
      <protection/>
    </xf>
    <xf numFmtId="0" fontId="0" fillId="0" borderId="5" xfId="0" applyNumberFormat="1" applyFill="1" applyBorder="1" applyAlignment="1">
      <alignment horizontal="right"/>
    </xf>
    <xf numFmtId="0" fontId="2" fillId="0" borderId="27" xfId="0" applyNumberFormat="1" applyFont="1" applyFill="1" applyBorder="1" applyAlignment="1">
      <alignment horizontal="center" vertical="center"/>
    </xf>
    <xf numFmtId="7" fontId="0" fillId="0" borderId="27" xfId="0" applyNumberFormat="1" applyFill="1" applyBorder="1" applyAlignment="1">
      <alignment horizontal="right"/>
    </xf>
    <xf numFmtId="0" fontId="0" fillId="0" borderId="7" xfId="0" applyNumberFormat="1" applyFill="1" applyBorder="1" applyAlignment="1">
      <alignment vertical="top"/>
    </xf>
    <xf numFmtId="0" fontId="10" fillId="0" borderId="1" xfId="0" applyNumberFormat="1" applyFont="1" applyFill="1" applyBorder="1" applyAlignment="1">
      <alignment horizontal="centerContinuous"/>
    </xf>
    <xf numFmtId="0" fontId="0" fillId="0" borderId="1" xfId="0" applyNumberFormat="1" applyFill="1" applyBorder="1" applyAlignment="1">
      <alignment horizontal="centerContinuous"/>
    </xf>
    <xf numFmtId="0" fontId="0" fillId="0" borderId="11" xfId="0" applyNumberFormat="1" applyFill="1" applyBorder="1" applyAlignment="1">
      <alignment horizontal="right"/>
    </xf>
    <xf numFmtId="0" fontId="0" fillId="0" borderId="0" xfId="0" applyNumberFormat="1" applyFill="1" applyAlignment="1">
      <alignment horizontal="right" vertical="center"/>
    </xf>
    <xf numFmtId="0" fontId="0" fillId="0" borderId="28" xfId="0" applyNumberFormat="1" applyFill="1" applyBorder="1" applyAlignment="1">
      <alignment horizontal="right" vertical="center"/>
    </xf>
    <xf numFmtId="0" fontId="2" fillId="0" borderId="29" xfId="0" applyNumberFormat="1" applyFont="1" applyFill="1" applyBorder="1" applyAlignment="1">
      <alignment horizontal="center"/>
    </xf>
    <xf numFmtId="1" fontId="3" fillId="0" borderId="30" xfId="0" applyNumberFormat="1" applyFont="1" applyFill="1" applyBorder="1" applyAlignment="1">
      <alignment horizontal="left"/>
    </xf>
    <xf numFmtId="1" fontId="0" fillId="0" borderId="30" xfId="0" applyNumberFormat="1" applyFill="1" applyBorder="1" applyAlignment="1">
      <alignment horizontal="center"/>
    </xf>
    <xf numFmtId="1" fontId="0" fillId="0" borderId="30" xfId="0" applyNumberFormat="1" applyFill="1" applyBorder="1" applyAlignment="1">
      <alignment/>
    </xf>
    <xf numFmtId="7" fontId="4" fillId="0" borderId="31" xfId="0" applyNumberFormat="1" applyFont="1" applyFill="1" applyBorder="1" applyAlignment="1">
      <alignment horizontal="right"/>
    </xf>
    <xf numFmtId="7" fontId="0" fillId="0" borderId="31" xfId="0" applyNumberFormat="1" applyFill="1" applyBorder="1" applyAlignment="1">
      <alignment horizontal="right"/>
    </xf>
    <xf numFmtId="7" fontId="0" fillId="0" borderId="10" xfId="0" applyNumberFormat="1" applyFill="1" applyBorder="1" applyAlignment="1">
      <alignment horizontal="right" vertical="center"/>
    </xf>
    <xf numFmtId="7" fontId="0" fillId="0" borderId="14" xfId="0" applyNumberFormat="1" applyFill="1" applyBorder="1" applyAlignment="1">
      <alignment horizontal="right"/>
    </xf>
    <xf numFmtId="0" fontId="2" fillId="0" borderId="14" xfId="0" applyNumberFormat="1" applyFont="1" applyFill="1" applyBorder="1" applyAlignment="1">
      <alignment horizontal="center" vertical="center"/>
    </xf>
    <xf numFmtId="7" fontId="0" fillId="0" borderId="10" xfId="0" applyNumberFormat="1" applyFill="1" applyBorder="1" applyAlignment="1">
      <alignment horizontal="right"/>
    </xf>
    <xf numFmtId="0" fontId="0" fillId="0" borderId="18" xfId="0" applyNumberFormat="1" applyFill="1" applyBorder="1" applyAlignment="1">
      <alignment vertical="top"/>
    </xf>
    <xf numFmtId="0" fontId="0" fillId="0" borderId="12" xfId="0" applyNumberFormat="1" applyFill="1" applyBorder="1" applyAlignment="1">
      <alignment/>
    </xf>
    <xf numFmtId="0" fontId="0" fillId="0" borderId="12" xfId="0" applyNumberFormat="1" applyFill="1" applyBorder="1" applyAlignment="1">
      <alignment horizontal="center"/>
    </xf>
    <xf numFmtId="7" fontId="0" fillId="0" borderId="12" xfId="0" applyNumberFormat="1" applyFill="1" applyBorder="1" applyAlignment="1">
      <alignment horizontal="right"/>
    </xf>
    <xf numFmtId="0" fontId="0" fillId="0" borderId="13" xfId="0" applyNumberFormat="1" applyFill="1" applyBorder="1" applyAlignment="1">
      <alignment horizontal="right"/>
    </xf>
    <xf numFmtId="1" fontId="7" fillId="2" borderId="0" xfId="0" applyNumberFormat="1" applyFont="1" applyAlignment="1" applyProtection="1">
      <alignment horizontal="left" vertical="top" wrapText="1"/>
      <protection/>
    </xf>
    <xf numFmtId="0" fontId="0" fillId="2" borderId="0" xfId="0" applyNumberFormat="1" applyAlignment="1" applyProtection="1">
      <alignment horizontal="left" vertical="top"/>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15" fillId="3" borderId="0" xfId="0" applyNumberFormat="1" applyFont="1" applyFill="1" applyBorder="1" applyAlignment="1" applyProtection="1">
      <alignment horizontal="left" vertical="top" wrapText="1"/>
      <protection/>
    </xf>
    <xf numFmtId="0" fontId="16" fillId="2" borderId="0" xfId="0" applyNumberFormat="1" applyFont="1" applyAlignment="1" applyProtection="1">
      <alignment vertical="top" wrapText="1"/>
      <protection/>
    </xf>
    <xf numFmtId="1" fontId="3" fillId="2" borderId="32" xfId="0" applyNumberFormat="1" applyFont="1" applyBorder="1" applyAlignment="1">
      <alignment horizontal="left" vertical="center" wrapText="1"/>
    </xf>
    <xf numFmtId="0" fontId="0" fillId="2" borderId="33" xfId="0" applyNumberFormat="1" applyBorder="1" applyAlignment="1">
      <alignment vertical="center" wrapText="1"/>
    </xf>
    <xf numFmtId="0" fontId="0" fillId="2" borderId="34" xfId="0" applyNumberFormat="1" applyBorder="1" applyAlignment="1">
      <alignment vertical="center" wrapText="1"/>
    </xf>
    <xf numFmtId="1" fontId="3" fillId="2" borderId="35"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3" fillId="2" borderId="38" xfId="0" applyNumberFormat="1" applyFont="1" applyBorder="1" applyAlignment="1">
      <alignment horizontal="left" vertical="center" wrapText="1"/>
    </xf>
    <xf numFmtId="0" fontId="0" fillId="2" borderId="39" xfId="0" applyNumberFormat="1" applyBorder="1" applyAlignment="1">
      <alignment vertical="center" wrapText="1"/>
    </xf>
    <xf numFmtId="0" fontId="0" fillId="2" borderId="40" xfId="0" applyNumberFormat="1" applyBorder="1" applyAlignment="1">
      <alignment vertical="center" wrapText="1"/>
    </xf>
    <xf numFmtId="1" fontId="6" fillId="2" borderId="41" xfId="0" applyNumberFormat="1" applyFont="1" applyBorder="1" applyAlignment="1">
      <alignment horizontal="left" vertical="center" wrapText="1"/>
    </xf>
    <xf numFmtId="0" fontId="0" fillId="2" borderId="42" xfId="0" applyNumberFormat="1" applyBorder="1" applyAlignment="1">
      <alignment vertical="center" wrapText="1"/>
    </xf>
    <xf numFmtId="0" fontId="0" fillId="2" borderId="43" xfId="0" applyNumberFormat="1" applyBorder="1" applyAlignment="1">
      <alignment vertical="center" wrapText="1"/>
    </xf>
    <xf numFmtId="1" fontId="6" fillId="2" borderId="35" xfId="0" applyNumberFormat="1" applyFont="1" applyBorder="1" applyAlignment="1">
      <alignment horizontal="left" vertical="center" wrapText="1"/>
    </xf>
    <xf numFmtId="7" fontId="0" fillId="2" borderId="44" xfId="0" applyNumberFormat="1" applyBorder="1" applyAlignment="1">
      <alignment horizontal="center"/>
    </xf>
    <xf numFmtId="0" fontId="0" fillId="2" borderId="45" xfId="0" applyNumberFormat="1" applyBorder="1" applyAlignment="1">
      <alignment/>
    </xf>
    <xf numFmtId="0" fontId="0" fillId="2" borderId="46" xfId="0" applyNumberFormat="1" applyBorder="1" applyAlignment="1">
      <alignment/>
    </xf>
    <xf numFmtId="0" fontId="0" fillId="2" borderId="0" xfId="0" applyNumberFormat="1" applyBorder="1" applyAlignment="1">
      <alignment/>
    </xf>
    <xf numFmtId="0" fontId="0" fillId="2" borderId="26" xfId="0" applyNumberFormat="1" applyBorder="1" applyAlignment="1">
      <alignment/>
    </xf>
    <xf numFmtId="0" fontId="0" fillId="2" borderId="46" xfId="0" applyNumberFormat="1" applyBorder="1" applyAlignment="1" quotePrefix="1">
      <alignment/>
    </xf>
    <xf numFmtId="0" fontId="0" fillId="2" borderId="47" xfId="0" applyNumberFormat="1" applyBorder="1" applyAlignment="1">
      <alignment/>
    </xf>
    <xf numFmtId="0" fontId="0" fillId="2" borderId="48" xfId="0" applyNumberFormat="1" applyBorder="1" applyAlignment="1">
      <alignment/>
    </xf>
    <xf numFmtId="0" fontId="10" fillId="0" borderId="41" xfId="0" applyNumberFormat="1" applyFont="1" applyFill="1" applyBorder="1" applyAlignment="1">
      <alignment vertical="top"/>
    </xf>
    <xf numFmtId="0" fontId="0" fillId="0" borderId="42" xfId="0" applyNumberFormat="1" applyFill="1" applyBorder="1" applyAlignment="1">
      <alignment/>
    </xf>
    <xf numFmtId="0" fontId="0" fillId="0" borderId="43" xfId="0" applyNumberFormat="1" applyFill="1" applyBorder="1" applyAlignment="1">
      <alignment/>
    </xf>
    <xf numFmtId="1" fontId="6" fillId="0" borderId="6"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49" xfId="0" applyNumberFormat="1" applyFill="1" applyBorder="1" applyAlignment="1">
      <alignment vertical="center" wrapText="1"/>
    </xf>
    <xf numFmtId="1" fontId="6" fillId="0" borderId="35" xfId="0" applyNumberFormat="1" applyFont="1" applyFill="1" applyBorder="1" applyAlignment="1">
      <alignment horizontal="left" vertical="center" wrapText="1"/>
    </xf>
    <xf numFmtId="0" fontId="0" fillId="0" borderId="36" xfId="0" applyNumberFormat="1" applyFill="1" applyBorder="1" applyAlignment="1">
      <alignment vertical="center" wrapText="1"/>
    </xf>
    <xf numFmtId="0" fontId="0" fillId="0" borderId="37" xfId="0" applyNumberFormat="1" applyFill="1" applyBorder="1" applyAlignment="1">
      <alignment vertical="center" wrapText="1"/>
    </xf>
    <xf numFmtId="1" fontId="6" fillId="0" borderId="41" xfId="0" applyNumberFormat="1" applyFont="1" applyFill="1" applyBorder="1" applyAlignment="1">
      <alignment horizontal="left" vertical="center" wrapText="1"/>
    </xf>
    <xf numFmtId="0" fontId="0" fillId="0" borderId="42" xfId="0" applyNumberFormat="1" applyFill="1" applyBorder="1" applyAlignment="1">
      <alignment vertical="center" wrapText="1"/>
    </xf>
    <xf numFmtId="0" fontId="0" fillId="0" borderId="43" xfId="0" applyNumberFormat="1" applyFill="1" applyBorder="1" applyAlignment="1">
      <alignment vertical="center" wrapText="1"/>
    </xf>
    <xf numFmtId="0" fontId="0" fillId="0" borderId="0" xfId="0" applyNumberFormat="1" applyFill="1" applyBorder="1" applyAlignment="1">
      <alignment vertical="center" wrapText="1"/>
    </xf>
    <xf numFmtId="1" fontId="6" fillId="0" borderId="50" xfId="0" applyNumberFormat="1" applyFont="1" applyFill="1" applyBorder="1" applyAlignment="1">
      <alignment horizontal="left" vertical="center" wrapText="1"/>
    </xf>
    <xf numFmtId="0" fontId="0" fillId="0" borderId="51" xfId="0" applyNumberFormat="1" applyFill="1" applyBorder="1" applyAlignment="1">
      <alignment vertical="center" wrapText="1"/>
    </xf>
    <xf numFmtId="0" fontId="0" fillId="0" borderId="28" xfId="0" applyNumberFormat="1" applyFill="1" applyBorder="1" applyAlignment="1">
      <alignment vertical="center" wrapText="1"/>
    </xf>
    <xf numFmtId="1" fontId="3"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0" fontId="10" fillId="0" borderId="50" xfId="0" applyNumberFormat="1" applyFont="1" applyFill="1" applyBorder="1" applyAlignment="1">
      <alignment vertical="center"/>
    </xf>
    <xf numFmtId="0" fontId="0" fillId="0" borderId="51" xfId="0" applyNumberFormat="1" applyFill="1" applyBorder="1" applyAlignment="1">
      <alignment vertical="center"/>
    </xf>
    <xf numFmtId="1" fontId="3" fillId="0" borderId="35" xfId="0" applyNumberFormat="1" applyFont="1" applyFill="1" applyBorder="1" applyAlignment="1">
      <alignment horizontal="left" vertical="center" wrapText="1"/>
    </xf>
    <xf numFmtId="0" fontId="10" fillId="0" borderId="52" xfId="0" applyNumberFormat="1" applyFont="1" applyFill="1" applyBorder="1" applyAlignment="1">
      <alignment vertical="center"/>
    </xf>
    <xf numFmtId="0" fontId="0" fillId="0" borderId="3" xfId="0" applyNumberFormat="1" applyFill="1" applyBorder="1" applyAlignment="1">
      <alignment vertical="center"/>
    </xf>
    <xf numFmtId="0" fontId="0" fillId="0" borderId="4" xfId="0" applyNumberFormat="1" applyFill="1" applyBorder="1" applyAlignment="1">
      <alignment vertical="center"/>
    </xf>
    <xf numFmtId="0" fontId="0" fillId="0" borderId="47" xfId="0" applyNumberFormat="1" applyFill="1" applyBorder="1" applyAlignment="1">
      <alignment/>
    </xf>
    <xf numFmtId="0" fontId="0" fillId="0" borderId="48" xfId="0" applyNumberFormat="1" applyFill="1" applyBorder="1" applyAlignment="1">
      <alignment/>
    </xf>
    <xf numFmtId="7" fontId="0" fillId="0" borderId="44" xfId="0" applyNumberFormat="1" applyFill="1" applyBorder="1" applyAlignment="1">
      <alignment horizontal="center"/>
    </xf>
    <xf numFmtId="0" fontId="0" fillId="0" borderId="45" xfId="0" applyNumberFormat="1" applyFill="1" applyBorder="1" applyAlignment="1">
      <alignment/>
    </xf>
    <xf numFmtId="0" fontId="0" fillId="0" borderId="46" xfId="0" applyNumberFormat="1" applyFill="1" applyBorder="1" applyAlignment="1">
      <alignment/>
    </xf>
    <xf numFmtId="0" fontId="0" fillId="0" borderId="0" xfId="0" applyNumberFormat="1" applyFill="1" applyBorder="1" applyAlignment="1">
      <alignment/>
    </xf>
    <xf numFmtId="0" fontId="0" fillId="0" borderId="26" xfId="0" applyNumberFormat="1" applyFill="1" applyBorder="1" applyAlignment="1">
      <alignment/>
    </xf>
    <xf numFmtId="0" fontId="0" fillId="0" borderId="46" xfId="0" applyNumberFormat="1" applyFill="1" applyBorder="1" applyAlignment="1" quotePrefix="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8.88671875" defaultRowHeight="15"/>
  <cols>
    <col min="1" max="1" width="3.99609375" style="63" customWidth="1"/>
    <col min="2" max="16384" width="8.77734375" style="63" customWidth="1"/>
  </cols>
  <sheetData>
    <row r="1" spans="1:9" ht="38.25" customHeight="1">
      <c r="A1" s="65"/>
      <c r="B1" s="66" t="s">
        <v>29</v>
      </c>
      <c r="C1" s="67"/>
      <c r="D1" s="68"/>
      <c r="E1" s="67"/>
      <c r="F1" s="67"/>
      <c r="G1" s="69"/>
      <c r="H1" s="70"/>
      <c r="I1" s="71"/>
    </row>
    <row r="2" spans="1:9" ht="20.25" customHeight="1">
      <c r="A2" s="72">
        <v>1</v>
      </c>
      <c r="B2" s="195" t="s">
        <v>48</v>
      </c>
      <c r="C2" s="195"/>
      <c r="D2" s="195"/>
      <c r="E2" s="195"/>
      <c r="F2" s="195"/>
      <c r="G2" s="195"/>
      <c r="H2" s="195"/>
      <c r="I2" s="195"/>
    </row>
    <row r="3" spans="1:9" ht="34.5" customHeight="1">
      <c r="A3" s="72">
        <v>2</v>
      </c>
      <c r="B3" s="195" t="s">
        <v>49</v>
      </c>
      <c r="C3" s="195"/>
      <c r="D3" s="195"/>
      <c r="E3" s="195"/>
      <c r="F3" s="195"/>
      <c r="G3" s="195"/>
      <c r="H3" s="195"/>
      <c r="I3" s="195"/>
    </row>
    <row r="4" spans="1:9" ht="34.5" customHeight="1">
      <c r="A4" s="72">
        <v>3</v>
      </c>
      <c r="B4" s="195" t="s">
        <v>38</v>
      </c>
      <c r="C4" s="195"/>
      <c r="D4" s="195"/>
      <c r="E4" s="195"/>
      <c r="F4" s="195"/>
      <c r="G4" s="195"/>
      <c r="H4" s="195"/>
      <c r="I4" s="195"/>
    </row>
    <row r="5" spans="1:9" ht="19.5" customHeight="1">
      <c r="A5" s="72">
        <v>4</v>
      </c>
      <c r="B5" s="197" t="s">
        <v>39</v>
      </c>
      <c r="C5" s="194"/>
      <c r="D5" s="194"/>
      <c r="E5" s="194"/>
      <c r="F5" s="194"/>
      <c r="G5" s="194"/>
      <c r="H5" s="194"/>
      <c r="I5" s="194"/>
    </row>
    <row r="6" spans="1:9" ht="19.5" customHeight="1">
      <c r="A6" s="72">
        <v>5</v>
      </c>
      <c r="B6" s="197" t="s">
        <v>40</v>
      </c>
      <c r="C6" s="194"/>
      <c r="D6" s="194"/>
      <c r="E6" s="194"/>
      <c r="F6" s="194"/>
      <c r="G6" s="194"/>
      <c r="H6" s="194"/>
      <c r="I6" s="194"/>
    </row>
    <row r="7" spans="1:9" ht="19.5" customHeight="1">
      <c r="A7" s="72">
        <v>6</v>
      </c>
      <c r="B7" s="197" t="s">
        <v>41</v>
      </c>
      <c r="C7" s="194"/>
      <c r="D7" s="194"/>
      <c r="E7" s="194"/>
      <c r="F7" s="194"/>
      <c r="G7" s="194"/>
      <c r="H7" s="194"/>
      <c r="I7" s="194"/>
    </row>
    <row r="8" spans="1:9" ht="19.5" customHeight="1">
      <c r="A8" s="72">
        <v>7</v>
      </c>
      <c r="B8" s="197" t="s">
        <v>42</v>
      </c>
      <c r="C8" s="194"/>
      <c r="D8" s="194"/>
      <c r="E8" s="194"/>
      <c r="F8" s="194"/>
      <c r="G8" s="194"/>
      <c r="H8" s="194"/>
      <c r="I8" s="194"/>
    </row>
    <row r="9" spans="1:9" ht="66" customHeight="1">
      <c r="A9" s="72"/>
      <c r="B9" s="198" t="s">
        <v>56</v>
      </c>
      <c r="C9" s="199"/>
      <c r="D9" s="199"/>
      <c r="E9" s="199"/>
      <c r="F9" s="199"/>
      <c r="G9" s="199"/>
      <c r="H9" s="199"/>
      <c r="I9" s="199"/>
    </row>
    <row r="10" spans="1:9" ht="20.25" customHeight="1">
      <c r="A10" s="72">
        <v>8</v>
      </c>
      <c r="B10" s="193" t="s">
        <v>52</v>
      </c>
      <c r="C10" s="194"/>
      <c r="D10" s="194"/>
      <c r="E10" s="194"/>
      <c r="F10" s="194"/>
      <c r="G10" s="194"/>
      <c r="H10" s="194"/>
      <c r="I10" s="194"/>
    </row>
    <row r="11" spans="1:9" ht="20.25" customHeight="1">
      <c r="A11" s="72">
        <v>9</v>
      </c>
      <c r="B11" s="193" t="s">
        <v>37</v>
      </c>
      <c r="C11" s="194"/>
      <c r="D11" s="194"/>
      <c r="E11" s="194"/>
      <c r="F11" s="194"/>
      <c r="G11" s="194"/>
      <c r="H11" s="194"/>
      <c r="I11" s="194"/>
    </row>
    <row r="12" spans="1:9" ht="45.75" customHeight="1">
      <c r="A12" s="72">
        <v>10</v>
      </c>
      <c r="B12" s="193" t="s">
        <v>50</v>
      </c>
      <c r="C12" s="194"/>
      <c r="D12" s="194"/>
      <c r="E12" s="194"/>
      <c r="F12" s="194"/>
      <c r="G12" s="194"/>
      <c r="H12" s="194"/>
      <c r="I12" s="194"/>
    </row>
    <row r="13" spans="1:9" ht="36" customHeight="1">
      <c r="A13" s="72">
        <v>11</v>
      </c>
      <c r="B13" s="193" t="s">
        <v>51</v>
      </c>
      <c r="C13" s="194"/>
      <c r="D13" s="194"/>
      <c r="E13" s="194"/>
      <c r="F13" s="194"/>
      <c r="G13" s="194"/>
      <c r="H13" s="194"/>
      <c r="I13" s="194"/>
    </row>
    <row r="14" spans="1:9" ht="19.5" customHeight="1">
      <c r="A14" s="72">
        <v>12</v>
      </c>
      <c r="B14" s="196" t="s">
        <v>36</v>
      </c>
      <c r="C14" s="194"/>
      <c r="D14" s="194"/>
      <c r="E14" s="194"/>
      <c r="F14" s="194"/>
      <c r="G14" s="194"/>
      <c r="H14" s="194"/>
      <c r="I14" s="194"/>
    </row>
    <row r="15" spans="1:9" ht="36" customHeight="1">
      <c r="A15" s="72">
        <v>13</v>
      </c>
      <c r="B15" s="196" t="s">
        <v>43</v>
      </c>
      <c r="C15" s="194"/>
      <c r="D15" s="194"/>
      <c r="E15" s="194"/>
      <c r="F15" s="194"/>
      <c r="G15" s="194"/>
      <c r="H15" s="194"/>
      <c r="I15" s="194"/>
    </row>
    <row r="16" spans="1:9" ht="19.5" customHeight="1">
      <c r="A16" s="72">
        <v>14</v>
      </c>
      <c r="B16" s="193" t="s">
        <v>44</v>
      </c>
      <c r="C16" s="194"/>
      <c r="D16" s="194"/>
      <c r="E16" s="194"/>
      <c r="F16" s="194"/>
      <c r="G16" s="194"/>
      <c r="H16" s="194"/>
      <c r="I16" s="194"/>
    </row>
    <row r="17" spans="1:9" ht="19.5" customHeight="1">
      <c r="A17" s="72">
        <v>15</v>
      </c>
      <c r="B17" s="193" t="s">
        <v>35</v>
      </c>
      <c r="C17" s="194"/>
      <c r="D17" s="194"/>
      <c r="E17" s="194"/>
      <c r="F17" s="194"/>
      <c r="G17" s="194"/>
      <c r="H17" s="194"/>
      <c r="I17" s="194"/>
    </row>
    <row r="18" spans="1:9" ht="19.5" customHeight="1">
      <c r="A18" s="72">
        <v>16</v>
      </c>
      <c r="B18" s="193" t="s">
        <v>45</v>
      </c>
      <c r="C18" s="194"/>
      <c r="D18" s="194"/>
      <c r="E18" s="194"/>
      <c r="F18" s="194"/>
      <c r="G18" s="194"/>
      <c r="H18" s="194"/>
      <c r="I18" s="194"/>
    </row>
    <row r="19" spans="1:9" ht="36" customHeight="1">
      <c r="A19" s="72">
        <v>17</v>
      </c>
      <c r="B19" s="196" t="s">
        <v>46</v>
      </c>
      <c r="C19" s="194"/>
      <c r="D19" s="194"/>
      <c r="E19" s="194"/>
      <c r="F19" s="194"/>
      <c r="G19" s="194"/>
      <c r="H19" s="194"/>
      <c r="I19" s="194"/>
    </row>
    <row r="20" spans="1:9" ht="39.75" customHeight="1">
      <c r="A20" s="191" t="s">
        <v>47</v>
      </c>
      <c r="B20" s="192"/>
      <c r="C20" s="192"/>
      <c r="D20" s="192"/>
      <c r="E20" s="192"/>
      <c r="F20" s="192"/>
      <c r="G20" s="192"/>
      <c r="H20" s="192"/>
      <c r="I20" s="192"/>
    </row>
    <row r="21" spans="2:9" ht="28.5" customHeight="1">
      <c r="B21" s="64"/>
      <c r="C21" s="64"/>
      <c r="D21" s="64"/>
      <c r="E21" s="64"/>
      <c r="F21" s="64"/>
      <c r="G21" s="64"/>
      <c r="H21" s="64"/>
      <c r="I21" s="64"/>
    </row>
  </sheetData>
  <sheetProtection password="CC3D" sheet="1" objects="1" scenarios="1"/>
  <mergeCells count="19">
    <mergeCell ref="B8:I8"/>
    <mergeCell ref="B4:I4"/>
    <mergeCell ref="B12:I12"/>
    <mergeCell ref="B19:I19"/>
    <mergeCell ref="B9:I9"/>
    <mergeCell ref="B10:I10"/>
    <mergeCell ref="B13:I13"/>
    <mergeCell ref="B16:I16"/>
    <mergeCell ref="B17:I17"/>
    <mergeCell ref="A20:I20"/>
    <mergeCell ref="B11:I11"/>
    <mergeCell ref="B18:I18"/>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10">
      <selection activeCell="C29" sqref="C29"/>
    </sheetView>
  </sheetViews>
  <sheetFormatPr defaultColWidth="8.777343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16384" width="10.5546875" style="0" customWidth="1"/>
  </cols>
  <sheetData>
    <row r="1" spans="1:8" ht="15.75">
      <c r="A1" s="37"/>
      <c r="B1" s="35" t="s">
        <v>0</v>
      </c>
      <c r="C1" s="36"/>
      <c r="D1" s="36"/>
      <c r="E1" s="36"/>
      <c r="F1" s="36"/>
      <c r="G1" s="37"/>
      <c r="H1" s="36"/>
    </row>
    <row r="2" spans="1:8" ht="15">
      <c r="A2" s="34"/>
      <c r="B2" s="15" t="s">
        <v>31</v>
      </c>
      <c r="C2" s="2"/>
      <c r="D2" s="2"/>
      <c r="E2" s="2"/>
      <c r="F2" s="2"/>
      <c r="G2" s="34"/>
      <c r="H2" s="2"/>
    </row>
    <row r="3" spans="1:8" ht="15">
      <c r="A3" s="20"/>
      <c r="B3" s="14" t="s">
        <v>1</v>
      </c>
      <c r="C3" s="42"/>
      <c r="D3" s="42"/>
      <c r="E3" s="42"/>
      <c r="F3" s="42"/>
      <c r="G3" s="41"/>
      <c r="H3" s="40"/>
    </row>
    <row r="4" spans="1:8" ht="15">
      <c r="A4" s="76" t="s">
        <v>28</v>
      </c>
      <c r="B4" s="16" t="s">
        <v>3</v>
      </c>
      <c r="C4" s="4" t="s">
        <v>4</v>
      </c>
      <c r="D4" s="3" t="s">
        <v>5</v>
      </c>
      <c r="E4" s="5" t="s">
        <v>6</v>
      </c>
      <c r="F4" s="5" t="s">
        <v>7</v>
      </c>
      <c r="G4" s="21" t="s">
        <v>8</v>
      </c>
      <c r="H4" s="5" t="s">
        <v>9</v>
      </c>
    </row>
    <row r="5" spans="1:8" ht="15.75" thickBot="1">
      <c r="A5" s="26"/>
      <c r="B5" s="53"/>
      <c r="C5" s="54"/>
      <c r="D5" s="55" t="s">
        <v>10</v>
      </c>
      <c r="E5" s="56"/>
      <c r="F5" s="57" t="s">
        <v>11</v>
      </c>
      <c r="G5" s="58"/>
      <c r="H5" s="59"/>
    </row>
    <row r="6" spans="1:8" s="47" customFormat="1" ht="30" customHeight="1" thickTop="1">
      <c r="A6" s="45"/>
      <c r="B6" s="44" t="s">
        <v>12</v>
      </c>
      <c r="C6" s="209" t="s">
        <v>30</v>
      </c>
      <c r="D6" s="210"/>
      <c r="E6" s="210"/>
      <c r="F6" s="211"/>
      <c r="G6" s="45"/>
      <c r="H6" s="46" t="s">
        <v>2</v>
      </c>
    </row>
    <row r="7" spans="1:8" ht="36" customHeight="1">
      <c r="A7" s="22"/>
      <c r="B7" s="17"/>
      <c r="C7" s="38" t="s">
        <v>19</v>
      </c>
      <c r="D7" s="11"/>
      <c r="E7" s="9" t="s">
        <v>2</v>
      </c>
      <c r="F7" s="9" t="s">
        <v>2</v>
      </c>
      <c r="G7" s="22" t="s">
        <v>2</v>
      </c>
      <c r="H7" s="25"/>
    </row>
    <row r="8" spans="1:8" ht="36" customHeight="1">
      <c r="A8" s="22"/>
      <c r="B8" s="17"/>
      <c r="C8" s="39" t="s">
        <v>20</v>
      </c>
      <c r="D8" s="11"/>
      <c r="E8" s="8"/>
      <c r="F8" s="11"/>
      <c r="G8" s="22"/>
      <c r="H8" s="25"/>
    </row>
    <row r="9" spans="1:8" ht="36" customHeight="1">
      <c r="A9" s="22"/>
      <c r="B9" s="7"/>
      <c r="C9" s="39" t="s">
        <v>23</v>
      </c>
      <c r="D9" s="11"/>
      <c r="E9" s="10"/>
      <c r="F9" s="9"/>
      <c r="G9" s="22"/>
      <c r="H9" s="25"/>
    </row>
    <row r="10" spans="1:8" ht="48" customHeight="1">
      <c r="A10" s="22"/>
      <c r="B10" s="7"/>
      <c r="C10" s="39" t="s">
        <v>24</v>
      </c>
      <c r="D10" s="11"/>
      <c r="E10" s="10"/>
      <c r="F10" s="9"/>
      <c r="G10" s="22"/>
      <c r="H10" s="25"/>
    </row>
    <row r="11" spans="1:8" ht="36" customHeight="1">
      <c r="A11" s="22"/>
      <c r="B11" s="13"/>
      <c r="C11" s="39" t="s">
        <v>25</v>
      </c>
      <c r="D11" s="11"/>
      <c r="E11" s="10"/>
      <c r="F11" s="9"/>
      <c r="G11" s="22"/>
      <c r="H11" s="25"/>
    </row>
    <row r="12" spans="1:8" ht="36" customHeight="1">
      <c r="A12" s="22"/>
      <c r="B12" s="17"/>
      <c r="C12" s="39" t="s">
        <v>26</v>
      </c>
      <c r="D12" s="11"/>
      <c r="E12" s="8"/>
      <c r="F12" s="11"/>
      <c r="G12" s="22"/>
      <c r="H12" s="25"/>
    </row>
    <row r="13" spans="1:8" ht="36" customHeight="1">
      <c r="A13" s="22"/>
      <c r="B13" s="6"/>
      <c r="C13" s="39" t="s">
        <v>27</v>
      </c>
      <c r="D13" s="11"/>
      <c r="E13" s="10"/>
      <c r="F13" s="9"/>
      <c r="G13" s="22"/>
      <c r="H13" s="25"/>
    </row>
    <row r="14" spans="1:8" ht="30" customHeight="1" thickBot="1">
      <c r="A14" s="23"/>
      <c r="B14" s="43" t="str">
        <f>B6</f>
        <v>A</v>
      </c>
      <c r="C14" s="212" t="str">
        <f>C6</f>
        <v>(INSERT LOCATION AND TYPE OF WORK) </v>
      </c>
      <c r="D14" s="204"/>
      <c r="E14" s="204"/>
      <c r="F14" s="205"/>
      <c r="G14" s="23" t="s">
        <v>17</v>
      </c>
      <c r="H14" s="23">
        <f>SUM(H6:H13)</f>
        <v>0</v>
      </c>
    </row>
    <row r="15" spans="1:8" s="47" customFormat="1" ht="30" customHeight="1" thickTop="1">
      <c r="A15" s="45"/>
      <c r="B15" s="44" t="s">
        <v>13</v>
      </c>
      <c r="C15" s="209" t="s">
        <v>30</v>
      </c>
      <c r="D15" s="210"/>
      <c r="E15" s="210"/>
      <c r="F15" s="211"/>
      <c r="G15" s="45"/>
      <c r="H15" s="46"/>
    </row>
    <row r="16" spans="1:8" ht="36" customHeight="1">
      <c r="A16" s="22"/>
      <c r="B16" s="17"/>
      <c r="C16" s="38" t="s">
        <v>19</v>
      </c>
      <c r="D16" s="11"/>
      <c r="E16" s="9" t="s">
        <v>2</v>
      </c>
      <c r="F16" s="9" t="s">
        <v>2</v>
      </c>
      <c r="G16" s="22" t="s">
        <v>2</v>
      </c>
      <c r="H16" s="25"/>
    </row>
    <row r="17" spans="1:8" ht="36" customHeight="1">
      <c r="A17" s="22"/>
      <c r="B17" s="17"/>
      <c r="C17" s="39" t="s">
        <v>20</v>
      </c>
      <c r="D17" s="11"/>
      <c r="E17" s="8"/>
      <c r="F17" s="11"/>
      <c r="G17" s="22"/>
      <c r="H17" s="25"/>
    </row>
    <row r="18" spans="1:8" ht="36" customHeight="1">
      <c r="A18" s="22"/>
      <c r="B18" s="18"/>
      <c r="C18" s="39" t="s">
        <v>21</v>
      </c>
      <c r="D18" s="11"/>
      <c r="E18" s="10"/>
      <c r="F18" s="9"/>
      <c r="G18" s="22"/>
      <c r="H18" s="25"/>
    </row>
    <row r="19" spans="1:8" ht="36" customHeight="1">
      <c r="A19" s="22"/>
      <c r="B19" s="7"/>
      <c r="C19" s="39" t="s">
        <v>22</v>
      </c>
      <c r="D19" s="11"/>
      <c r="E19" s="9"/>
      <c r="F19" s="9"/>
      <c r="G19" s="22"/>
      <c r="H19" s="25"/>
    </row>
    <row r="20" spans="1:8" ht="36" customHeight="1">
      <c r="A20" s="22"/>
      <c r="B20" s="7"/>
      <c r="C20" s="39" t="s">
        <v>23</v>
      </c>
      <c r="D20" s="11"/>
      <c r="E20" s="10"/>
      <c r="F20" s="9"/>
      <c r="G20" s="22"/>
      <c r="H20" s="25"/>
    </row>
    <row r="21" spans="1:8" ht="48" customHeight="1">
      <c r="A21" s="22"/>
      <c r="B21" s="7"/>
      <c r="C21" s="39" t="s">
        <v>24</v>
      </c>
      <c r="D21" s="11"/>
      <c r="E21" s="10"/>
      <c r="F21" s="9"/>
      <c r="G21" s="22"/>
      <c r="H21" s="25"/>
    </row>
    <row r="22" spans="1:8" ht="36" customHeight="1">
      <c r="A22" s="22"/>
      <c r="B22" s="13"/>
      <c r="C22" s="39" t="s">
        <v>25</v>
      </c>
      <c r="D22" s="11"/>
      <c r="E22" s="10"/>
      <c r="F22" s="9"/>
      <c r="G22" s="22"/>
      <c r="H22" s="25"/>
    </row>
    <row r="23" spans="1:8" ht="36" customHeight="1">
      <c r="A23" s="22"/>
      <c r="B23" s="17"/>
      <c r="C23" s="39" t="s">
        <v>26</v>
      </c>
      <c r="D23" s="11"/>
      <c r="E23" s="8"/>
      <c r="F23" s="11"/>
      <c r="G23" s="22"/>
      <c r="H23" s="25"/>
    </row>
    <row r="24" spans="1:8" ht="36" customHeight="1">
      <c r="A24" s="22"/>
      <c r="B24" s="6"/>
      <c r="C24" s="39" t="s">
        <v>27</v>
      </c>
      <c r="D24" s="11"/>
      <c r="E24" s="10"/>
      <c r="F24" s="9"/>
      <c r="G24" s="22"/>
      <c r="H24" s="25"/>
    </row>
    <row r="25" spans="1:8" s="47" customFormat="1" ht="30" customHeight="1" thickBot="1">
      <c r="A25" s="48"/>
      <c r="B25" s="43" t="str">
        <f>B15</f>
        <v>B</v>
      </c>
      <c r="C25" s="212" t="str">
        <f>C15</f>
        <v>(INSERT LOCATION AND TYPE OF WORK) </v>
      </c>
      <c r="D25" s="204"/>
      <c r="E25" s="204"/>
      <c r="F25" s="205"/>
      <c r="G25" s="48" t="s">
        <v>17</v>
      </c>
      <c r="H25" s="48">
        <f>SUM(H15:H24)</f>
        <v>0</v>
      </c>
    </row>
    <row r="26" spans="1:8" s="47" customFormat="1" ht="30" customHeight="1" thickTop="1">
      <c r="A26" s="45"/>
      <c r="B26" s="44" t="s">
        <v>14</v>
      </c>
      <c r="C26" s="209" t="s">
        <v>30</v>
      </c>
      <c r="D26" s="210"/>
      <c r="E26" s="210"/>
      <c r="F26" s="211"/>
      <c r="G26" s="45"/>
      <c r="H26" s="46"/>
    </row>
    <row r="27" spans="1:8" ht="36" customHeight="1">
      <c r="A27" s="22"/>
      <c r="B27" s="17"/>
      <c r="C27" s="38" t="s">
        <v>19</v>
      </c>
      <c r="D27" s="11"/>
      <c r="E27" s="9" t="s">
        <v>2</v>
      </c>
      <c r="F27" s="9" t="s">
        <v>2</v>
      </c>
      <c r="G27" s="22" t="s">
        <v>2</v>
      </c>
      <c r="H27" s="25"/>
    </row>
    <row r="28" spans="1:8" ht="36" customHeight="1">
      <c r="A28" s="22"/>
      <c r="B28" s="17"/>
      <c r="C28" s="39" t="s">
        <v>20</v>
      </c>
      <c r="D28" s="11"/>
      <c r="E28" s="8"/>
      <c r="F28" s="11"/>
      <c r="G28" s="22"/>
      <c r="H28" s="25"/>
    </row>
    <row r="29" spans="1:8" ht="36" customHeight="1">
      <c r="A29" s="22"/>
      <c r="B29" s="18"/>
      <c r="C29" s="39" t="s">
        <v>21</v>
      </c>
      <c r="D29" s="11"/>
      <c r="E29" s="10"/>
      <c r="F29" s="9"/>
      <c r="G29" s="22"/>
      <c r="H29" s="25"/>
    </row>
    <row r="30" spans="1:8" ht="36" customHeight="1">
      <c r="A30" s="22"/>
      <c r="B30" s="7"/>
      <c r="C30" s="39" t="s">
        <v>22</v>
      </c>
      <c r="D30" s="11"/>
      <c r="E30" s="9"/>
      <c r="F30" s="9"/>
      <c r="G30" s="22"/>
      <c r="H30" s="25"/>
    </row>
    <row r="31" spans="1:8" ht="36" customHeight="1">
      <c r="A31" s="22"/>
      <c r="B31" s="7"/>
      <c r="C31" s="39" t="s">
        <v>23</v>
      </c>
      <c r="D31" s="11"/>
      <c r="E31" s="10"/>
      <c r="F31" s="9"/>
      <c r="G31" s="22"/>
      <c r="H31" s="25"/>
    </row>
    <row r="32" spans="1:8" ht="48" customHeight="1">
      <c r="A32" s="22"/>
      <c r="B32" s="7"/>
      <c r="C32" s="39" t="s">
        <v>24</v>
      </c>
      <c r="D32" s="11"/>
      <c r="E32" s="10"/>
      <c r="F32" s="9"/>
      <c r="G32" s="22"/>
      <c r="H32" s="25"/>
    </row>
    <row r="33" spans="1:8" ht="36" customHeight="1">
      <c r="A33" s="22"/>
      <c r="B33" s="13"/>
      <c r="C33" s="39" t="s">
        <v>25</v>
      </c>
      <c r="D33" s="11"/>
      <c r="E33" s="10"/>
      <c r="F33" s="9"/>
      <c r="G33" s="22"/>
      <c r="H33" s="25"/>
    </row>
    <row r="34" spans="1:8" ht="36" customHeight="1">
      <c r="A34" s="22"/>
      <c r="B34" s="17"/>
      <c r="C34" s="39" t="s">
        <v>26</v>
      </c>
      <c r="D34" s="11"/>
      <c r="E34" s="8"/>
      <c r="F34" s="11"/>
      <c r="G34" s="22"/>
      <c r="H34" s="25"/>
    </row>
    <row r="35" spans="1:8" ht="36" customHeight="1">
      <c r="A35" s="22"/>
      <c r="B35" s="6"/>
      <c r="C35" s="39" t="s">
        <v>27</v>
      </c>
      <c r="D35" s="11"/>
      <c r="E35" s="10"/>
      <c r="F35" s="9"/>
      <c r="G35" s="22"/>
      <c r="H35" s="25"/>
    </row>
    <row r="36" spans="1:8" s="47" customFormat="1" ht="30" customHeight="1" thickBot="1">
      <c r="A36" s="48"/>
      <c r="B36" s="43" t="str">
        <f>B26</f>
        <v>C</v>
      </c>
      <c r="C36" s="212" t="str">
        <f>C26</f>
        <v>(INSERT LOCATION AND TYPE OF WORK) </v>
      </c>
      <c r="D36" s="204"/>
      <c r="E36" s="204"/>
      <c r="F36" s="205"/>
      <c r="G36" s="48" t="s">
        <v>17</v>
      </c>
      <c r="H36" s="48">
        <f>SUM(H26:H35)</f>
        <v>0</v>
      </c>
    </row>
    <row r="37" spans="1:8" s="47" customFormat="1" ht="30" customHeight="1" thickTop="1">
      <c r="A37" s="45"/>
      <c r="B37" s="44" t="s">
        <v>15</v>
      </c>
      <c r="C37" s="209" t="s">
        <v>30</v>
      </c>
      <c r="D37" s="210"/>
      <c r="E37" s="210"/>
      <c r="F37" s="211"/>
      <c r="G37" s="45"/>
      <c r="H37" s="46"/>
    </row>
    <row r="38" spans="1:8" ht="36" customHeight="1">
      <c r="A38" s="22"/>
      <c r="B38" s="17"/>
      <c r="C38" s="38" t="s">
        <v>19</v>
      </c>
      <c r="D38" s="11"/>
      <c r="E38" s="9" t="s">
        <v>2</v>
      </c>
      <c r="F38" s="9" t="s">
        <v>2</v>
      </c>
      <c r="G38" s="22" t="s">
        <v>2</v>
      </c>
      <c r="H38" s="25"/>
    </row>
    <row r="39" spans="1:8" ht="36" customHeight="1">
      <c r="A39" s="22"/>
      <c r="B39" s="17"/>
      <c r="C39" s="39" t="s">
        <v>20</v>
      </c>
      <c r="D39" s="11"/>
      <c r="E39" s="8"/>
      <c r="F39" s="11"/>
      <c r="G39" s="22"/>
      <c r="H39" s="25"/>
    </row>
    <row r="40" spans="1:8" ht="36" customHeight="1">
      <c r="A40" s="22"/>
      <c r="B40" s="18"/>
      <c r="C40" s="39" t="s">
        <v>21</v>
      </c>
      <c r="D40" s="11"/>
      <c r="E40" s="10"/>
      <c r="F40" s="9"/>
      <c r="G40" s="22"/>
      <c r="H40" s="25"/>
    </row>
    <row r="41" spans="1:8" ht="36" customHeight="1">
      <c r="A41" s="22"/>
      <c r="B41" s="7"/>
      <c r="C41" s="39" t="s">
        <v>22</v>
      </c>
      <c r="D41" s="11"/>
      <c r="E41" s="9"/>
      <c r="F41" s="9"/>
      <c r="G41" s="22"/>
      <c r="H41" s="25"/>
    </row>
    <row r="42" spans="1:8" ht="36" customHeight="1">
      <c r="A42" s="22"/>
      <c r="B42" s="7"/>
      <c r="C42" s="39" t="s">
        <v>23</v>
      </c>
      <c r="D42" s="11"/>
      <c r="E42" s="10"/>
      <c r="F42" s="9"/>
      <c r="G42" s="22"/>
      <c r="H42" s="25"/>
    </row>
    <row r="43" spans="1:8" ht="48" customHeight="1">
      <c r="A43" s="22"/>
      <c r="B43" s="7"/>
      <c r="C43" s="39" t="s">
        <v>24</v>
      </c>
      <c r="D43" s="11"/>
      <c r="E43" s="10"/>
      <c r="F43" s="9"/>
      <c r="G43" s="22"/>
      <c r="H43" s="25"/>
    </row>
    <row r="44" spans="1:8" ht="36" customHeight="1">
      <c r="A44" s="22"/>
      <c r="B44" s="13"/>
      <c r="C44" s="39" t="s">
        <v>25</v>
      </c>
      <c r="D44" s="11"/>
      <c r="E44" s="10"/>
      <c r="F44" s="9"/>
      <c r="G44" s="22"/>
      <c r="H44" s="25"/>
    </row>
    <row r="45" spans="1:8" ht="36" customHeight="1">
      <c r="A45" s="22"/>
      <c r="B45" s="17"/>
      <c r="C45" s="39" t="s">
        <v>26</v>
      </c>
      <c r="D45" s="11"/>
      <c r="E45" s="8"/>
      <c r="F45" s="11"/>
      <c r="G45" s="22"/>
      <c r="H45" s="25"/>
    </row>
    <row r="46" spans="1:8" ht="36" customHeight="1">
      <c r="A46" s="22"/>
      <c r="B46" s="6"/>
      <c r="C46" s="39" t="s">
        <v>27</v>
      </c>
      <c r="D46" s="11"/>
      <c r="E46" s="10"/>
      <c r="F46" s="9"/>
      <c r="G46" s="22"/>
      <c r="H46" s="25"/>
    </row>
    <row r="47" spans="1:8" s="47" customFormat="1" ht="30" customHeight="1" thickBot="1">
      <c r="A47" s="48"/>
      <c r="B47" s="43" t="str">
        <f>B37</f>
        <v>D</v>
      </c>
      <c r="C47" s="212" t="str">
        <f>C37</f>
        <v>(INSERT LOCATION AND TYPE OF WORK) </v>
      </c>
      <c r="D47" s="204"/>
      <c r="E47" s="204"/>
      <c r="F47" s="205"/>
      <c r="G47" s="48" t="s">
        <v>17</v>
      </c>
      <c r="H47" s="48">
        <f>SUM(H37:H46)</f>
        <v>0</v>
      </c>
    </row>
    <row r="48" spans="1:8" s="47" customFormat="1" ht="30" customHeight="1" thickTop="1">
      <c r="A48" s="49"/>
      <c r="B48" s="44" t="s">
        <v>16</v>
      </c>
      <c r="C48" s="209" t="s">
        <v>30</v>
      </c>
      <c r="D48" s="210"/>
      <c r="E48" s="210"/>
      <c r="F48" s="211"/>
      <c r="G48" s="49"/>
      <c r="H48" s="50"/>
    </row>
    <row r="49" spans="1:8" ht="36" customHeight="1">
      <c r="A49" s="22"/>
      <c r="B49" s="17"/>
      <c r="C49" s="38" t="s">
        <v>19</v>
      </c>
      <c r="D49" s="11"/>
      <c r="E49" s="9" t="s">
        <v>2</v>
      </c>
      <c r="F49" s="9" t="s">
        <v>2</v>
      </c>
      <c r="G49" s="22" t="s">
        <v>2</v>
      </c>
      <c r="H49" s="25"/>
    </row>
    <row r="50" spans="1:8" ht="36" customHeight="1">
      <c r="A50" s="22"/>
      <c r="B50" s="17"/>
      <c r="C50" s="39" t="s">
        <v>20</v>
      </c>
      <c r="D50" s="11"/>
      <c r="E50" s="8"/>
      <c r="F50" s="11"/>
      <c r="G50" s="22"/>
      <c r="H50" s="25"/>
    </row>
    <row r="51" spans="1:8" ht="36" customHeight="1">
      <c r="A51" s="22"/>
      <c r="B51" s="18"/>
      <c r="C51" s="39" t="s">
        <v>21</v>
      </c>
      <c r="D51" s="11"/>
      <c r="E51" s="10"/>
      <c r="F51" s="9"/>
      <c r="G51" s="22"/>
      <c r="H51" s="25"/>
    </row>
    <row r="52" spans="1:8" ht="36" customHeight="1">
      <c r="A52" s="22"/>
      <c r="B52" s="7"/>
      <c r="C52" s="39" t="s">
        <v>22</v>
      </c>
      <c r="D52" s="11"/>
      <c r="E52" s="9"/>
      <c r="F52" s="9"/>
      <c r="G52" s="22"/>
      <c r="H52" s="25"/>
    </row>
    <row r="53" spans="1:8" ht="36" customHeight="1">
      <c r="A53" s="22"/>
      <c r="B53" s="7"/>
      <c r="C53" s="39" t="s">
        <v>23</v>
      </c>
      <c r="D53" s="11"/>
      <c r="E53" s="10"/>
      <c r="F53" s="9"/>
      <c r="G53" s="22"/>
      <c r="H53" s="25"/>
    </row>
    <row r="54" spans="1:8" ht="48" customHeight="1">
      <c r="A54" s="22"/>
      <c r="B54" s="7"/>
      <c r="C54" s="39" t="s">
        <v>24</v>
      </c>
      <c r="D54" s="11"/>
      <c r="E54" s="10"/>
      <c r="F54" s="9"/>
      <c r="G54" s="22"/>
      <c r="H54" s="25"/>
    </row>
    <row r="55" spans="1:8" ht="36" customHeight="1">
      <c r="A55" s="22"/>
      <c r="B55" s="13"/>
      <c r="C55" s="39" t="s">
        <v>25</v>
      </c>
      <c r="D55" s="11"/>
      <c r="E55" s="10"/>
      <c r="F55" s="9"/>
      <c r="G55" s="22"/>
      <c r="H55" s="25"/>
    </row>
    <row r="56" spans="1:8" ht="36" customHeight="1">
      <c r="A56" s="22"/>
      <c r="B56" s="17"/>
      <c r="C56" s="39" t="s">
        <v>26</v>
      </c>
      <c r="D56" s="11"/>
      <c r="E56" s="8"/>
      <c r="F56" s="11"/>
      <c r="G56" s="22"/>
      <c r="H56" s="25"/>
    </row>
    <row r="57" spans="1:8" ht="36" customHeight="1">
      <c r="A57" s="22"/>
      <c r="B57" s="6"/>
      <c r="C57" s="39" t="s">
        <v>27</v>
      </c>
      <c r="D57" s="11"/>
      <c r="E57" s="10"/>
      <c r="F57" s="9"/>
      <c r="G57" s="22"/>
      <c r="H57" s="25"/>
    </row>
    <row r="58" spans="1:8" s="47" customFormat="1" ht="30" customHeight="1" thickBot="1">
      <c r="A58" s="46"/>
      <c r="B58" s="43" t="str">
        <f>B48</f>
        <v>E</v>
      </c>
      <c r="C58" s="212" t="str">
        <f>C48</f>
        <v>(INSERT LOCATION AND TYPE OF WORK) </v>
      </c>
      <c r="D58" s="204"/>
      <c r="E58" s="204"/>
      <c r="F58" s="205"/>
      <c r="G58" s="51" t="s">
        <v>17</v>
      </c>
      <c r="H58" s="52">
        <f>SUM(H48:H57)</f>
        <v>0</v>
      </c>
    </row>
    <row r="59" spans="1:8" ht="36" customHeight="1" thickTop="1">
      <c r="A59" s="77"/>
      <c r="B59" s="12"/>
      <c r="C59" s="19" t="s">
        <v>18</v>
      </c>
      <c r="D59" s="29"/>
      <c r="E59" s="1"/>
      <c r="F59" s="1"/>
      <c r="H59" s="30"/>
    </row>
    <row r="60" spans="1:8" ht="30" customHeight="1" thickBot="1">
      <c r="A60" s="23"/>
      <c r="B60" s="43" t="str">
        <f>B6</f>
        <v>A</v>
      </c>
      <c r="C60" s="203" t="str">
        <f>C6</f>
        <v>(INSERT LOCATION AND TYPE OF WORK) </v>
      </c>
      <c r="D60" s="204"/>
      <c r="E60" s="204"/>
      <c r="F60" s="205"/>
      <c r="G60" s="23" t="s">
        <v>17</v>
      </c>
      <c r="H60" s="23"/>
    </row>
    <row r="61" spans="1:8" ht="30" customHeight="1" thickBot="1" thickTop="1">
      <c r="A61" s="23"/>
      <c r="B61" s="43" t="str">
        <f>B15</f>
        <v>B</v>
      </c>
      <c r="C61" s="206" t="str">
        <f>C15</f>
        <v>(INSERT LOCATION AND TYPE OF WORK) </v>
      </c>
      <c r="D61" s="207"/>
      <c r="E61" s="207"/>
      <c r="F61" s="208"/>
      <c r="G61" s="23" t="s">
        <v>17</v>
      </c>
      <c r="H61" s="23"/>
    </row>
    <row r="62" spans="1:8" ht="30" customHeight="1" thickBot="1" thickTop="1">
      <c r="A62" s="23"/>
      <c r="B62" s="43" t="str">
        <f>B26</f>
        <v>C</v>
      </c>
      <c r="C62" s="206" t="str">
        <f>C26</f>
        <v>(INSERT LOCATION AND TYPE OF WORK) </v>
      </c>
      <c r="D62" s="207"/>
      <c r="E62" s="207"/>
      <c r="F62" s="208"/>
      <c r="G62" s="23" t="s">
        <v>17</v>
      </c>
      <c r="H62" s="23"/>
    </row>
    <row r="63" spans="1:8" ht="30" customHeight="1" thickBot="1" thickTop="1">
      <c r="A63" s="33"/>
      <c r="B63" s="43" t="str">
        <f>B37</f>
        <v>D</v>
      </c>
      <c r="C63" s="206" t="str">
        <f>C37</f>
        <v>(INSERT LOCATION AND TYPE OF WORK) </v>
      </c>
      <c r="D63" s="207"/>
      <c r="E63" s="207"/>
      <c r="F63" s="208"/>
      <c r="G63" s="33" t="s">
        <v>17</v>
      </c>
      <c r="H63" s="33"/>
    </row>
    <row r="64" spans="1:8" ht="30" customHeight="1" thickBot="1" thickTop="1">
      <c r="A64" s="27"/>
      <c r="B64" s="79" t="str">
        <f>B48</f>
        <v>E</v>
      </c>
      <c r="C64" s="200" t="str">
        <f>C48</f>
        <v>(INSERT LOCATION AND TYPE OF WORK) </v>
      </c>
      <c r="D64" s="201"/>
      <c r="E64" s="201"/>
      <c r="F64" s="202"/>
      <c r="G64" s="27" t="s">
        <v>17</v>
      </c>
      <c r="H64" s="27"/>
    </row>
    <row r="65" spans="1:8" s="42" customFormat="1" ht="37.5" customHeight="1" thickTop="1">
      <c r="A65" s="22"/>
      <c r="B65" s="219" t="s">
        <v>55</v>
      </c>
      <c r="C65" s="220"/>
      <c r="D65" s="220"/>
      <c r="E65" s="220"/>
      <c r="F65" s="220"/>
      <c r="G65" s="213">
        <f>SUM(H60:H64)</f>
        <v>0</v>
      </c>
      <c r="H65" s="214"/>
    </row>
    <row r="66" spans="1:8" ht="37.5" customHeight="1">
      <c r="A66" s="22"/>
      <c r="B66" s="215" t="s">
        <v>53</v>
      </c>
      <c r="C66" s="216"/>
      <c r="D66" s="216"/>
      <c r="E66" s="216"/>
      <c r="F66" s="216"/>
      <c r="G66" s="216"/>
      <c r="H66" s="217"/>
    </row>
    <row r="67" spans="1:8" ht="37.5" customHeight="1">
      <c r="A67" s="22"/>
      <c r="B67" s="218" t="s">
        <v>54</v>
      </c>
      <c r="C67" s="216"/>
      <c r="D67" s="216"/>
      <c r="E67" s="216"/>
      <c r="F67" s="216"/>
      <c r="G67" s="216"/>
      <c r="H67" s="217"/>
    </row>
    <row r="68" spans="1:8" ht="15.75" customHeight="1">
      <c r="A68" s="78"/>
      <c r="B68" s="73"/>
      <c r="C68" s="74"/>
      <c r="D68" s="75"/>
      <c r="E68" s="74"/>
      <c r="F68" s="74"/>
      <c r="G68" s="31"/>
      <c r="H68" s="32"/>
    </row>
  </sheetData>
  <mergeCells count="19">
    <mergeCell ref="G65:H65"/>
    <mergeCell ref="B66:H66"/>
    <mergeCell ref="B67:H67"/>
    <mergeCell ref="C6:F6"/>
    <mergeCell ref="C36:F36"/>
    <mergeCell ref="B65:F65"/>
    <mergeCell ref="C37:F37"/>
    <mergeCell ref="C15:F15"/>
    <mergeCell ref="C14:F14"/>
    <mergeCell ref="C25:F25"/>
    <mergeCell ref="C26:F26"/>
    <mergeCell ref="C47:F47"/>
    <mergeCell ref="C48:F48"/>
    <mergeCell ref="C58:F58"/>
    <mergeCell ref="C64:F64"/>
    <mergeCell ref="C60:F60"/>
    <mergeCell ref="C61:F61"/>
    <mergeCell ref="C62:F62"/>
    <mergeCell ref="C63:F63"/>
  </mergeCells>
  <printOptions/>
  <pageMargins left="0.5" right="0.5" top="0.75" bottom="0.75" header="0.25" footer="0.25"/>
  <pageSetup horizontalDpi="600" verticalDpi="600" orientation="portrait" scale="75" r:id="rId1"/>
  <headerFooter alignWithMargins="0">
    <oddHeader>&amp;L&amp;10The City of Winnipeg
Bid Opportunity No. xxx-yyyy&amp;R&amp;10Bid Submission
Page &amp;P+3 of ??</oddHeader>
    <oddFooter xml:space="preserve">&amp;R__________________
Name of Bidder                    </oddFooter>
  </headerFooter>
  <rowBreaks count="5" manualBreakCount="5">
    <brk id="14" max="7" man="1"/>
    <brk id="25" max="7" man="1"/>
    <brk id="36" max="7" man="1"/>
    <brk id="47" max="7" man="1"/>
    <brk id="58" max="7" man="1"/>
  </rowBreaks>
</worksheet>
</file>

<file path=xl/worksheets/sheet3.xml><?xml version="1.0" encoding="utf-8"?>
<worksheet xmlns="http://schemas.openxmlformats.org/spreadsheetml/2006/main" xmlns:r="http://schemas.openxmlformats.org/officeDocument/2006/relationships">
  <dimension ref="A1:I279"/>
  <sheetViews>
    <sheetView showZeros="0" tabSelected="1" showOutlineSymbols="0" view="pageBreakPreview" zoomScale="70" zoomScaleNormal="87" zoomScaleSheetLayoutView="70" workbookViewId="0" topLeftCell="B1">
      <selection activeCell="F8" sqref="F8"/>
    </sheetView>
  </sheetViews>
  <sheetFormatPr defaultColWidth="8.77734375" defaultRowHeight="15"/>
  <cols>
    <col min="1" max="1" width="8.554687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16384" width="10.5546875" style="0" customWidth="1"/>
  </cols>
  <sheetData>
    <row r="1" spans="1:8" ht="15.75">
      <c r="A1" s="37"/>
      <c r="B1" s="35" t="s">
        <v>0</v>
      </c>
      <c r="C1" s="36"/>
      <c r="D1" s="36"/>
      <c r="E1" s="36"/>
      <c r="F1" s="36"/>
      <c r="G1" s="37"/>
      <c r="H1" s="36"/>
    </row>
    <row r="2" spans="1:8" ht="15">
      <c r="A2" s="34"/>
      <c r="B2" s="15" t="s">
        <v>335</v>
      </c>
      <c r="C2" s="2"/>
      <c r="D2" s="2"/>
      <c r="E2" s="2"/>
      <c r="F2" s="2"/>
      <c r="G2" s="34"/>
      <c r="H2" s="2"/>
    </row>
    <row r="3" spans="1:8" ht="15">
      <c r="A3" s="20"/>
      <c r="B3" s="14" t="s">
        <v>1</v>
      </c>
      <c r="C3" s="42"/>
      <c r="D3" s="42"/>
      <c r="E3" s="42"/>
      <c r="F3" s="42"/>
      <c r="G3" s="60"/>
      <c r="H3" s="61"/>
    </row>
    <row r="4" spans="1:8" ht="15">
      <c r="A4" s="76" t="s">
        <v>28</v>
      </c>
      <c r="B4" s="16" t="s">
        <v>3</v>
      </c>
      <c r="C4" s="4" t="s">
        <v>4</v>
      </c>
      <c r="D4" s="3" t="s">
        <v>5</v>
      </c>
      <c r="E4" s="5" t="s">
        <v>6</v>
      </c>
      <c r="F4" s="5" t="s">
        <v>7</v>
      </c>
      <c r="G4" s="21" t="s">
        <v>8</v>
      </c>
      <c r="H4" s="3" t="s">
        <v>9</v>
      </c>
    </row>
    <row r="5" spans="1:8" ht="15.75" thickBot="1">
      <c r="A5" s="26"/>
      <c r="B5" s="53"/>
      <c r="C5" s="54"/>
      <c r="D5" s="55" t="s">
        <v>10</v>
      </c>
      <c r="E5" s="56"/>
      <c r="F5" s="57" t="s">
        <v>11</v>
      </c>
      <c r="G5" s="58"/>
      <c r="H5" s="62"/>
    </row>
    <row r="6" spans="1:8" ht="30" customHeight="1" thickTop="1">
      <c r="A6" s="22"/>
      <c r="B6" s="221" t="s">
        <v>34</v>
      </c>
      <c r="C6" s="222"/>
      <c r="D6" s="222"/>
      <c r="E6" s="222"/>
      <c r="F6" s="223"/>
      <c r="G6" s="141"/>
      <c r="H6" s="142"/>
    </row>
    <row r="7" spans="1:8" s="47" customFormat="1" ht="30" customHeight="1">
      <c r="A7" s="45"/>
      <c r="B7" s="143" t="s">
        <v>12</v>
      </c>
      <c r="C7" s="224" t="s">
        <v>170</v>
      </c>
      <c r="D7" s="225"/>
      <c r="E7" s="225"/>
      <c r="F7" s="226"/>
      <c r="G7" s="144"/>
      <c r="H7" s="145" t="s">
        <v>2</v>
      </c>
    </row>
    <row r="8" spans="1:8" ht="36" customHeight="1">
      <c r="A8" s="22"/>
      <c r="B8" s="140"/>
      <c r="C8" s="146" t="s">
        <v>19</v>
      </c>
      <c r="D8" s="147"/>
      <c r="E8" s="148" t="s">
        <v>2</v>
      </c>
      <c r="F8" s="148" t="s">
        <v>2</v>
      </c>
      <c r="G8" s="149" t="s">
        <v>2</v>
      </c>
      <c r="H8" s="150"/>
    </row>
    <row r="9" spans="1:9" s="87" customFormat="1" ht="30" customHeight="1">
      <c r="A9" s="80" t="s">
        <v>57</v>
      </c>
      <c r="B9" s="90" t="s">
        <v>175</v>
      </c>
      <c r="C9" s="81" t="s">
        <v>59</v>
      </c>
      <c r="D9" s="82" t="s">
        <v>60</v>
      </c>
      <c r="E9" s="83" t="s">
        <v>61</v>
      </c>
      <c r="F9" s="84">
        <v>500</v>
      </c>
      <c r="G9" s="85"/>
      <c r="H9" s="86">
        <f>ROUND(G9,2)*F9</f>
        <v>0</v>
      </c>
      <c r="I9" s="88"/>
    </row>
    <row r="10" spans="1:8" ht="36" customHeight="1">
      <c r="A10" s="22"/>
      <c r="B10" s="140"/>
      <c r="C10" s="151" t="s">
        <v>20</v>
      </c>
      <c r="D10" s="147"/>
      <c r="E10" s="152"/>
      <c r="F10" s="147"/>
      <c r="G10" s="149"/>
      <c r="H10" s="150"/>
    </row>
    <row r="11" spans="1:9" s="87" customFormat="1" ht="30" customHeight="1">
      <c r="A11" s="89" t="s">
        <v>62</v>
      </c>
      <c r="B11" s="90" t="s">
        <v>176</v>
      </c>
      <c r="C11" s="81" t="s">
        <v>64</v>
      </c>
      <c r="D11" s="82" t="s">
        <v>65</v>
      </c>
      <c r="E11" s="83"/>
      <c r="F11" s="84"/>
      <c r="G11" s="91"/>
      <c r="H11" s="86"/>
      <c r="I11" s="88"/>
    </row>
    <row r="12" spans="1:9" s="87" customFormat="1" ht="39.75" customHeight="1">
      <c r="A12" s="89" t="s">
        <v>66</v>
      </c>
      <c r="B12" s="92" t="s">
        <v>82</v>
      </c>
      <c r="C12" s="81" t="s">
        <v>67</v>
      </c>
      <c r="D12" s="82" t="s">
        <v>2</v>
      </c>
      <c r="E12" s="83" t="s">
        <v>61</v>
      </c>
      <c r="F12" s="84">
        <v>400</v>
      </c>
      <c r="G12" s="85"/>
      <c r="H12" s="86">
        <f>ROUND(G12,2)*F12</f>
        <v>0</v>
      </c>
      <c r="I12" s="88"/>
    </row>
    <row r="13" spans="1:9" s="87" customFormat="1" ht="30" customHeight="1">
      <c r="A13" s="89" t="s">
        <v>68</v>
      </c>
      <c r="B13" s="90" t="s">
        <v>177</v>
      </c>
      <c r="C13" s="81" t="s">
        <v>70</v>
      </c>
      <c r="D13" s="82" t="s">
        <v>65</v>
      </c>
      <c r="E13" s="83"/>
      <c r="F13" s="84"/>
      <c r="G13" s="91"/>
      <c r="H13" s="86"/>
      <c r="I13" s="88"/>
    </row>
    <row r="14" spans="1:9" s="87" customFormat="1" ht="39.75" customHeight="1">
      <c r="A14" s="89" t="s">
        <v>71</v>
      </c>
      <c r="B14" s="92" t="s">
        <v>82</v>
      </c>
      <c r="C14" s="81" t="s">
        <v>72</v>
      </c>
      <c r="D14" s="82" t="s">
        <v>2</v>
      </c>
      <c r="E14" s="83" t="s">
        <v>61</v>
      </c>
      <c r="F14" s="84">
        <v>10</v>
      </c>
      <c r="G14" s="85"/>
      <c r="H14" s="86">
        <f>ROUND(G14,2)*F14</f>
        <v>0</v>
      </c>
      <c r="I14" s="88"/>
    </row>
    <row r="15" spans="1:9" s="87" customFormat="1" ht="39.75" customHeight="1">
      <c r="A15" s="89" t="s">
        <v>73</v>
      </c>
      <c r="B15" s="92" t="s">
        <v>131</v>
      </c>
      <c r="C15" s="81" t="s">
        <v>74</v>
      </c>
      <c r="D15" s="82" t="s">
        <v>2</v>
      </c>
      <c r="E15" s="83" t="s">
        <v>61</v>
      </c>
      <c r="F15" s="84">
        <v>450</v>
      </c>
      <c r="G15" s="85"/>
      <c r="H15" s="86">
        <f>ROUND(G15,2)*F15</f>
        <v>0</v>
      </c>
      <c r="I15" s="88"/>
    </row>
    <row r="16" spans="1:9" s="87" customFormat="1" ht="39.75" customHeight="1">
      <c r="A16" s="89" t="s">
        <v>75</v>
      </c>
      <c r="B16" s="92" t="s">
        <v>278</v>
      </c>
      <c r="C16" s="81" t="s">
        <v>76</v>
      </c>
      <c r="D16" s="82" t="s">
        <v>2</v>
      </c>
      <c r="E16" s="83" t="s">
        <v>61</v>
      </c>
      <c r="F16" s="84">
        <v>400</v>
      </c>
      <c r="G16" s="85"/>
      <c r="H16" s="86">
        <f>ROUND(G16,2)*F16</f>
        <v>0</v>
      </c>
      <c r="I16" s="88"/>
    </row>
    <row r="17" spans="1:9" s="87" customFormat="1" ht="30" customHeight="1">
      <c r="A17" s="89" t="s">
        <v>77</v>
      </c>
      <c r="B17" s="90" t="s">
        <v>178</v>
      </c>
      <c r="C17" s="81" t="s">
        <v>79</v>
      </c>
      <c r="D17" s="82" t="s">
        <v>80</v>
      </c>
      <c r="E17" s="83"/>
      <c r="F17" s="84"/>
      <c r="G17" s="91"/>
      <c r="H17" s="86"/>
      <c r="I17" s="88"/>
    </row>
    <row r="18" spans="1:9" s="87" customFormat="1" ht="30" customHeight="1">
      <c r="A18" s="89" t="s">
        <v>81</v>
      </c>
      <c r="B18" s="92" t="s">
        <v>82</v>
      </c>
      <c r="C18" s="81" t="s">
        <v>83</v>
      </c>
      <c r="D18" s="82" t="s">
        <v>2</v>
      </c>
      <c r="E18" s="83" t="s">
        <v>84</v>
      </c>
      <c r="F18" s="84">
        <v>800</v>
      </c>
      <c r="G18" s="85"/>
      <c r="H18" s="86">
        <f>ROUND(G18,2)*F18</f>
        <v>0</v>
      </c>
      <c r="I18" s="88"/>
    </row>
    <row r="19" spans="1:9" s="87" customFormat="1" ht="30" customHeight="1">
      <c r="A19" s="89" t="s">
        <v>85</v>
      </c>
      <c r="B19" s="90" t="s">
        <v>179</v>
      </c>
      <c r="C19" s="81" t="s">
        <v>87</v>
      </c>
      <c r="D19" s="82" t="s">
        <v>80</v>
      </c>
      <c r="E19" s="83"/>
      <c r="F19" s="84"/>
      <c r="G19" s="91"/>
      <c r="H19" s="86"/>
      <c r="I19" s="88"/>
    </row>
    <row r="20" spans="1:9" s="87" customFormat="1" ht="30" customHeight="1">
      <c r="A20" s="89" t="s">
        <v>88</v>
      </c>
      <c r="B20" s="92" t="s">
        <v>82</v>
      </c>
      <c r="C20" s="81" t="s">
        <v>89</v>
      </c>
      <c r="D20" s="82" t="s">
        <v>2</v>
      </c>
      <c r="E20" s="83" t="s">
        <v>84</v>
      </c>
      <c r="F20" s="84">
        <v>800</v>
      </c>
      <c r="G20" s="85"/>
      <c r="H20" s="86">
        <f>ROUND(G20,2)*F20</f>
        <v>0</v>
      </c>
      <c r="I20" s="88"/>
    </row>
    <row r="21" spans="1:9" s="93" customFormat="1" ht="39.75" customHeight="1">
      <c r="A21" s="89" t="s">
        <v>101</v>
      </c>
      <c r="B21" s="90" t="s">
        <v>180</v>
      </c>
      <c r="C21" s="81" t="s">
        <v>103</v>
      </c>
      <c r="D21" s="82" t="s">
        <v>104</v>
      </c>
      <c r="E21" s="83"/>
      <c r="F21" s="84"/>
      <c r="G21" s="91"/>
      <c r="H21" s="86"/>
      <c r="I21" s="88"/>
    </row>
    <row r="22" spans="1:9" s="87" customFormat="1" ht="30" customHeight="1">
      <c r="A22" s="89" t="s">
        <v>105</v>
      </c>
      <c r="B22" s="92" t="s">
        <v>82</v>
      </c>
      <c r="C22" s="81" t="s">
        <v>106</v>
      </c>
      <c r="D22" s="82" t="s">
        <v>107</v>
      </c>
      <c r="E22" s="83"/>
      <c r="F22" s="84"/>
      <c r="G22" s="91"/>
      <c r="H22" s="86"/>
      <c r="I22" s="88"/>
    </row>
    <row r="23" spans="1:9" s="87" customFormat="1" ht="30" customHeight="1">
      <c r="A23" s="89" t="s">
        <v>108</v>
      </c>
      <c r="B23" s="94"/>
      <c r="C23" s="81" t="s">
        <v>181</v>
      </c>
      <c r="D23" s="82"/>
      <c r="E23" s="83" t="s">
        <v>61</v>
      </c>
      <c r="F23" s="84">
        <v>20</v>
      </c>
      <c r="G23" s="85"/>
      <c r="H23" s="86">
        <f>ROUND(G23,2)*F23</f>
        <v>0</v>
      </c>
      <c r="I23" s="88"/>
    </row>
    <row r="24" spans="1:9" s="87" customFormat="1" ht="30" customHeight="1">
      <c r="A24" s="89" t="s">
        <v>109</v>
      </c>
      <c r="B24" s="94"/>
      <c r="C24" s="81" t="s">
        <v>182</v>
      </c>
      <c r="D24" s="82" t="s">
        <v>2</v>
      </c>
      <c r="E24" s="83" t="s">
        <v>61</v>
      </c>
      <c r="F24" s="84">
        <v>50</v>
      </c>
      <c r="G24" s="85"/>
      <c r="H24" s="86">
        <f>ROUND(G24,2)*F24</f>
        <v>0</v>
      </c>
      <c r="I24" s="88"/>
    </row>
    <row r="25" spans="1:9" s="93" customFormat="1" ht="39.75" customHeight="1">
      <c r="A25" s="89" t="s">
        <v>110</v>
      </c>
      <c r="B25" s="90" t="s">
        <v>183</v>
      </c>
      <c r="C25" s="81" t="s">
        <v>112</v>
      </c>
      <c r="D25" s="82" t="s">
        <v>104</v>
      </c>
      <c r="E25" s="83" t="s">
        <v>61</v>
      </c>
      <c r="F25" s="95">
        <v>15</v>
      </c>
      <c r="G25" s="85"/>
      <c r="H25" s="86">
        <f>ROUND(G25,2)*F25</f>
        <v>0</v>
      </c>
      <c r="I25" s="88"/>
    </row>
    <row r="26" spans="1:9" s="87" customFormat="1" ht="39.75" customHeight="1">
      <c r="A26" s="89" t="s">
        <v>113</v>
      </c>
      <c r="B26" s="90" t="s">
        <v>184</v>
      </c>
      <c r="C26" s="81" t="s">
        <v>115</v>
      </c>
      <c r="D26" s="82" t="s">
        <v>104</v>
      </c>
      <c r="E26" s="83" t="s">
        <v>61</v>
      </c>
      <c r="F26" s="84">
        <v>10</v>
      </c>
      <c r="G26" s="85"/>
      <c r="H26" s="86">
        <f>ROUND(G26,2)*F26</f>
        <v>0</v>
      </c>
      <c r="I26" s="88"/>
    </row>
    <row r="27" spans="1:9" s="93" customFormat="1" ht="30" customHeight="1">
      <c r="A27" s="89" t="s">
        <v>90</v>
      </c>
      <c r="B27" s="90" t="s">
        <v>185</v>
      </c>
      <c r="C27" s="81" t="s">
        <v>92</v>
      </c>
      <c r="D27" s="82" t="s">
        <v>93</v>
      </c>
      <c r="E27" s="83"/>
      <c r="F27" s="84"/>
      <c r="G27" s="91"/>
      <c r="H27" s="86"/>
      <c r="I27" s="88"/>
    </row>
    <row r="28" spans="1:9" s="87" customFormat="1" ht="30" customHeight="1">
      <c r="A28" s="89" t="s">
        <v>94</v>
      </c>
      <c r="B28" s="92" t="s">
        <v>82</v>
      </c>
      <c r="C28" s="81" t="s">
        <v>95</v>
      </c>
      <c r="D28" s="82" t="s">
        <v>2</v>
      </c>
      <c r="E28" s="83" t="s">
        <v>96</v>
      </c>
      <c r="F28" s="84">
        <v>625</v>
      </c>
      <c r="G28" s="85"/>
      <c r="H28" s="86">
        <f>ROUND(G28,2)*F28</f>
        <v>0</v>
      </c>
      <c r="I28" s="88"/>
    </row>
    <row r="29" spans="1:9" s="87" customFormat="1" ht="30" customHeight="1">
      <c r="A29" s="89" t="s">
        <v>99</v>
      </c>
      <c r="B29" s="92" t="s">
        <v>131</v>
      </c>
      <c r="C29" s="81" t="s">
        <v>274</v>
      </c>
      <c r="D29" s="82" t="s">
        <v>100</v>
      </c>
      <c r="E29" s="83" t="s">
        <v>96</v>
      </c>
      <c r="F29" s="84">
        <v>30</v>
      </c>
      <c r="G29" s="85"/>
      <c r="H29" s="86">
        <f>ROUND(G29,2)*F29</f>
        <v>0</v>
      </c>
      <c r="I29" s="88"/>
    </row>
    <row r="30" spans="1:9" s="87" customFormat="1" ht="30" customHeight="1">
      <c r="A30" s="89" t="s">
        <v>97</v>
      </c>
      <c r="B30" s="116" t="s">
        <v>58</v>
      </c>
      <c r="C30" s="117" t="s">
        <v>98</v>
      </c>
      <c r="D30" s="118" t="s">
        <v>93</v>
      </c>
      <c r="E30" s="119"/>
      <c r="F30" s="120"/>
      <c r="G30" s="121"/>
      <c r="H30" s="122"/>
      <c r="I30" s="88"/>
    </row>
    <row r="31" spans="1:9" s="87" customFormat="1" ht="30" customHeight="1">
      <c r="A31" s="89" t="s">
        <v>99</v>
      </c>
      <c r="B31" s="92" t="s">
        <v>82</v>
      </c>
      <c r="C31" s="81" t="s">
        <v>275</v>
      </c>
      <c r="D31" s="82" t="s">
        <v>100</v>
      </c>
      <c r="E31" s="83" t="s">
        <v>96</v>
      </c>
      <c r="F31" s="84">
        <v>625</v>
      </c>
      <c r="G31" s="85"/>
      <c r="H31" s="86">
        <f>ROUND(G31,2)*F31</f>
        <v>0</v>
      </c>
      <c r="I31" s="88"/>
    </row>
    <row r="32" spans="1:9" s="87" customFormat="1" ht="39.75" customHeight="1">
      <c r="A32" s="89" t="s">
        <v>116</v>
      </c>
      <c r="B32" s="92" t="s">
        <v>131</v>
      </c>
      <c r="C32" s="81" t="s">
        <v>273</v>
      </c>
      <c r="D32" s="82" t="s">
        <v>117</v>
      </c>
      <c r="E32" s="83" t="s">
        <v>96</v>
      </c>
      <c r="F32" s="84">
        <v>30</v>
      </c>
      <c r="G32" s="85"/>
      <c r="H32" s="86">
        <f>ROUND(G32,2)*F32</f>
        <v>0</v>
      </c>
      <c r="I32" s="88"/>
    </row>
    <row r="33" spans="1:9" s="87" customFormat="1" ht="30" customHeight="1">
      <c r="A33" s="89" t="s">
        <v>118</v>
      </c>
      <c r="B33" s="90" t="s">
        <v>186</v>
      </c>
      <c r="C33" s="81" t="s">
        <v>119</v>
      </c>
      <c r="D33" s="82" t="s">
        <v>93</v>
      </c>
      <c r="E33" s="83"/>
      <c r="F33" s="84"/>
      <c r="G33" s="91"/>
      <c r="H33" s="86"/>
      <c r="I33" s="88"/>
    </row>
    <row r="34" spans="1:9" s="87" customFormat="1" ht="30" customHeight="1">
      <c r="A34" s="89" t="s">
        <v>120</v>
      </c>
      <c r="B34" s="92" t="s">
        <v>82</v>
      </c>
      <c r="C34" s="81" t="s">
        <v>121</v>
      </c>
      <c r="D34" s="82" t="s">
        <v>122</v>
      </c>
      <c r="E34" s="83" t="s">
        <v>96</v>
      </c>
      <c r="F34" s="84">
        <v>10</v>
      </c>
      <c r="G34" s="85"/>
      <c r="H34" s="86">
        <f>ROUND(G34,2)*F34</f>
        <v>0</v>
      </c>
      <c r="I34" s="88"/>
    </row>
    <row r="35" spans="1:9" s="87" customFormat="1" ht="39.75" customHeight="1">
      <c r="A35" s="89" t="s">
        <v>135</v>
      </c>
      <c r="B35" s="90" t="s">
        <v>187</v>
      </c>
      <c r="C35" s="81" t="s">
        <v>136</v>
      </c>
      <c r="D35" s="82" t="s">
        <v>137</v>
      </c>
      <c r="E35" s="83" t="s">
        <v>61</v>
      </c>
      <c r="F35" s="84">
        <v>50</v>
      </c>
      <c r="G35" s="85"/>
      <c r="H35" s="86">
        <f>ROUND(G35,2)*F35</f>
        <v>0</v>
      </c>
      <c r="I35" s="88"/>
    </row>
    <row r="36" spans="1:9" s="87" customFormat="1" ht="39.75" customHeight="1">
      <c r="A36" s="89" t="s">
        <v>123</v>
      </c>
      <c r="B36" s="90" t="s">
        <v>188</v>
      </c>
      <c r="C36" s="81" t="s">
        <v>124</v>
      </c>
      <c r="D36" s="82" t="s">
        <v>125</v>
      </c>
      <c r="E36" s="96"/>
      <c r="F36" s="84"/>
      <c r="G36" s="91"/>
      <c r="H36" s="86"/>
      <c r="I36" s="88"/>
    </row>
    <row r="37" spans="1:9" s="87" customFormat="1" ht="30" customHeight="1">
      <c r="A37" s="89" t="s">
        <v>126</v>
      </c>
      <c r="B37" s="92" t="s">
        <v>82</v>
      </c>
      <c r="C37" s="81" t="s">
        <v>127</v>
      </c>
      <c r="D37" s="82"/>
      <c r="E37" s="83"/>
      <c r="F37" s="84"/>
      <c r="G37" s="91"/>
      <c r="H37" s="86"/>
      <c r="I37" s="88"/>
    </row>
    <row r="38" spans="1:9" s="87" customFormat="1" ht="30" customHeight="1">
      <c r="A38" s="89" t="s">
        <v>128</v>
      </c>
      <c r="B38" s="94"/>
      <c r="C38" s="81" t="s">
        <v>134</v>
      </c>
      <c r="D38" s="82"/>
      <c r="E38" s="83" t="s">
        <v>129</v>
      </c>
      <c r="F38" s="84">
        <v>625</v>
      </c>
      <c r="G38" s="85"/>
      <c r="H38" s="86">
        <f>ROUND(G38,2)*F38</f>
        <v>0</v>
      </c>
      <c r="I38" s="88"/>
    </row>
    <row r="39" spans="1:9" s="87" customFormat="1" ht="30" customHeight="1">
      <c r="A39" s="89" t="s">
        <v>130</v>
      </c>
      <c r="B39" s="92" t="s">
        <v>131</v>
      </c>
      <c r="C39" s="81" t="s">
        <v>132</v>
      </c>
      <c r="D39" s="82"/>
      <c r="E39" s="83"/>
      <c r="F39" s="84"/>
      <c r="G39" s="91"/>
      <c r="H39" s="86"/>
      <c r="I39" s="88"/>
    </row>
    <row r="40" spans="1:9" s="87" customFormat="1" ht="30" customHeight="1">
      <c r="A40" s="89" t="s">
        <v>133</v>
      </c>
      <c r="B40" s="94"/>
      <c r="C40" s="81" t="s">
        <v>134</v>
      </c>
      <c r="D40" s="82"/>
      <c r="E40" s="83" t="s">
        <v>129</v>
      </c>
      <c r="F40" s="84">
        <v>75</v>
      </c>
      <c r="G40" s="85"/>
      <c r="H40" s="86">
        <f>ROUND(G40,2)*F40</f>
        <v>0</v>
      </c>
      <c r="I40" s="88"/>
    </row>
    <row r="41" spans="1:8" ht="36" customHeight="1">
      <c r="A41" s="22"/>
      <c r="B41" s="153"/>
      <c r="C41" s="151" t="s">
        <v>23</v>
      </c>
      <c r="D41" s="147"/>
      <c r="E41" s="154"/>
      <c r="F41" s="148"/>
      <c r="G41" s="149"/>
      <c r="H41" s="150"/>
    </row>
    <row r="42" spans="1:9" s="93" customFormat="1" ht="30" customHeight="1">
      <c r="A42" s="80" t="s">
        <v>138</v>
      </c>
      <c r="B42" s="90" t="s">
        <v>189</v>
      </c>
      <c r="C42" s="81" t="s">
        <v>140</v>
      </c>
      <c r="D42" s="82" t="s">
        <v>141</v>
      </c>
      <c r="E42" s="83" t="s">
        <v>96</v>
      </c>
      <c r="F42" s="95">
        <v>600</v>
      </c>
      <c r="G42" s="85"/>
      <c r="H42" s="97">
        <f>ROUND(G42,2)*F42</f>
        <v>0</v>
      </c>
      <c r="I42" s="88"/>
    </row>
    <row r="43" spans="1:8" ht="36" customHeight="1">
      <c r="A43" s="22"/>
      <c r="B43" s="155"/>
      <c r="C43" s="151" t="s">
        <v>25</v>
      </c>
      <c r="D43" s="147"/>
      <c r="E43" s="154"/>
      <c r="F43" s="148"/>
      <c r="G43" s="149"/>
      <c r="H43" s="150"/>
    </row>
    <row r="44" spans="1:9" s="87" customFormat="1" ht="39.75" customHeight="1">
      <c r="A44" s="80" t="s">
        <v>142</v>
      </c>
      <c r="B44" s="90" t="s">
        <v>190</v>
      </c>
      <c r="C44" s="81" t="s">
        <v>144</v>
      </c>
      <c r="D44" s="82" t="s">
        <v>145</v>
      </c>
      <c r="E44" s="83" t="s">
        <v>84</v>
      </c>
      <c r="F44" s="95">
        <v>9</v>
      </c>
      <c r="G44" s="85"/>
      <c r="H44" s="97">
        <f>ROUND(G44,2)*F44</f>
        <v>0</v>
      </c>
      <c r="I44" s="88"/>
    </row>
    <row r="45" spans="1:9" s="87" customFormat="1" ht="39.75" customHeight="1">
      <c r="A45" s="80" t="s">
        <v>218</v>
      </c>
      <c r="B45" s="90" t="s">
        <v>191</v>
      </c>
      <c r="C45" s="81" t="s">
        <v>220</v>
      </c>
      <c r="D45" s="82" t="s">
        <v>327</v>
      </c>
      <c r="E45" s="83"/>
      <c r="F45" s="95"/>
      <c r="G45" s="86"/>
      <c r="H45" s="97"/>
      <c r="I45" s="88"/>
    </row>
    <row r="46" spans="1:9" s="87" customFormat="1" ht="30" customHeight="1">
      <c r="A46" s="80" t="s">
        <v>221</v>
      </c>
      <c r="B46" s="92" t="s">
        <v>82</v>
      </c>
      <c r="C46" s="81" t="s">
        <v>222</v>
      </c>
      <c r="D46" s="82"/>
      <c r="E46" s="83" t="s">
        <v>223</v>
      </c>
      <c r="F46" s="95">
        <v>1</v>
      </c>
      <c r="G46" s="85"/>
      <c r="H46" s="97">
        <f aca="true" t="shared" si="0" ref="H46:H52">ROUND(G46,2)*F46</f>
        <v>0</v>
      </c>
      <c r="I46" s="88"/>
    </row>
    <row r="47" spans="1:9" s="87" customFormat="1" ht="30" customHeight="1">
      <c r="A47" s="80" t="s">
        <v>146</v>
      </c>
      <c r="B47" s="90" t="s">
        <v>192</v>
      </c>
      <c r="C47" s="81" t="s">
        <v>148</v>
      </c>
      <c r="D47" s="82" t="s">
        <v>145</v>
      </c>
      <c r="E47" s="83"/>
      <c r="F47" s="95"/>
      <c r="G47" s="91"/>
      <c r="H47" s="97"/>
      <c r="I47" s="88"/>
    </row>
    <row r="48" spans="1:9" s="87" customFormat="1" ht="30" customHeight="1">
      <c r="A48" s="80" t="s">
        <v>149</v>
      </c>
      <c r="B48" s="92" t="s">
        <v>82</v>
      </c>
      <c r="C48" s="81" t="s">
        <v>150</v>
      </c>
      <c r="D48" s="82"/>
      <c r="E48" s="83" t="s">
        <v>84</v>
      </c>
      <c r="F48" s="95">
        <v>2</v>
      </c>
      <c r="G48" s="85"/>
      <c r="H48" s="97">
        <f t="shared" si="0"/>
        <v>0</v>
      </c>
      <c r="I48" s="88"/>
    </row>
    <row r="49" spans="1:9" s="93" customFormat="1" ht="39.75" customHeight="1">
      <c r="A49" s="80" t="s">
        <v>151</v>
      </c>
      <c r="B49" s="92" t="s">
        <v>131</v>
      </c>
      <c r="C49" s="81" t="s">
        <v>152</v>
      </c>
      <c r="D49" s="82"/>
      <c r="E49" s="83" t="s">
        <v>84</v>
      </c>
      <c r="F49" s="95">
        <v>7</v>
      </c>
      <c r="G49" s="85"/>
      <c r="H49" s="97">
        <f t="shared" si="0"/>
        <v>0</v>
      </c>
      <c r="I49" s="88"/>
    </row>
    <row r="50" spans="1:9" s="87" customFormat="1" ht="39.75" customHeight="1">
      <c r="A50" s="80" t="s">
        <v>153</v>
      </c>
      <c r="B50" s="90" t="s">
        <v>193</v>
      </c>
      <c r="C50" s="81" t="s">
        <v>328</v>
      </c>
      <c r="D50" s="82" t="s">
        <v>145</v>
      </c>
      <c r="E50" s="83" t="s">
        <v>84</v>
      </c>
      <c r="F50" s="95">
        <v>2</v>
      </c>
      <c r="G50" s="85"/>
      <c r="H50" s="97">
        <f t="shared" si="0"/>
        <v>0</v>
      </c>
      <c r="I50" s="88"/>
    </row>
    <row r="51" spans="1:9" s="99" customFormat="1" ht="39.75" customHeight="1">
      <c r="A51" s="80" t="s">
        <v>156</v>
      </c>
      <c r="B51" s="90" t="s">
        <v>194</v>
      </c>
      <c r="C51" s="81" t="s">
        <v>158</v>
      </c>
      <c r="D51" s="82" t="s">
        <v>145</v>
      </c>
      <c r="E51" s="83" t="s">
        <v>84</v>
      </c>
      <c r="F51" s="95">
        <v>5</v>
      </c>
      <c r="G51" s="85"/>
      <c r="H51" s="97">
        <f t="shared" si="0"/>
        <v>0</v>
      </c>
      <c r="I51" s="88"/>
    </row>
    <row r="52" spans="1:8" ht="36" customHeight="1">
      <c r="A52" s="80" t="s">
        <v>166</v>
      </c>
      <c r="B52" s="90" t="s">
        <v>195</v>
      </c>
      <c r="C52" s="98" t="s">
        <v>167</v>
      </c>
      <c r="D52" s="82" t="s">
        <v>145</v>
      </c>
      <c r="E52" s="83" t="s">
        <v>84</v>
      </c>
      <c r="F52" s="95">
        <v>1</v>
      </c>
      <c r="G52" s="85"/>
      <c r="H52" s="97">
        <f t="shared" si="0"/>
        <v>0</v>
      </c>
    </row>
    <row r="53" spans="1:9" s="93" customFormat="1" ht="30" customHeight="1">
      <c r="A53" s="22"/>
      <c r="B53" s="140"/>
      <c r="C53" s="151" t="s">
        <v>26</v>
      </c>
      <c r="D53" s="147"/>
      <c r="E53" s="152"/>
      <c r="F53" s="147"/>
      <c r="G53" s="149"/>
      <c r="H53" s="150"/>
      <c r="I53" s="88"/>
    </row>
    <row r="54" spans="1:9" s="87" customFormat="1" ht="30" customHeight="1">
      <c r="A54" s="89" t="s">
        <v>159</v>
      </c>
      <c r="B54" s="90" t="s">
        <v>329</v>
      </c>
      <c r="C54" s="81" t="s">
        <v>160</v>
      </c>
      <c r="D54" s="82" t="s">
        <v>161</v>
      </c>
      <c r="E54" s="83"/>
      <c r="F54" s="84"/>
      <c r="G54" s="91"/>
      <c r="H54" s="86"/>
      <c r="I54" s="88"/>
    </row>
    <row r="55" spans="1:9" s="87" customFormat="1" ht="30" customHeight="1">
      <c r="A55" s="89" t="s">
        <v>162</v>
      </c>
      <c r="B55" s="92" t="s">
        <v>82</v>
      </c>
      <c r="C55" s="81" t="s">
        <v>163</v>
      </c>
      <c r="D55" s="82"/>
      <c r="E55" s="83" t="s">
        <v>61</v>
      </c>
      <c r="F55" s="84">
        <v>250</v>
      </c>
      <c r="G55" s="85"/>
      <c r="H55" s="86">
        <f>ROUND(G55,2)*F55</f>
        <v>0</v>
      </c>
      <c r="I55" s="88"/>
    </row>
    <row r="56" spans="1:8" ht="30" customHeight="1">
      <c r="A56" s="89" t="s">
        <v>164</v>
      </c>
      <c r="B56" s="92" t="s">
        <v>131</v>
      </c>
      <c r="C56" s="81" t="s">
        <v>165</v>
      </c>
      <c r="D56" s="82"/>
      <c r="E56" s="83" t="s">
        <v>61</v>
      </c>
      <c r="F56" s="84">
        <v>250</v>
      </c>
      <c r="G56" s="85"/>
      <c r="H56" s="86">
        <f>ROUND(G56,2)*F56</f>
        <v>0</v>
      </c>
    </row>
    <row r="57" spans="1:8" s="47" customFormat="1" ht="30" customHeight="1" thickBot="1">
      <c r="A57" s="23"/>
      <c r="B57" s="156" t="s">
        <v>12</v>
      </c>
      <c r="C57" s="227" t="str">
        <f>C7</f>
        <v>Valley View Drive- Harvest Lane to Ness Avenue- MAJOR REHABILITATION</v>
      </c>
      <c r="D57" s="228"/>
      <c r="E57" s="228"/>
      <c r="F57" s="229"/>
      <c r="G57" s="157" t="s">
        <v>17</v>
      </c>
      <c r="H57" s="157">
        <f>SUM(H9:H56)</f>
        <v>0</v>
      </c>
    </row>
    <row r="58" spans="1:8" ht="36" customHeight="1" thickTop="1">
      <c r="A58" s="49"/>
      <c r="B58" s="143" t="s">
        <v>13</v>
      </c>
      <c r="C58" s="224" t="s">
        <v>171</v>
      </c>
      <c r="D58" s="233"/>
      <c r="E58" s="233"/>
      <c r="F58" s="226"/>
      <c r="G58" s="158"/>
      <c r="H58" s="159"/>
    </row>
    <row r="59" spans="1:9" s="87" customFormat="1" ht="30" customHeight="1">
      <c r="A59" s="22"/>
      <c r="B59" s="140"/>
      <c r="C59" s="146" t="s">
        <v>19</v>
      </c>
      <c r="D59" s="147"/>
      <c r="E59" s="148" t="s">
        <v>2</v>
      </c>
      <c r="F59" s="148" t="s">
        <v>2</v>
      </c>
      <c r="G59" s="149"/>
      <c r="H59" s="150"/>
      <c r="I59" s="88"/>
    </row>
    <row r="60" spans="1:8" ht="36" customHeight="1">
      <c r="A60" s="80" t="s">
        <v>57</v>
      </c>
      <c r="B60" s="90" t="s">
        <v>196</v>
      </c>
      <c r="C60" s="81" t="s">
        <v>59</v>
      </c>
      <c r="D60" s="82" t="s">
        <v>60</v>
      </c>
      <c r="E60" s="83" t="s">
        <v>61</v>
      </c>
      <c r="F60" s="84">
        <v>600</v>
      </c>
      <c r="G60" s="85"/>
      <c r="H60" s="86">
        <f>ROUND(G60,2)*F60</f>
        <v>0</v>
      </c>
    </row>
    <row r="61" spans="1:9" s="87" customFormat="1" ht="30" customHeight="1">
      <c r="A61" s="22"/>
      <c r="B61" s="140"/>
      <c r="C61" s="151" t="s">
        <v>20</v>
      </c>
      <c r="D61" s="147"/>
      <c r="E61" s="152"/>
      <c r="F61" s="147"/>
      <c r="G61" s="149"/>
      <c r="H61" s="150"/>
      <c r="I61" s="88"/>
    </row>
    <row r="62" spans="1:9" s="87" customFormat="1" ht="39.75" customHeight="1">
      <c r="A62" s="89" t="s">
        <v>62</v>
      </c>
      <c r="B62" s="90" t="s">
        <v>63</v>
      </c>
      <c r="C62" s="81" t="s">
        <v>64</v>
      </c>
      <c r="D62" s="82" t="s">
        <v>65</v>
      </c>
      <c r="E62" s="83"/>
      <c r="F62" s="84"/>
      <c r="G62" s="91"/>
      <c r="H62" s="86"/>
      <c r="I62" s="88"/>
    </row>
    <row r="63" spans="1:9" s="87" customFormat="1" ht="30" customHeight="1">
      <c r="A63" s="89" t="s">
        <v>66</v>
      </c>
      <c r="B63" s="92" t="s">
        <v>82</v>
      </c>
      <c r="C63" s="81" t="s">
        <v>67</v>
      </c>
      <c r="D63" s="82" t="s">
        <v>2</v>
      </c>
      <c r="E63" s="83" t="s">
        <v>61</v>
      </c>
      <c r="F63" s="84">
        <v>400</v>
      </c>
      <c r="G63" s="85"/>
      <c r="H63" s="86">
        <f>ROUND(G63,2)*F63</f>
        <v>0</v>
      </c>
      <c r="I63" s="88"/>
    </row>
    <row r="64" spans="1:9" s="87" customFormat="1" ht="39.75" customHeight="1">
      <c r="A64" s="89" t="s">
        <v>68</v>
      </c>
      <c r="B64" s="90" t="s">
        <v>69</v>
      </c>
      <c r="C64" s="81" t="s">
        <v>70</v>
      </c>
      <c r="D64" s="82" t="s">
        <v>65</v>
      </c>
      <c r="E64" s="83"/>
      <c r="F64" s="84"/>
      <c r="G64" s="91"/>
      <c r="H64" s="86"/>
      <c r="I64" s="88"/>
    </row>
    <row r="65" spans="1:9" s="87" customFormat="1" ht="39.75" customHeight="1">
      <c r="A65" s="89" t="s">
        <v>71</v>
      </c>
      <c r="B65" s="92" t="s">
        <v>82</v>
      </c>
      <c r="C65" s="81" t="s">
        <v>72</v>
      </c>
      <c r="D65" s="82" t="s">
        <v>2</v>
      </c>
      <c r="E65" s="83" t="s">
        <v>61</v>
      </c>
      <c r="F65" s="84">
        <v>10</v>
      </c>
      <c r="G65" s="85"/>
      <c r="H65" s="86">
        <f>ROUND(G65,2)*F65</f>
        <v>0</v>
      </c>
      <c r="I65" s="88"/>
    </row>
    <row r="66" spans="1:9" s="87" customFormat="1" ht="39.75" customHeight="1">
      <c r="A66" s="89" t="s">
        <v>73</v>
      </c>
      <c r="B66" s="92" t="s">
        <v>131</v>
      </c>
      <c r="C66" s="81" t="s">
        <v>74</v>
      </c>
      <c r="D66" s="82" t="s">
        <v>2</v>
      </c>
      <c r="E66" s="83" t="s">
        <v>61</v>
      </c>
      <c r="F66" s="84">
        <v>275</v>
      </c>
      <c r="G66" s="85"/>
      <c r="H66" s="86">
        <f>ROUND(G66,2)*F66</f>
        <v>0</v>
      </c>
      <c r="I66" s="88"/>
    </row>
    <row r="67" spans="1:9" s="87" customFormat="1" ht="30" customHeight="1">
      <c r="A67" s="89" t="s">
        <v>75</v>
      </c>
      <c r="B67" s="92" t="s">
        <v>278</v>
      </c>
      <c r="C67" s="81" t="s">
        <v>76</v>
      </c>
      <c r="D67" s="82" t="s">
        <v>2</v>
      </c>
      <c r="E67" s="83" t="s">
        <v>61</v>
      </c>
      <c r="F67" s="84">
        <v>200</v>
      </c>
      <c r="G67" s="85"/>
      <c r="H67" s="86">
        <f>ROUND(G67,2)*F67</f>
        <v>0</v>
      </c>
      <c r="I67" s="88"/>
    </row>
    <row r="68" spans="1:9" s="87" customFormat="1" ht="30" customHeight="1">
      <c r="A68" s="89" t="s">
        <v>77</v>
      </c>
      <c r="B68" s="90" t="s">
        <v>197</v>
      </c>
      <c r="C68" s="81" t="s">
        <v>79</v>
      </c>
      <c r="D68" s="82" t="s">
        <v>80</v>
      </c>
      <c r="E68" s="83"/>
      <c r="F68" s="84"/>
      <c r="G68" s="91"/>
      <c r="H68" s="86"/>
      <c r="I68" s="88"/>
    </row>
    <row r="69" spans="1:9" s="87" customFormat="1" ht="30" customHeight="1">
      <c r="A69" s="89" t="s">
        <v>81</v>
      </c>
      <c r="B69" s="92" t="s">
        <v>82</v>
      </c>
      <c r="C69" s="81" t="s">
        <v>83</v>
      </c>
      <c r="D69" s="82" t="s">
        <v>2</v>
      </c>
      <c r="E69" s="83" t="s">
        <v>84</v>
      </c>
      <c r="F69" s="84">
        <v>500</v>
      </c>
      <c r="G69" s="85"/>
      <c r="H69" s="86">
        <f>ROUND(G69,2)*F69</f>
        <v>0</v>
      </c>
      <c r="I69" s="88"/>
    </row>
    <row r="70" spans="1:9" s="87" customFormat="1" ht="30" customHeight="1">
      <c r="A70" s="89" t="s">
        <v>85</v>
      </c>
      <c r="B70" s="90" t="s">
        <v>198</v>
      </c>
      <c r="C70" s="81" t="s">
        <v>87</v>
      </c>
      <c r="D70" s="82" t="s">
        <v>80</v>
      </c>
      <c r="E70" s="83"/>
      <c r="F70" s="84"/>
      <c r="G70" s="91"/>
      <c r="H70" s="86"/>
      <c r="I70" s="88"/>
    </row>
    <row r="71" spans="1:9" s="93" customFormat="1" ht="39.75" customHeight="1">
      <c r="A71" s="89" t="s">
        <v>88</v>
      </c>
      <c r="B71" s="92" t="s">
        <v>82</v>
      </c>
      <c r="C71" s="81" t="s">
        <v>89</v>
      </c>
      <c r="D71" s="82" t="s">
        <v>2</v>
      </c>
      <c r="E71" s="83" t="s">
        <v>84</v>
      </c>
      <c r="F71" s="84">
        <v>500</v>
      </c>
      <c r="G71" s="85"/>
      <c r="H71" s="86">
        <f>ROUND(G71,2)*F71</f>
        <v>0</v>
      </c>
      <c r="I71" s="88"/>
    </row>
    <row r="72" spans="1:9" s="87" customFormat="1" ht="39.75" customHeight="1">
      <c r="A72" s="89" t="s">
        <v>110</v>
      </c>
      <c r="B72" s="90" t="s">
        <v>279</v>
      </c>
      <c r="C72" s="81" t="s">
        <v>112</v>
      </c>
      <c r="D72" s="82" t="s">
        <v>104</v>
      </c>
      <c r="E72" s="83" t="s">
        <v>61</v>
      </c>
      <c r="F72" s="95">
        <v>10</v>
      </c>
      <c r="G72" s="85"/>
      <c r="H72" s="86">
        <f>ROUND(G72,2)*F72</f>
        <v>0</v>
      </c>
      <c r="I72" s="88"/>
    </row>
    <row r="73" spans="1:9" s="93" customFormat="1" ht="30" customHeight="1">
      <c r="A73" s="89" t="s">
        <v>113</v>
      </c>
      <c r="B73" s="90" t="s">
        <v>199</v>
      </c>
      <c r="C73" s="81" t="s">
        <v>115</v>
      </c>
      <c r="D73" s="82" t="s">
        <v>104</v>
      </c>
      <c r="E73" s="83" t="s">
        <v>61</v>
      </c>
      <c r="F73" s="84">
        <v>10</v>
      </c>
      <c r="G73" s="85"/>
      <c r="H73" s="86">
        <f>ROUND(G73,2)*F73</f>
        <v>0</v>
      </c>
      <c r="I73" s="88"/>
    </row>
    <row r="74" spans="1:9" s="87" customFormat="1" ht="30" customHeight="1">
      <c r="A74" s="89" t="s">
        <v>90</v>
      </c>
      <c r="B74" s="90" t="s">
        <v>78</v>
      </c>
      <c r="C74" s="81" t="s">
        <v>92</v>
      </c>
      <c r="D74" s="82" t="s">
        <v>93</v>
      </c>
      <c r="E74" s="83"/>
      <c r="F74" s="84"/>
      <c r="G74" s="91"/>
      <c r="H74" s="86"/>
      <c r="I74" s="88"/>
    </row>
    <row r="75" spans="1:9" s="87" customFormat="1" ht="30" customHeight="1">
      <c r="A75" s="89" t="s">
        <v>94</v>
      </c>
      <c r="B75" s="92" t="s">
        <v>82</v>
      </c>
      <c r="C75" s="81" t="s">
        <v>95</v>
      </c>
      <c r="D75" s="82" t="s">
        <v>2</v>
      </c>
      <c r="E75" s="83" t="s">
        <v>96</v>
      </c>
      <c r="F75" s="84">
        <v>475</v>
      </c>
      <c r="G75" s="85"/>
      <c r="H75" s="86">
        <f>ROUND(G75,2)*F75</f>
        <v>0</v>
      </c>
      <c r="I75" s="88"/>
    </row>
    <row r="76" spans="1:9" s="87" customFormat="1" ht="30" customHeight="1">
      <c r="A76" s="89" t="s">
        <v>99</v>
      </c>
      <c r="B76" s="92" t="s">
        <v>131</v>
      </c>
      <c r="C76" s="81" t="s">
        <v>274</v>
      </c>
      <c r="D76" s="82" t="s">
        <v>100</v>
      </c>
      <c r="E76" s="83" t="s">
        <v>96</v>
      </c>
      <c r="F76" s="84">
        <v>15</v>
      </c>
      <c r="G76" s="85"/>
      <c r="H76" s="86">
        <f>ROUND(G76,2)*F76</f>
        <v>0</v>
      </c>
      <c r="I76" s="88"/>
    </row>
    <row r="77" spans="1:9" s="87" customFormat="1" ht="30" customHeight="1">
      <c r="A77" s="89" t="s">
        <v>97</v>
      </c>
      <c r="B77" s="90" t="s">
        <v>86</v>
      </c>
      <c r="C77" s="81" t="s">
        <v>98</v>
      </c>
      <c r="D77" s="82" t="s">
        <v>93</v>
      </c>
      <c r="E77" s="83"/>
      <c r="F77" s="84"/>
      <c r="G77" s="91"/>
      <c r="H77" s="86"/>
      <c r="I77" s="88"/>
    </row>
    <row r="78" spans="1:9" s="87" customFormat="1" ht="39.75" customHeight="1">
      <c r="A78" s="89" t="s">
        <v>99</v>
      </c>
      <c r="B78" s="92" t="s">
        <v>82</v>
      </c>
      <c r="C78" s="81" t="s">
        <v>275</v>
      </c>
      <c r="D78" s="82" t="s">
        <v>100</v>
      </c>
      <c r="E78" s="83" t="s">
        <v>96</v>
      </c>
      <c r="F78" s="84">
        <v>475</v>
      </c>
      <c r="G78" s="85"/>
      <c r="H78" s="86">
        <f>ROUND(G78,2)*F78</f>
        <v>0</v>
      </c>
      <c r="I78" s="88"/>
    </row>
    <row r="79" spans="1:9" s="87" customFormat="1" ht="39.75" customHeight="1">
      <c r="A79" s="89" t="s">
        <v>116</v>
      </c>
      <c r="B79" s="123" t="s">
        <v>131</v>
      </c>
      <c r="C79" s="124" t="s">
        <v>273</v>
      </c>
      <c r="D79" s="125" t="s">
        <v>117</v>
      </c>
      <c r="E79" s="126" t="s">
        <v>96</v>
      </c>
      <c r="F79" s="127">
        <v>15</v>
      </c>
      <c r="G79" s="128"/>
      <c r="H79" s="129">
        <f>ROUND(G79,2)*F79</f>
        <v>0</v>
      </c>
      <c r="I79" s="88"/>
    </row>
    <row r="80" spans="1:9" s="87" customFormat="1" ht="30" customHeight="1">
      <c r="A80" s="89" t="s">
        <v>123</v>
      </c>
      <c r="B80" s="90" t="s">
        <v>200</v>
      </c>
      <c r="C80" s="81" t="s">
        <v>124</v>
      </c>
      <c r="D80" s="82" t="s">
        <v>125</v>
      </c>
      <c r="E80" s="96"/>
      <c r="F80" s="84"/>
      <c r="G80" s="91"/>
      <c r="H80" s="86"/>
      <c r="I80" s="88"/>
    </row>
    <row r="81" spans="1:9" s="87" customFormat="1" ht="30" customHeight="1">
      <c r="A81" s="89" t="s">
        <v>126</v>
      </c>
      <c r="B81" s="92" t="s">
        <v>82</v>
      </c>
      <c r="C81" s="81" t="s">
        <v>127</v>
      </c>
      <c r="D81" s="82"/>
      <c r="E81" s="83"/>
      <c r="F81" s="84"/>
      <c r="G81" s="91"/>
      <c r="H81" s="86"/>
      <c r="I81" s="88"/>
    </row>
    <row r="82" spans="1:9" s="87" customFormat="1" ht="30" customHeight="1">
      <c r="A82" s="89" t="s">
        <v>128</v>
      </c>
      <c r="B82" s="94"/>
      <c r="C82" s="81" t="s">
        <v>134</v>
      </c>
      <c r="D82" s="82"/>
      <c r="E82" s="83" t="s">
        <v>129</v>
      </c>
      <c r="F82" s="84">
        <v>400</v>
      </c>
      <c r="G82" s="85"/>
      <c r="H82" s="86">
        <f>ROUND(G82,2)*F82</f>
        <v>0</v>
      </c>
      <c r="I82" s="88"/>
    </row>
    <row r="83" spans="1:9" s="87" customFormat="1" ht="30" customHeight="1">
      <c r="A83" s="89" t="s">
        <v>130</v>
      </c>
      <c r="B83" s="92" t="s">
        <v>131</v>
      </c>
      <c r="C83" s="81" t="s">
        <v>132</v>
      </c>
      <c r="D83" s="82"/>
      <c r="E83" s="83"/>
      <c r="F83" s="84"/>
      <c r="G83" s="91"/>
      <c r="H83" s="86"/>
      <c r="I83" s="88"/>
    </row>
    <row r="84" spans="1:8" ht="36" customHeight="1">
      <c r="A84" s="89" t="s">
        <v>133</v>
      </c>
      <c r="B84" s="94"/>
      <c r="C84" s="81" t="s">
        <v>134</v>
      </c>
      <c r="D84" s="82"/>
      <c r="E84" s="83" t="s">
        <v>129</v>
      </c>
      <c r="F84" s="84">
        <v>100</v>
      </c>
      <c r="G84" s="85"/>
      <c r="H84" s="86">
        <f>ROUND(G84,2)*F84</f>
        <v>0</v>
      </c>
    </row>
    <row r="85" spans="1:9" s="93" customFormat="1" ht="30" customHeight="1">
      <c r="A85" s="22"/>
      <c r="B85" s="153"/>
      <c r="C85" s="151" t="s">
        <v>23</v>
      </c>
      <c r="D85" s="147"/>
      <c r="E85" s="154"/>
      <c r="F85" s="148"/>
      <c r="G85" s="149"/>
      <c r="H85" s="150"/>
      <c r="I85" s="88"/>
    </row>
    <row r="86" spans="1:8" ht="36" customHeight="1">
      <c r="A86" s="80" t="s">
        <v>138</v>
      </c>
      <c r="B86" s="90" t="s">
        <v>280</v>
      </c>
      <c r="C86" s="81" t="s">
        <v>140</v>
      </c>
      <c r="D86" s="82" t="s">
        <v>141</v>
      </c>
      <c r="E86" s="83" t="s">
        <v>96</v>
      </c>
      <c r="F86" s="95">
        <v>300</v>
      </c>
      <c r="G86" s="85"/>
      <c r="H86" s="97">
        <f>ROUND(G86,2)*F86</f>
        <v>0</v>
      </c>
    </row>
    <row r="87" spans="1:9" s="87" customFormat="1" ht="39.75" customHeight="1">
      <c r="A87" s="22"/>
      <c r="B87" s="155"/>
      <c r="C87" s="151" t="s">
        <v>25</v>
      </c>
      <c r="D87" s="147"/>
      <c r="E87" s="154"/>
      <c r="F87" s="148"/>
      <c r="G87" s="149"/>
      <c r="H87" s="150"/>
      <c r="I87" s="88"/>
    </row>
    <row r="88" spans="1:9" s="93" customFormat="1" ht="39.75" customHeight="1">
      <c r="A88" s="80" t="s">
        <v>142</v>
      </c>
      <c r="B88" s="90" t="s">
        <v>102</v>
      </c>
      <c r="C88" s="81" t="s">
        <v>144</v>
      </c>
      <c r="D88" s="82" t="s">
        <v>145</v>
      </c>
      <c r="E88" s="83" t="s">
        <v>84</v>
      </c>
      <c r="F88" s="95">
        <v>3</v>
      </c>
      <c r="G88" s="85"/>
      <c r="H88" s="97">
        <f>ROUND(G88,2)*F88</f>
        <v>0</v>
      </c>
      <c r="I88" s="88"/>
    </row>
    <row r="89" spans="1:9" s="87" customFormat="1" ht="30" customHeight="1">
      <c r="A89" s="80" t="s">
        <v>146</v>
      </c>
      <c r="B89" s="90" t="s">
        <v>111</v>
      </c>
      <c r="C89" s="81" t="s">
        <v>148</v>
      </c>
      <c r="D89" s="82" t="s">
        <v>145</v>
      </c>
      <c r="E89" s="83"/>
      <c r="F89" s="95"/>
      <c r="G89" s="91"/>
      <c r="H89" s="97"/>
      <c r="I89" s="88"/>
    </row>
    <row r="90" spans="1:9" s="87" customFormat="1" ht="30" customHeight="1">
      <c r="A90" s="80" t="s">
        <v>149</v>
      </c>
      <c r="B90" s="92" t="s">
        <v>82</v>
      </c>
      <c r="C90" s="81" t="s">
        <v>150</v>
      </c>
      <c r="D90" s="82"/>
      <c r="E90" s="83" t="s">
        <v>84</v>
      </c>
      <c r="F90" s="95">
        <v>2</v>
      </c>
      <c r="G90" s="85"/>
      <c r="H90" s="97">
        <f>ROUND(G90,2)*F90</f>
        <v>0</v>
      </c>
      <c r="I90" s="88"/>
    </row>
    <row r="91" spans="1:9" s="93" customFormat="1" ht="39.75" customHeight="1">
      <c r="A91" s="80" t="s">
        <v>151</v>
      </c>
      <c r="B91" s="92" t="s">
        <v>131</v>
      </c>
      <c r="C91" s="81" t="s">
        <v>152</v>
      </c>
      <c r="D91" s="82"/>
      <c r="E91" s="83" t="s">
        <v>84</v>
      </c>
      <c r="F91" s="95">
        <v>2</v>
      </c>
      <c r="G91" s="85"/>
      <c r="H91" s="97">
        <f>ROUND(G91,2)*F91</f>
        <v>0</v>
      </c>
      <c r="I91" s="88"/>
    </row>
    <row r="92" spans="1:9" s="87" customFormat="1" ht="39.75" customHeight="1">
      <c r="A92" s="80" t="s">
        <v>153</v>
      </c>
      <c r="B92" s="90" t="s">
        <v>114</v>
      </c>
      <c r="C92" s="81" t="s">
        <v>155</v>
      </c>
      <c r="D92" s="82" t="s">
        <v>145</v>
      </c>
      <c r="E92" s="83" t="s">
        <v>84</v>
      </c>
      <c r="F92" s="95">
        <v>2</v>
      </c>
      <c r="G92" s="85"/>
      <c r="H92" s="97">
        <f>ROUND(G92,2)*F92</f>
        <v>0</v>
      </c>
      <c r="I92" s="88"/>
    </row>
    <row r="93" spans="1:8" ht="36" customHeight="1">
      <c r="A93" s="80" t="s">
        <v>156</v>
      </c>
      <c r="B93" s="90" t="s">
        <v>201</v>
      </c>
      <c r="C93" s="81" t="s">
        <v>158</v>
      </c>
      <c r="D93" s="82" t="s">
        <v>145</v>
      </c>
      <c r="E93" s="83" t="s">
        <v>84</v>
      </c>
      <c r="F93" s="95">
        <v>1</v>
      </c>
      <c r="G93" s="85"/>
      <c r="H93" s="97">
        <f>ROUND(G93,2)*F93</f>
        <v>0</v>
      </c>
    </row>
    <row r="94" spans="1:9" s="93" customFormat="1" ht="30" customHeight="1">
      <c r="A94" s="22"/>
      <c r="B94" s="140"/>
      <c r="C94" s="151" t="s">
        <v>26</v>
      </c>
      <c r="D94" s="147"/>
      <c r="E94" s="152"/>
      <c r="F94" s="147"/>
      <c r="G94" s="149"/>
      <c r="H94" s="150"/>
      <c r="I94" s="88"/>
    </row>
    <row r="95" spans="1:9" s="87" customFormat="1" ht="30" customHeight="1">
      <c r="A95" s="89" t="s">
        <v>159</v>
      </c>
      <c r="B95" s="90" t="s">
        <v>91</v>
      </c>
      <c r="C95" s="81" t="s">
        <v>160</v>
      </c>
      <c r="D95" s="82" t="s">
        <v>161</v>
      </c>
      <c r="E95" s="83"/>
      <c r="F95" s="84"/>
      <c r="G95" s="91"/>
      <c r="H95" s="86"/>
      <c r="I95" s="88"/>
    </row>
    <row r="96" spans="1:9" s="87" customFormat="1" ht="30" customHeight="1">
      <c r="A96" s="89" t="s">
        <v>162</v>
      </c>
      <c r="B96" s="92" t="s">
        <v>82</v>
      </c>
      <c r="C96" s="81" t="s">
        <v>163</v>
      </c>
      <c r="D96" s="82"/>
      <c r="E96" s="83" t="s">
        <v>61</v>
      </c>
      <c r="F96" s="84">
        <v>200</v>
      </c>
      <c r="G96" s="85"/>
      <c r="H96" s="86">
        <f>ROUND(G96,2)*F96</f>
        <v>0</v>
      </c>
      <c r="I96" s="88"/>
    </row>
    <row r="97" spans="1:8" ht="30" customHeight="1">
      <c r="A97" s="89" t="s">
        <v>164</v>
      </c>
      <c r="B97" s="92" t="s">
        <v>131</v>
      </c>
      <c r="C97" s="81" t="s">
        <v>165</v>
      </c>
      <c r="D97" s="82"/>
      <c r="E97" s="83" t="s">
        <v>61</v>
      </c>
      <c r="F97" s="84">
        <v>400</v>
      </c>
      <c r="G97" s="85"/>
      <c r="H97" s="86">
        <f>ROUND(G97,2)*F97</f>
        <v>0</v>
      </c>
    </row>
    <row r="98" spans="1:8" s="47" customFormat="1" ht="30" customHeight="1" thickBot="1">
      <c r="A98" s="114"/>
      <c r="B98" s="156" t="s">
        <v>13</v>
      </c>
      <c r="C98" s="227" t="str">
        <f>C58</f>
        <v>Listowel Bay-Braintree Crescent to Braintree Crescent- MAJOR REHABILITATION</v>
      </c>
      <c r="D98" s="228"/>
      <c r="E98" s="228"/>
      <c r="F98" s="229"/>
      <c r="G98" s="157" t="s">
        <v>17</v>
      </c>
      <c r="H98" s="157">
        <f>SUM(H60:H97)</f>
        <v>0</v>
      </c>
    </row>
    <row r="99" spans="1:8" ht="36" customHeight="1" thickTop="1">
      <c r="A99" s="45"/>
      <c r="B99" s="143" t="s">
        <v>14</v>
      </c>
      <c r="C99" s="224" t="s">
        <v>330</v>
      </c>
      <c r="D99" s="225"/>
      <c r="E99" s="225"/>
      <c r="F99" s="226"/>
      <c r="G99" s="144"/>
      <c r="H99" s="145" t="s">
        <v>2</v>
      </c>
    </row>
    <row r="100" spans="1:9" s="93" customFormat="1" ht="30" customHeight="1">
      <c r="A100" s="22"/>
      <c r="B100" s="140"/>
      <c r="C100" s="146" t="s">
        <v>19</v>
      </c>
      <c r="D100" s="147"/>
      <c r="E100" s="148" t="s">
        <v>2</v>
      </c>
      <c r="F100" s="148" t="s">
        <v>2</v>
      </c>
      <c r="G100" s="149"/>
      <c r="H100" s="150"/>
      <c r="I100" s="88"/>
    </row>
    <row r="101" spans="1:9" s="87" customFormat="1" ht="30" customHeight="1">
      <c r="A101" s="80" t="s">
        <v>229</v>
      </c>
      <c r="B101" s="90" t="s">
        <v>202</v>
      </c>
      <c r="C101" s="81" t="s">
        <v>230</v>
      </c>
      <c r="D101" s="82" t="s">
        <v>60</v>
      </c>
      <c r="E101" s="83" t="s">
        <v>231</v>
      </c>
      <c r="F101" s="84">
        <v>600</v>
      </c>
      <c r="G101" s="85"/>
      <c r="H101" s="86">
        <f>ROUND(G101,2)*F101</f>
        <v>0</v>
      </c>
      <c r="I101" s="88"/>
    </row>
    <row r="102" spans="1:9" s="93" customFormat="1" ht="30" customHeight="1">
      <c r="A102" s="102" t="s">
        <v>232</v>
      </c>
      <c r="B102" s="90" t="s">
        <v>281</v>
      </c>
      <c r="C102" s="81" t="s">
        <v>233</v>
      </c>
      <c r="D102" s="82" t="s">
        <v>60</v>
      </c>
      <c r="E102" s="83" t="s">
        <v>61</v>
      </c>
      <c r="F102" s="84">
        <v>1100</v>
      </c>
      <c r="G102" s="85"/>
      <c r="H102" s="86">
        <f>ROUND(G102,2)*F102</f>
        <v>0</v>
      </c>
      <c r="I102" s="88"/>
    </row>
    <row r="103" spans="1:9" s="93" customFormat="1" ht="30" customHeight="1">
      <c r="A103" s="102" t="s">
        <v>234</v>
      </c>
      <c r="B103" s="90" t="s">
        <v>282</v>
      </c>
      <c r="C103" s="81" t="s">
        <v>235</v>
      </c>
      <c r="D103" s="82" t="s">
        <v>60</v>
      </c>
      <c r="E103" s="83"/>
      <c r="F103" s="84"/>
      <c r="G103" s="91"/>
      <c r="H103" s="86"/>
      <c r="I103" s="88"/>
    </row>
    <row r="104" spans="1:9" s="93" customFormat="1" ht="39.75" customHeight="1">
      <c r="A104" s="80" t="s">
        <v>236</v>
      </c>
      <c r="B104" s="92" t="s">
        <v>82</v>
      </c>
      <c r="C104" s="81" t="s">
        <v>237</v>
      </c>
      <c r="D104" s="82" t="s">
        <v>2</v>
      </c>
      <c r="E104" s="83" t="s">
        <v>129</v>
      </c>
      <c r="F104" s="84">
        <v>775</v>
      </c>
      <c r="G104" s="85"/>
      <c r="H104" s="86">
        <f>ROUND(G104,2)*F104</f>
        <v>0</v>
      </c>
      <c r="I104" s="88"/>
    </row>
    <row r="105" spans="1:9" s="87" customFormat="1" ht="39.75" customHeight="1">
      <c r="A105" s="102" t="s">
        <v>238</v>
      </c>
      <c r="B105" s="90" t="s">
        <v>283</v>
      </c>
      <c r="C105" s="81" t="s">
        <v>239</v>
      </c>
      <c r="D105" s="82" t="s">
        <v>240</v>
      </c>
      <c r="E105" s="83" t="s">
        <v>231</v>
      </c>
      <c r="F105" s="84">
        <v>100</v>
      </c>
      <c r="G105" s="85"/>
      <c r="H105" s="86">
        <f>ROUND(G105,2)*F105</f>
        <v>0</v>
      </c>
      <c r="I105" s="88"/>
    </row>
    <row r="106" spans="1:9" s="93" customFormat="1" ht="36" customHeight="1">
      <c r="A106" s="102" t="s">
        <v>241</v>
      </c>
      <c r="B106" s="90" t="s">
        <v>284</v>
      </c>
      <c r="C106" s="81" t="s">
        <v>242</v>
      </c>
      <c r="D106" s="82" t="s">
        <v>243</v>
      </c>
      <c r="E106" s="83" t="s">
        <v>61</v>
      </c>
      <c r="F106" s="84">
        <v>1100</v>
      </c>
      <c r="G106" s="85"/>
      <c r="H106" s="86">
        <f>ROUND(G106,2)*F106</f>
        <v>0</v>
      </c>
      <c r="I106" s="88"/>
    </row>
    <row r="107" spans="1:9" s="93" customFormat="1" ht="36" customHeight="1">
      <c r="A107" s="102" t="s">
        <v>331</v>
      </c>
      <c r="B107" s="90" t="s">
        <v>285</v>
      </c>
      <c r="C107" s="81" t="s">
        <v>332</v>
      </c>
      <c r="D107" s="82" t="s">
        <v>333</v>
      </c>
      <c r="E107" s="83" t="s">
        <v>61</v>
      </c>
      <c r="F107" s="84">
        <v>550</v>
      </c>
      <c r="G107" s="85"/>
      <c r="H107" s="86">
        <f>ROUND(G107,2)*F107</f>
        <v>0</v>
      </c>
      <c r="I107" s="88"/>
    </row>
    <row r="108" spans="1:9" s="93" customFormat="1" ht="30" customHeight="1">
      <c r="A108" s="107"/>
      <c r="B108" s="113"/>
      <c r="C108" s="109" t="s">
        <v>244</v>
      </c>
      <c r="D108" s="110"/>
      <c r="E108" s="110"/>
      <c r="F108" s="110"/>
      <c r="G108" s="91"/>
      <c r="H108" s="111"/>
      <c r="I108" s="88"/>
    </row>
    <row r="109" spans="1:9" s="87" customFormat="1" ht="30" customHeight="1">
      <c r="A109" s="89" t="s">
        <v>245</v>
      </c>
      <c r="B109" s="90" t="s">
        <v>203</v>
      </c>
      <c r="C109" s="81" t="s">
        <v>246</v>
      </c>
      <c r="D109" s="82" t="s">
        <v>60</v>
      </c>
      <c r="E109" s="83"/>
      <c r="F109" s="84"/>
      <c r="G109" s="91"/>
      <c r="H109" s="86"/>
      <c r="I109" s="88"/>
    </row>
    <row r="110" spans="1:9" s="93" customFormat="1" ht="39.75" customHeight="1">
      <c r="A110" s="89" t="s">
        <v>247</v>
      </c>
      <c r="B110" s="92" t="s">
        <v>82</v>
      </c>
      <c r="C110" s="81" t="s">
        <v>248</v>
      </c>
      <c r="D110" s="82" t="s">
        <v>2</v>
      </c>
      <c r="E110" s="83" t="s">
        <v>61</v>
      </c>
      <c r="F110" s="84">
        <v>50</v>
      </c>
      <c r="G110" s="85"/>
      <c r="H110" s="86">
        <f>ROUND(G110,2)*F110</f>
        <v>0</v>
      </c>
      <c r="I110" s="88"/>
    </row>
    <row r="111" spans="1:9" s="87" customFormat="1" ht="39.75" customHeight="1">
      <c r="A111" s="89" t="s">
        <v>110</v>
      </c>
      <c r="B111" s="90" t="s">
        <v>204</v>
      </c>
      <c r="C111" s="81" t="s">
        <v>112</v>
      </c>
      <c r="D111" s="82" t="s">
        <v>104</v>
      </c>
      <c r="E111" s="83" t="s">
        <v>61</v>
      </c>
      <c r="F111" s="95">
        <v>10</v>
      </c>
      <c r="G111" s="85"/>
      <c r="H111" s="86">
        <f>ROUND(G111,2)*F111</f>
        <v>0</v>
      </c>
      <c r="I111" s="88"/>
    </row>
    <row r="112" spans="1:9" s="87" customFormat="1" ht="39.75" customHeight="1">
      <c r="A112" s="89" t="s">
        <v>113</v>
      </c>
      <c r="B112" s="90" t="s">
        <v>286</v>
      </c>
      <c r="C112" s="81" t="s">
        <v>115</v>
      </c>
      <c r="D112" s="82" t="s">
        <v>104</v>
      </c>
      <c r="E112" s="83" t="s">
        <v>61</v>
      </c>
      <c r="F112" s="84">
        <v>10</v>
      </c>
      <c r="G112" s="85"/>
      <c r="H112" s="86">
        <f>ROUND(G112,2)*F112</f>
        <v>0</v>
      </c>
      <c r="I112" s="88"/>
    </row>
    <row r="113" spans="1:9" s="87" customFormat="1" ht="30" customHeight="1">
      <c r="A113" s="89" t="s">
        <v>123</v>
      </c>
      <c r="B113" s="90" t="s">
        <v>288</v>
      </c>
      <c r="C113" s="81" t="s">
        <v>124</v>
      </c>
      <c r="D113" s="82" t="s">
        <v>125</v>
      </c>
      <c r="E113" s="96"/>
      <c r="F113" s="84"/>
      <c r="G113" s="91"/>
      <c r="H113" s="86"/>
      <c r="I113" s="88"/>
    </row>
    <row r="114" spans="1:9" s="87" customFormat="1" ht="30" customHeight="1">
      <c r="A114" s="89" t="s">
        <v>130</v>
      </c>
      <c r="B114" s="92" t="s">
        <v>82</v>
      </c>
      <c r="C114" s="81" t="s">
        <v>132</v>
      </c>
      <c r="D114" s="82"/>
      <c r="E114" s="83"/>
      <c r="F114" s="84"/>
      <c r="G114" s="91"/>
      <c r="H114" s="86"/>
      <c r="I114" s="88"/>
    </row>
    <row r="115" spans="1:9" s="93" customFormat="1" ht="34.5" customHeight="1">
      <c r="A115" s="89" t="s">
        <v>249</v>
      </c>
      <c r="B115" s="94"/>
      <c r="C115" s="81" t="s">
        <v>287</v>
      </c>
      <c r="D115" s="82"/>
      <c r="E115" s="83" t="s">
        <v>129</v>
      </c>
      <c r="F115" s="84">
        <v>12</v>
      </c>
      <c r="G115" s="85"/>
      <c r="H115" s="86">
        <f>ROUND(G115,2)*F115</f>
        <v>0</v>
      </c>
      <c r="I115" s="88"/>
    </row>
    <row r="116" spans="1:9" s="93" customFormat="1" ht="54.75" customHeight="1">
      <c r="A116" s="107"/>
      <c r="B116" s="108"/>
      <c r="C116" s="112" t="s">
        <v>22</v>
      </c>
      <c r="D116" s="110"/>
      <c r="E116" s="110"/>
      <c r="F116" s="110"/>
      <c r="G116" s="91"/>
      <c r="H116" s="111"/>
      <c r="I116" s="88"/>
    </row>
    <row r="117" spans="1:9" s="93" customFormat="1" ht="39.75" customHeight="1">
      <c r="A117" s="80" t="s">
        <v>250</v>
      </c>
      <c r="B117" s="90" t="s">
        <v>289</v>
      </c>
      <c r="C117" s="81" t="s">
        <v>251</v>
      </c>
      <c r="D117" s="82" t="s">
        <v>252</v>
      </c>
      <c r="E117" s="83"/>
      <c r="F117" s="95"/>
      <c r="G117" s="91"/>
      <c r="H117" s="97"/>
      <c r="I117" s="88"/>
    </row>
    <row r="118" spans="1:9" s="93" customFormat="1" ht="36" customHeight="1">
      <c r="A118" s="80" t="s">
        <v>253</v>
      </c>
      <c r="B118" s="123" t="s">
        <v>82</v>
      </c>
      <c r="C118" s="124" t="s">
        <v>254</v>
      </c>
      <c r="D118" s="125" t="s">
        <v>2</v>
      </c>
      <c r="E118" s="126" t="s">
        <v>61</v>
      </c>
      <c r="F118" s="134">
        <v>850</v>
      </c>
      <c r="G118" s="128"/>
      <c r="H118" s="135">
        <f>ROUND(G118,2)*F118</f>
        <v>0</v>
      </c>
      <c r="I118" s="88"/>
    </row>
    <row r="119" spans="1:9" s="93" customFormat="1" ht="30" customHeight="1">
      <c r="A119" s="107"/>
      <c r="B119" s="130"/>
      <c r="C119" s="131" t="s">
        <v>24</v>
      </c>
      <c r="D119" s="132"/>
      <c r="E119" s="132"/>
      <c r="F119" s="132"/>
      <c r="G119" s="121"/>
      <c r="H119" s="133"/>
      <c r="I119" s="88"/>
    </row>
    <row r="120" spans="1:9" s="93" customFormat="1" ht="30" customHeight="1">
      <c r="A120" s="80" t="s">
        <v>255</v>
      </c>
      <c r="B120" s="90" t="s">
        <v>290</v>
      </c>
      <c r="C120" s="81" t="s">
        <v>256</v>
      </c>
      <c r="D120" s="82" t="s">
        <v>327</v>
      </c>
      <c r="E120" s="83"/>
      <c r="F120" s="95"/>
      <c r="G120" s="91"/>
      <c r="H120" s="97"/>
      <c r="I120" s="88"/>
    </row>
    <row r="121" spans="1:9" s="103" customFormat="1" ht="30" customHeight="1">
      <c r="A121" s="80" t="s">
        <v>257</v>
      </c>
      <c r="B121" s="92" t="s">
        <v>82</v>
      </c>
      <c r="C121" s="81" t="s">
        <v>258</v>
      </c>
      <c r="D121" s="82"/>
      <c r="E121" s="83" t="s">
        <v>84</v>
      </c>
      <c r="F121" s="95">
        <v>1</v>
      </c>
      <c r="G121" s="85"/>
      <c r="H121" s="97">
        <f>ROUND(G121,2)*F121</f>
        <v>0</v>
      </c>
      <c r="I121" s="88"/>
    </row>
    <row r="122" spans="1:9" s="103" customFormat="1" ht="30" customHeight="1">
      <c r="A122" s="80" t="s">
        <v>259</v>
      </c>
      <c r="B122" s="90" t="s">
        <v>205</v>
      </c>
      <c r="C122" s="81" t="s">
        <v>261</v>
      </c>
      <c r="D122" s="82" t="s">
        <v>327</v>
      </c>
      <c r="E122" s="83"/>
      <c r="F122" s="95"/>
      <c r="G122" s="91"/>
      <c r="H122" s="97"/>
      <c r="I122" s="88"/>
    </row>
    <row r="123" spans="1:9" s="103" customFormat="1" ht="39.75" customHeight="1">
      <c r="A123" s="80" t="s">
        <v>262</v>
      </c>
      <c r="B123" s="92" t="s">
        <v>82</v>
      </c>
      <c r="C123" s="81" t="s">
        <v>264</v>
      </c>
      <c r="D123" s="82"/>
      <c r="E123" s="83"/>
      <c r="F123" s="95"/>
      <c r="G123" s="91"/>
      <c r="H123" s="97"/>
      <c r="I123" s="88"/>
    </row>
    <row r="124" spans="1:9" s="104" customFormat="1" ht="30" customHeight="1">
      <c r="A124" s="80" t="s">
        <v>263</v>
      </c>
      <c r="B124" s="92"/>
      <c r="C124" s="81" t="s">
        <v>265</v>
      </c>
      <c r="D124" s="82"/>
      <c r="E124" s="83" t="s">
        <v>96</v>
      </c>
      <c r="F124" s="95">
        <v>62</v>
      </c>
      <c r="G124" s="85"/>
      <c r="H124" s="97">
        <f>ROUND(G124,2)*F124</f>
        <v>0</v>
      </c>
      <c r="I124" s="88"/>
    </row>
    <row r="125" spans="1:9" s="104" customFormat="1" ht="30" customHeight="1">
      <c r="A125" s="80" t="s">
        <v>266</v>
      </c>
      <c r="B125" s="90" t="s">
        <v>291</v>
      </c>
      <c r="C125" s="98" t="s">
        <v>268</v>
      </c>
      <c r="D125" s="82" t="s">
        <v>327</v>
      </c>
      <c r="E125" s="83"/>
      <c r="F125" s="95"/>
      <c r="G125" s="91"/>
      <c r="H125" s="97"/>
      <c r="I125" s="88"/>
    </row>
    <row r="126" spans="1:8" s="105" customFormat="1" ht="30" customHeight="1">
      <c r="A126" s="80" t="s">
        <v>269</v>
      </c>
      <c r="B126" s="92" t="s">
        <v>82</v>
      </c>
      <c r="C126" s="98" t="s">
        <v>270</v>
      </c>
      <c r="D126" s="82"/>
      <c r="E126" s="83" t="s">
        <v>84</v>
      </c>
      <c r="F126" s="95">
        <v>1</v>
      </c>
      <c r="G126" s="85"/>
      <c r="H126" s="97">
        <f>ROUND(G126,2)*F126</f>
        <v>0</v>
      </c>
    </row>
    <row r="127" spans="1:8" s="105" customFormat="1" ht="30" customHeight="1">
      <c r="A127" s="139"/>
      <c r="B127" s="90" t="s">
        <v>292</v>
      </c>
      <c r="C127" s="81" t="s">
        <v>326</v>
      </c>
      <c r="D127" s="160" t="s">
        <v>327</v>
      </c>
      <c r="E127" s="83"/>
      <c r="F127" s="161"/>
      <c r="G127" s="86"/>
      <c r="H127" s="97"/>
    </row>
    <row r="128" spans="1:8" s="105" customFormat="1" ht="30" customHeight="1">
      <c r="A128" s="139"/>
      <c r="B128" s="92" t="s">
        <v>82</v>
      </c>
      <c r="C128" s="81" t="s">
        <v>277</v>
      </c>
      <c r="D128" s="160"/>
      <c r="E128" s="83"/>
      <c r="F128" s="161"/>
      <c r="G128" s="86"/>
      <c r="H128" s="97"/>
    </row>
    <row r="129" spans="1:8" s="106" customFormat="1" ht="39.75" customHeight="1">
      <c r="A129" s="139"/>
      <c r="B129" s="92"/>
      <c r="C129" s="81" t="s">
        <v>325</v>
      </c>
      <c r="D129" s="160"/>
      <c r="E129" s="83" t="s">
        <v>84</v>
      </c>
      <c r="F129" s="161">
        <v>1</v>
      </c>
      <c r="G129" s="85"/>
      <c r="H129" s="97">
        <f>ROUND(G129,2)*F129</f>
        <v>0</v>
      </c>
    </row>
    <row r="130" spans="1:8" ht="36" customHeight="1">
      <c r="A130" s="139"/>
      <c r="B130" s="162" t="s">
        <v>293</v>
      </c>
      <c r="C130" s="163" t="s">
        <v>272</v>
      </c>
      <c r="D130" s="164" t="s">
        <v>276</v>
      </c>
      <c r="E130" s="165" t="s">
        <v>271</v>
      </c>
      <c r="F130" s="166">
        <v>65</v>
      </c>
      <c r="G130" s="85"/>
      <c r="H130" s="97">
        <f>ROUND(G130,2)*F130</f>
        <v>0</v>
      </c>
    </row>
    <row r="131" spans="1:9" s="93" customFormat="1" ht="30" customHeight="1">
      <c r="A131" s="22"/>
      <c r="B131" s="140"/>
      <c r="C131" s="151" t="s">
        <v>26</v>
      </c>
      <c r="D131" s="147"/>
      <c r="E131" s="152"/>
      <c r="F131" s="147"/>
      <c r="G131" s="86"/>
      <c r="H131" s="97"/>
      <c r="I131" s="88"/>
    </row>
    <row r="132" spans="1:9" s="87" customFormat="1" ht="30" customHeight="1">
      <c r="A132" s="89" t="s">
        <v>159</v>
      </c>
      <c r="B132" s="90" t="s">
        <v>334</v>
      </c>
      <c r="C132" s="81" t="s">
        <v>160</v>
      </c>
      <c r="D132" s="82" t="s">
        <v>161</v>
      </c>
      <c r="E132" s="83"/>
      <c r="F132" s="84"/>
      <c r="G132" s="86"/>
      <c r="H132" s="97"/>
      <c r="I132" s="88"/>
    </row>
    <row r="133" spans="1:8" ht="30" customHeight="1">
      <c r="A133" s="89" t="s">
        <v>162</v>
      </c>
      <c r="B133" s="92" t="s">
        <v>82</v>
      </c>
      <c r="C133" s="81" t="s">
        <v>163</v>
      </c>
      <c r="D133" s="82"/>
      <c r="E133" s="83" t="s">
        <v>61</v>
      </c>
      <c r="F133" s="84">
        <v>150</v>
      </c>
      <c r="G133" s="85"/>
      <c r="H133" s="86">
        <f>ROUND(G133,2)*F133</f>
        <v>0</v>
      </c>
    </row>
    <row r="134" spans="1:8" ht="30" customHeight="1" thickBot="1">
      <c r="A134" s="23"/>
      <c r="B134" s="156" t="s">
        <v>14</v>
      </c>
      <c r="C134" s="227" t="str">
        <f>C99</f>
        <v>Sharp Lane- Portage Avenue N. to Lodge Avenue RECONSTRUCTION</v>
      </c>
      <c r="D134" s="228"/>
      <c r="E134" s="228"/>
      <c r="F134" s="229"/>
      <c r="G134" s="157" t="s">
        <v>17</v>
      </c>
      <c r="H134" s="157">
        <f>SUM(H101:H133)</f>
        <v>0</v>
      </c>
    </row>
    <row r="135" spans="1:8" s="47" customFormat="1" ht="30" customHeight="1" thickBot="1" thickTop="1">
      <c r="A135" s="22"/>
      <c r="B135" s="221" t="s">
        <v>168</v>
      </c>
      <c r="C135" s="222"/>
      <c r="D135" s="222"/>
      <c r="E135" s="222"/>
      <c r="F135" s="223"/>
      <c r="G135" s="150"/>
      <c r="H135" s="167"/>
    </row>
    <row r="136" spans="1:8" ht="36" customHeight="1" thickTop="1">
      <c r="A136" s="49"/>
      <c r="B136" s="143" t="s">
        <v>15</v>
      </c>
      <c r="C136" s="230" t="s">
        <v>172</v>
      </c>
      <c r="D136" s="231"/>
      <c r="E136" s="231"/>
      <c r="F136" s="232"/>
      <c r="G136" s="158"/>
      <c r="H136" s="159"/>
    </row>
    <row r="137" spans="1:9" s="87" customFormat="1" ht="30" customHeight="1">
      <c r="A137" s="22"/>
      <c r="B137" s="140"/>
      <c r="C137" s="146" t="s">
        <v>19</v>
      </c>
      <c r="D137" s="147"/>
      <c r="E137" s="148" t="s">
        <v>2</v>
      </c>
      <c r="F137" s="148" t="s">
        <v>2</v>
      </c>
      <c r="G137" s="149"/>
      <c r="H137" s="150"/>
      <c r="I137" s="88"/>
    </row>
    <row r="138" spans="1:8" ht="36" customHeight="1">
      <c r="A138" s="80" t="s">
        <v>57</v>
      </c>
      <c r="B138" s="90" t="s">
        <v>206</v>
      </c>
      <c r="C138" s="81" t="s">
        <v>59</v>
      </c>
      <c r="D138" s="82" t="s">
        <v>60</v>
      </c>
      <c r="E138" s="83" t="s">
        <v>61</v>
      </c>
      <c r="F138" s="84">
        <v>800</v>
      </c>
      <c r="G138" s="85"/>
      <c r="H138" s="86">
        <f>ROUND(G138,2)*F138</f>
        <v>0</v>
      </c>
    </row>
    <row r="139" spans="1:9" s="87" customFormat="1" ht="30" customHeight="1">
      <c r="A139" s="22"/>
      <c r="B139" s="140"/>
      <c r="C139" s="151" t="s">
        <v>20</v>
      </c>
      <c r="D139" s="147"/>
      <c r="E139" s="152"/>
      <c r="F139" s="147"/>
      <c r="G139" s="149"/>
      <c r="H139" s="150"/>
      <c r="I139" s="88"/>
    </row>
    <row r="140" spans="1:9" s="87" customFormat="1" ht="39.75" customHeight="1">
      <c r="A140" s="89" t="s">
        <v>62</v>
      </c>
      <c r="B140" s="90" t="s">
        <v>207</v>
      </c>
      <c r="C140" s="81" t="s">
        <v>64</v>
      </c>
      <c r="D140" s="82" t="s">
        <v>65</v>
      </c>
      <c r="E140" s="83"/>
      <c r="F140" s="84"/>
      <c r="G140" s="91"/>
      <c r="H140" s="86"/>
      <c r="I140" s="88"/>
    </row>
    <row r="141" spans="1:9" s="87" customFormat="1" ht="30" customHeight="1">
      <c r="A141" s="89" t="s">
        <v>66</v>
      </c>
      <c r="B141" s="92" t="s">
        <v>82</v>
      </c>
      <c r="C141" s="81" t="s">
        <v>67</v>
      </c>
      <c r="D141" s="82" t="s">
        <v>2</v>
      </c>
      <c r="E141" s="83" t="s">
        <v>61</v>
      </c>
      <c r="F141" s="84">
        <v>300</v>
      </c>
      <c r="G141" s="85"/>
      <c r="H141" s="86">
        <f>ROUND(G141,2)*F141</f>
        <v>0</v>
      </c>
      <c r="I141" s="88"/>
    </row>
    <row r="142" spans="1:9" s="87" customFormat="1" ht="39.75" customHeight="1">
      <c r="A142" s="89" t="s">
        <v>68</v>
      </c>
      <c r="B142" s="90" t="s">
        <v>208</v>
      </c>
      <c r="C142" s="81" t="s">
        <v>70</v>
      </c>
      <c r="D142" s="82" t="s">
        <v>65</v>
      </c>
      <c r="E142" s="83"/>
      <c r="F142" s="84"/>
      <c r="G142" s="91"/>
      <c r="H142" s="86"/>
      <c r="I142" s="88"/>
    </row>
    <row r="143" spans="1:9" s="87" customFormat="1" ht="39.75" customHeight="1">
      <c r="A143" s="89" t="s">
        <v>71</v>
      </c>
      <c r="B143" s="92" t="s">
        <v>82</v>
      </c>
      <c r="C143" s="81" t="s">
        <v>72</v>
      </c>
      <c r="D143" s="82" t="s">
        <v>2</v>
      </c>
      <c r="E143" s="83" t="s">
        <v>61</v>
      </c>
      <c r="F143" s="84">
        <v>10</v>
      </c>
      <c r="G143" s="85"/>
      <c r="H143" s="86">
        <f>ROUND(G143,2)*F143</f>
        <v>0</v>
      </c>
      <c r="I143" s="88"/>
    </row>
    <row r="144" spans="1:9" s="87" customFormat="1" ht="39.75" customHeight="1">
      <c r="A144" s="89" t="s">
        <v>73</v>
      </c>
      <c r="B144" s="92" t="s">
        <v>131</v>
      </c>
      <c r="C144" s="81" t="s">
        <v>74</v>
      </c>
      <c r="D144" s="82" t="s">
        <v>2</v>
      </c>
      <c r="E144" s="83" t="s">
        <v>61</v>
      </c>
      <c r="F144" s="84">
        <v>125</v>
      </c>
      <c r="G144" s="85"/>
      <c r="H144" s="86">
        <f>ROUND(G144,2)*F144</f>
        <v>0</v>
      </c>
      <c r="I144" s="88"/>
    </row>
    <row r="145" spans="1:9" s="87" customFormat="1" ht="30" customHeight="1">
      <c r="A145" s="89" t="s">
        <v>75</v>
      </c>
      <c r="B145" s="92" t="s">
        <v>278</v>
      </c>
      <c r="C145" s="81" t="s">
        <v>76</v>
      </c>
      <c r="D145" s="82" t="s">
        <v>2</v>
      </c>
      <c r="E145" s="83" t="s">
        <v>61</v>
      </c>
      <c r="F145" s="84">
        <v>100</v>
      </c>
      <c r="G145" s="85"/>
      <c r="H145" s="86">
        <f>ROUND(G145,2)*F145</f>
        <v>0</v>
      </c>
      <c r="I145" s="88"/>
    </row>
    <row r="146" spans="1:9" s="87" customFormat="1" ht="30" customHeight="1">
      <c r="A146" s="89" t="s">
        <v>77</v>
      </c>
      <c r="B146" s="90" t="s">
        <v>139</v>
      </c>
      <c r="C146" s="81" t="s">
        <v>79</v>
      </c>
      <c r="D146" s="82" t="s">
        <v>80</v>
      </c>
      <c r="E146" s="83"/>
      <c r="F146" s="84"/>
      <c r="G146" s="91"/>
      <c r="H146" s="86"/>
      <c r="I146" s="88"/>
    </row>
    <row r="147" spans="1:9" s="87" customFormat="1" ht="30" customHeight="1">
      <c r="A147" s="89" t="s">
        <v>81</v>
      </c>
      <c r="B147" s="92" t="s">
        <v>82</v>
      </c>
      <c r="C147" s="81" t="s">
        <v>83</v>
      </c>
      <c r="D147" s="82" t="s">
        <v>2</v>
      </c>
      <c r="E147" s="83" t="s">
        <v>84</v>
      </c>
      <c r="F147" s="84">
        <v>400</v>
      </c>
      <c r="G147" s="85"/>
      <c r="H147" s="86">
        <f>ROUND(G147,2)*F147</f>
        <v>0</v>
      </c>
      <c r="I147" s="88"/>
    </row>
    <row r="148" spans="1:9" s="87" customFormat="1" ht="30" customHeight="1">
      <c r="A148" s="89" t="s">
        <v>85</v>
      </c>
      <c r="B148" s="90" t="s">
        <v>209</v>
      </c>
      <c r="C148" s="81" t="s">
        <v>87</v>
      </c>
      <c r="D148" s="82" t="s">
        <v>80</v>
      </c>
      <c r="E148" s="83"/>
      <c r="F148" s="84"/>
      <c r="G148" s="91"/>
      <c r="H148" s="86"/>
      <c r="I148" s="88"/>
    </row>
    <row r="149" spans="1:9" s="93" customFormat="1" ht="30" customHeight="1">
      <c r="A149" s="89" t="s">
        <v>88</v>
      </c>
      <c r="B149" s="92" t="s">
        <v>82</v>
      </c>
      <c r="C149" s="81" t="s">
        <v>89</v>
      </c>
      <c r="D149" s="82" t="s">
        <v>2</v>
      </c>
      <c r="E149" s="83" t="s">
        <v>84</v>
      </c>
      <c r="F149" s="84">
        <v>400</v>
      </c>
      <c r="G149" s="85"/>
      <c r="H149" s="86">
        <f>ROUND(G149,2)*F149</f>
        <v>0</v>
      </c>
      <c r="I149" s="88"/>
    </row>
    <row r="150" spans="1:9" s="87" customFormat="1" ht="30" customHeight="1">
      <c r="A150" s="89" t="s">
        <v>90</v>
      </c>
      <c r="B150" s="90" t="s">
        <v>294</v>
      </c>
      <c r="C150" s="81" t="s">
        <v>92</v>
      </c>
      <c r="D150" s="82" t="s">
        <v>93</v>
      </c>
      <c r="E150" s="83"/>
      <c r="F150" s="84"/>
      <c r="G150" s="91"/>
      <c r="H150" s="86"/>
      <c r="I150" s="88"/>
    </row>
    <row r="151" spans="1:9" s="87" customFormat="1" ht="30" customHeight="1">
      <c r="A151" s="89" t="s">
        <v>94</v>
      </c>
      <c r="B151" s="92" t="s">
        <v>82</v>
      </c>
      <c r="C151" s="81" t="s">
        <v>95</v>
      </c>
      <c r="D151" s="82" t="s">
        <v>2</v>
      </c>
      <c r="E151" s="83" t="s">
        <v>96</v>
      </c>
      <c r="F151" s="84">
        <v>405</v>
      </c>
      <c r="G151" s="85"/>
      <c r="H151" s="86">
        <f>ROUND(G151,2)*F151</f>
        <v>0</v>
      </c>
      <c r="I151" s="88"/>
    </row>
    <row r="152" spans="1:9" s="87" customFormat="1" ht="30" customHeight="1">
      <c r="A152" s="89" t="s">
        <v>97</v>
      </c>
      <c r="B152" s="90" t="s">
        <v>295</v>
      </c>
      <c r="C152" s="81" t="s">
        <v>98</v>
      </c>
      <c r="D152" s="82" t="s">
        <v>93</v>
      </c>
      <c r="E152" s="83"/>
      <c r="F152" s="84"/>
      <c r="G152" s="91"/>
      <c r="H152" s="86"/>
      <c r="I152" s="88"/>
    </row>
    <row r="153" spans="1:9" s="87" customFormat="1" ht="39.75" customHeight="1">
      <c r="A153" s="89" t="s">
        <v>99</v>
      </c>
      <c r="B153" s="92" t="s">
        <v>82</v>
      </c>
      <c r="C153" s="81" t="s">
        <v>275</v>
      </c>
      <c r="D153" s="82" t="s">
        <v>100</v>
      </c>
      <c r="E153" s="83" t="s">
        <v>96</v>
      </c>
      <c r="F153" s="84">
        <v>380</v>
      </c>
      <c r="G153" s="85"/>
      <c r="H153" s="86">
        <f>ROUND(G153,2)*F153</f>
        <v>0</v>
      </c>
      <c r="I153" s="88"/>
    </row>
    <row r="154" spans="1:9" s="87" customFormat="1" ht="39.75" customHeight="1">
      <c r="A154" s="89" t="s">
        <v>116</v>
      </c>
      <c r="B154" s="123" t="s">
        <v>131</v>
      </c>
      <c r="C154" s="124" t="s">
        <v>273</v>
      </c>
      <c r="D154" s="125" t="s">
        <v>117</v>
      </c>
      <c r="E154" s="126" t="s">
        <v>96</v>
      </c>
      <c r="F154" s="127">
        <v>25</v>
      </c>
      <c r="G154" s="128"/>
      <c r="H154" s="129">
        <f>ROUND(G154,2)*F154</f>
        <v>0</v>
      </c>
      <c r="I154" s="88"/>
    </row>
    <row r="155" spans="1:9" s="87" customFormat="1" ht="39.75" customHeight="1">
      <c r="A155" s="89" t="s">
        <v>135</v>
      </c>
      <c r="B155" s="116" t="s">
        <v>296</v>
      </c>
      <c r="C155" s="117" t="s">
        <v>136</v>
      </c>
      <c r="D155" s="118" t="s">
        <v>137</v>
      </c>
      <c r="E155" s="119" t="s">
        <v>61</v>
      </c>
      <c r="F155" s="120">
        <v>25</v>
      </c>
      <c r="G155" s="136"/>
      <c r="H155" s="122">
        <f>ROUND(G155,2)*F155</f>
        <v>0</v>
      </c>
      <c r="I155" s="88"/>
    </row>
    <row r="156" spans="1:9" s="87" customFormat="1" ht="30" customHeight="1">
      <c r="A156" s="89" t="s">
        <v>123</v>
      </c>
      <c r="B156" s="90" t="s">
        <v>210</v>
      </c>
      <c r="C156" s="81" t="s">
        <v>124</v>
      </c>
      <c r="D156" s="82" t="s">
        <v>125</v>
      </c>
      <c r="E156" s="96"/>
      <c r="F156" s="84"/>
      <c r="G156" s="91"/>
      <c r="H156" s="86"/>
      <c r="I156" s="88"/>
    </row>
    <row r="157" spans="1:9" s="87" customFormat="1" ht="30" customHeight="1">
      <c r="A157" s="89" t="s">
        <v>126</v>
      </c>
      <c r="B157" s="92" t="s">
        <v>82</v>
      </c>
      <c r="C157" s="81" t="s">
        <v>127</v>
      </c>
      <c r="D157" s="82"/>
      <c r="E157" s="83"/>
      <c r="F157" s="84"/>
      <c r="G157" s="91"/>
      <c r="H157" s="86"/>
      <c r="I157" s="88"/>
    </row>
    <row r="158" spans="1:9" s="87" customFormat="1" ht="30" customHeight="1">
      <c r="A158" s="89" t="s">
        <v>128</v>
      </c>
      <c r="B158" s="94"/>
      <c r="C158" s="81" t="s">
        <v>134</v>
      </c>
      <c r="D158" s="82"/>
      <c r="E158" s="83" t="s">
        <v>129</v>
      </c>
      <c r="F158" s="84">
        <v>450</v>
      </c>
      <c r="G158" s="85"/>
      <c r="H158" s="86">
        <f>ROUND(G158,2)*F158</f>
        <v>0</v>
      </c>
      <c r="I158" s="88"/>
    </row>
    <row r="159" spans="1:9" s="87" customFormat="1" ht="30" customHeight="1">
      <c r="A159" s="89" t="s">
        <v>130</v>
      </c>
      <c r="B159" s="92" t="s">
        <v>131</v>
      </c>
      <c r="C159" s="81" t="s">
        <v>132</v>
      </c>
      <c r="D159" s="82"/>
      <c r="E159" s="83"/>
      <c r="F159" s="84"/>
      <c r="G159" s="91"/>
      <c r="H159" s="86"/>
      <c r="I159" s="88"/>
    </row>
    <row r="160" spans="1:8" ht="36" customHeight="1">
      <c r="A160" s="89" t="s">
        <v>133</v>
      </c>
      <c r="B160" s="94"/>
      <c r="C160" s="81" t="s">
        <v>134</v>
      </c>
      <c r="D160" s="82"/>
      <c r="E160" s="83" t="s">
        <v>129</v>
      </c>
      <c r="F160" s="84">
        <v>100</v>
      </c>
      <c r="G160" s="85"/>
      <c r="H160" s="86">
        <f>ROUND(G160,2)*F160</f>
        <v>0</v>
      </c>
    </row>
    <row r="161" spans="1:9" s="93" customFormat="1" ht="30" customHeight="1">
      <c r="A161" s="22"/>
      <c r="B161" s="153"/>
      <c r="C161" s="151" t="s">
        <v>23</v>
      </c>
      <c r="D161" s="147"/>
      <c r="E161" s="154"/>
      <c r="F161" s="148"/>
      <c r="G161" s="149"/>
      <c r="H161" s="150"/>
      <c r="I161" s="88"/>
    </row>
    <row r="162" spans="1:8" ht="36" customHeight="1">
      <c r="A162" s="80" t="s">
        <v>138</v>
      </c>
      <c r="B162" s="90" t="s">
        <v>211</v>
      </c>
      <c r="C162" s="81" t="s">
        <v>140</v>
      </c>
      <c r="D162" s="82" t="s">
        <v>141</v>
      </c>
      <c r="E162" s="83" t="s">
        <v>96</v>
      </c>
      <c r="F162" s="95">
        <v>300</v>
      </c>
      <c r="G162" s="85"/>
      <c r="H162" s="97">
        <f>ROUND(G162,2)*F162</f>
        <v>0</v>
      </c>
    </row>
    <row r="163" spans="1:9" s="87" customFormat="1" ht="39.75" customHeight="1">
      <c r="A163" s="22"/>
      <c r="B163" s="155"/>
      <c r="C163" s="151" t="s">
        <v>25</v>
      </c>
      <c r="D163" s="147"/>
      <c r="E163" s="154"/>
      <c r="F163" s="148"/>
      <c r="G163" s="149"/>
      <c r="H163" s="150"/>
      <c r="I163" s="88"/>
    </row>
    <row r="164" spans="1:9" s="93" customFormat="1" ht="39.75" customHeight="1">
      <c r="A164" s="80" t="s">
        <v>142</v>
      </c>
      <c r="B164" s="90" t="s">
        <v>297</v>
      </c>
      <c r="C164" s="81" t="s">
        <v>144</v>
      </c>
      <c r="D164" s="82" t="s">
        <v>145</v>
      </c>
      <c r="E164" s="83" t="s">
        <v>84</v>
      </c>
      <c r="F164" s="95">
        <v>6</v>
      </c>
      <c r="G164" s="85"/>
      <c r="H164" s="97">
        <f>ROUND(G164,2)*F164</f>
        <v>0</v>
      </c>
      <c r="I164" s="88"/>
    </row>
    <row r="165" spans="1:9" s="87" customFormat="1" ht="30" customHeight="1">
      <c r="A165" s="80" t="s">
        <v>146</v>
      </c>
      <c r="B165" s="90" t="s">
        <v>212</v>
      </c>
      <c r="C165" s="81" t="s">
        <v>148</v>
      </c>
      <c r="D165" s="82" t="s">
        <v>145</v>
      </c>
      <c r="E165" s="83"/>
      <c r="F165" s="95"/>
      <c r="G165" s="91"/>
      <c r="H165" s="97"/>
      <c r="I165" s="88"/>
    </row>
    <row r="166" spans="1:9" s="87" customFormat="1" ht="30" customHeight="1">
      <c r="A166" s="80" t="s">
        <v>149</v>
      </c>
      <c r="B166" s="92" t="s">
        <v>82</v>
      </c>
      <c r="C166" s="81" t="s">
        <v>150</v>
      </c>
      <c r="D166" s="82"/>
      <c r="E166" s="83" t="s">
        <v>84</v>
      </c>
      <c r="F166" s="95">
        <v>3</v>
      </c>
      <c r="G166" s="85"/>
      <c r="H166" s="97">
        <f>ROUND(G166,2)*F166</f>
        <v>0</v>
      </c>
      <c r="I166" s="88"/>
    </row>
    <row r="167" spans="1:9" s="93" customFormat="1" ht="39.75" customHeight="1">
      <c r="A167" s="80" t="s">
        <v>151</v>
      </c>
      <c r="B167" s="92" t="s">
        <v>131</v>
      </c>
      <c r="C167" s="81" t="s">
        <v>152</v>
      </c>
      <c r="D167" s="82"/>
      <c r="E167" s="83" t="s">
        <v>84</v>
      </c>
      <c r="F167" s="95">
        <v>3</v>
      </c>
      <c r="G167" s="85"/>
      <c r="H167" s="97">
        <f>ROUND(G167,2)*F167</f>
        <v>0</v>
      </c>
      <c r="I167" s="88"/>
    </row>
    <row r="168" spans="1:9" s="87" customFormat="1" ht="39.75" customHeight="1">
      <c r="A168" s="80" t="s">
        <v>153</v>
      </c>
      <c r="B168" s="90" t="s">
        <v>213</v>
      </c>
      <c r="C168" s="81" t="s">
        <v>155</v>
      </c>
      <c r="D168" s="82" t="s">
        <v>145</v>
      </c>
      <c r="E168" s="83" t="s">
        <v>84</v>
      </c>
      <c r="F168" s="95">
        <v>2</v>
      </c>
      <c r="G168" s="85"/>
      <c r="H168" s="97">
        <f>ROUND(G168,2)*F168</f>
        <v>0</v>
      </c>
      <c r="I168" s="88"/>
    </row>
    <row r="169" spans="1:9" s="87" customFormat="1" ht="39.75" customHeight="1">
      <c r="A169" s="80" t="s">
        <v>156</v>
      </c>
      <c r="B169" s="90" t="s">
        <v>214</v>
      </c>
      <c r="C169" s="81" t="s">
        <v>158</v>
      </c>
      <c r="D169" s="82" t="s">
        <v>145</v>
      </c>
      <c r="E169" s="83" t="s">
        <v>84</v>
      </c>
      <c r="F169" s="95">
        <v>2</v>
      </c>
      <c r="G169" s="85"/>
      <c r="H169" s="97">
        <f>ROUND(G169,2)*F169</f>
        <v>0</v>
      </c>
      <c r="I169" s="88"/>
    </row>
    <row r="170" spans="1:8" ht="36" customHeight="1">
      <c r="A170" s="80" t="s">
        <v>224</v>
      </c>
      <c r="B170" s="90" t="s">
        <v>215</v>
      </c>
      <c r="C170" s="81" t="s">
        <v>226</v>
      </c>
      <c r="D170" s="82" t="s">
        <v>145</v>
      </c>
      <c r="E170" s="83" t="s">
        <v>84</v>
      </c>
      <c r="F170" s="95">
        <v>2</v>
      </c>
      <c r="G170" s="85"/>
      <c r="H170" s="97">
        <f>ROUND(G170,2)*F170</f>
        <v>0</v>
      </c>
    </row>
    <row r="171" spans="1:9" s="93" customFormat="1" ht="30" customHeight="1">
      <c r="A171" s="22"/>
      <c r="B171" s="140"/>
      <c r="C171" s="151" t="s">
        <v>26</v>
      </c>
      <c r="D171" s="147"/>
      <c r="E171" s="152"/>
      <c r="F171" s="147"/>
      <c r="G171" s="149"/>
      <c r="H171" s="150"/>
      <c r="I171" s="88"/>
    </row>
    <row r="172" spans="1:9" s="87" customFormat="1" ht="30" customHeight="1">
      <c r="A172" s="89" t="s">
        <v>159</v>
      </c>
      <c r="B172" s="90" t="s">
        <v>216</v>
      </c>
      <c r="C172" s="81" t="s">
        <v>160</v>
      </c>
      <c r="D172" s="82" t="s">
        <v>161</v>
      </c>
      <c r="E172" s="83"/>
      <c r="F172" s="84"/>
      <c r="G172" s="91"/>
      <c r="H172" s="86"/>
      <c r="I172" s="88"/>
    </row>
    <row r="173" spans="1:9" s="87" customFormat="1" ht="30" customHeight="1">
      <c r="A173" s="89" t="s">
        <v>162</v>
      </c>
      <c r="B173" s="92" t="s">
        <v>82</v>
      </c>
      <c r="C173" s="81" t="s">
        <v>163</v>
      </c>
      <c r="D173" s="82"/>
      <c r="E173" s="83" t="s">
        <v>61</v>
      </c>
      <c r="F173" s="84">
        <v>500</v>
      </c>
      <c r="G173" s="85"/>
      <c r="H173" s="86">
        <f>ROUND(G173,2)*F173</f>
        <v>0</v>
      </c>
      <c r="I173" s="88"/>
    </row>
    <row r="174" spans="1:8" ht="30" customHeight="1">
      <c r="A174" s="89" t="s">
        <v>164</v>
      </c>
      <c r="B174" s="92" t="s">
        <v>131</v>
      </c>
      <c r="C174" s="81" t="s">
        <v>165</v>
      </c>
      <c r="D174" s="82"/>
      <c r="E174" s="83" t="s">
        <v>61</v>
      </c>
      <c r="F174" s="84">
        <v>300</v>
      </c>
      <c r="G174" s="85"/>
      <c r="H174" s="86">
        <f>ROUND(G174,2)*F174</f>
        <v>0</v>
      </c>
    </row>
    <row r="175" spans="1:8" s="47" customFormat="1" ht="30" customHeight="1" thickBot="1">
      <c r="A175" s="23"/>
      <c r="B175" s="156" t="s">
        <v>15</v>
      </c>
      <c r="C175" s="227" t="str">
        <f>C136</f>
        <v>Country Club Boulevard-Pinehurst Crescent S. to St.Charles Golf Club Gate-MAJOR REHABILITATION</v>
      </c>
      <c r="D175" s="228"/>
      <c r="E175" s="228"/>
      <c r="F175" s="229"/>
      <c r="G175" s="157" t="s">
        <v>17</v>
      </c>
      <c r="H175" s="157">
        <f>SUM(H138:H174)</f>
        <v>0</v>
      </c>
    </row>
    <row r="176" spans="1:8" ht="36" customHeight="1" thickTop="1">
      <c r="A176" s="49"/>
      <c r="B176" s="143" t="s">
        <v>16</v>
      </c>
      <c r="C176" s="224" t="s">
        <v>173</v>
      </c>
      <c r="D176" s="233"/>
      <c r="E176" s="233"/>
      <c r="F176" s="226"/>
      <c r="G176" s="158"/>
      <c r="H176" s="159"/>
    </row>
    <row r="177" spans="1:9" s="87" customFormat="1" ht="30" customHeight="1">
      <c r="A177" s="22"/>
      <c r="B177" s="140"/>
      <c r="C177" s="146" t="s">
        <v>19</v>
      </c>
      <c r="D177" s="147"/>
      <c r="E177" s="148" t="s">
        <v>2</v>
      </c>
      <c r="F177" s="148" t="s">
        <v>2</v>
      </c>
      <c r="G177" s="149"/>
      <c r="H177" s="150"/>
      <c r="I177" s="88"/>
    </row>
    <row r="178" spans="1:8" ht="36" customHeight="1">
      <c r="A178" s="80" t="s">
        <v>57</v>
      </c>
      <c r="B178" s="90" t="s">
        <v>217</v>
      </c>
      <c r="C178" s="81" t="s">
        <v>59</v>
      </c>
      <c r="D178" s="82" t="s">
        <v>60</v>
      </c>
      <c r="E178" s="83" t="s">
        <v>61</v>
      </c>
      <c r="F178" s="84">
        <v>500</v>
      </c>
      <c r="G178" s="85"/>
      <c r="H178" s="86">
        <f>ROUND(G178,2)*F178</f>
        <v>0</v>
      </c>
    </row>
    <row r="179" spans="1:9" s="87" customFormat="1" ht="30" customHeight="1">
      <c r="A179" s="22"/>
      <c r="B179" s="140"/>
      <c r="C179" s="151" t="s">
        <v>20</v>
      </c>
      <c r="D179" s="147"/>
      <c r="E179" s="152"/>
      <c r="F179" s="147"/>
      <c r="G179" s="149"/>
      <c r="H179" s="150"/>
      <c r="I179" s="88"/>
    </row>
    <row r="180" spans="1:9" s="87" customFormat="1" ht="39.75" customHeight="1">
      <c r="A180" s="89" t="s">
        <v>62</v>
      </c>
      <c r="B180" s="90" t="s">
        <v>298</v>
      </c>
      <c r="C180" s="81" t="s">
        <v>64</v>
      </c>
      <c r="D180" s="82" t="s">
        <v>65</v>
      </c>
      <c r="E180" s="83"/>
      <c r="F180" s="84"/>
      <c r="G180" s="91"/>
      <c r="H180" s="86"/>
      <c r="I180" s="88"/>
    </row>
    <row r="181" spans="1:9" s="87" customFormat="1" ht="30" customHeight="1">
      <c r="A181" s="89" t="s">
        <v>66</v>
      </c>
      <c r="B181" s="92" t="s">
        <v>82</v>
      </c>
      <c r="C181" s="81" t="s">
        <v>67</v>
      </c>
      <c r="D181" s="82" t="s">
        <v>2</v>
      </c>
      <c r="E181" s="83" t="s">
        <v>61</v>
      </c>
      <c r="F181" s="84">
        <v>450</v>
      </c>
      <c r="G181" s="85"/>
      <c r="H181" s="86">
        <f>ROUND(G181,2)*F181</f>
        <v>0</v>
      </c>
      <c r="I181" s="88"/>
    </row>
    <row r="182" spans="1:9" s="87" customFormat="1" ht="39.75" customHeight="1">
      <c r="A182" s="89" t="s">
        <v>68</v>
      </c>
      <c r="B182" s="90" t="s">
        <v>299</v>
      </c>
      <c r="C182" s="81" t="s">
        <v>70</v>
      </c>
      <c r="D182" s="82" t="s">
        <v>65</v>
      </c>
      <c r="E182" s="83"/>
      <c r="F182" s="84"/>
      <c r="G182" s="91"/>
      <c r="H182" s="86"/>
      <c r="I182" s="88"/>
    </row>
    <row r="183" spans="1:9" s="87" customFormat="1" ht="39.75" customHeight="1">
      <c r="A183" s="89" t="s">
        <v>71</v>
      </c>
      <c r="B183" s="92" t="s">
        <v>82</v>
      </c>
      <c r="C183" s="81" t="s">
        <v>72</v>
      </c>
      <c r="D183" s="82" t="s">
        <v>2</v>
      </c>
      <c r="E183" s="83" t="s">
        <v>61</v>
      </c>
      <c r="F183" s="84">
        <v>10</v>
      </c>
      <c r="G183" s="85"/>
      <c r="H183" s="86">
        <f>ROUND(G183,2)*F183</f>
        <v>0</v>
      </c>
      <c r="I183" s="88"/>
    </row>
    <row r="184" spans="1:9" s="87" customFormat="1" ht="39.75" customHeight="1">
      <c r="A184" s="89" t="s">
        <v>73</v>
      </c>
      <c r="B184" s="92" t="s">
        <v>131</v>
      </c>
      <c r="C184" s="81" t="s">
        <v>74</v>
      </c>
      <c r="D184" s="82" t="s">
        <v>2</v>
      </c>
      <c r="E184" s="83" t="s">
        <v>61</v>
      </c>
      <c r="F184" s="84">
        <v>150</v>
      </c>
      <c r="G184" s="85"/>
      <c r="H184" s="86">
        <f>ROUND(G184,2)*F184</f>
        <v>0</v>
      </c>
      <c r="I184" s="88"/>
    </row>
    <row r="185" spans="1:9" s="87" customFormat="1" ht="30" customHeight="1">
      <c r="A185" s="89" t="s">
        <v>75</v>
      </c>
      <c r="B185" s="92" t="s">
        <v>278</v>
      </c>
      <c r="C185" s="81" t="s">
        <v>76</v>
      </c>
      <c r="D185" s="82" t="s">
        <v>2</v>
      </c>
      <c r="E185" s="83" t="s">
        <v>61</v>
      </c>
      <c r="F185" s="84">
        <v>150</v>
      </c>
      <c r="G185" s="85"/>
      <c r="H185" s="86">
        <f>ROUND(G185,2)*F185</f>
        <v>0</v>
      </c>
      <c r="I185" s="88"/>
    </row>
    <row r="186" spans="1:9" s="87" customFormat="1" ht="30" customHeight="1">
      <c r="A186" s="89" t="s">
        <v>77</v>
      </c>
      <c r="B186" s="90" t="s">
        <v>300</v>
      </c>
      <c r="C186" s="81" t="s">
        <v>79</v>
      </c>
      <c r="D186" s="82" t="s">
        <v>80</v>
      </c>
      <c r="E186" s="83"/>
      <c r="F186" s="84"/>
      <c r="G186" s="91"/>
      <c r="H186" s="86"/>
      <c r="I186" s="88"/>
    </row>
    <row r="187" spans="1:9" s="87" customFormat="1" ht="30" customHeight="1">
      <c r="A187" s="89" t="s">
        <v>81</v>
      </c>
      <c r="B187" s="92" t="s">
        <v>82</v>
      </c>
      <c r="C187" s="81" t="s">
        <v>83</v>
      </c>
      <c r="D187" s="82" t="s">
        <v>2</v>
      </c>
      <c r="E187" s="83" t="s">
        <v>84</v>
      </c>
      <c r="F187" s="84">
        <v>475</v>
      </c>
      <c r="G187" s="85"/>
      <c r="H187" s="86">
        <f>ROUND(G187,2)*F187</f>
        <v>0</v>
      </c>
      <c r="I187" s="88"/>
    </row>
    <row r="188" spans="1:9" s="87" customFormat="1" ht="30" customHeight="1">
      <c r="A188" s="89" t="s">
        <v>85</v>
      </c>
      <c r="B188" s="90" t="s">
        <v>260</v>
      </c>
      <c r="C188" s="81" t="s">
        <v>87</v>
      </c>
      <c r="D188" s="82" t="s">
        <v>80</v>
      </c>
      <c r="E188" s="83"/>
      <c r="F188" s="84"/>
      <c r="G188" s="91"/>
      <c r="H188" s="86"/>
      <c r="I188" s="88"/>
    </row>
    <row r="189" spans="1:9" s="93" customFormat="1" ht="39.75" customHeight="1">
      <c r="A189" s="89" t="s">
        <v>88</v>
      </c>
      <c r="B189" s="92" t="s">
        <v>82</v>
      </c>
      <c r="C189" s="81" t="s">
        <v>89</v>
      </c>
      <c r="D189" s="82" t="s">
        <v>2</v>
      </c>
      <c r="E189" s="83" t="s">
        <v>84</v>
      </c>
      <c r="F189" s="84">
        <v>475</v>
      </c>
      <c r="G189" s="85"/>
      <c r="H189" s="86">
        <f>ROUND(G189,2)*F189</f>
        <v>0</v>
      </c>
      <c r="I189" s="88"/>
    </row>
    <row r="190" spans="1:9" s="87" customFormat="1" ht="39.75" customHeight="1">
      <c r="A190" s="89" t="s">
        <v>110</v>
      </c>
      <c r="B190" s="90" t="s">
        <v>301</v>
      </c>
      <c r="C190" s="81" t="s">
        <v>112</v>
      </c>
      <c r="D190" s="82" t="s">
        <v>104</v>
      </c>
      <c r="E190" s="83" t="s">
        <v>61</v>
      </c>
      <c r="F190" s="95">
        <v>25</v>
      </c>
      <c r="G190" s="85"/>
      <c r="H190" s="86">
        <f>ROUND(G190,2)*F190</f>
        <v>0</v>
      </c>
      <c r="I190" s="88"/>
    </row>
    <row r="191" spans="1:9" s="93" customFormat="1" ht="30" customHeight="1">
      <c r="A191" s="89" t="s">
        <v>113</v>
      </c>
      <c r="B191" s="90" t="s">
        <v>302</v>
      </c>
      <c r="C191" s="81" t="s">
        <v>115</v>
      </c>
      <c r="D191" s="82" t="s">
        <v>104</v>
      </c>
      <c r="E191" s="83" t="s">
        <v>61</v>
      </c>
      <c r="F191" s="84">
        <v>25</v>
      </c>
      <c r="G191" s="85"/>
      <c r="H191" s="86">
        <f>ROUND(G191,2)*F191</f>
        <v>0</v>
      </c>
      <c r="I191" s="88"/>
    </row>
    <row r="192" spans="1:9" s="87" customFormat="1" ht="30" customHeight="1">
      <c r="A192" s="89" t="s">
        <v>90</v>
      </c>
      <c r="B192" s="90" t="s">
        <v>303</v>
      </c>
      <c r="C192" s="81" t="s">
        <v>92</v>
      </c>
      <c r="D192" s="82" t="s">
        <v>93</v>
      </c>
      <c r="E192" s="83"/>
      <c r="F192" s="84"/>
      <c r="G192" s="91"/>
      <c r="H192" s="86"/>
      <c r="I192" s="88"/>
    </row>
    <row r="193" spans="1:9" s="87" customFormat="1" ht="30" customHeight="1">
      <c r="A193" s="89" t="s">
        <v>94</v>
      </c>
      <c r="B193" s="92" t="s">
        <v>82</v>
      </c>
      <c r="C193" s="81" t="s">
        <v>95</v>
      </c>
      <c r="D193" s="82" t="s">
        <v>2</v>
      </c>
      <c r="E193" s="83" t="s">
        <v>96</v>
      </c>
      <c r="F193" s="84">
        <v>460</v>
      </c>
      <c r="G193" s="85"/>
      <c r="H193" s="86">
        <f>ROUND(G193,2)*F193</f>
        <v>0</v>
      </c>
      <c r="I193" s="88"/>
    </row>
    <row r="194" spans="1:9" s="87" customFormat="1" ht="30" customHeight="1">
      <c r="A194" s="89" t="s">
        <v>99</v>
      </c>
      <c r="B194" s="92" t="s">
        <v>131</v>
      </c>
      <c r="C194" s="81" t="s">
        <v>274</v>
      </c>
      <c r="D194" s="82" t="s">
        <v>100</v>
      </c>
      <c r="E194" s="83" t="s">
        <v>96</v>
      </c>
      <c r="F194" s="84">
        <v>40</v>
      </c>
      <c r="G194" s="85"/>
      <c r="H194" s="86">
        <f>ROUND(G194,2)*F194</f>
        <v>0</v>
      </c>
      <c r="I194" s="88"/>
    </row>
    <row r="195" spans="1:9" s="87" customFormat="1" ht="30" customHeight="1">
      <c r="A195" s="89" t="s">
        <v>97</v>
      </c>
      <c r="B195" s="90" t="s">
        <v>304</v>
      </c>
      <c r="C195" s="81" t="s">
        <v>98</v>
      </c>
      <c r="D195" s="82" t="s">
        <v>93</v>
      </c>
      <c r="E195" s="83"/>
      <c r="F195" s="84"/>
      <c r="G195" s="91"/>
      <c r="H195" s="86"/>
      <c r="I195" s="88"/>
    </row>
    <row r="196" spans="1:9" s="87" customFormat="1" ht="39.75" customHeight="1">
      <c r="A196" s="89" t="s">
        <v>99</v>
      </c>
      <c r="B196" s="92" t="s">
        <v>82</v>
      </c>
      <c r="C196" s="81" t="s">
        <v>275</v>
      </c>
      <c r="D196" s="82" t="s">
        <v>100</v>
      </c>
      <c r="E196" s="83" t="s">
        <v>96</v>
      </c>
      <c r="F196" s="84">
        <v>460</v>
      </c>
      <c r="G196" s="85"/>
      <c r="H196" s="86">
        <f>ROUND(G196,2)*F196</f>
        <v>0</v>
      </c>
      <c r="I196" s="88"/>
    </row>
    <row r="197" spans="1:9" s="87" customFormat="1" ht="39.75" customHeight="1">
      <c r="A197" s="89" t="s">
        <v>116</v>
      </c>
      <c r="B197" s="123" t="s">
        <v>131</v>
      </c>
      <c r="C197" s="124" t="s">
        <v>273</v>
      </c>
      <c r="D197" s="125" t="s">
        <v>117</v>
      </c>
      <c r="E197" s="126" t="s">
        <v>96</v>
      </c>
      <c r="F197" s="127">
        <v>40</v>
      </c>
      <c r="G197" s="128"/>
      <c r="H197" s="129">
        <f>ROUND(G197,2)*F197</f>
        <v>0</v>
      </c>
      <c r="I197" s="88"/>
    </row>
    <row r="198" spans="1:9" s="87" customFormat="1" ht="30" customHeight="1">
      <c r="A198" s="89" t="s">
        <v>123</v>
      </c>
      <c r="B198" s="116" t="s">
        <v>305</v>
      </c>
      <c r="C198" s="117" t="s">
        <v>124</v>
      </c>
      <c r="D198" s="118" t="s">
        <v>125</v>
      </c>
      <c r="E198" s="137"/>
      <c r="F198" s="120"/>
      <c r="G198" s="121"/>
      <c r="H198" s="122"/>
      <c r="I198" s="88"/>
    </row>
    <row r="199" spans="1:9" s="87" customFormat="1" ht="30" customHeight="1">
      <c r="A199" s="89" t="s">
        <v>126</v>
      </c>
      <c r="B199" s="92" t="s">
        <v>82</v>
      </c>
      <c r="C199" s="81" t="s">
        <v>127</v>
      </c>
      <c r="D199" s="82"/>
      <c r="E199" s="83"/>
      <c r="F199" s="84"/>
      <c r="G199" s="91"/>
      <c r="H199" s="86"/>
      <c r="I199" s="88"/>
    </row>
    <row r="200" spans="1:9" s="87" customFormat="1" ht="30" customHeight="1">
      <c r="A200" s="89" t="s">
        <v>128</v>
      </c>
      <c r="B200" s="94"/>
      <c r="C200" s="81" t="s">
        <v>134</v>
      </c>
      <c r="D200" s="82"/>
      <c r="E200" s="83" t="s">
        <v>129</v>
      </c>
      <c r="F200" s="84">
        <v>400</v>
      </c>
      <c r="G200" s="85"/>
      <c r="H200" s="86">
        <f>ROUND(G200,2)*F200</f>
        <v>0</v>
      </c>
      <c r="I200" s="88"/>
    </row>
    <row r="201" spans="1:9" s="87" customFormat="1" ht="30" customHeight="1">
      <c r="A201" s="89" t="s">
        <v>130</v>
      </c>
      <c r="B201" s="92" t="s">
        <v>131</v>
      </c>
      <c r="C201" s="81" t="s">
        <v>132</v>
      </c>
      <c r="D201" s="82"/>
      <c r="E201" s="83"/>
      <c r="F201" s="84"/>
      <c r="G201" s="91"/>
      <c r="H201" s="86"/>
      <c r="I201" s="88"/>
    </row>
    <row r="202" spans="1:8" ht="36" customHeight="1">
      <c r="A202" s="89" t="s">
        <v>133</v>
      </c>
      <c r="B202" s="94"/>
      <c r="C202" s="81" t="s">
        <v>134</v>
      </c>
      <c r="D202" s="82"/>
      <c r="E202" s="83" t="s">
        <v>129</v>
      </c>
      <c r="F202" s="84">
        <v>150</v>
      </c>
      <c r="G202" s="85"/>
      <c r="H202" s="86">
        <f>ROUND(G202,2)*F202</f>
        <v>0</v>
      </c>
    </row>
    <row r="203" spans="1:9" s="93" customFormat="1" ht="39.75" customHeight="1">
      <c r="A203" s="22"/>
      <c r="B203" s="153"/>
      <c r="C203" s="151" t="s">
        <v>23</v>
      </c>
      <c r="D203" s="147"/>
      <c r="E203" s="154"/>
      <c r="F203" s="148"/>
      <c r="G203" s="149"/>
      <c r="H203" s="150"/>
      <c r="I203" s="88"/>
    </row>
    <row r="204" spans="1:9" s="93" customFormat="1" ht="30" customHeight="1">
      <c r="A204" s="80" t="s">
        <v>227</v>
      </c>
      <c r="B204" s="90" t="s">
        <v>267</v>
      </c>
      <c r="C204" s="81" t="s">
        <v>228</v>
      </c>
      <c r="D204" s="82" t="s">
        <v>141</v>
      </c>
      <c r="E204" s="83" t="s">
        <v>96</v>
      </c>
      <c r="F204" s="95">
        <v>350</v>
      </c>
      <c r="G204" s="85"/>
      <c r="H204" s="97">
        <f>ROUND(G204,2)*F204</f>
        <v>0</v>
      </c>
      <c r="I204" s="88"/>
    </row>
    <row r="205" spans="1:8" ht="36" customHeight="1">
      <c r="A205" s="80" t="s">
        <v>138</v>
      </c>
      <c r="B205" s="90" t="s">
        <v>306</v>
      </c>
      <c r="C205" s="81" t="s">
        <v>140</v>
      </c>
      <c r="D205" s="82" t="s">
        <v>141</v>
      </c>
      <c r="E205" s="83" t="s">
        <v>96</v>
      </c>
      <c r="F205" s="95">
        <v>350</v>
      </c>
      <c r="G205" s="85"/>
      <c r="H205" s="97">
        <f>ROUND(G205,2)*F205</f>
        <v>0</v>
      </c>
    </row>
    <row r="206" spans="1:9" s="87" customFormat="1" ht="39.75" customHeight="1">
      <c r="A206" s="22"/>
      <c r="B206" s="155"/>
      <c r="C206" s="151" t="s">
        <v>25</v>
      </c>
      <c r="D206" s="147"/>
      <c r="E206" s="154"/>
      <c r="F206" s="148"/>
      <c r="G206" s="149"/>
      <c r="H206" s="150"/>
      <c r="I206" s="88"/>
    </row>
    <row r="207" spans="1:9" s="93" customFormat="1" ht="39.75" customHeight="1">
      <c r="A207" s="80" t="s">
        <v>142</v>
      </c>
      <c r="B207" s="90" t="s">
        <v>307</v>
      </c>
      <c r="C207" s="81" t="s">
        <v>144</v>
      </c>
      <c r="D207" s="82" t="s">
        <v>145</v>
      </c>
      <c r="E207" s="83" t="s">
        <v>84</v>
      </c>
      <c r="F207" s="95">
        <v>4</v>
      </c>
      <c r="G207" s="85"/>
      <c r="H207" s="97">
        <f>ROUND(G207,2)*F207</f>
        <v>0</v>
      </c>
      <c r="I207" s="88"/>
    </row>
    <row r="208" spans="1:9" s="87" customFormat="1" ht="30" customHeight="1">
      <c r="A208" s="80" t="s">
        <v>146</v>
      </c>
      <c r="B208" s="90" t="s">
        <v>308</v>
      </c>
      <c r="C208" s="81" t="s">
        <v>148</v>
      </c>
      <c r="D208" s="82" t="s">
        <v>145</v>
      </c>
      <c r="E208" s="83"/>
      <c r="F208" s="95"/>
      <c r="G208" s="91"/>
      <c r="H208" s="97"/>
      <c r="I208" s="88"/>
    </row>
    <row r="209" spans="1:9" s="87" customFormat="1" ht="30" customHeight="1">
      <c r="A209" s="80" t="s">
        <v>149</v>
      </c>
      <c r="B209" s="92" t="s">
        <v>82</v>
      </c>
      <c r="C209" s="81" t="s">
        <v>150</v>
      </c>
      <c r="D209" s="82"/>
      <c r="E209" s="83" t="s">
        <v>84</v>
      </c>
      <c r="F209" s="95">
        <v>2</v>
      </c>
      <c r="G209" s="85"/>
      <c r="H209" s="97">
        <f>ROUND(G209,2)*F209</f>
        <v>0</v>
      </c>
      <c r="I209" s="88"/>
    </row>
    <row r="210" spans="1:9" s="93" customFormat="1" ht="39.75" customHeight="1">
      <c r="A210" s="80" t="s">
        <v>151</v>
      </c>
      <c r="B210" s="92" t="s">
        <v>131</v>
      </c>
      <c r="C210" s="81" t="s">
        <v>152</v>
      </c>
      <c r="D210" s="82"/>
      <c r="E210" s="83" t="s">
        <v>84</v>
      </c>
      <c r="F210" s="95">
        <v>2</v>
      </c>
      <c r="G210" s="85"/>
      <c r="H210" s="97">
        <f>ROUND(G210,2)*F210</f>
        <v>0</v>
      </c>
      <c r="I210" s="88"/>
    </row>
    <row r="211" spans="1:9" s="87" customFormat="1" ht="39.75" customHeight="1">
      <c r="A211" s="80" t="s">
        <v>153</v>
      </c>
      <c r="B211" s="90" t="s">
        <v>309</v>
      </c>
      <c r="C211" s="81" t="s">
        <v>155</v>
      </c>
      <c r="D211" s="82" t="s">
        <v>145</v>
      </c>
      <c r="E211" s="83" t="s">
        <v>84</v>
      </c>
      <c r="F211" s="95">
        <v>2</v>
      </c>
      <c r="G211" s="85"/>
      <c r="H211" s="97">
        <f>ROUND(G211,2)*F211</f>
        <v>0</v>
      </c>
      <c r="I211" s="88"/>
    </row>
    <row r="212" spans="1:8" ht="36" customHeight="1">
      <c r="A212" s="80" t="s">
        <v>156</v>
      </c>
      <c r="B212" s="90" t="s">
        <v>310</v>
      </c>
      <c r="C212" s="81" t="s">
        <v>158</v>
      </c>
      <c r="D212" s="82" t="s">
        <v>145</v>
      </c>
      <c r="E212" s="83" t="s">
        <v>84</v>
      </c>
      <c r="F212" s="95">
        <v>2</v>
      </c>
      <c r="G212" s="85"/>
      <c r="H212" s="97">
        <f>ROUND(G212,2)*F212</f>
        <v>0</v>
      </c>
    </row>
    <row r="213" spans="1:9" s="93" customFormat="1" ht="30" customHeight="1">
      <c r="A213" s="22"/>
      <c r="B213" s="140"/>
      <c r="C213" s="151" t="s">
        <v>26</v>
      </c>
      <c r="D213" s="147"/>
      <c r="E213" s="152"/>
      <c r="F213" s="147"/>
      <c r="G213" s="149"/>
      <c r="H213" s="150"/>
      <c r="I213" s="88"/>
    </row>
    <row r="214" spans="1:9" s="87" customFormat="1" ht="30" customHeight="1">
      <c r="A214" s="89" t="s">
        <v>159</v>
      </c>
      <c r="B214" s="90" t="s">
        <v>311</v>
      </c>
      <c r="C214" s="81" t="s">
        <v>160</v>
      </c>
      <c r="D214" s="82" t="s">
        <v>161</v>
      </c>
      <c r="E214" s="83"/>
      <c r="F214" s="84"/>
      <c r="G214" s="91"/>
      <c r="H214" s="86"/>
      <c r="I214" s="88"/>
    </row>
    <row r="215" spans="1:9" s="87" customFormat="1" ht="30" customHeight="1">
      <c r="A215" s="89" t="s">
        <v>162</v>
      </c>
      <c r="B215" s="92" t="s">
        <v>82</v>
      </c>
      <c r="C215" s="81" t="s">
        <v>163</v>
      </c>
      <c r="D215" s="82"/>
      <c r="E215" s="83" t="s">
        <v>61</v>
      </c>
      <c r="F215" s="84">
        <v>450</v>
      </c>
      <c r="G215" s="85"/>
      <c r="H215" s="86">
        <f>ROUND(G215,2)*F215</f>
        <v>0</v>
      </c>
      <c r="I215" s="88"/>
    </row>
    <row r="216" spans="1:8" ht="30" customHeight="1">
      <c r="A216" s="89" t="s">
        <v>164</v>
      </c>
      <c r="B216" s="92" t="s">
        <v>131</v>
      </c>
      <c r="C216" s="81" t="s">
        <v>165</v>
      </c>
      <c r="D216" s="82"/>
      <c r="E216" s="83" t="s">
        <v>61</v>
      </c>
      <c r="F216" s="84">
        <v>200</v>
      </c>
      <c r="G216" s="85"/>
      <c r="H216" s="86">
        <f>ROUND(G216,2)*F216</f>
        <v>0</v>
      </c>
    </row>
    <row r="217" spans="1:8" s="47" customFormat="1" ht="30" customHeight="1">
      <c r="A217" s="25"/>
      <c r="B217" s="168" t="s">
        <v>16</v>
      </c>
      <c r="C217" s="234" t="str">
        <f>C176</f>
        <v>Silverwood Bay- Ladywood Drive to Braintree Crescent-MAJOR REHABILITATION</v>
      </c>
      <c r="D217" s="235"/>
      <c r="E217" s="235"/>
      <c r="F217" s="236"/>
      <c r="G217" s="169" t="s">
        <v>17</v>
      </c>
      <c r="H217" s="169">
        <f>SUM(H177:H216)</f>
        <v>0</v>
      </c>
    </row>
    <row r="218" spans="1:8" ht="36" customHeight="1">
      <c r="A218" s="49"/>
      <c r="B218" s="143" t="s">
        <v>169</v>
      </c>
      <c r="C218" s="224" t="s">
        <v>174</v>
      </c>
      <c r="D218" s="233"/>
      <c r="E218" s="233"/>
      <c r="F218" s="226"/>
      <c r="G218" s="158"/>
      <c r="H218" s="159"/>
    </row>
    <row r="219" spans="1:9" s="87" customFormat="1" ht="30" customHeight="1">
      <c r="A219" s="22"/>
      <c r="B219" s="140"/>
      <c r="C219" s="146" t="s">
        <v>19</v>
      </c>
      <c r="D219" s="147"/>
      <c r="E219" s="148" t="s">
        <v>2</v>
      </c>
      <c r="F219" s="148" t="s">
        <v>2</v>
      </c>
      <c r="G219" s="149"/>
      <c r="H219" s="150"/>
      <c r="I219" s="88"/>
    </row>
    <row r="220" spans="1:8" ht="36" customHeight="1">
      <c r="A220" s="80" t="s">
        <v>57</v>
      </c>
      <c r="B220" s="90" t="s">
        <v>143</v>
      </c>
      <c r="C220" s="81" t="s">
        <v>59</v>
      </c>
      <c r="D220" s="82" t="s">
        <v>60</v>
      </c>
      <c r="E220" s="83" t="s">
        <v>61</v>
      </c>
      <c r="F220" s="84">
        <v>250</v>
      </c>
      <c r="G220" s="85"/>
      <c r="H220" s="86">
        <f>ROUND(G220,2)*F220</f>
        <v>0</v>
      </c>
    </row>
    <row r="221" spans="1:9" s="87" customFormat="1" ht="30" customHeight="1">
      <c r="A221" s="22"/>
      <c r="B221" s="140"/>
      <c r="C221" s="151" t="s">
        <v>20</v>
      </c>
      <c r="D221" s="147"/>
      <c r="E221" s="152"/>
      <c r="F221" s="147"/>
      <c r="G221" s="149"/>
      <c r="H221" s="150"/>
      <c r="I221" s="88"/>
    </row>
    <row r="222" spans="1:9" s="87" customFormat="1" ht="39.75" customHeight="1">
      <c r="A222" s="89" t="s">
        <v>62</v>
      </c>
      <c r="B222" s="90" t="s">
        <v>219</v>
      </c>
      <c r="C222" s="81" t="s">
        <v>64</v>
      </c>
      <c r="D222" s="82" t="s">
        <v>65</v>
      </c>
      <c r="E222" s="83"/>
      <c r="F222" s="84"/>
      <c r="G222" s="91"/>
      <c r="H222" s="86"/>
      <c r="I222" s="88"/>
    </row>
    <row r="223" spans="1:9" s="87" customFormat="1" ht="30" customHeight="1">
      <c r="A223" s="89" t="s">
        <v>66</v>
      </c>
      <c r="B223" s="92" t="s">
        <v>82</v>
      </c>
      <c r="C223" s="81" t="s">
        <v>67</v>
      </c>
      <c r="D223" s="82" t="s">
        <v>2</v>
      </c>
      <c r="E223" s="83" t="s">
        <v>61</v>
      </c>
      <c r="F223" s="84">
        <v>75</v>
      </c>
      <c r="G223" s="85"/>
      <c r="H223" s="86">
        <f>ROUND(G223,2)*F223</f>
        <v>0</v>
      </c>
      <c r="I223" s="88"/>
    </row>
    <row r="224" spans="1:9" s="87" customFormat="1" ht="39.75" customHeight="1">
      <c r="A224" s="89" t="s">
        <v>68</v>
      </c>
      <c r="B224" s="90" t="s">
        <v>147</v>
      </c>
      <c r="C224" s="81" t="s">
        <v>70</v>
      </c>
      <c r="D224" s="82" t="s">
        <v>65</v>
      </c>
      <c r="E224" s="83"/>
      <c r="F224" s="84"/>
      <c r="G224" s="91"/>
      <c r="H224" s="86"/>
      <c r="I224" s="88"/>
    </row>
    <row r="225" spans="1:9" s="87" customFormat="1" ht="39.75" customHeight="1">
      <c r="A225" s="89" t="s">
        <v>71</v>
      </c>
      <c r="B225" s="92" t="s">
        <v>82</v>
      </c>
      <c r="C225" s="81" t="s">
        <v>72</v>
      </c>
      <c r="D225" s="82" t="s">
        <v>2</v>
      </c>
      <c r="E225" s="83" t="s">
        <v>61</v>
      </c>
      <c r="F225" s="84">
        <v>5</v>
      </c>
      <c r="G225" s="85"/>
      <c r="H225" s="86">
        <f>ROUND(G225,2)*F225</f>
        <v>0</v>
      </c>
      <c r="I225" s="88"/>
    </row>
    <row r="226" spans="1:9" s="87" customFormat="1" ht="39.75" customHeight="1">
      <c r="A226" s="89" t="s">
        <v>73</v>
      </c>
      <c r="B226" s="92" t="s">
        <v>131</v>
      </c>
      <c r="C226" s="81" t="s">
        <v>74</v>
      </c>
      <c r="D226" s="82" t="s">
        <v>2</v>
      </c>
      <c r="E226" s="83" t="s">
        <v>61</v>
      </c>
      <c r="F226" s="84">
        <v>50</v>
      </c>
      <c r="G226" s="85"/>
      <c r="H226" s="86">
        <f>ROUND(G226,2)*F226</f>
        <v>0</v>
      </c>
      <c r="I226" s="88"/>
    </row>
    <row r="227" spans="1:9" s="87" customFormat="1" ht="30" customHeight="1">
      <c r="A227" s="89" t="s">
        <v>75</v>
      </c>
      <c r="B227" s="92" t="s">
        <v>278</v>
      </c>
      <c r="C227" s="81" t="s">
        <v>76</v>
      </c>
      <c r="D227" s="82" t="s">
        <v>2</v>
      </c>
      <c r="E227" s="83" t="s">
        <v>61</v>
      </c>
      <c r="F227" s="84">
        <v>50</v>
      </c>
      <c r="G227" s="85"/>
      <c r="H227" s="86">
        <f>ROUND(G227,2)*F227</f>
        <v>0</v>
      </c>
      <c r="I227" s="88"/>
    </row>
    <row r="228" spans="1:9" s="87" customFormat="1" ht="30" customHeight="1">
      <c r="A228" s="89" t="s">
        <v>77</v>
      </c>
      <c r="B228" s="90" t="s">
        <v>154</v>
      </c>
      <c r="C228" s="81" t="s">
        <v>79</v>
      </c>
      <c r="D228" s="82" t="s">
        <v>80</v>
      </c>
      <c r="E228" s="83"/>
      <c r="F228" s="84"/>
      <c r="G228" s="91"/>
      <c r="H228" s="86"/>
      <c r="I228" s="88"/>
    </row>
    <row r="229" spans="1:9" s="87" customFormat="1" ht="30" customHeight="1">
      <c r="A229" s="89" t="s">
        <v>81</v>
      </c>
      <c r="B229" s="92" t="s">
        <v>82</v>
      </c>
      <c r="C229" s="81" t="s">
        <v>83</v>
      </c>
      <c r="D229" s="82" t="s">
        <v>2</v>
      </c>
      <c r="E229" s="83" t="s">
        <v>84</v>
      </c>
      <c r="F229" s="84">
        <v>125</v>
      </c>
      <c r="G229" s="85"/>
      <c r="H229" s="86">
        <f>ROUND(G229,2)*F229</f>
        <v>0</v>
      </c>
      <c r="I229" s="88"/>
    </row>
    <row r="230" spans="1:9" s="87" customFormat="1" ht="30" customHeight="1">
      <c r="A230" s="89" t="s">
        <v>85</v>
      </c>
      <c r="B230" s="90" t="s">
        <v>312</v>
      </c>
      <c r="C230" s="81" t="s">
        <v>87</v>
      </c>
      <c r="D230" s="82" t="s">
        <v>80</v>
      </c>
      <c r="E230" s="83"/>
      <c r="F230" s="84"/>
      <c r="G230" s="91"/>
      <c r="H230" s="86"/>
      <c r="I230" s="88"/>
    </row>
    <row r="231" spans="1:9" s="93" customFormat="1" ht="39.75" customHeight="1">
      <c r="A231" s="89" t="s">
        <v>88</v>
      </c>
      <c r="B231" s="92" t="s">
        <v>82</v>
      </c>
      <c r="C231" s="81" t="s">
        <v>89</v>
      </c>
      <c r="D231" s="82" t="s">
        <v>2</v>
      </c>
      <c r="E231" s="83" t="s">
        <v>84</v>
      </c>
      <c r="F231" s="84">
        <v>125</v>
      </c>
      <c r="G231" s="85"/>
      <c r="H231" s="86">
        <f>ROUND(G231,2)*F231</f>
        <v>0</v>
      </c>
      <c r="I231" s="88"/>
    </row>
    <row r="232" spans="1:9" s="87" customFormat="1" ht="30" customHeight="1">
      <c r="A232" s="89" t="s">
        <v>101</v>
      </c>
      <c r="B232" s="90" t="s">
        <v>157</v>
      </c>
      <c r="C232" s="81" t="s">
        <v>103</v>
      </c>
      <c r="D232" s="82" t="s">
        <v>104</v>
      </c>
      <c r="E232" s="83"/>
      <c r="F232" s="84"/>
      <c r="G232" s="91"/>
      <c r="H232" s="86"/>
      <c r="I232" s="88"/>
    </row>
    <row r="233" spans="1:9" s="87" customFormat="1" ht="30" customHeight="1">
      <c r="A233" s="89" t="s">
        <v>105</v>
      </c>
      <c r="B233" s="92" t="s">
        <v>316</v>
      </c>
      <c r="C233" s="81" t="s">
        <v>106</v>
      </c>
      <c r="D233" s="82" t="s">
        <v>107</v>
      </c>
      <c r="E233" s="83"/>
      <c r="F233" s="84"/>
      <c r="G233" s="91"/>
      <c r="H233" s="86"/>
      <c r="I233" s="88"/>
    </row>
    <row r="234" spans="1:9" s="87" customFormat="1" ht="30" customHeight="1">
      <c r="A234" s="89" t="s">
        <v>108</v>
      </c>
      <c r="B234" s="94"/>
      <c r="C234" s="81" t="s">
        <v>181</v>
      </c>
      <c r="D234" s="82"/>
      <c r="E234" s="83" t="s">
        <v>61</v>
      </c>
      <c r="F234" s="84">
        <v>25</v>
      </c>
      <c r="G234" s="85"/>
      <c r="H234" s="86">
        <f>ROUND(G234,2)*F234</f>
        <v>0</v>
      </c>
      <c r="I234" s="88"/>
    </row>
    <row r="235" spans="1:9" s="93" customFormat="1" ht="39.75" customHeight="1">
      <c r="A235" s="89" t="s">
        <v>109</v>
      </c>
      <c r="B235" s="94"/>
      <c r="C235" s="81" t="s">
        <v>182</v>
      </c>
      <c r="D235" s="82" t="s">
        <v>2</v>
      </c>
      <c r="E235" s="83" t="s">
        <v>61</v>
      </c>
      <c r="F235" s="84">
        <v>25</v>
      </c>
      <c r="G235" s="85"/>
      <c r="H235" s="86">
        <f>ROUND(G235,2)*F235</f>
        <v>0</v>
      </c>
      <c r="I235" s="88"/>
    </row>
    <row r="236" spans="1:9" s="87" customFormat="1" ht="39.75" customHeight="1">
      <c r="A236" s="89" t="s">
        <v>110</v>
      </c>
      <c r="B236" s="90" t="s">
        <v>313</v>
      </c>
      <c r="C236" s="81" t="s">
        <v>112</v>
      </c>
      <c r="D236" s="82" t="s">
        <v>104</v>
      </c>
      <c r="E236" s="83" t="s">
        <v>61</v>
      </c>
      <c r="F236" s="95">
        <v>25</v>
      </c>
      <c r="G236" s="85"/>
      <c r="H236" s="86">
        <f>ROUND(G236,2)*F236</f>
        <v>0</v>
      </c>
      <c r="I236" s="88"/>
    </row>
    <row r="237" spans="1:9" s="93" customFormat="1" ht="30" customHeight="1">
      <c r="A237" s="89" t="s">
        <v>113</v>
      </c>
      <c r="B237" s="138" t="s">
        <v>314</v>
      </c>
      <c r="C237" s="124" t="s">
        <v>115</v>
      </c>
      <c r="D237" s="125" t="s">
        <v>104</v>
      </c>
      <c r="E237" s="126" t="s">
        <v>61</v>
      </c>
      <c r="F237" s="127">
        <v>25</v>
      </c>
      <c r="G237" s="128"/>
      <c r="H237" s="129">
        <f>ROUND(G237,2)*F237</f>
        <v>0</v>
      </c>
      <c r="I237" s="88"/>
    </row>
    <row r="238" spans="1:9" s="87" customFormat="1" ht="30" customHeight="1">
      <c r="A238" s="89" t="s">
        <v>90</v>
      </c>
      <c r="B238" s="116" t="s">
        <v>315</v>
      </c>
      <c r="C238" s="117" t="s">
        <v>92</v>
      </c>
      <c r="D238" s="118" t="s">
        <v>93</v>
      </c>
      <c r="E238" s="119"/>
      <c r="F238" s="120"/>
      <c r="G238" s="121"/>
      <c r="H238" s="122"/>
      <c r="I238" s="88"/>
    </row>
    <row r="239" spans="1:9" s="87" customFormat="1" ht="30" customHeight="1">
      <c r="A239" s="89" t="s">
        <v>94</v>
      </c>
      <c r="B239" s="92" t="s">
        <v>82</v>
      </c>
      <c r="C239" s="81" t="s">
        <v>95</v>
      </c>
      <c r="D239" s="82" t="s">
        <v>2</v>
      </c>
      <c r="E239" s="83" t="s">
        <v>96</v>
      </c>
      <c r="F239" s="84">
        <v>120</v>
      </c>
      <c r="G239" s="85"/>
      <c r="H239" s="86">
        <f>ROUND(G239,2)*F239</f>
        <v>0</v>
      </c>
      <c r="I239" s="88"/>
    </row>
    <row r="240" spans="1:9" s="87" customFormat="1" ht="30" customHeight="1">
      <c r="A240" s="89" t="s">
        <v>99</v>
      </c>
      <c r="B240" s="92" t="s">
        <v>131</v>
      </c>
      <c r="C240" s="81" t="s">
        <v>274</v>
      </c>
      <c r="D240" s="82" t="s">
        <v>100</v>
      </c>
      <c r="E240" s="83" t="s">
        <v>96</v>
      </c>
      <c r="F240" s="84">
        <v>40</v>
      </c>
      <c r="G240" s="85"/>
      <c r="H240" s="86">
        <f>ROUND(G240,2)*F240</f>
        <v>0</v>
      </c>
      <c r="I240" s="88"/>
    </row>
    <row r="241" spans="1:9" s="87" customFormat="1" ht="30" customHeight="1">
      <c r="A241" s="89" t="s">
        <v>97</v>
      </c>
      <c r="B241" s="90" t="s">
        <v>225</v>
      </c>
      <c r="C241" s="81" t="s">
        <v>98</v>
      </c>
      <c r="D241" s="82" t="s">
        <v>93</v>
      </c>
      <c r="E241" s="83"/>
      <c r="F241" s="84"/>
      <c r="G241" s="91"/>
      <c r="H241" s="86"/>
      <c r="I241" s="88"/>
    </row>
    <row r="242" spans="1:9" s="87" customFormat="1" ht="39.75" customHeight="1">
      <c r="A242" s="89" t="s">
        <v>99</v>
      </c>
      <c r="B242" s="92" t="s">
        <v>82</v>
      </c>
      <c r="C242" s="81" t="s">
        <v>275</v>
      </c>
      <c r="D242" s="82" t="s">
        <v>100</v>
      </c>
      <c r="E242" s="83" t="s">
        <v>96</v>
      </c>
      <c r="F242" s="84">
        <v>120</v>
      </c>
      <c r="G242" s="85"/>
      <c r="H242" s="86">
        <f>ROUND(G242,2)*F242</f>
        <v>0</v>
      </c>
      <c r="I242" s="88"/>
    </row>
    <row r="243" spans="1:9" s="87" customFormat="1" ht="30" customHeight="1">
      <c r="A243" s="89" t="s">
        <v>116</v>
      </c>
      <c r="B243" s="92" t="s">
        <v>131</v>
      </c>
      <c r="C243" s="81" t="s">
        <v>273</v>
      </c>
      <c r="D243" s="82" t="s">
        <v>117</v>
      </c>
      <c r="E243" s="83" t="s">
        <v>96</v>
      </c>
      <c r="F243" s="84">
        <v>25</v>
      </c>
      <c r="G243" s="85"/>
      <c r="H243" s="86">
        <f>ROUND(G243,2)*F243</f>
        <v>0</v>
      </c>
      <c r="I243" s="88"/>
    </row>
    <row r="244" spans="1:9" s="87" customFormat="1" ht="30" customHeight="1">
      <c r="A244" s="89" t="s">
        <v>118</v>
      </c>
      <c r="B244" s="90" t="s">
        <v>317</v>
      </c>
      <c r="C244" s="81" t="s">
        <v>119</v>
      </c>
      <c r="D244" s="82" t="s">
        <v>93</v>
      </c>
      <c r="E244" s="83"/>
      <c r="F244" s="84"/>
      <c r="G244" s="91"/>
      <c r="H244" s="86"/>
      <c r="I244" s="88"/>
    </row>
    <row r="245" spans="1:9" s="87" customFormat="1" ht="39.75" customHeight="1">
      <c r="A245" s="89" t="s">
        <v>120</v>
      </c>
      <c r="B245" s="92" t="s">
        <v>82</v>
      </c>
      <c r="C245" s="81" t="s">
        <v>121</v>
      </c>
      <c r="D245" s="82" t="s">
        <v>122</v>
      </c>
      <c r="E245" s="83" t="s">
        <v>96</v>
      </c>
      <c r="F245" s="84">
        <v>15</v>
      </c>
      <c r="G245" s="85"/>
      <c r="H245" s="86">
        <f>ROUND(G245,2)*F245</f>
        <v>0</v>
      </c>
      <c r="I245" s="88"/>
    </row>
    <row r="246" spans="1:9" s="87" customFormat="1" ht="30" customHeight="1">
      <c r="A246" s="89" t="s">
        <v>123</v>
      </c>
      <c r="B246" s="90" t="s">
        <v>318</v>
      </c>
      <c r="C246" s="81" t="s">
        <v>124</v>
      </c>
      <c r="D246" s="82" t="s">
        <v>125</v>
      </c>
      <c r="E246" s="96"/>
      <c r="F246" s="84"/>
      <c r="G246" s="91"/>
      <c r="H246" s="86"/>
      <c r="I246" s="88"/>
    </row>
    <row r="247" spans="1:9" s="87" customFormat="1" ht="30" customHeight="1">
      <c r="A247" s="89" t="s">
        <v>126</v>
      </c>
      <c r="B247" s="92" t="s">
        <v>82</v>
      </c>
      <c r="C247" s="81" t="s">
        <v>127</v>
      </c>
      <c r="D247" s="82"/>
      <c r="E247" s="83"/>
      <c r="F247" s="84"/>
      <c r="G247" s="91"/>
      <c r="H247" s="86"/>
      <c r="I247" s="88"/>
    </row>
    <row r="248" spans="1:9" s="87" customFormat="1" ht="30" customHeight="1">
      <c r="A248" s="89" t="s">
        <v>128</v>
      </c>
      <c r="B248" s="94"/>
      <c r="C248" s="81" t="s">
        <v>134</v>
      </c>
      <c r="D248" s="82"/>
      <c r="E248" s="83" t="s">
        <v>129</v>
      </c>
      <c r="F248" s="84">
        <v>150</v>
      </c>
      <c r="G248" s="85"/>
      <c r="H248" s="86">
        <f>ROUND(G248,2)*F248</f>
        <v>0</v>
      </c>
      <c r="I248" s="88"/>
    </row>
    <row r="249" spans="1:9" s="87" customFormat="1" ht="30" customHeight="1">
      <c r="A249" s="89" t="s">
        <v>130</v>
      </c>
      <c r="B249" s="92" t="s">
        <v>131</v>
      </c>
      <c r="C249" s="81" t="s">
        <v>132</v>
      </c>
      <c r="D249" s="82"/>
      <c r="E249" s="83"/>
      <c r="F249" s="84"/>
      <c r="G249" s="91"/>
      <c r="H249" s="86"/>
      <c r="I249" s="88"/>
    </row>
    <row r="250" spans="1:8" ht="36" customHeight="1">
      <c r="A250" s="89" t="s">
        <v>133</v>
      </c>
      <c r="B250" s="94"/>
      <c r="C250" s="81" t="s">
        <v>134</v>
      </c>
      <c r="D250" s="82"/>
      <c r="E250" s="83" t="s">
        <v>129</v>
      </c>
      <c r="F250" s="84">
        <v>25</v>
      </c>
      <c r="G250" s="85"/>
      <c r="H250" s="86">
        <f>ROUND(G250,2)*F250</f>
        <v>0</v>
      </c>
    </row>
    <row r="251" spans="1:9" s="93" customFormat="1" ht="30" customHeight="1">
      <c r="A251" s="22"/>
      <c r="B251" s="153"/>
      <c r="C251" s="151" t="s">
        <v>23</v>
      </c>
      <c r="D251" s="147"/>
      <c r="E251" s="154"/>
      <c r="F251" s="148"/>
      <c r="G251" s="149"/>
      <c r="H251" s="150"/>
      <c r="I251" s="88"/>
    </row>
    <row r="252" spans="1:8" ht="36" customHeight="1">
      <c r="A252" s="80" t="s">
        <v>138</v>
      </c>
      <c r="B252" s="90" t="s">
        <v>319</v>
      </c>
      <c r="C252" s="81" t="s">
        <v>140</v>
      </c>
      <c r="D252" s="82" t="s">
        <v>141</v>
      </c>
      <c r="E252" s="83" t="s">
        <v>96</v>
      </c>
      <c r="F252" s="95">
        <v>200</v>
      </c>
      <c r="G252" s="85"/>
      <c r="H252" s="97">
        <f>ROUND(G252,2)*F252</f>
        <v>0</v>
      </c>
    </row>
    <row r="253" spans="1:9" s="87" customFormat="1" ht="39.75" customHeight="1">
      <c r="A253" s="22"/>
      <c r="B253" s="155"/>
      <c r="C253" s="151" t="s">
        <v>25</v>
      </c>
      <c r="D253" s="147"/>
      <c r="E253" s="154"/>
      <c r="F253" s="148"/>
      <c r="G253" s="149"/>
      <c r="H253" s="150"/>
      <c r="I253" s="88"/>
    </row>
    <row r="254" spans="1:9" s="93" customFormat="1" ht="39.75" customHeight="1">
      <c r="A254" s="80" t="s">
        <v>142</v>
      </c>
      <c r="B254" s="90" t="s">
        <v>320</v>
      </c>
      <c r="C254" s="81" t="s">
        <v>144</v>
      </c>
      <c r="D254" s="82" t="s">
        <v>145</v>
      </c>
      <c r="E254" s="83" t="s">
        <v>84</v>
      </c>
      <c r="F254" s="95">
        <v>4</v>
      </c>
      <c r="G254" s="85"/>
      <c r="H254" s="97">
        <f>ROUND(G254,2)*F254</f>
        <v>0</v>
      </c>
      <c r="I254" s="88"/>
    </row>
    <row r="255" spans="1:9" s="87" customFormat="1" ht="30" customHeight="1">
      <c r="A255" s="80" t="s">
        <v>146</v>
      </c>
      <c r="B255" s="90" t="s">
        <v>321</v>
      </c>
      <c r="C255" s="81" t="s">
        <v>148</v>
      </c>
      <c r="D255" s="82" t="s">
        <v>145</v>
      </c>
      <c r="E255" s="83"/>
      <c r="F255" s="95"/>
      <c r="G255" s="91"/>
      <c r="H255" s="97"/>
      <c r="I255" s="88"/>
    </row>
    <row r="256" spans="1:9" s="87" customFormat="1" ht="30" customHeight="1">
      <c r="A256" s="80" t="s">
        <v>149</v>
      </c>
      <c r="B256" s="92" t="s">
        <v>82</v>
      </c>
      <c r="C256" s="81" t="s">
        <v>150</v>
      </c>
      <c r="D256" s="82"/>
      <c r="E256" s="83" t="s">
        <v>84</v>
      </c>
      <c r="F256" s="95">
        <v>2</v>
      </c>
      <c r="G256" s="85"/>
      <c r="H256" s="97">
        <f>ROUND(G256,2)*F256</f>
        <v>0</v>
      </c>
      <c r="I256" s="88"/>
    </row>
    <row r="257" spans="1:9" s="93" customFormat="1" ht="39.75" customHeight="1">
      <c r="A257" s="80" t="s">
        <v>151</v>
      </c>
      <c r="B257" s="92" t="s">
        <v>131</v>
      </c>
      <c r="C257" s="81" t="s">
        <v>152</v>
      </c>
      <c r="D257" s="82"/>
      <c r="E257" s="83" t="s">
        <v>84</v>
      </c>
      <c r="F257" s="95">
        <v>2</v>
      </c>
      <c r="G257" s="85"/>
      <c r="H257" s="97">
        <f>ROUND(G257,2)*F257</f>
        <v>0</v>
      </c>
      <c r="I257" s="88"/>
    </row>
    <row r="258" spans="1:9" s="87" customFormat="1" ht="39.75" customHeight="1">
      <c r="A258" s="80" t="s">
        <v>153</v>
      </c>
      <c r="B258" s="90" t="s">
        <v>322</v>
      </c>
      <c r="C258" s="81" t="s">
        <v>155</v>
      </c>
      <c r="D258" s="82" t="s">
        <v>145</v>
      </c>
      <c r="E258" s="83" t="s">
        <v>84</v>
      </c>
      <c r="F258" s="95">
        <v>2</v>
      </c>
      <c r="G258" s="85"/>
      <c r="H258" s="97">
        <f>ROUND(G258,2)*F258</f>
        <v>0</v>
      </c>
      <c r="I258" s="88"/>
    </row>
    <row r="259" spans="1:8" ht="36" customHeight="1">
      <c r="A259" s="80" t="s">
        <v>156</v>
      </c>
      <c r="B259" s="90" t="s">
        <v>323</v>
      </c>
      <c r="C259" s="81" t="s">
        <v>158</v>
      </c>
      <c r="D259" s="82" t="s">
        <v>145</v>
      </c>
      <c r="E259" s="83" t="s">
        <v>84</v>
      </c>
      <c r="F259" s="95">
        <v>2</v>
      </c>
      <c r="G259" s="85"/>
      <c r="H259" s="97">
        <f>ROUND(G259,2)*F259</f>
        <v>0</v>
      </c>
    </row>
    <row r="260" spans="1:9" s="93" customFormat="1" ht="30" customHeight="1">
      <c r="A260" s="22"/>
      <c r="B260" s="140"/>
      <c r="C260" s="151" t="s">
        <v>26</v>
      </c>
      <c r="D260" s="147"/>
      <c r="E260" s="152"/>
      <c r="F260" s="147"/>
      <c r="G260" s="149"/>
      <c r="H260" s="150"/>
      <c r="I260" s="88"/>
    </row>
    <row r="261" spans="1:9" s="87" customFormat="1" ht="30" customHeight="1">
      <c r="A261" s="89" t="s">
        <v>159</v>
      </c>
      <c r="B261" s="90" t="s">
        <v>324</v>
      </c>
      <c r="C261" s="81" t="s">
        <v>160</v>
      </c>
      <c r="D261" s="82" t="s">
        <v>161</v>
      </c>
      <c r="E261" s="83"/>
      <c r="F261" s="84"/>
      <c r="G261" s="91"/>
      <c r="H261" s="86"/>
      <c r="I261" s="88"/>
    </row>
    <row r="262" spans="1:9" s="87" customFormat="1" ht="30" customHeight="1">
      <c r="A262" s="89" t="s">
        <v>162</v>
      </c>
      <c r="B262" s="92" t="s">
        <v>82</v>
      </c>
      <c r="C262" s="81" t="s">
        <v>163</v>
      </c>
      <c r="D262" s="82"/>
      <c r="E262" s="83" t="s">
        <v>61</v>
      </c>
      <c r="F262" s="84">
        <v>125</v>
      </c>
      <c r="G262" s="85"/>
      <c r="H262" s="86">
        <f>ROUND(G262,2)*F262</f>
        <v>0</v>
      </c>
      <c r="I262" s="88"/>
    </row>
    <row r="263" spans="1:8" ht="30" customHeight="1">
      <c r="A263" s="89" t="s">
        <v>164</v>
      </c>
      <c r="B263" s="92" t="s">
        <v>131</v>
      </c>
      <c r="C263" s="81" t="s">
        <v>165</v>
      </c>
      <c r="D263" s="82"/>
      <c r="E263" s="83" t="s">
        <v>61</v>
      </c>
      <c r="F263" s="84">
        <v>125</v>
      </c>
      <c r="G263" s="85"/>
      <c r="H263" s="86">
        <f>ROUND(G263,2)*F263</f>
        <v>0</v>
      </c>
    </row>
    <row r="264" spans="1:8" ht="36" customHeight="1" thickBot="1">
      <c r="A264" s="25"/>
      <c r="B264" s="156" t="s">
        <v>169</v>
      </c>
      <c r="C264" s="227" t="str">
        <f>C218</f>
        <v>Strathmillan Road- Ness Avenue to Bourkewood Place- MAJOR REHABILITATION</v>
      </c>
      <c r="D264" s="228"/>
      <c r="E264" s="228"/>
      <c r="F264" s="229"/>
      <c r="G264" s="157" t="s">
        <v>17</v>
      </c>
      <c r="H264" s="157">
        <f>SUM(H220:H263)</f>
        <v>0</v>
      </c>
    </row>
    <row r="265" spans="1:8" s="47" customFormat="1" ht="31.5" customHeight="1" thickTop="1">
      <c r="A265" s="100"/>
      <c r="B265" s="170"/>
      <c r="C265" s="171" t="s">
        <v>18</v>
      </c>
      <c r="D265" s="172"/>
      <c r="E265" s="172"/>
      <c r="F265" s="172"/>
      <c r="G265" s="172"/>
      <c r="H265" s="173"/>
    </row>
    <row r="266" spans="1:8" ht="30" customHeight="1">
      <c r="A266" s="101"/>
      <c r="B266" s="240" t="str">
        <f>B6</f>
        <v>PART 1      CITY FUNDED WORK</v>
      </c>
      <c r="C266" s="241"/>
      <c r="D266" s="241"/>
      <c r="E266" s="241"/>
      <c r="F266" s="241"/>
      <c r="G266" s="174"/>
      <c r="H266" s="175"/>
    </row>
    <row r="267" spans="1:8" ht="30" customHeight="1" thickBot="1">
      <c r="A267" s="25"/>
      <c r="B267" s="156" t="s">
        <v>12</v>
      </c>
      <c r="C267" s="242" t="str">
        <f>C7</f>
        <v>Valley View Drive- Harvest Lane to Ness Avenue- MAJOR REHABILITATION</v>
      </c>
      <c r="D267" s="228"/>
      <c r="E267" s="228"/>
      <c r="F267" s="229"/>
      <c r="G267" s="157" t="s">
        <v>17</v>
      </c>
      <c r="H267" s="157">
        <f>H57</f>
        <v>0</v>
      </c>
    </row>
    <row r="268" spans="1:8" ht="30" customHeight="1" thickBot="1" thickTop="1">
      <c r="A268" s="25"/>
      <c r="B268" s="156" t="s">
        <v>13</v>
      </c>
      <c r="C268" s="237" t="str">
        <f>C58</f>
        <v>Listowel Bay-Braintree Crescent to Braintree Crescent- MAJOR REHABILITATION</v>
      </c>
      <c r="D268" s="238"/>
      <c r="E268" s="238"/>
      <c r="F268" s="239"/>
      <c r="G268" s="157" t="s">
        <v>17</v>
      </c>
      <c r="H268" s="157">
        <f>H98</f>
        <v>0</v>
      </c>
    </row>
    <row r="269" spans="1:8" ht="28.5" customHeight="1" thickBot="1" thickTop="1">
      <c r="A269" s="25"/>
      <c r="B269" s="156" t="s">
        <v>14</v>
      </c>
      <c r="C269" s="237" t="str">
        <f>C99</f>
        <v>Sharp Lane- Portage Avenue N. to Lodge Avenue RECONSTRUCTION</v>
      </c>
      <c r="D269" s="238"/>
      <c r="E269" s="238"/>
      <c r="F269" s="239"/>
      <c r="G269" s="157" t="s">
        <v>17</v>
      </c>
      <c r="H269" s="157">
        <f>H134</f>
        <v>0</v>
      </c>
    </row>
    <row r="270" spans="1:8" s="47" customFormat="1" ht="31.5" customHeight="1" thickTop="1">
      <c r="A270" s="25"/>
      <c r="B270" s="176"/>
      <c r="C270" s="177"/>
      <c r="D270" s="178"/>
      <c r="E270" s="179"/>
      <c r="F270" s="179"/>
      <c r="G270" s="180" t="s">
        <v>32</v>
      </c>
      <c r="H270" s="181">
        <f>SUM(H267:H269)</f>
        <v>0</v>
      </c>
    </row>
    <row r="271" spans="1:8" ht="30" customHeight="1" thickBot="1">
      <c r="A271" s="46"/>
      <c r="B271" s="243" t="str">
        <f>B135</f>
        <v>PART 2      PROVINCIALLY FUNDED WORK (See D2)</v>
      </c>
      <c r="C271" s="244"/>
      <c r="D271" s="244"/>
      <c r="E271" s="244"/>
      <c r="F271" s="245"/>
      <c r="G271" s="182"/>
      <c r="H271" s="182"/>
    </row>
    <row r="272" spans="1:8" ht="30" customHeight="1" thickBot="1" thickTop="1">
      <c r="A272" s="25"/>
      <c r="B272" s="156" t="s">
        <v>15</v>
      </c>
      <c r="C272" s="237" t="str">
        <f>C136</f>
        <v>Country Club Boulevard-Pinehurst Crescent S. to St.Charles Golf Club Gate-MAJOR REHABILITATION</v>
      </c>
      <c r="D272" s="238"/>
      <c r="E272" s="238"/>
      <c r="F272" s="239"/>
      <c r="G272" s="183" t="s">
        <v>17</v>
      </c>
      <c r="H272" s="183">
        <f>H175</f>
        <v>0</v>
      </c>
    </row>
    <row r="273" spans="1:8" ht="30" customHeight="1" thickBot="1" thickTop="1">
      <c r="A273" s="25"/>
      <c r="B273" s="184" t="s">
        <v>16</v>
      </c>
      <c r="C273" s="237" t="str">
        <f>C176</f>
        <v>Silverwood Bay- Ladywood Drive to Braintree Crescent-MAJOR REHABILITATION</v>
      </c>
      <c r="D273" s="238"/>
      <c r="E273" s="238"/>
      <c r="F273" s="239"/>
      <c r="G273" s="185" t="s">
        <v>17</v>
      </c>
      <c r="H273" s="185">
        <f>H217</f>
        <v>0</v>
      </c>
    </row>
    <row r="274" spans="1:8" ht="28.5" customHeight="1" thickBot="1" thickTop="1">
      <c r="A274" s="25"/>
      <c r="B274" s="184" t="s">
        <v>169</v>
      </c>
      <c r="C274" s="237" t="str">
        <f>C218</f>
        <v>Strathmillan Road- Ness Avenue to Bourkewood Place- MAJOR REHABILITATION</v>
      </c>
      <c r="D274" s="238"/>
      <c r="E274" s="238"/>
      <c r="F274" s="239"/>
      <c r="G274" s="185" t="s">
        <v>17</v>
      </c>
      <c r="H274" s="185">
        <f>H264</f>
        <v>0</v>
      </c>
    </row>
    <row r="275" spans="1:8" s="42" customFormat="1" ht="37.5" customHeight="1" thickBot="1" thickTop="1">
      <c r="A275" s="25"/>
      <c r="B275" s="184"/>
      <c r="C275" s="177"/>
      <c r="D275" s="178"/>
      <c r="E275" s="179"/>
      <c r="F275" s="179"/>
      <c r="G275" s="180" t="s">
        <v>33</v>
      </c>
      <c r="H275" s="181">
        <f>SUM(H272:H274)</f>
        <v>0</v>
      </c>
    </row>
    <row r="276" spans="1:8" ht="37.5" customHeight="1" thickTop="1">
      <c r="A276" s="22"/>
      <c r="B276" s="246" t="s">
        <v>55</v>
      </c>
      <c r="C276" s="247"/>
      <c r="D276" s="247"/>
      <c r="E276" s="247"/>
      <c r="F276" s="247"/>
      <c r="G276" s="248">
        <f>H270+H275</f>
        <v>0</v>
      </c>
      <c r="H276" s="249"/>
    </row>
    <row r="277" spans="1:8" ht="37.5" customHeight="1">
      <c r="A277" s="22"/>
      <c r="B277" s="250" t="s">
        <v>53</v>
      </c>
      <c r="C277" s="251"/>
      <c r="D277" s="251"/>
      <c r="E277" s="251"/>
      <c r="F277" s="251"/>
      <c r="G277" s="251"/>
      <c r="H277" s="252"/>
    </row>
    <row r="278" spans="1:8" ht="15.75" customHeight="1">
      <c r="A278" s="22"/>
      <c r="B278" s="253" t="s">
        <v>54</v>
      </c>
      <c r="C278" s="251"/>
      <c r="D278" s="251"/>
      <c r="E278" s="251"/>
      <c r="F278" s="251"/>
      <c r="G278" s="251"/>
      <c r="H278" s="252"/>
    </row>
    <row r="279" spans="1:8" ht="15">
      <c r="A279" s="115"/>
      <c r="B279" s="186"/>
      <c r="C279" s="187"/>
      <c r="D279" s="188"/>
      <c r="E279" s="187"/>
      <c r="F279" s="187"/>
      <c r="G279" s="189"/>
      <c r="H279" s="190"/>
    </row>
  </sheetData>
  <sheetProtection password="C6A4" sheet="1" objects="1" scenarios="1"/>
  <mergeCells count="26">
    <mergeCell ref="B276:F276"/>
    <mergeCell ref="G276:H276"/>
    <mergeCell ref="B277:H277"/>
    <mergeCell ref="B278:H278"/>
    <mergeCell ref="B271:F271"/>
    <mergeCell ref="C272:F272"/>
    <mergeCell ref="C273:F273"/>
    <mergeCell ref="C274:F274"/>
    <mergeCell ref="C269:F269"/>
    <mergeCell ref="C264:F264"/>
    <mergeCell ref="B266:F266"/>
    <mergeCell ref="C267:F267"/>
    <mergeCell ref="C268:F268"/>
    <mergeCell ref="C175:F175"/>
    <mergeCell ref="C217:F217"/>
    <mergeCell ref="C176:F176"/>
    <mergeCell ref="C218:F218"/>
    <mergeCell ref="C136:F136"/>
    <mergeCell ref="C58:F58"/>
    <mergeCell ref="C57:F57"/>
    <mergeCell ref="C98:F98"/>
    <mergeCell ref="B135:F135"/>
    <mergeCell ref="B6:F6"/>
    <mergeCell ref="C99:F99"/>
    <mergeCell ref="C134:F134"/>
    <mergeCell ref="C7:F7"/>
  </mergeCells>
  <dataValidations count="3">
    <dataValidation type="decimal" operator="greaterThan" allowBlank="1" showInputMessage="1" showErrorMessage="1" prompt="Enter your Unit Bid Price.&#10;You do not need to type in the &quot;$&quot;" errorTitle="Illegal Entry" error="Unit Prices must be greater than 0. " sqref="G9 G48:G52 G46 G12 G14:G16 G18 G28:G29 G23:G26 G20 G31:G32 G40 G38 G34:G35 G42 G209:G212 G60 G63 G65:G67 G69 G75:G76 G71:G73 G78:G79 G84 G82 G86 G88 G90:G93 G215:G216 G138 G141 G143:G145 G147 G151 G149 G160 G158 G153:G155 G162 G164 G133 G178 G181 G183:G185 G187 G193:G194 G189:G191 G202 G200 G96:G97 G204:G205 G207 G196:G197 G173:G174 G220 G223 G225:G227 G229 G239:G240 G234:G237 G231 G242:G243 G250 G248 G245 G252 G254 G256:G259 G55:G56 G166:G170 G104:G107 G110:G112 G44 G101:G102 G115 G118 G121 G124 G129:G130 G126 G262:G263">
      <formula1>0</formula1>
    </dataValidation>
    <dataValidation type="custom" allowBlank="1" showInputMessage="1" showErrorMessage="1" error="If you can enter a Unit  Price in this cell, pLease contact the Contract Administrator immediately!" sqref="G11 G47 G13 G17 G19 G27 G21:G22 G30 G33 G36:G37 G39 G54 G62 G64 G68 G70 G74 G77 G80:G81 G83 G89 G95 G140 G142 G146 G148 G150 G152 G156:G157 G159 G165 G172 G180 G182 G186 G188 G192 G195 G198:G199 G201 G208 G214 G222 G224 G228 G230 G238 G232:G233 G241 G244 G246:G247 G249 G255 G261 G108:G109 G125 G103 G113:G114 G116:G117 G119:G120 G122:G123">
      <formula1>"isblank(G3)"</formula1>
    </dataValidation>
    <dataValidation type="decimal" operator="greaterThan" allowBlank="1" showErrorMessage="1" prompt="Enter your Unit Bid Price.&#10;You do not need to type in the &quot;$&quot;" errorTitle="Illegal Entry" error="Unit Prices must be greater than 0. " sqref="G45">
      <formula1>0</formula1>
    </dataValidation>
  </dataValidations>
  <printOptions/>
  <pageMargins left="0.5" right="0.5" top="0.75" bottom="0.75" header="0.25" footer="0.25"/>
  <pageSetup horizontalDpi="600" verticalDpi="600" orientation="portrait" scale="69" r:id="rId1"/>
  <headerFooter alignWithMargins="0">
    <oddHeader>&amp;L&amp;10The City of Winnipeg
Bid Opportunity No. 169-2006&amp;R&amp;10Bid Submission
Page &amp;P+3 of 20</oddHeader>
    <oddFooter xml:space="preserve">&amp;R__________________
Name of Bidder                    </oddFooter>
  </headerFooter>
  <rowBreaks count="12" manualBreakCount="12">
    <brk id="29" min="1" max="7" man="1"/>
    <brk id="57" min="1" max="7" man="1"/>
    <brk id="79" min="1" max="7" man="1"/>
    <brk id="98" min="1" max="7" man="1"/>
    <brk id="118" min="1" max="7" man="1"/>
    <brk id="134" min="1" max="7" man="1"/>
    <brk id="154" min="1" max="7" man="1"/>
    <brk id="175" min="1" max="7" man="1"/>
    <brk id="197" min="1" max="7" man="1"/>
    <brk id="217" min="1" max="7" man="1"/>
    <brk id="237" min="1" max="7" man="1"/>
    <brk id="26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Version 1.0 checked by S Payne on April 26, 2006 @2:30pm, file size 91kb</dc:description>
  <cp:lastModifiedBy>KGulka</cp:lastModifiedBy>
  <cp:lastPrinted>2006-05-03T19:23:14Z</cp:lastPrinted>
  <dcterms:created xsi:type="dcterms:W3CDTF">1999-03-31T15:44:33Z</dcterms:created>
  <dcterms:modified xsi:type="dcterms:W3CDTF">2006-05-03T19:23:43Z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ies>
</file>