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315" windowHeight="32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PRICES'!$B$6:$H$373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PRICES'!$B$1:$IV$272</definedName>
    <definedName name="XITEMS">'FORM B - PRICES'!$B$6:$IV$272</definedName>
  </definedNames>
  <calcPr fullCalcOnLoad="1"/>
</workbook>
</file>

<file path=xl/sharedStrings.xml><?xml version="1.0" encoding="utf-8"?>
<sst xmlns="http://schemas.openxmlformats.org/spreadsheetml/2006/main" count="1296" uniqueCount="558">
  <si>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</si>
  <si>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</si>
  <si>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</si>
  <si>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</si>
  <si>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</si>
  <si>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</si>
  <si>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</si>
  <si>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</si>
  <si>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</si>
  <si>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</si>
  <si>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</si>
  <si>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</si>
  <si>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</si>
  <si>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</si>
  <si>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</si>
  <si>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</si>
  <si>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</si>
  <si>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</si>
  <si>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</si>
  <si>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</si>
  <si>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</si>
  <si>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</si>
  <si>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</si>
  <si>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</si>
  <si>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</si>
  <si>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</si>
  <si>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</si>
  <si>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</si>
  <si>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</si>
  <si>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STERLING LYON PARKWAY WEST OF KENASTON BOULEVARD- PAVEMENT CONSTRUCTION</t>
  </si>
  <si>
    <t>CN RIVERS SUBDIVISION RAIL DETOUR- GRADE CONSTRUCTION</t>
  </si>
  <si>
    <t>KENASTON BOULEVARD ROAD DETOUR- PAVEMENT CONSTRUCTION</t>
  </si>
  <si>
    <t>CLARKE TRANSPORT ACCESS ROAD- PAVEMENT CONSTRUCTION</t>
  </si>
  <si>
    <t>A001</t>
  </si>
  <si>
    <t>A.1</t>
  </si>
  <si>
    <t>Clearing and Grubbing</t>
  </si>
  <si>
    <t>CW 3010-R4</t>
  </si>
  <si>
    <t>ha</t>
  </si>
  <si>
    <t>CW 3110-R7</t>
  </si>
  <si>
    <t>m³</t>
  </si>
  <si>
    <t>A.4</t>
  </si>
  <si>
    <t>m²</t>
  </si>
  <si>
    <t>A007</t>
  </si>
  <si>
    <t>A.7</t>
  </si>
  <si>
    <t>Crushed Sub-base Material</t>
  </si>
  <si>
    <t>A008</t>
  </si>
  <si>
    <t>i)</t>
  </si>
  <si>
    <t>tonne</t>
  </si>
  <si>
    <t>A009</t>
  </si>
  <si>
    <t>ii)</t>
  </si>
  <si>
    <t>A010</t>
  </si>
  <si>
    <t>Supplying and Placing Base Course Material</t>
  </si>
  <si>
    <t xml:space="preserve">CW 3110-R7 </t>
  </si>
  <si>
    <t>50 mm - Limestone</t>
  </si>
  <si>
    <t>150 mm - Limestone</t>
  </si>
  <si>
    <t>A012</t>
  </si>
  <si>
    <t>A.10</t>
  </si>
  <si>
    <t>Grading of Boulevards</t>
  </si>
  <si>
    <t>A016</t>
  </si>
  <si>
    <t>Removal of Existing Concrete Bases</t>
  </si>
  <si>
    <t>A017</t>
  </si>
  <si>
    <t>600mm Diameter or Less</t>
  </si>
  <si>
    <t>each</t>
  </si>
  <si>
    <t>A022</t>
  </si>
  <si>
    <t>Separation/Reinforcement Geotextile Fabric</t>
  </si>
  <si>
    <t>CW 3130-R1</t>
  </si>
  <si>
    <t>A.21</t>
  </si>
  <si>
    <t>Topsoil Excavation</t>
  </si>
  <si>
    <t>A.22</t>
  </si>
  <si>
    <t>A.23</t>
  </si>
  <si>
    <t>A.24</t>
  </si>
  <si>
    <t>Fill Material</t>
  </si>
  <si>
    <t>Placing Suitable Site Material</t>
  </si>
  <si>
    <t>iii)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</si>
  <si>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</si>
  <si>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</si>
  <si>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</si>
  <si>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</si>
  <si>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</si>
  <si>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</si>
  <si>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</si>
  <si>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B.8</t>
  </si>
  <si>
    <t>CW 3230-R4</t>
  </si>
  <si>
    <t>B097</t>
  </si>
  <si>
    <t>B.9</t>
  </si>
  <si>
    <t>Drilled Tie Bars</t>
  </si>
  <si>
    <t>B100</t>
  </si>
  <si>
    <t>B.10</t>
  </si>
  <si>
    <t>Miscellaneous Concrete Slab Removal</t>
  </si>
  <si>
    <t xml:space="preserve">CW 3235-R5  </t>
  </si>
  <si>
    <t>B105</t>
  </si>
  <si>
    <t>v)</t>
  </si>
  <si>
    <t>Bullnose</t>
  </si>
  <si>
    <t>B126</t>
  </si>
  <si>
    <t>B.16</t>
  </si>
  <si>
    <t>Concrete Curb Removal</t>
  </si>
  <si>
    <t xml:space="preserve">CW 3240-R5 </t>
  </si>
  <si>
    <t>B127</t>
  </si>
  <si>
    <t>m</t>
  </si>
  <si>
    <t>B134</t>
  </si>
  <si>
    <t>Splash Strip</t>
  </si>
  <si>
    <t>Barrier- Separate</t>
  </si>
  <si>
    <t>B.17</t>
  </si>
  <si>
    <t>SD-205</t>
  </si>
  <si>
    <t>C001</t>
  </si>
  <si>
    <t>C.1</t>
  </si>
  <si>
    <t>Concrete Pavements, Median Slabs, Bull-noses, and Safety Medians</t>
  </si>
  <si>
    <t>CW 3310-R9</t>
  </si>
  <si>
    <t>C004</t>
  </si>
  <si>
    <t>C007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</si>
  <si>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</si>
  <si>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</si>
  <si>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</si>
  <si>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</si>
  <si>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</si>
  <si>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</si>
  <si>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C032</t>
  </si>
  <si>
    <t>C.3</t>
  </si>
  <si>
    <t>Concrete Curbs, Curb and Gutter, and Splash Strips</t>
  </si>
  <si>
    <t>C034</t>
  </si>
  <si>
    <t>SD-203A</t>
  </si>
  <si>
    <t>iv)</t>
  </si>
  <si>
    <t>C046</t>
  </si>
  <si>
    <t>SD-229E</t>
  </si>
  <si>
    <t>C048</t>
  </si>
  <si>
    <t>SD-227B</t>
  </si>
  <si>
    <t>C050</t>
  </si>
  <si>
    <t>C.4</t>
  </si>
  <si>
    <t>Supply and Installation of Dowel Assemblies</t>
  </si>
  <si>
    <t>Construction of 250 mm Concrete Pavement (Plain-Dowelled, Slip Form Paving)</t>
  </si>
  <si>
    <t>Construction of 230 mm Concrete Pavement (Plain-Dowelled, Slip Form Paving)</t>
  </si>
  <si>
    <t>Construction of Barrier (180 mm ht, Separate, Slip Form Paving)</t>
  </si>
  <si>
    <t>Construction of  Ramp Curb (15 mm ht)</t>
  </si>
  <si>
    <t>Construction of Splash Strip (180 mm ht, Barrier Curb, Integral, 600mm width, Slip Form Paving)</t>
  </si>
  <si>
    <t>C055</t>
  </si>
  <si>
    <t>C.9</t>
  </si>
  <si>
    <t xml:space="preserve">Construction of Asphaltic Concrete Pavements </t>
  </si>
  <si>
    <t xml:space="preserve">CW 3410-R6 </t>
  </si>
  <si>
    <t>C056</t>
  </si>
  <si>
    <t>Main Line Paving</t>
  </si>
  <si>
    <t>C058</t>
  </si>
  <si>
    <t>C059</t>
  </si>
  <si>
    <t>Tie-ins and Approaches</t>
  </si>
  <si>
    <t>C060</t>
  </si>
  <si>
    <t>a) Type IA</t>
  </si>
  <si>
    <t>C063</t>
  </si>
  <si>
    <t>C.10</t>
  </si>
  <si>
    <t>Construction of Asphaltic Concrete Base Course (Type III)</t>
  </si>
  <si>
    <t>D006</t>
  </si>
  <si>
    <t>D.4</t>
  </si>
  <si>
    <t xml:space="preserve">Reflective Crack Maintenance </t>
  </si>
  <si>
    <t>CW 3250-R6</t>
  </si>
  <si>
    <t>E003</t>
  </si>
  <si>
    <t xml:space="preserve">Catch Basin  </t>
  </si>
  <si>
    <t>E004</t>
  </si>
  <si>
    <t>SD-024</t>
  </si>
  <si>
    <t>E005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</si>
  <si>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</si>
  <si>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</si>
  <si>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</si>
  <si>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</si>
  <si>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</si>
  <si>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</si>
  <si>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</si>
  <si>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</si>
  <si>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SD-025 c/w ditch inlet grate</t>
  </si>
  <si>
    <t xml:space="preserve">250 mm </t>
  </si>
  <si>
    <t xml:space="preserve">300 mm </t>
  </si>
  <si>
    <t>E051</t>
  </si>
  <si>
    <t>Installation of Subdrains</t>
  </si>
  <si>
    <t>CW 3120-R1</t>
  </si>
  <si>
    <t>Sodding</t>
  </si>
  <si>
    <t>Seeding</t>
  </si>
  <si>
    <t>CW 3615-R2</t>
  </si>
  <si>
    <t>Land Drainage Sewers</t>
  </si>
  <si>
    <t>450 mm C76-III</t>
  </si>
  <si>
    <t>525 mm C76-III</t>
  </si>
  <si>
    <t>600 mm C76-III</t>
  </si>
  <si>
    <t>750 mm C76-III</t>
  </si>
  <si>
    <t>900 mm C76-III</t>
  </si>
  <si>
    <t>Construction of Ditch Inlet Structure</t>
  </si>
  <si>
    <t>Precast Ditch Inlet Structure</t>
  </si>
  <si>
    <t>LS</t>
  </si>
  <si>
    <t>Safety Grate</t>
  </si>
  <si>
    <t>Manholes</t>
  </si>
  <si>
    <t>SD-010</t>
  </si>
  <si>
    <t>a) 1200 mm base</t>
  </si>
  <si>
    <t>v.m</t>
  </si>
  <si>
    <t>b) 1350 mm base</t>
  </si>
  <si>
    <t>Concrete Flared End Sections</t>
  </si>
  <si>
    <t>600 mm c/w Safety Grate</t>
  </si>
  <si>
    <t>E052</t>
  </si>
  <si>
    <t>Corrugated Steel Pipe - Supply</t>
  </si>
  <si>
    <t>CW 3610-R3</t>
  </si>
  <si>
    <t>E055</t>
  </si>
  <si>
    <t>E056</t>
  </si>
  <si>
    <t>E057</t>
  </si>
  <si>
    <t>Corrugated Steel Pipe - Install</t>
  </si>
  <si>
    <t>E060</t>
  </si>
  <si>
    <t>E061</t>
  </si>
  <si>
    <t>1630 mm x 1120 mm, 8 mm wall thickness</t>
  </si>
  <si>
    <t>A.2</t>
  </si>
  <si>
    <t>A.3</t>
  </si>
  <si>
    <t>A.5</t>
  </si>
  <si>
    <t>A.6</t>
  </si>
  <si>
    <t>A.9</t>
  </si>
  <si>
    <t>A.11</t>
  </si>
  <si>
    <t>Suitable Site Material</t>
  </si>
  <si>
    <t>Unsuitable Site Material</t>
  </si>
  <si>
    <t>A.12</t>
  </si>
  <si>
    <t>A.13</t>
  </si>
  <si>
    <t>A.15</t>
  </si>
  <si>
    <t>A.17</t>
  </si>
  <si>
    <t>A.20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</si>
  <si>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</si>
  <si>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</si>
  <si>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</si>
  <si>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</si>
  <si>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</si>
  <si>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</si>
  <si>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</si>
  <si>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</si>
  <si>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</si>
  <si>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</si>
  <si>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</si>
  <si>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</si>
  <si>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</si>
  <si>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E048</t>
  </si>
  <si>
    <t>Relocation of Existing Catchbasins</t>
  </si>
  <si>
    <t>E049</t>
  </si>
  <si>
    <t>Relocation  of Existing Catch Pit</t>
  </si>
  <si>
    <t>E042</t>
  </si>
  <si>
    <t>Connecting new Sewer Service to Existing Sewer Service</t>
  </si>
  <si>
    <t>E043</t>
  </si>
  <si>
    <t>E028</t>
  </si>
  <si>
    <t>E029</t>
  </si>
  <si>
    <t xml:space="preserve">AP-009 - Barrier Curb and Gutter Inlet Cover </t>
  </si>
  <si>
    <t>A.38</t>
  </si>
  <si>
    <t>600mm</t>
  </si>
  <si>
    <t>Supply &amp; Install Energite Barrels</t>
  </si>
  <si>
    <t>180 kg barrel</t>
  </si>
  <si>
    <t>320 kg barrel</t>
  </si>
  <si>
    <t>640 kg barrel</t>
  </si>
  <si>
    <t>90 kg barrel</t>
  </si>
  <si>
    <t>A.39</t>
  </si>
  <si>
    <t>A.40</t>
  </si>
  <si>
    <t>A.41</t>
  </si>
  <si>
    <t>A.42</t>
  </si>
  <si>
    <t>F009</t>
  </si>
  <si>
    <t>Adjustment of Valve Boxes</t>
  </si>
  <si>
    <t>CW 3210-R6</t>
  </si>
  <si>
    <t>F010</t>
  </si>
  <si>
    <t>Valve Box Extensions</t>
  </si>
  <si>
    <t>F022</t>
  </si>
  <si>
    <t>Raising of Hydrant</t>
  </si>
  <si>
    <t>F023</t>
  </si>
  <si>
    <t>Lowering of Hydrant</t>
  </si>
  <si>
    <t>A.43</t>
  </si>
  <si>
    <t>A.44</t>
  </si>
  <si>
    <t>A.45</t>
  </si>
  <si>
    <t>A.46</t>
  </si>
  <si>
    <t>A.47</t>
  </si>
  <si>
    <t>A.49</t>
  </si>
  <si>
    <t>A.48</t>
  </si>
  <si>
    <t>A018</t>
  </si>
  <si>
    <t>Greater than 600mm Diameter</t>
  </si>
  <si>
    <t>Non-Woven Geotextile Fabric</t>
  </si>
  <si>
    <t>Common Excavation</t>
  </si>
  <si>
    <t>B102</t>
  </si>
  <si>
    <t>Monolithic Median Slab</t>
  </si>
  <si>
    <t>B104</t>
  </si>
  <si>
    <t>Sidewalk</t>
  </si>
  <si>
    <t>B200</t>
  </si>
  <si>
    <t>B.24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</si>
  <si>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</si>
  <si>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</si>
  <si>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</si>
  <si>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</si>
  <si>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</si>
  <si>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</si>
  <si>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C033</t>
  </si>
  <si>
    <t>F001</t>
  </si>
  <si>
    <t>Adjustment of Catch Basins / Manholes Frames</t>
  </si>
  <si>
    <t>B.2</t>
  </si>
  <si>
    <t>B.3</t>
  </si>
  <si>
    <t>B.4</t>
  </si>
  <si>
    <t>B.5</t>
  </si>
  <si>
    <t>B.6</t>
  </si>
  <si>
    <t>B.7</t>
  </si>
  <si>
    <t>B.11</t>
  </si>
  <si>
    <t>B.12</t>
  </si>
  <si>
    <t>B.13</t>
  </si>
  <si>
    <t>B.14</t>
  </si>
  <si>
    <t>B.15</t>
  </si>
  <si>
    <t>B.18</t>
  </si>
  <si>
    <t>B.19</t>
  </si>
  <si>
    <t>B.20</t>
  </si>
  <si>
    <t>B.22</t>
  </si>
  <si>
    <t>B.23</t>
  </si>
  <si>
    <t>E034</t>
  </si>
  <si>
    <t>Connecting to Existing Catch Basin</t>
  </si>
  <si>
    <t>E035</t>
  </si>
  <si>
    <t>Remove &amp; Salvage Chain Link Fence</t>
  </si>
  <si>
    <t>Install Salvaged Chain Link Fence</t>
  </si>
  <si>
    <t>C.2</t>
  </si>
  <si>
    <t>C.5</t>
  </si>
  <si>
    <t>C.6</t>
  </si>
  <si>
    <t>C.7</t>
  </si>
  <si>
    <t>C.11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</si>
  <si>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</si>
  <si>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</si>
  <si>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</si>
  <si>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</si>
  <si>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</si>
  <si>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</si>
  <si>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</si>
  <si>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</si>
  <si>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</si>
  <si>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</si>
  <si>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</si>
  <si>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</si>
  <si>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</si>
  <si>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</si>
  <si>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D.17</t>
  </si>
  <si>
    <t>D.18</t>
  </si>
  <si>
    <t>D.19</t>
  </si>
  <si>
    <t>e) 2100 mm base</t>
  </si>
  <si>
    <t>d) 1800 mm base</t>
  </si>
  <si>
    <t>c) 1500 mm base</t>
  </si>
  <si>
    <t>E066</t>
  </si>
  <si>
    <t>Connections to Existing Culverts</t>
  </si>
  <si>
    <t>450mm</t>
  </si>
  <si>
    <t>450 mm c/w Safety Grate</t>
  </si>
  <si>
    <t>SD-025 (1200 deep)</t>
  </si>
  <si>
    <t>SD-025 (1800 deep)</t>
  </si>
  <si>
    <t>250 mm Sewer Service Pipe</t>
  </si>
  <si>
    <t>Non-Perforated Drainage Pipe</t>
  </si>
  <si>
    <t>A.50</t>
  </si>
  <si>
    <t>A.51</t>
  </si>
  <si>
    <t>B.21</t>
  </si>
  <si>
    <t>B.25</t>
  </si>
  <si>
    <t>750 mm C76-V</t>
  </si>
  <si>
    <t>Remove and Replace Special Manhole</t>
  </si>
  <si>
    <t>600 mm</t>
  </si>
  <si>
    <t>750 mm</t>
  </si>
  <si>
    <t>900 mm</t>
  </si>
  <si>
    <t>300 mm PVC</t>
  </si>
  <si>
    <t>E012</t>
  </si>
  <si>
    <t>A.52</t>
  </si>
  <si>
    <t>Removal of Existing Culverts</t>
  </si>
  <si>
    <t>A.53</t>
  </si>
  <si>
    <t>Drainage Trench</t>
  </si>
  <si>
    <t>Supply and Placing Sub-Ballast Material</t>
  </si>
  <si>
    <t>Reuse of Base Course From Sterling Lyon Staging</t>
  </si>
  <si>
    <t>A.54</t>
  </si>
  <si>
    <t>400mm, 1.6 mm wall thickness</t>
  </si>
  <si>
    <t>450mm, 1.6 mm wall thickness</t>
  </si>
  <si>
    <t>600mm, 2.0 mm wall thickness</t>
  </si>
  <si>
    <t>450mm, 2.0 mm wall thickness</t>
  </si>
  <si>
    <t>Salt-Tolerant Prairie Grass Seed Mix</t>
  </si>
  <si>
    <t>Trefoil and Clover Seed Mix</t>
  </si>
  <si>
    <t>Trefoil and Vetch Over-Seeding</t>
  </si>
  <si>
    <t>A.55</t>
  </si>
  <si>
    <t>Plant List</t>
  </si>
  <si>
    <t>vi)</t>
  </si>
  <si>
    <t>vii)</t>
  </si>
  <si>
    <t>viii)</t>
  </si>
  <si>
    <t>ix)</t>
  </si>
  <si>
    <t>Bergeson Ash</t>
  </si>
  <si>
    <t>Conditioning of Previously Spread Site Topsoil</t>
  </si>
  <si>
    <t>Planting Beds with Planting Soil Mixture</t>
  </si>
  <si>
    <t>Wood Chip Mulch</t>
  </si>
  <si>
    <t>Chemical Application of Herbicide</t>
  </si>
  <si>
    <t>Erosion Control Blanket</t>
  </si>
  <si>
    <t>General Maintenance of Landscaping</t>
  </si>
  <si>
    <t>General Plant Material and Planting Bed Maintenance</t>
  </si>
  <si>
    <t>General Sod Maintenance</t>
  </si>
  <si>
    <t>General Maintenance of Trefoil and Clover Areas</t>
  </si>
  <si>
    <t>General Clean-up Operations</t>
  </si>
  <si>
    <t>Annual Spring Cleanup of Landscaped Areas</t>
  </si>
  <si>
    <t>Preparation of Existing Ground Surface</t>
  </si>
  <si>
    <t>Straw Wattle</t>
  </si>
  <si>
    <t>C052</t>
  </si>
  <si>
    <t>Interlocking Paving Stones</t>
  </si>
  <si>
    <t>C054</t>
  </si>
  <si>
    <t>Lean Concrete Base</t>
  </si>
  <si>
    <t>A013</t>
  </si>
  <si>
    <t xml:space="preserve">Ditch Grading </t>
  </si>
  <si>
    <t>Abandonment of Exising DND Loading Dock</t>
  </si>
  <si>
    <t>Plastic Edging</t>
  </si>
  <si>
    <t>E10.</t>
  </si>
  <si>
    <t>E11.</t>
  </si>
  <si>
    <t>E13.</t>
  </si>
  <si>
    <t>CW 3310-R9   E12.</t>
  </si>
  <si>
    <t>CW 3335-R3    E14.</t>
  </si>
  <si>
    <t>E15.</t>
  </si>
  <si>
    <t>E16.</t>
  </si>
  <si>
    <t>E17.</t>
  </si>
  <si>
    <t>E18.</t>
  </si>
  <si>
    <t>E19.</t>
  </si>
  <si>
    <t>E21.</t>
  </si>
  <si>
    <t>CW 3610-R3    E20.</t>
  </si>
  <si>
    <t>CW 3510-R8     E26.</t>
  </si>
  <si>
    <t>CW 3520-R6        E27.</t>
  </si>
  <si>
    <t>E28.</t>
  </si>
  <si>
    <t>E27.</t>
  </si>
  <si>
    <t>E29.</t>
  </si>
  <si>
    <t>E31.</t>
  </si>
  <si>
    <t>E30.</t>
  </si>
  <si>
    <t>E22.</t>
  </si>
  <si>
    <t>E23.</t>
  </si>
  <si>
    <t>E24.</t>
  </si>
  <si>
    <t>E25.</t>
  </si>
  <si>
    <t>CW 3310-R9     E12.</t>
  </si>
  <si>
    <t>A.8</t>
  </si>
  <si>
    <t>A.19</t>
  </si>
  <si>
    <t>Placing Stockpiled Topsoil</t>
  </si>
  <si>
    <t>H016</t>
  </si>
  <si>
    <t>Installation of Barrier Posts</t>
  </si>
  <si>
    <t>H018</t>
  </si>
  <si>
    <t>Installation of Barrier Rails</t>
  </si>
  <si>
    <t>B.26</t>
  </si>
  <si>
    <t>B.27</t>
  </si>
  <si>
    <t>Gates</t>
  </si>
  <si>
    <t>Access Gate</t>
  </si>
  <si>
    <t>Remove &amp; Salvage Wood Fence</t>
  </si>
  <si>
    <t>CW 3550-R2</t>
  </si>
  <si>
    <t>H011</t>
  </si>
  <si>
    <t>D.16</t>
  </si>
  <si>
    <t>D.20</t>
  </si>
  <si>
    <t>D.21</t>
  </si>
  <si>
    <t>Construction of Monolithic Concrete Median Slabs for Asphalt Pavement</t>
  </si>
  <si>
    <t>Construction of Monolithic Concrete Bull-noses for Asphalt Pavement</t>
  </si>
  <si>
    <t>Construction of  Ramp Curb For Asphalt Pavement (15 mm ht)</t>
  </si>
  <si>
    <t>Construction of Splash Strip For Asphalt Pavement (180 mm ht, Barrier Curb, Integral, 600mm width, Slip Form Paving)</t>
  </si>
  <si>
    <t>C049</t>
  </si>
  <si>
    <t>SD-227B            SD-203B</t>
  </si>
  <si>
    <t>Construction of Splash Strip (180 mm ht, Modified Barrier Curb, Integral, 600mm width)</t>
  </si>
  <si>
    <t>20 M Deformed Tie Bar</t>
  </si>
  <si>
    <t>B098</t>
  </si>
  <si>
    <t>Construction of 250 mm Concrete Pavement (Plain-Dowelled)</t>
  </si>
  <si>
    <t>Construction of 230 mm Concrete Pavement (Plain-Dowelled)</t>
  </si>
  <si>
    <t>C019</t>
  </si>
  <si>
    <t>Concrete Pavements for Early Opening</t>
  </si>
  <si>
    <t>C022</t>
  </si>
  <si>
    <t>Construction of 250 mm Concrete Pavement for Early Opening (72 hr, Plain-Dowelled)</t>
  </si>
  <si>
    <t>Construction of Barrier (180 mm ht, Dowelled, Slip Form Paving)</t>
  </si>
  <si>
    <t>Construction of Splash Strip For Asphalt Pavement (180 mm ht, Modified Barrier Curb, Integral, 600mm width)</t>
  </si>
  <si>
    <t>28.6 mm diameter dowels</t>
  </si>
  <si>
    <t>31.8 mm diameter dowels</t>
  </si>
  <si>
    <t>31.8 mm diameter dowels (6:1 skew)</t>
  </si>
  <si>
    <t>C051</t>
  </si>
  <si>
    <t>100 mm Concrete Sidewalk</t>
  </si>
  <si>
    <t xml:space="preserve">CW 3325-R2  </t>
  </si>
  <si>
    <t>B190</t>
  </si>
  <si>
    <t xml:space="preserve">Construction of Asphaltic Concrete Overlay </t>
  </si>
  <si>
    <t>B191</t>
  </si>
  <si>
    <t>B193</t>
  </si>
  <si>
    <t>B194</t>
  </si>
  <si>
    <t>B195</t>
  </si>
  <si>
    <t>American Elm (65 mm cal.)</t>
  </si>
  <si>
    <t>American Basswood (65 mm cal.)</t>
  </si>
  <si>
    <t>Amur Maple (0.75 m ht.)</t>
  </si>
  <si>
    <t>Coronation Triumph Potentilla (0.50 m ht.)</t>
  </si>
  <si>
    <t>Highbush Cranberry (0.75 m ht.)</t>
  </si>
  <si>
    <t>Virginia Creeper (2 yr)</t>
  </si>
  <si>
    <t>Annual</t>
  </si>
  <si>
    <t>H013</t>
  </si>
  <si>
    <t>Grouted Stone Riprap</t>
  </si>
  <si>
    <t>General Maintenance of Salt-tolerant Prairie Grass Areas</t>
  </si>
  <si>
    <t>Turf Grass Seed Mix (for touch-up seeding)</t>
  </si>
  <si>
    <t>Ditch Seed Mix (with conditioned topsoil)</t>
  </si>
  <si>
    <t>Ditch Seed Mix (with imported topsoil)</t>
  </si>
  <si>
    <t>Soil Amendments for Native Seeding and Trefoil and Clover Seed Mix</t>
  </si>
  <si>
    <t>CW 2130-R9</t>
  </si>
  <si>
    <t>CW 2130-R9       E34.</t>
  </si>
  <si>
    <t>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</si>
  <si>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</si>
  <si>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</si>
  <si>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</si>
  <si>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</si>
  <si>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</si>
  <si>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</si>
  <si>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</si>
  <si>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</si>
  <si>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</si>
  <si>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</si>
  <si>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</si>
  <si>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</si>
  <si>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</si>
  <si>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</si>
  <si>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A.14</t>
  </si>
  <si>
    <t>A.16</t>
  </si>
  <si>
    <t>A.18</t>
  </si>
  <si>
    <t>Sewer Inspection</t>
  </si>
  <si>
    <t>CW 2145-R2</t>
  </si>
  <si>
    <t>a) 450 mm</t>
  </si>
  <si>
    <t>A.56</t>
  </si>
  <si>
    <t>Replacing Standard Frames &amp; Covers</t>
  </si>
  <si>
    <t>AP-008 - Barrier Curb and Gutter Inlet  Frame and Box</t>
  </si>
  <si>
    <t>b) 525 mm</t>
  </si>
  <si>
    <t>c) 600 mm</t>
  </si>
  <si>
    <t>d) 750 mm</t>
  </si>
  <si>
    <t>e) 900 mm</t>
  </si>
  <si>
    <t>Concrete Pipe 3 Edge Bearing Test</t>
  </si>
  <si>
    <t>A.57</t>
  </si>
  <si>
    <t>CW 2030-R7</t>
  </si>
  <si>
    <t>A.58</t>
  </si>
  <si>
    <t>Backfill Material- Sand</t>
  </si>
  <si>
    <t>Construction of  Barrier (100 mm ht, Dowelled)</t>
  </si>
  <si>
    <t>250 mm PVC</t>
  </si>
  <si>
    <t>375 mm PVC</t>
  </si>
  <si>
    <t>(SEE B9)</t>
  </si>
  <si>
    <t>E023</t>
  </si>
  <si>
    <t>Construction of  Barrier (150 mm ht, Dowelled)</t>
  </si>
  <si>
    <t>E35.</t>
  </si>
  <si>
    <t>A027</t>
  </si>
  <si>
    <t>A028</t>
  </si>
  <si>
    <t>A029</t>
  </si>
  <si>
    <t>A030</t>
  </si>
  <si>
    <t>A031</t>
  </si>
  <si>
    <t>A023</t>
  </si>
  <si>
    <t>Drainage Connection Pipe</t>
  </si>
  <si>
    <t>A034</t>
  </si>
  <si>
    <t>C.8</t>
  </si>
  <si>
    <t>F</t>
  </si>
  <si>
    <t>PROVISIONAL ITEMS</t>
  </si>
  <si>
    <t>F.1</t>
  </si>
  <si>
    <t>Precast Concrete Traffic Barriers</t>
  </si>
  <si>
    <t>Install City Supplied Barriers</t>
  </si>
  <si>
    <t>Supply New Barriers</t>
  </si>
  <si>
    <t>Install New Barriers</t>
  </si>
  <si>
    <t>F.2</t>
  </si>
  <si>
    <t>"Quadguard System" Crash Cushions</t>
  </si>
  <si>
    <t>Edge Sod c/w 50 mm Imported Topsoil (&lt; or = 600 mm width)</t>
  </si>
  <si>
    <t>Edge Sod on previously placed conditioned site topsoil or soil amendments (&lt; or = 600 mm width)</t>
  </si>
  <si>
    <t>Sod c/w 100 mm Imported Topsoil (&gt; 600 mm width)</t>
  </si>
  <si>
    <t>Remove &amp; Salvage Steel Fence</t>
  </si>
  <si>
    <t>Install Salvaged Wood Fence</t>
  </si>
  <si>
    <t>Install Salvaged Steel Fence</t>
  </si>
  <si>
    <t>A.59</t>
  </si>
  <si>
    <t>A.60</t>
  </si>
  <si>
    <t>A.61</t>
  </si>
  <si>
    <t>Construction of Splash Strip (150 mm ht, Barrier Curb, Integral, 600mm width, Slip Form Paving)</t>
  </si>
  <si>
    <t xml:space="preserve">CW 3210-R6
</t>
  </si>
  <si>
    <t>F013</t>
  </si>
  <si>
    <t>Supply of Curb Inlet Frames</t>
  </si>
  <si>
    <t>A.62</t>
  </si>
  <si>
    <t>Sedum (2 yr)</t>
  </si>
  <si>
    <t>CW 3650-R4     E23.</t>
  </si>
  <si>
    <t>a) in a trench, Class B bedding, Class 3 backfill, 0-4 m deep</t>
  </si>
  <si>
    <t>a) trenchless installation, Class B bedding, Class 3 backfill</t>
  </si>
  <si>
    <t>a) in a Trench, Class B bedding with Sand,   Class 3 backfill</t>
  </si>
  <si>
    <t>a) in a Trench, Class B Type with Sand,   Class 3 backfill</t>
  </si>
  <si>
    <t>b) in a trench, Class B bedding, Class 5 backfill, 0-4 m deep</t>
  </si>
  <si>
    <t>Supply Quadguard System</t>
  </si>
  <si>
    <t>Install Quadguard System</t>
  </si>
  <si>
    <t>Supply Additional Miscellaneous Spare Parts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</si>
</sst>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00"/>
    <numFmt numFmtId="178" formatCode="0.0"/>
    <numFmt numFmtId="179" formatCode="#,##0.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5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1" fontId="0" fillId="2" borderId="2" xfId="0" applyNumberFormat="1" applyBorder="1" applyAlignment="1">
      <alignment vertical="top"/>
    </xf>
    <xf numFmtId="0" fontId="0" fillId="2" borderId="2" xfId="0" applyNumberFormat="1" applyBorder="1" applyAlignment="1">
      <alignment horizontal="center" vertical="top"/>
    </xf>
    <xf numFmtId="0" fontId="0" fillId="2" borderId="2" xfId="0" applyNumberFormat="1" applyBorder="1" applyAlignment="1">
      <alignment vertical="top"/>
    </xf>
    <xf numFmtId="1" fontId="0" fillId="2" borderId="2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2" xfId="0" applyNumberFormat="1" applyBorder="1" applyAlignment="1">
      <alignment horizontal="right"/>
    </xf>
    <xf numFmtId="166" fontId="0" fillId="2" borderId="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6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172" fontId="2" fillId="3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166" fontId="0" fillId="2" borderId="3" xfId="0" applyNumberFormat="1" applyBorder="1" applyAlignment="1">
      <alignment horizontal="right" vertical="center"/>
    </xf>
    <xf numFmtId="0" fontId="0" fillId="2" borderId="9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0" fontId="0" fillId="2" borderId="2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172" fontId="2" fillId="3" borderId="11" xfId="0" applyNumberFormat="1" applyFont="1" applyFill="1" applyBorder="1" applyAlignment="1" applyProtection="1">
      <alignment horizontal="left" vertical="center"/>
      <protection/>
    </xf>
    <xf numFmtId="172" fontId="2" fillId="3" borderId="11" xfId="0" applyNumberFormat="1" applyFont="1" applyFill="1" applyBorder="1" applyAlignment="1" applyProtection="1">
      <alignment horizontal="left" vertical="center" wrapText="1"/>
      <protection/>
    </xf>
    <xf numFmtId="166" fontId="0" fillId="2" borderId="12" xfId="0" applyNumberFormat="1" applyBorder="1" applyAlignment="1">
      <alignment horizontal="right"/>
    </xf>
    <xf numFmtId="166" fontId="5" fillId="2" borderId="0" xfId="0" applyNumberFormat="1" applyFont="1" applyFill="1" applyAlignment="1" applyProtection="1">
      <alignment horizontal="centerContinuous" vertical="center"/>
      <protection/>
    </xf>
    <xf numFmtId="1" fontId="4" fillId="2" borderId="0" xfId="0" applyNumberFormat="1" applyFont="1" applyFill="1" applyAlignment="1" applyProtection="1">
      <alignment horizontal="centerContinuous" vertical="top"/>
      <protection/>
    </xf>
    <xf numFmtId="0" fontId="4" fillId="2" borderId="0" xfId="0" applyNumberFormat="1" applyFont="1" applyFill="1" applyAlignment="1" applyProtection="1">
      <alignment horizontal="centerContinuous" vertical="center"/>
      <protection/>
    </xf>
    <xf numFmtId="166" fontId="1" fillId="2" borderId="0" xfId="0" applyNumberFormat="1" applyFont="1" applyFill="1" applyAlignment="1" applyProtection="1">
      <alignment horizontal="centerContinuous" vertical="center"/>
      <protection/>
    </xf>
    <xf numFmtId="1" fontId="0" fillId="2" borderId="0" xfId="0" applyNumberFormat="1" applyFill="1" applyAlignment="1" applyProtection="1">
      <alignment horizontal="centerContinuous" vertical="top"/>
      <protection/>
    </xf>
    <xf numFmtId="0" fontId="0" fillId="2" borderId="0" xfId="0" applyNumberFormat="1" applyFill="1" applyAlignment="1" applyProtection="1">
      <alignment horizontal="centerContinuous" vertical="center"/>
      <protection/>
    </xf>
    <xf numFmtId="166" fontId="0" fillId="2" borderId="0" xfId="0" applyNumberFormat="1" applyFill="1" applyAlignment="1" applyProtection="1">
      <alignment horizontal="right"/>
      <protection/>
    </xf>
    <xf numFmtId="0" fontId="0" fillId="2" borderId="0" xfId="0" applyNumberFormat="1" applyFill="1" applyAlignment="1" applyProtection="1">
      <alignment vertical="top"/>
      <protection/>
    </xf>
    <xf numFmtId="0" fontId="0" fillId="2" borderId="0" xfId="0" applyNumberFormat="1" applyFill="1" applyAlignment="1" applyProtection="1">
      <alignment/>
      <protection/>
    </xf>
    <xf numFmtId="166" fontId="0" fillId="2" borderId="0" xfId="0" applyNumberFormat="1" applyFill="1" applyAlignment="1" applyProtection="1">
      <alignment horizontal="centerContinuous" vertical="center"/>
      <protection/>
    </xf>
    <xf numFmtId="2" fontId="0" fillId="2" borderId="0" xfId="0" applyNumberFormat="1" applyFill="1" applyAlignment="1" applyProtection="1">
      <alignment horizontal="centerContinuous"/>
      <protection/>
    </xf>
    <xf numFmtId="166" fontId="0" fillId="2" borderId="13" xfId="0" applyNumberFormat="1" applyFill="1" applyBorder="1" applyAlignment="1" applyProtection="1">
      <alignment horizontal="center"/>
      <protection/>
    </xf>
    <xf numFmtId="0" fontId="0" fillId="2" borderId="14" xfId="0" applyNumberFormat="1" applyFill="1" applyBorder="1" applyAlignment="1" applyProtection="1">
      <alignment horizontal="center" vertical="top"/>
      <protection/>
    </xf>
    <xf numFmtId="0" fontId="0" fillId="2" borderId="15" xfId="0" applyNumberFormat="1" applyFill="1" applyBorder="1" applyAlignment="1" applyProtection="1">
      <alignment horizontal="center"/>
      <protection/>
    </xf>
    <xf numFmtId="0" fontId="0" fillId="2" borderId="16" xfId="0" applyNumberFormat="1" applyFill="1" applyBorder="1" applyAlignment="1" applyProtection="1">
      <alignment horizontal="center"/>
      <protection/>
    </xf>
    <xf numFmtId="0" fontId="0" fillId="2" borderId="17" xfId="0" applyNumberFormat="1" applyFill="1" applyBorder="1" applyAlignment="1" applyProtection="1">
      <alignment horizontal="center"/>
      <protection/>
    </xf>
    <xf numFmtId="166" fontId="0" fillId="2" borderId="17" xfId="0" applyNumberFormat="1" applyFill="1" applyBorder="1" applyAlignment="1" applyProtection="1">
      <alignment horizontal="right"/>
      <protection/>
    </xf>
    <xf numFmtId="166" fontId="0" fillId="2" borderId="18" xfId="0" applyNumberFormat="1" applyFill="1" applyBorder="1" applyAlignment="1" applyProtection="1">
      <alignment horizontal="right"/>
      <protection/>
    </xf>
    <xf numFmtId="0" fontId="0" fillId="2" borderId="19" xfId="0" applyNumberFormat="1" applyFill="1" applyBorder="1" applyAlignment="1" applyProtection="1">
      <alignment vertical="top"/>
      <protection/>
    </xf>
    <xf numFmtId="0" fontId="0" fillId="2" borderId="20" xfId="0" applyNumberFormat="1" applyFill="1" applyBorder="1" applyAlignment="1" applyProtection="1">
      <alignment/>
      <protection/>
    </xf>
    <xf numFmtId="0" fontId="0" fillId="2" borderId="21" xfId="0" applyNumberFormat="1" applyFill="1" applyBorder="1" applyAlignment="1" applyProtection="1">
      <alignment horizontal="center"/>
      <protection/>
    </xf>
    <xf numFmtId="0" fontId="0" fillId="2" borderId="22" xfId="0" applyNumberForma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/>
      <protection/>
    </xf>
    <xf numFmtId="166" fontId="0" fillId="2" borderId="22" xfId="0" applyNumberFormat="1" applyFill="1" applyBorder="1" applyAlignment="1" applyProtection="1">
      <alignment horizontal="right"/>
      <protection/>
    </xf>
    <xf numFmtId="166" fontId="0" fillId="2" borderId="11" xfId="0" applyNumberFormat="1" applyFill="1" applyBorder="1" applyAlignment="1" applyProtection="1">
      <alignment horizontal="right" vertical="center"/>
      <protection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166" fontId="0" fillId="2" borderId="24" xfId="0" applyNumberFormat="1" applyFill="1" applyBorder="1" applyAlignment="1" applyProtection="1">
      <alignment horizontal="right" vertical="center"/>
      <protection/>
    </xf>
    <xf numFmtId="166" fontId="0" fillId="2" borderId="25" xfId="0" applyNumberFormat="1" applyFill="1" applyBorder="1" applyAlignment="1" applyProtection="1">
      <alignment horizontal="right" vertical="center"/>
      <protection/>
    </xf>
    <xf numFmtId="166" fontId="0" fillId="2" borderId="11" xfId="0" applyNumberFormat="1" applyFill="1" applyBorder="1" applyAlignment="1" applyProtection="1">
      <alignment horizontal="right"/>
      <protection/>
    </xf>
    <xf numFmtId="0" fontId="2" fillId="2" borderId="11" xfId="0" applyNumberFormat="1" applyFont="1" applyFill="1" applyBorder="1" applyAlignment="1" applyProtection="1">
      <alignment vertical="top"/>
      <protection/>
    </xf>
    <xf numFmtId="172" fontId="2" fillId="2" borderId="11" xfId="0" applyNumberFormat="1" applyFont="1" applyFill="1" applyBorder="1" applyAlignment="1" applyProtection="1">
      <alignment horizontal="left" vertical="center"/>
      <protection/>
    </xf>
    <xf numFmtId="1" fontId="0" fillId="2" borderId="11" xfId="0" applyNumberFormat="1" applyFill="1" applyBorder="1" applyAlignment="1" applyProtection="1">
      <alignment horizontal="center" vertical="top"/>
      <protection/>
    </xf>
    <xf numFmtId="0" fontId="0" fillId="2" borderId="11" xfId="0" applyNumberFormat="1" applyFill="1" applyBorder="1" applyAlignment="1" applyProtection="1">
      <alignment horizontal="center" vertical="top"/>
      <protection/>
    </xf>
    <xf numFmtId="166" fontId="0" fillId="2" borderId="12" xfId="0" applyNumberForma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center" vertical="top"/>
      <protection/>
    </xf>
    <xf numFmtId="172" fontId="0" fillId="2" borderId="11" xfId="0" applyNumberFormat="1" applyFont="1" applyFill="1" applyBorder="1" applyAlignment="1" applyProtection="1">
      <alignment horizontal="left" vertical="top"/>
      <protection/>
    </xf>
    <xf numFmtId="172" fontId="0" fillId="2" borderId="11" xfId="0" applyNumberFormat="1" applyFont="1" applyFill="1" applyBorder="1" applyAlignment="1" applyProtection="1">
      <alignment horizontal="center" vertical="top" wrapText="1"/>
      <protection/>
    </xf>
    <xf numFmtId="172" fontId="0" fillId="2" borderId="11" xfId="0" applyNumberFormat="1" applyFont="1" applyFill="1" applyBorder="1" applyAlignment="1" applyProtection="1">
      <alignment horizontal="center" vertical="top"/>
      <protection/>
    </xf>
    <xf numFmtId="177" fontId="0" fillId="2" borderId="11" xfId="0" applyNumberFormat="1" applyFont="1" applyFill="1" applyBorder="1" applyAlignment="1" applyProtection="1">
      <alignment horizontal="right" vertical="top"/>
      <protection/>
    </xf>
    <xf numFmtId="174" fontId="0" fillId="2" borderId="12" xfId="0" applyNumberFormat="1" applyFont="1" applyFill="1" applyBorder="1" applyAlignment="1" applyProtection="1">
      <alignment vertical="top"/>
      <protection/>
    </xf>
    <xf numFmtId="172" fontId="0" fillId="2" borderId="11" xfId="0" applyNumberFormat="1" applyFont="1" applyFill="1" applyBorder="1" applyAlignment="1" applyProtection="1">
      <alignment horizontal="left" vertical="top" wrapText="1"/>
      <protection/>
    </xf>
    <xf numFmtId="0" fontId="0" fillId="2" borderId="11" xfId="0" applyNumberFormat="1" applyFont="1" applyFill="1" applyBorder="1" applyAlignment="1" applyProtection="1">
      <alignment horizontal="center" vertical="top" wrapText="1"/>
      <protection/>
    </xf>
    <xf numFmtId="1" fontId="0" fillId="2" borderId="11" xfId="0" applyNumberFormat="1" applyFont="1" applyFill="1" applyBorder="1" applyAlignment="1" applyProtection="1">
      <alignment horizontal="right" vertical="top"/>
      <protection/>
    </xf>
    <xf numFmtId="0" fontId="4" fillId="2" borderId="11" xfId="0" applyNumberFormat="1" applyFont="1" applyFill="1" applyBorder="1" applyAlignment="1" applyProtection="1">
      <alignment vertical="center"/>
      <protection/>
    </xf>
    <xf numFmtId="4" fontId="0" fillId="2" borderId="11" xfId="0" applyNumberFormat="1" applyFont="1" applyFill="1" applyBorder="1" applyAlignment="1" applyProtection="1">
      <alignment horizontal="center" vertical="top" wrapText="1"/>
      <protection/>
    </xf>
    <xf numFmtId="173" fontId="0" fillId="2" borderId="11" xfId="0" applyNumberFormat="1" applyFont="1" applyFill="1" applyBorder="1" applyAlignment="1" applyProtection="1">
      <alignment horizontal="right" vertical="top" wrapText="1"/>
      <protection/>
    </xf>
    <xf numFmtId="173" fontId="0" fillId="2" borderId="11" xfId="0" applyNumberFormat="1" applyFont="1" applyFill="1" applyBorder="1" applyAlignment="1" applyProtection="1">
      <alignment horizontal="left" vertical="top" wrapText="1"/>
      <protection/>
    </xf>
    <xf numFmtId="172" fontId="2" fillId="2" borderId="11" xfId="0" applyNumberFormat="1" applyFont="1" applyFill="1" applyBorder="1" applyAlignment="1" applyProtection="1">
      <alignment horizontal="left" vertical="center" wrapText="1"/>
      <protection/>
    </xf>
    <xf numFmtId="1" fontId="0" fillId="2" borderId="11" xfId="0" applyNumberFormat="1" applyFill="1" applyBorder="1" applyAlignment="1" applyProtection="1">
      <alignment vertical="top"/>
      <protection/>
    </xf>
    <xf numFmtId="4" fontId="0" fillId="2" borderId="11" xfId="0" applyNumberFormat="1" applyFont="1" applyFill="1" applyBorder="1" applyAlignment="1" applyProtection="1">
      <alignment horizontal="center" vertical="top"/>
      <protection/>
    </xf>
    <xf numFmtId="0" fontId="0" fillId="2" borderId="11" xfId="0" applyNumberFormat="1" applyFill="1" applyBorder="1" applyAlignment="1" applyProtection="1">
      <alignment vertical="top"/>
      <protection/>
    </xf>
    <xf numFmtId="1" fontId="0" fillId="2" borderId="11" xfId="0" applyNumberFormat="1" applyFont="1" applyFill="1" applyBorder="1" applyAlignment="1" applyProtection="1">
      <alignment horizontal="right" vertical="top" wrapText="1"/>
      <protection/>
    </xf>
    <xf numFmtId="174" fontId="0" fillId="2" borderId="12" xfId="0" applyNumberFormat="1" applyFont="1" applyFill="1" applyBorder="1" applyAlignment="1" applyProtection="1">
      <alignment vertical="top" wrapText="1"/>
      <protection/>
    </xf>
    <xf numFmtId="0" fontId="7" fillId="2" borderId="11" xfId="0" applyFont="1" applyFill="1" applyBorder="1" applyAlignment="1" applyProtection="1">
      <alignment/>
      <protection/>
    </xf>
    <xf numFmtId="173" fontId="0" fillId="2" borderId="11" xfId="0" applyNumberFormat="1" applyFont="1" applyFill="1" applyBorder="1" applyAlignment="1" applyProtection="1">
      <alignment horizontal="left" vertical="top" wrapText="1" indent="2"/>
      <protection/>
    </xf>
    <xf numFmtId="172" fontId="0" fillId="2" borderId="11" xfId="0" applyNumberFormat="1" applyFont="1" applyFill="1" applyBorder="1" applyAlignment="1" applyProtection="1">
      <alignment vertical="top" wrapText="1"/>
      <protection/>
    </xf>
    <xf numFmtId="173" fontId="0" fillId="2" borderId="11" xfId="0" applyNumberFormat="1" applyFont="1" applyFill="1" applyBorder="1" applyAlignment="1" applyProtection="1">
      <alignment horizontal="left" vertical="top"/>
      <protection/>
    </xf>
    <xf numFmtId="174" fontId="0" fillId="2" borderId="11" xfId="0" applyNumberFormat="1" applyFont="1" applyFill="1" applyBorder="1" applyAlignment="1" applyProtection="1">
      <alignment vertical="top"/>
      <protection locked="0"/>
    </xf>
    <xf numFmtId="166" fontId="0" fillId="2" borderId="11" xfId="0" applyNumberFormat="1" applyFill="1" applyBorder="1" applyAlignment="1" applyProtection="1">
      <alignment horizontal="right"/>
      <protection/>
    </xf>
    <xf numFmtId="0" fontId="2" fillId="2" borderId="11" xfId="0" applyNumberFormat="1" applyFont="1" applyFill="1" applyBorder="1" applyAlignment="1" applyProtection="1">
      <alignment vertical="top"/>
      <protection/>
    </xf>
    <xf numFmtId="1" fontId="0" fillId="2" borderId="11" xfId="0" applyNumberFormat="1" applyFill="1" applyBorder="1" applyAlignment="1" applyProtection="1">
      <alignment horizontal="center" vertical="top"/>
      <protection/>
    </xf>
    <xf numFmtId="0" fontId="0" fillId="2" borderId="11" xfId="0" applyNumberFormat="1" applyFill="1" applyBorder="1" applyAlignment="1" applyProtection="1">
      <alignment horizontal="center" vertical="top"/>
      <protection/>
    </xf>
    <xf numFmtId="166" fontId="0" fillId="2" borderId="12" xfId="0" applyNumberFormat="1" applyFill="1" applyBorder="1" applyAlignment="1" applyProtection="1">
      <alignment horizontal="right"/>
      <protection/>
    </xf>
    <xf numFmtId="1" fontId="0" fillId="2" borderId="11" xfId="0" applyNumberFormat="1" applyFill="1" applyBorder="1" applyAlignment="1" applyProtection="1">
      <alignment vertical="top"/>
      <protection/>
    </xf>
    <xf numFmtId="0" fontId="0" fillId="2" borderId="11" xfId="0" applyNumberFormat="1" applyFill="1" applyBorder="1" applyAlignment="1" applyProtection="1">
      <alignment vertical="top"/>
      <protection/>
    </xf>
    <xf numFmtId="166" fontId="0" fillId="2" borderId="26" xfId="0" applyNumberFormat="1" applyBorder="1" applyAlignment="1">
      <alignment horizontal="right"/>
    </xf>
    <xf numFmtId="166" fontId="0" fillId="2" borderId="27" xfId="0" applyNumberFormat="1" applyBorder="1" applyAlignment="1">
      <alignment horizontal="right" vertical="center"/>
    </xf>
    <xf numFmtId="178" fontId="0" fillId="2" borderId="11" xfId="0" applyNumberFormat="1" applyFont="1" applyFill="1" applyBorder="1" applyAlignment="1" applyProtection="1">
      <alignment horizontal="right" vertical="top" wrapText="1"/>
      <protection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174" fontId="0" fillId="0" borderId="12" xfId="0" applyNumberFormat="1" applyFont="1" applyFill="1" applyBorder="1" applyAlignment="1" applyProtection="1">
      <alignment vertical="top" wrapText="1"/>
      <protection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4" fontId="0" fillId="2" borderId="12" xfId="0" applyNumberFormat="1" applyFont="1" applyFill="1" applyBorder="1" applyAlignment="1" applyProtection="1">
      <alignment vertical="top"/>
      <protection locked="0"/>
    </xf>
    <xf numFmtId="172" fontId="0" fillId="2" borderId="12" xfId="0" applyNumberFormat="1" applyFont="1" applyFill="1" applyBorder="1" applyAlignment="1" applyProtection="1">
      <alignment horizontal="left" vertical="top" wrapText="1"/>
      <protection/>
    </xf>
    <xf numFmtId="172" fontId="0" fillId="2" borderId="12" xfId="0" applyNumberFormat="1" applyFont="1" applyFill="1" applyBorder="1" applyAlignment="1" applyProtection="1">
      <alignment horizontal="center" vertical="top" wrapText="1"/>
      <protection/>
    </xf>
    <xf numFmtId="0" fontId="0" fillId="2" borderId="12" xfId="0" applyNumberFormat="1" applyFont="1" applyFill="1" applyBorder="1" applyAlignment="1" applyProtection="1">
      <alignment horizontal="center" vertical="top" wrapText="1"/>
      <protection/>
    </xf>
    <xf numFmtId="174" fontId="0" fillId="0" borderId="12" xfId="0" applyNumberFormat="1" applyFont="1" applyFill="1" applyBorder="1" applyAlignment="1" applyProtection="1">
      <alignment vertical="top"/>
      <protection/>
    </xf>
    <xf numFmtId="173" fontId="0" fillId="2" borderId="12" xfId="0" applyNumberFormat="1" applyFont="1" applyFill="1" applyBorder="1" applyAlignment="1" applyProtection="1">
      <alignment horizontal="left" vertical="top"/>
      <protection/>
    </xf>
    <xf numFmtId="173" fontId="0" fillId="2" borderId="12" xfId="0" applyNumberFormat="1" applyFont="1" applyFill="1" applyBorder="1" applyAlignment="1" applyProtection="1">
      <alignment horizontal="left" vertical="top" wrapText="1"/>
      <protection/>
    </xf>
    <xf numFmtId="173" fontId="0" fillId="2" borderId="12" xfId="0" applyNumberFormat="1" applyFont="1" applyFill="1" applyBorder="1" applyAlignment="1" applyProtection="1">
      <alignment horizontal="right" vertical="top" wrapText="1"/>
      <protection/>
    </xf>
    <xf numFmtId="166" fontId="0" fillId="2" borderId="2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center" vertical="top"/>
    </xf>
    <xf numFmtId="0" fontId="0" fillId="2" borderId="2" xfId="0" applyNumberFormat="1" applyFill="1" applyBorder="1" applyAlignment="1">
      <alignment vertical="top"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0" fontId="4" fillId="2" borderId="12" xfId="0" applyNumberFormat="1" applyFont="1" applyFill="1" applyBorder="1" applyAlignment="1" applyProtection="1">
      <alignment vertical="center"/>
      <protection/>
    </xf>
    <xf numFmtId="173" fontId="0" fillId="2" borderId="12" xfId="0" applyNumberFormat="1" applyFont="1" applyFill="1" applyBorder="1" applyAlignment="1" applyProtection="1">
      <alignment horizontal="left" vertical="top" wrapText="1" indent="2"/>
      <protection/>
    </xf>
    <xf numFmtId="166" fontId="0" fillId="2" borderId="26" xfId="0" applyNumberFormat="1" applyFill="1" applyBorder="1" applyAlignment="1">
      <alignment horizontal="right"/>
    </xf>
    <xf numFmtId="176" fontId="0" fillId="0" borderId="11" xfId="0" applyNumberFormat="1" applyFont="1" applyFill="1" applyBorder="1" applyAlignment="1" applyProtection="1">
      <alignment horizontal="center" vertical="top"/>
      <protection/>
    </xf>
    <xf numFmtId="4" fontId="0" fillId="0" borderId="11" xfId="0" applyNumberFormat="1" applyFont="1" applyFill="1" applyBorder="1" applyAlignment="1" applyProtection="1">
      <alignment horizontal="center" vertical="top" wrapText="1"/>
      <protection/>
    </xf>
    <xf numFmtId="166" fontId="0" fillId="2" borderId="11" xfId="0" applyNumberFormat="1" applyBorder="1" applyAlignment="1">
      <alignment horizontal="right"/>
    </xf>
    <xf numFmtId="166" fontId="0" fillId="2" borderId="28" xfId="0" applyNumberFormat="1" applyBorder="1" applyAlignment="1">
      <alignment horizontal="right"/>
    </xf>
    <xf numFmtId="166" fontId="0" fillId="2" borderId="29" xfId="0" applyNumberFormat="1" applyBorder="1" applyAlignment="1">
      <alignment horizontal="right"/>
    </xf>
    <xf numFmtId="0" fontId="2" fillId="2" borderId="23" xfId="0" applyNumberFormat="1" applyFont="1" applyBorder="1" applyAlignment="1">
      <alignment vertical="top"/>
    </xf>
    <xf numFmtId="0" fontId="0" fillId="2" borderId="23" xfId="0" applyNumberFormat="1" applyBorder="1" applyAlignment="1">
      <alignment horizontal="center" vertical="top"/>
    </xf>
    <xf numFmtId="0" fontId="2" fillId="2" borderId="30" xfId="0" applyNumberFormat="1" applyFont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top"/>
    </xf>
    <xf numFmtId="0" fontId="0" fillId="2" borderId="18" xfId="0" applyNumberFormat="1" applyBorder="1" applyAlignment="1">
      <alignment vertical="top"/>
    </xf>
    <xf numFmtId="0" fontId="0" fillId="2" borderId="31" xfId="0" applyNumberFormat="1" applyFill="1" applyBorder="1" applyAlignment="1" applyProtection="1">
      <alignment horizontal="center"/>
      <protection/>
    </xf>
    <xf numFmtId="0" fontId="0" fillId="2" borderId="32" xfId="0" applyNumberFormat="1" applyFill="1" applyBorder="1" applyAlignment="1" applyProtection="1">
      <alignment horizontal="right"/>
      <protection/>
    </xf>
    <xf numFmtId="166" fontId="0" fillId="2" borderId="26" xfId="0" applyNumberFormat="1" applyFill="1" applyBorder="1" applyAlignment="1">
      <alignment horizontal="right"/>
    </xf>
    <xf numFmtId="166" fontId="0" fillId="2" borderId="27" xfId="0" applyNumberFormat="1" applyBorder="1" applyAlignment="1">
      <alignment horizontal="right"/>
    </xf>
    <xf numFmtId="166" fontId="0" fillId="2" borderId="33" xfId="0" applyNumberFormat="1" applyBorder="1" applyAlignment="1">
      <alignment horizontal="right"/>
    </xf>
    <xf numFmtId="166" fontId="0" fillId="2" borderId="34" xfId="0" applyNumberFormat="1" applyBorder="1" applyAlignment="1">
      <alignment horizontal="right"/>
    </xf>
    <xf numFmtId="3" fontId="0" fillId="2" borderId="11" xfId="0" applyNumberFormat="1" applyFont="1" applyFill="1" applyBorder="1" applyAlignment="1" applyProtection="1">
      <alignment horizontal="right" vertical="top"/>
      <protection/>
    </xf>
    <xf numFmtId="3" fontId="0" fillId="0" borderId="12" xfId="0" applyNumberFormat="1" applyFont="1" applyFill="1" applyBorder="1" applyAlignment="1" applyProtection="1">
      <alignment horizontal="right" vertical="top"/>
      <protection/>
    </xf>
    <xf numFmtId="3" fontId="0" fillId="2" borderId="11" xfId="0" applyNumberFormat="1" applyFill="1" applyBorder="1" applyAlignment="1" applyProtection="1">
      <alignment horizontal="center" vertical="top"/>
      <protection/>
    </xf>
    <xf numFmtId="3" fontId="0" fillId="2" borderId="12" xfId="0" applyNumberFormat="1" applyFont="1" applyFill="1" applyBorder="1" applyAlignment="1" applyProtection="1">
      <alignment horizontal="right" vertical="top"/>
      <protection/>
    </xf>
    <xf numFmtId="3" fontId="0" fillId="2" borderId="11" xfId="0" applyNumberFormat="1" applyFont="1" applyFill="1" applyBorder="1" applyAlignment="1" applyProtection="1">
      <alignment horizontal="right" vertical="top" wrapText="1"/>
      <protection/>
    </xf>
    <xf numFmtId="3" fontId="0" fillId="0" borderId="12" xfId="0" applyNumberFormat="1" applyFont="1" applyFill="1" applyBorder="1" applyAlignment="1" applyProtection="1">
      <alignment horizontal="right" vertical="top" wrapText="1"/>
      <protection/>
    </xf>
    <xf numFmtId="3" fontId="0" fillId="2" borderId="12" xfId="0" applyNumberFormat="1" applyFont="1" applyFill="1" applyBorder="1" applyAlignment="1" applyProtection="1">
      <alignment horizontal="right" vertical="top" wrapText="1"/>
      <protection/>
    </xf>
    <xf numFmtId="3" fontId="0" fillId="2" borderId="11" xfId="0" applyNumberFormat="1" applyFill="1" applyBorder="1" applyAlignment="1" applyProtection="1">
      <alignment horizontal="center" vertical="top"/>
      <protection/>
    </xf>
    <xf numFmtId="3" fontId="0" fillId="2" borderId="2" xfId="0" applyNumberFormat="1" applyBorder="1" applyAlignment="1">
      <alignment horizontal="center" vertical="top"/>
    </xf>
    <xf numFmtId="3" fontId="0" fillId="2" borderId="2" xfId="0" applyNumberFormat="1" applyFill="1" applyBorder="1" applyAlignment="1">
      <alignment horizontal="center" vertical="top"/>
    </xf>
    <xf numFmtId="166" fontId="0" fillId="2" borderId="0" xfId="0" applyNumberFormat="1" applyBorder="1" applyAlignment="1">
      <alignment horizontal="right" vertical="center"/>
    </xf>
    <xf numFmtId="0" fontId="2" fillId="2" borderId="11" xfId="0" applyNumberFormat="1" applyFont="1" applyBorder="1" applyAlignment="1">
      <alignment horizontal="center" vertical="center"/>
    </xf>
    <xf numFmtId="166" fontId="0" fillId="2" borderId="12" xfId="0" applyNumberFormat="1" applyBorder="1" applyAlignment="1">
      <alignment horizontal="right" vertical="center"/>
    </xf>
    <xf numFmtId="0" fontId="2" fillId="2" borderId="35" xfId="0" applyNumberFormat="1" applyFont="1" applyBorder="1" applyAlignment="1">
      <alignment horizontal="center" vertical="center"/>
    </xf>
    <xf numFmtId="166" fontId="0" fillId="2" borderId="35" xfId="0" applyNumberFormat="1" applyBorder="1" applyAlignment="1">
      <alignment horizontal="right" vertical="center"/>
    </xf>
    <xf numFmtId="166" fontId="0" fillId="2" borderId="36" xfId="0" applyNumberFormat="1" applyBorder="1" applyAlignment="1">
      <alignment horizontal="right" vertical="center"/>
    </xf>
    <xf numFmtId="173" fontId="0" fillId="2" borderId="9" xfId="0" applyNumberFormat="1" applyFont="1" applyFill="1" applyBorder="1" applyAlignment="1" applyProtection="1">
      <alignment horizontal="left" vertical="top"/>
      <protection/>
    </xf>
    <xf numFmtId="172" fontId="0" fillId="2" borderId="37" xfId="0" applyNumberFormat="1" applyFont="1" applyFill="1" applyBorder="1" applyAlignment="1" applyProtection="1">
      <alignment horizontal="left" vertical="top" wrapText="1"/>
      <protection/>
    </xf>
    <xf numFmtId="172" fontId="0" fillId="2" borderId="37" xfId="0" applyNumberFormat="1" applyFont="1" applyFill="1" applyBorder="1" applyAlignment="1" applyProtection="1">
      <alignment horizontal="center" vertical="top" wrapText="1"/>
      <protection/>
    </xf>
    <xf numFmtId="0" fontId="0" fillId="2" borderId="37" xfId="0" applyNumberFormat="1" applyFont="1" applyFill="1" applyBorder="1" applyAlignment="1" applyProtection="1">
      <alignment horizontal="center" vertical="top" wrapText="1"/>
      <protection/>
    </xf>
    <xf numFmtId="1" fontId="0" fillId="2" borderId="9" xfId="0" applyNumberFormat="1" applyFont="1" applyFill="1" applyBorder="1" applyAlignment="1" applyProtection="1">
      <alignment horizontal="right" vertical="top"/>
      <protection/>
    </xf>
    <xf numFmtId="174" fontId="0" fillId="2" borderId="9" xfId="0" applyNumberFormat="1" applyFont="1" applyFill="1" applyBorder="1" applyAlignment="1" applyProtection="1">
      <alignment vertical="top"/>
      <protection locked="0"/>
    </xf>
    <xf numFmtId="174" fontId="0" fillId="2" borderId="37" xfId="0" applyNumberFormat="1" applyFont="1" applyFill="1" applyBorder="1" applyAlignment="1" applyProtection="1">
      <alignment vertical="top"/>
      <protection/>
    </xf>
    <xf numFmtId="166" fontId="0" fillId="2" borderId="11" xfId="0" applyNumberFormat="1" applyFill="1" applyBorder="1" applyAlignment="1" applyProtection="1">
      <alignment horizontal="right" vertical="center"/>
      <protection/>
    </xf>
    <xf numFmtId="166" fontId="0" fillId="2" borderId="12" xfId="0" applyNumberFormat="1" applyFill="1" applyBorder="1" applyAlignment="1" applyProtection="1">
      <alignment horizontal="right" vertical="center"/>
      <protection/>
    </xf>
    <xf numFmtId="166" fontId="0" fillId="2" borderId="0" xfId="0" applyNumberFormat="1" applyFill="1" applyBorder="1" applyAlignment="1" applyProtection="1">
      <alignment horizontal="right"/>
      <protection/>
    </xf>
    <xf numFmtId="166" fontId="0" fillId="2" borderId="0" xfId="0" applyNumberFormat="1" applyFill="1" applyBorder="1" applyAlignment="1" applyProtection="1">
      <alignment horizontal="right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173" fontId="0" fillId="2" borderId="9" xfId="0" applyNumberFormat="1" applyFont="1" applyFill="1" applyBorder="1" applyAlignment="1" applyProtection="1">
      <alignment horizontal="left" vertical="top" wrapText="1"/>
      <protection/>
    </xf>
    <xf numFmtId="172" fontId="0" fillId="2" borderId="9" xfId="0" applyNumberFormat="1" applyFont="1" applyFill="1" applyBorder="1" applyAlignment="1" applyProtection="1">
      <alignment horizontal="center" vertical="top" wrapText="1"/>
      <protection/>
    </xf>
    <xf numFmtId="0" fontId="0" fillId="2" borderId="9" xfId="0" applyNumberFormat="1" applyFont="1" applyFill="1" applyBorder="1" applyAlignment="1" applyProtection="1">
      <alignment horizontal="center" vertical="top" wrapText="1"/>
      <protection/>
    </xf>
    <xf numFmtId="1" fontId="0" fillId="2" borderId="9" xfId="0" applyNumberFormat="1" applyFont="1" applyFill="1" applyBorder="1" applyAlignment="1" applyProtection="1">
      <alignment horizontal="right" vertical="top" wrapText="1"/>
      <protection/>
    </xf>
    <xf numFmtId="174" fontId="0" fillId="2" borderId="37" xfId="0" applyNumberFormat="1" applyFont="1" applyFill="1" applyBorder="1" applyAlignment="1" applyProtection="1">
      <alignment vertical="top" wrapText="1"/>
      <protection/>
    </xf>
    <xf numFmtId="0" fontId="2" fillId="2" borderId="38" xfId="0" applyNumberFormat="1" applyFont="1" applyFill="1" applyBorder="1" applyAlignment="1" applyProtection="1">
      <alignment horizontal="center" vertical="center"/>
      <protection/>
    </xf>
    <xf numFmtId="166" fontId="0" fillId="2" borderId="38" xfId="0" applyNumberFormat="1" applyFill="1" applyBorder="1" applyAlignment="1" applyProtection="1">
      <alignment horizontal="right"/>
      <protection/>
    </xf>
    <xf numFmtId="0" fontId="2" fillId="2" borderId="11" xfId="0" applyNumberFormat="1" applyFont="1" applyBorder="1" applyAlignment="1">
      <alignment vertical="top"/>
    </xf>
    <xf numFmtId="172" fontId="2" fillId="3" borderId="23" xfId="0" applyNumberFormat="1" applyFont="1" applyFill="1" applyBorder="1" applyAlignment="1" applyProtection="1">
      <alignment horizontal="left" vertical="center"/>
      <protection/>
    </xf>
    <xf numFmtId="172" fontId="0" fillId="2" borderId="9" xfId="0" applyNumberFormat="1" applyFont="1" applyFill="1" applyBorder="1" applyAlignment="1" applyProtection="1">
      <alignment horizontal="left" vertical="top" wrapText="1"/>
      <protection/>
    </xf>
    <xf numFmtId="0" fontId="2" fillId="2" borderId="38" xfId="0" applyNumberFormat="1" applyFont="1" applyFill="1" applyBorder="1" applyAlignment="1" applyProtection="1">
      <alignment horizontal="center" vertical="center"/>
      <protection/>
    </xf>
    <xf numFmtId="166" fontId="0" fillId="2" borderId="38" xfId="0" applyNumberFormat="1" applyFill="1" applyBorder="1" applyAlignment="1" applyProtection="1">
      <alignment horizontal="right" vertical="center"/>
      <protection/>
    </xf>
    <xf numFmtId="166" fontId="0" fillId="2" borderId="39" xfId="0" applyNumberFormat="1" applyFill="1" applyBorder="1" applyAlignment="1" applyProtection="1">
      <alignment horizontal="right" vertical="center"/>
      <protection/>
    </xf>
    <xf numFmtId="173" fontId="0" fillId="2" borderId="9" xfId="0" applyNumberFormat="1" applyFont="1" applyFill="1" applyBorder="1" applyAlignment="1" applyProtection="1">
      <alignment horizontal="right" vertical="top" wrapText="1"/>
      <protection/>
    </xf>
    <xf numFmtId="3" fontId="0" fillId="2" borderId="9" xfId="0" applyNumberFormat="1" applyFont="1" applyFill="1" applyBorder="1" applyAlignment="1" applyProtection="1">
      <alignment horizontal="right" vertical="top" wrapText="1"/>
      <protection/>
    </xf>
    <xf numFmtId="0" fontId="2" fillId="2" borderId="38" xfId="0" applyNumberFormat="1" applyFont="1" applyBorder="1" applyAlignment="1">
      <alignment horizontal="center" vertical="center"/>
    </xf>
    <xf numFmtId="166" fontId="0" fillId="2" borderId="38" xfId="0" applyNumberFormat="1" applyBorder="1" applyAlignment="1">
      <alignment horizontal="right" vertical="center"/>
    </xf>
    <xf numFmtId="166" fontId="0" fillId="2" borderId="39" xfId="0" applyNumberFormat="1" applyBorder="1" applyAlignment="1">
      <alignment horizontal="right" vertical="center"/>
    </xf>
    <xf numFmtId="166" fontId="0" fillId="2" borderId="39" xfId="0" applyNumberFormat="1" applyFill="1" applyBorder="1" applyAlignment="1" applyProtection="1">
      <alignment horizontal="right"/>
      <protection/>
    </xf>
    <xf numFmtId="4" fontId="0" fillId="2" borderId="12" xfId="0" applyNumberFormat="1" applyFont="1" applyFill="1" applyBorder="1" applyAlignment="1" applyProtection="1">
      <alignment horizontal="center" vertical="top" wrapText="1"/>
      <protection/>
    </xf>
    <xf numFmtId="1" fontId="0" fillId="2" borderId="12" xfId="0" applyNumberFormat="1" applyFont="1" applyFill="1" applyBorder="1" applyAlignment="1" applyProtection="1">
      <alignment horizontal="right" vertical="top" wrapText="1"/>
      <protection/>
    </xf>
    <xf numFmtId="179" fontId="0" fillId="2" borderId="12" xfId="0" applyNumberFormat="1" applyFont="1" applyFill="1" applyBorder="1" applyAlignment="1" applyProtection="1">
      <alignment horizontal="right" vertical="top"/>
      <protection/>
    </xf>
    <xf numFmtId="4" fontId="10" fillId="2" borderId="11" xfId="0" applyNumberFormat="1" applyFont="1" applyFill="1" applyBorder="1" applyAlignment="1" applyProtection="1">
      <alignment horizontal="center" vertical="top" wrapText="1"/>
      <protection/>
    </xf>
    <xf numFmtId="176" fontId="10" fillId="2" borderId="11" xfId="0" applyNumberFormat="1" applyFont="1" applyFill="1" applyBorder="1" applyAlignment="1" applyProtection="1">
      <alignment horizontal="center" vertical="top"/>
      <protection/>
    </xf>
    <xf numFmtId="176" fontId="10" fillId="0" borderId="11" xfId="0" applyNumberFormat="1" applyFont="1" applyFill="1" applyBorder="1" applyAlignment="1" applyProtection="1">
      <alignment horizontal="center" vertical="top"/>
      <protection/>
    </xf>
    <xf numFmtId="1" fontId="3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66" fontId="0" fillId="2" borderId="43" xfId="0" applyNumberFormat="1" applyBorder="1" applyAlignment="1">
      <alignment horizontal="right" vertical="center"/>
    </xf>
    <xf numFmtId="0" fontId="2" fillId="2" borderId="44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 applyProtection="1">
      <alignment horizontal="center" vertical="top"/>
      <protection/>
    </xf>
    <xf numFmtId="3" fontId="0" fillId="2" borderId="9" xfId="0" applyNumberFormat="1" applyFont="1" applyFill="1" applyBorder="1" applyAlignment="1" applyProtection="1">
      <alignment horizontal="right" vertical="top"/>
      <protection/>
    </xf>
    <xf numFmtId="166" fontId="0" fillId="2" borderId="11" xfId="0" applyNumberFormat="1" applyBorder="1" applyAlignment="1">
      <alignment horizontal="right" vertical="center"/>
    </xf>
    <xf numFmtId="0" fontId="2" fillId="2" borderId="45" xfId="0" applyNumberFormat="1" applyFont="1" applyBorder="1" applyAlignment="1">
      <alignment horizontal="center" vertical="center"/>
    </xf>
    <xf numFmtId="0" fontId="2" fillId="2" borderId="46" xfId="0" applyNumberFormat="1" applyFont="1" applyBorder="1" applyAlignment="1">
      <alignment horizontal="center" vertical="center"/>
    </xf>
    <xf numFmtId="173" fontId="0" fillId="2" borderId="37" xfId="0" applyNumberFormat="1" applyFont="1" applyFill="1" applyBorder="1" applyAlignment="1" applyProtection="1">
      <alignment horizontal="right" vertical="top" wrapText="1"/>
      <protection/>
    </xf>
    <xf numFmtId="173" fontId="0" fillId="0" borderId="37" xfId="0" applyNumberFormat="1" applyFont="1" applyFill="1" applyBorder="1" applyAlignment="1" applyProtection="1">
      <alignment horizontal="right" vertical="top" wrapText="1"/>
      <protection/>
    </xf>
    <xf numFmtId="172" fontId="0" fillId="0" borderId="37" xfId="0" applyNumberFormat="1" applyFont="1" applyFill="1" applyBorder="1" applyAlignment="1" applyProtection="1">
      <alignment horizontal="left" vertical="top" wrapText="1"/>
      <protection/>
    </xf>
    <xf numFmtId="172" fontId="0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NumberFormat="1" applyFont="1" applyFill="1" applyBorder="1" applyAlignment="1" applyProtection="1">
      <alignment horizontal="center" vertical="top" wrapText="1"/>
      <protection/>
    </xf>
    <xf numFmtId="3" fontId="0" fillId="0" borderId="37" xfId="0" applyNumberFormat="1" applyFont="1" applyFill="1" applyBorder="1" applyAlignment="1" applyProtection="1">
      <alignment horizontal="right" vertical="top"/>
      <protection/>
    </xf>
    <xf numFmtId="174" fontId="0" fillId="0" borderId="37" xfId="0" applyNumberFormat="1" applyFont="1" applyFill="1" applyBorder="1" applyAlignment="1" applyProtection="1">
      <alignment vertical="top"/>
      <protection locked="0"/>
    </xf>
    <xf numFmtId="174" fontId="0" fillId="0" borderId="37" xfId="0" applyNumberFormat="1" applyFont="1" applyFill="1" applyBorder="1" applyAlignment="1" applyProtection="1">
      <alignment vertical="top" wrapText="1"/>
      <protection/>
    </xf>
    <xf numFmtId="173" fontId="0" fillId="2" borderId="47" xfId="0" applyNumberFormat="1" applyFont="1" applyFill="1" applyBorder="1" applyAlignment="1" applyProtection="1">
      <alignment vertical="top" wrapText="1"/>
      <protection/>
    </xf>
    <xf numFmtId="172" fontId="0" fillId="2" borderId="47" xfId="0" applyNumberFormat="1" applyFont="1" applyFill="1" applyBorder="1" applyAlignment="1" applyProtection="1">
      <alignment horizontal="left" vertical="top" wrapText="1"/>
      <protection/>
    </xf>
    <xf numFmtId="172" fontId="0" fillId="2" borderId="47" xfId="0" applyNumberFormat="1" applyFont="1" applyFill="1" applyBorder="1" applyAlignment="1" applyProtection="1">
      <alignment horizontal="center" vertical="top" wrapText="1"/>
      <protection/>
    </xf>
    <xf numFmtId="0" fontId="0" fillId="2" borderId="47" xfId="0" applyNumberFormat="1" applyFont="1" applyFill="1" applyBorder="1" applyAlignment="1" applyProtection="1">
      <alignment horizontal="center" vertical="top" wrapText="1"/>
      <protection/>
    </xf>
    <xf numFmtId="1" fontId="0" fillId="2" borderId="47" xfId="0" applyNumberFormat="1" applyFont="1" applyFill="1" applyBorder="1" applyAlignment="1" applyProtection="1">
      <alignment horizontal="right" vertical="top" wrapText="1"/>
      <protection/>
    </xf>
    <xf numFmtId="0" fontId="4" fillId="2" borderId="47" xfId="0" applyNumberFormat="1" applyFont="1" applyFill="1" applyBorder="1" applyAlignment="1" applyProtection="1">
      <alignment vertical="center"/>
      <protection/>
    </xf>
    <xf numFmtId="174" fontId="0" fillId="2" borderId="48" xfId="0" applyNumberFormat="1" applyFont="1" applyFill="1" applyBorder="1" applyAlignment="1" applyProtection="1">
      <alignment vertical="top" wrapText="1"/>
      <protection/>
    </xf>
    <xf numFmtId="173" fontId="0" fillId="0" borderId="37" xfId="0" applyNumberFormat="1" applyFont="1" applyFill="1" applyBorder="1" applyAlignment="1" applyProtection="1">
      <alignment horizontal="left" vertical="top" wrapText="1"/>
      <protection/>
    </xf>
    <xf numFmtId="172" fontId="0" fillId="0" borderId="37" xfId="0" applyNumberFormat="1" applyFont="1" applyFill="1" applyBorder="1" applyAlignment="1" applyProtection="1">
      <alignment vertical="top" wrapText="1"/>
      <protection/>
    </xf>
    <xf numFmtId="1" fontId="0" fillId="0" borderId="37" xfId="0" applyNumberFormat="1" applyFont="1" applyFill="1" applyBorder="1" applyAlignment="1" applyProtection="1">
      <alignment horizontal="right" vertical="top" wrapText="1"/>
      <protection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11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49" xfId="0" applyNumberFormat="1" applyBorder="1" applyAlignment="1">
      <alignment/>
    </xf>
    <xf numFmtId="1" fontId="6" fillId="2" borderId="50" xfId="0" applyNumberFormat="1" applyFont="1" applyFill="1" applyBorder="1" applyAlignment="1" applyProtection="1">
      <alignment horizontal="left" vertical="center" wrapText="1"/>
      <protection/>
    </xf>
    <xf numFmtId="0" fontId="0" fillId="2" borderId="51" xfId="0" applyNumberFormat="1" applyFill="1" applyBorder="1" applyAlignment="1" applyProtection="1">
      <alignment vertical="center" wrapText="1"/>
      <protection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6" fillId="2" borderId="11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1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ill="1" applyBorder="1" applyAlignment="1" applyProtection="1">
      <alignment vertical="center" wrapText="1"/>
      <protection/>
    </xf>
    <xf numFmtId="1" fontId="6" fillId="2" borderId="38" xfId="0" applyNumberFormat="1" applyFont="1" applyFill="1" applyBorder="1" applyAlignment="1" applyProtection="1">
      <alignment horizontal="left" vertical="center" wrapText="1"/>
      <protection/>
    </xf>
    <xf numFmtId="0" fontId="0" fillId="2" borderId="52" xfId="0" applyNumberFormat="1" applyFill="1" applyBorder="1" applyAlignment="1" applyProtection="1">
      <alignment vertical="center" wrapText="1"/>
      <protection/>
    </xf>
    <xf numFmtId="1" fontId="6" fillId="2" borderId="38" xfId="0" applyNumberFormat="1" applyFont="1" applyFill="1" applyBorder="1" applyAlignment="1" applyProtection="1">
      <alignment horizontal="left" vertical="center" wrapText="1"/>
      <protection/>
    </xf>
    <xf numFmtId="0" fontId="0" fillId="2" borderId="52" xfId="0" applyNumberFormat="1" applyFill="1" applyBorder="1" applyAlignment="1" applyProtection="1">
      <alignment vertical="center" wrapText="1"/>
      <protection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166" fontId="0" fillId="2" borderId="56" xfId="0" applyNumberFormat="1" applyBorder="1" applyAlignment="1">
      <alignment horizontal="center"/>
    </xf>
    <xf numFmtId="0" fontId="0" fillId="2" borderId="57" xfId="0" applyNumberFormat="1" applyBorder="1" applyAlignment="1">
      <alignment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11" xfId="0" applyNumberFormat="1" applyBorder="1" applyAlignment="1">
      <alignment/>
    </xf>
    <xf numFmtId="1" fontId="3" fillId="2" borderId="28" xfId="0" applyNumberFormat="1" applyFont="1" applyBorder="1" applyAlignment="1">
      <alignment horizontal="left" vertical="center" wrapText="1"/>
    </xf>
    <xf numFmtId="1" fontId="3" fillId="2" borderId="40" xfId="0" applyNumberFormat="1" applyFont="1" applyBorder="1" applyAlignment="1">
      <alignment horizontal="lef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showZeros="0" tabSelected="1" showOutlineSymbols="0" view="pageBreakPreview" zoomScale="75" zoomScaleNormal="75" zoomScaleSheetLayoutView="75" workbookViewId="0" topLeftCell="B1">
      <selection activeCell="L4" sqref="L4"/>
    </sheetView>
  </sheetViews>
  <sheetFormatPr defaultColWidth="8.77734375" defaultRowHeight="15"/>
  <cols>
    <col min="1" max="1" width="7.88671875" style="10" hidden="1" customWidth="1"/>
    <col min="2" max="2" width="8.77734375" style="6" customWidth="1"/>
    <col min="3" max="3" width="36.77734375" style="0" customWidth="1"/>
    <col min="4" max="4" width="12.77734375" style="11" customWidth="1"/>
    <col min="5" max="5" width="6.77734375" style="0" customWidth="1"/>
    <col min="6" max="6" width="11.77734375" style="0" customWidth="1"/>
    <col min="7" max="7" width="11.77734375" style="10" customWidth="1"/>
    <col min="8" max="8" width="16.77734375" style="10" customWidth="1"/>
    <col min="9" max="16384" width="10.5546875" style="0" customWidth="1"/>
  </cols>
  <sheetData>
    <row r="1" spans="1:8" ht="15.75">
      <c r="A1" s="29"/>
      <c r="B1" s="30" t="s">
        <v>0</v>
      </c>
      <c r="C1" s="31"/>
      <c r="D1" s="31"/>
      <c r="E1" s="31"/>
      <c r="F1" s="31"/>
      <c r="G1" s="29"/>
      <c r="H1" s="31"/>
    </row>
    <row r="2" spans="1:8" ht="15">
      <c r="A2" s="32"/>
      <c r="B2" s="33" t="s">
        <v>512</v>
      </c>
      <c r="C2" s="34"/>
      <c r="D2" s="34"/>
      <c r="E2" s="34"/>
      <c r="F2" s="34"/>
      <c r="G2" s="32"/>
      <c r="H2" s="34"/>
    </row>
    <row r="3" spans="1:8" ht="15">
      <c r="A3" s="35"/>
      <c r="B3" s="36" t="s">
        <v>1</v>
      </c>
      <c r="C3" s="37"/>
      <c r="D3" s="37"/>
      <c r="E3" s="37"/>
      <c r="F3" s="37"/>
      <c r="G3" s="38"/>
      <c r="H3" s="39"/>
    </row>
    <row r="4" spans="1:8" ht="15">
      <c r="A4" s="40" t="s">
        <v>25</v>
      </c>
      <c r="B4" s="41" t="s">
        <v>3</v>
      </c>
      <c r="C4" s="42" t="s">
        <v>4</v>
      </c>
      <c r="D4" s="43" t="s">
        <v>5</v>
      </c>
      <c r="E4" s="44" t="s">
        <v>6</v>
      </c>
      <c r="F4" s="44" t="s">
        <v>7</v>
      </c>
      <c r="G4" s="45" t="s">
        <v>8</v>
      </c>
      <c r="H4" s="129" t="s">
        <v>9</v>
      </c>
    </row>
    <row r="5" spans="1:8" ht="15.75" thickBot="1">
      <c r="A5" s="46"/>
      <c r="B5" s="47"/>
      <c r="C5" s="48"/>
      <c r="D5" s="49" t="s">
        <v>10</v>
      </c>
      <c r="E5" s="50"/>
      <c r="F5" s="51" t="s">
        <v>11</v>
      </c>
      <c r="G5" s="52"/>
      <c r="H5" s="130"/>
    </row>
    <row r="6" spans="1:8" s="19" customFormat="1" ht="30" customHeight="1" thickTop="1">
      <c r="A6" s="53"/>
      <c r="B6" s="54" t="s">
        <v>12</v>
      </c>
      <c r="C6" s="221" t="s">
        <v>29</v>
      </c>
      <c r="D6" s="222"/>
      <c r="E6" s="222"/>
      <c r="F6" s="222"/>
      <c r="G6" s="55"/>
      <c r="H6" s="56" t="s">
        <v>2</v>
      </c>
    </row>
    <row r="7" spans="1:8" ht="36" customHeight="1">
      <c r="A7" s="57"/>
      <c r="B7" s="58"/>
      <c r="C7" s="59" t="s">
        <v>18</v>
      </c>
      <c r="D7" s="60"/>
      <c r="E7" s="61" t="s">
        <v>2</v>
      </c>
      <c r="F7" s="61" t="s">
        <v>2</v>
      </c>
      <c r="G7" s="72"/>
      <c r="H7" s="62"/>
    </row>
    <row r="8" spans="1:8" ht="36" customHeight="1">
      <c r="A8" s="63" t="s">
        <v>33</v>
      </c>
      <c r="B8" s="75" t="s">
        <v>34</v>
      </c>
      <c r="C8" s="64" t="s">
        <v>35</v>
      </c>
      <c r="D8" s="65" t="s">
        <v>36</v>
      </c>
      <c r="E8" s="66" t="s">
        <v>37</v>
      </c>
      <c r="F8" s="67">
        <v>3.6</v>
      </c>
      <c r="G8" s="86"/>
      <c r="H8" s="68">
        <f>ROUND(G8,2)*F8</f>
        <v>0</v>
      </c>
    </row>
    <row r="9" spans="1:8" ht="36" customHeight="1">
      <c r="A9" s="63" t="s">
        <v>42</v>
      </c>
      <c r="B9" s="75" t="s">
        <v>201</v>
      </c>
      <c r="C9" s="69" t="s">
        <v>44</v>
      </c>
      <c r="D9" s="65" t="s">
        <v>38</v>
      </c>
      <c r="E9" s="70"/>
      <c r="F9" s="71"/>
      <c r="G9" s="72"/>
      <c r="H9" s="68"/>
    </row>
    <row r="10" spans="1:8" ht="36" customHeight="1">
      <c r="A10" s="73" t="s">
        <v>45</v>
      </c>
      <c r="B10" s="74" t="s">
        <v>46</v>
      </c>
      <c r="C10" s="69" t="s">
        <v>53</v>
      </c>
      <c r="D10" s="65" t="s">
        <v>2</v>
      </c>
      <c r="E10" s="70" t="s">
        <v>47</v>
      </c>
      <c r="F10" s="135">
        <v>14700</v>
      </c>
      <c r="G10" s="86"/>
      <c r="H10" s="68">
        <f aca="true" t="shared" si="0" ref="H10:H15">ROUND(G10,2)*F10</f>
        <v>0</v>
      </c>
    </row>
    <row r="11" spans="1:8" ht="36" customHeight="1">
      <c r="A11" s="73" t="s">
        <v>48</v>
      </c>
      <c r="B11" s="74" t="s">
        <v>49</v>
      </c>
      <c r="C11" s="69" t="s">
        <v>54</v>
      </c>
      <c r="D11" s="65" t="s">
        <v>2</v>
      </c>
      <c r="E11" s="70" t="s">
        <v>47</v>
      </c>
      <c r="F11" s="135">
        <v>55500</v>
      </c>
      <c r="G11" s="86"/>
      <c r="H11" s="68">
        <f t="shared" si="0"/>
        <v>0</v>
      </c>
    </row>
    <row r="12" spans="1:8" ht="36" customHeight="1">
      <c r="A12" s="63" t="s">
        <v>50</v>
      </c>
      <c r="B12" s="75" t="s">
        <v>202</v>
      </c>
      <c r="C12" s="69" t="s">
        <v>51</v>
      </c>
      <c r="D12" s="65" t="s">
        <v>52</v>
      </c>
      <c r="E12" s="70" t="s">
        <v>39</v>
      </c>
      <c r="F12" s="135">
        <v>4450</v>
      </c>
      <c r="G12" s="86"/>
      <c r="H12" s="68">
        <f t="shared" si="0"/>
        <v>0</v>
      </c>
    </row>
    <row r="13" spans="1:8" ht="36" customHeight="1">
      <c r="A13" s="63"/>
      <c r="B13" s="75" t="s">
        <v>40</v>
      </c>
      <c r="C13" s="69" t="s">
        <v>353</v>
      </c>
      <c r="D13" s="65" t="s">
        <v>391</v>
      </c>
      <c r="E13" s="70" t="s">
        <v>39</v>
      </c>
      <c r="F13" s="135">
        <v>700</v>
      </c>
      <c r="G13" s="86"/>
      <c r="H13" s="68">
        <f t="shared" si="0"/>
        <v>0</v>
      </c>
    </row>
    <row r="14" spans="1:8" ht="36" customHeight="1">
      <c r="A14" s="73" t="s">
        <v>55</v>
      </c>
      <c r="B14" s="75" t="s">
        <v>203</v>
      </c>
      <c r="C14" s="69" t="s">
        <v>57</v>
      </c>
      <c r="D14" s="65" t="s">
        <v>38</v>
      </c>
      <c r="E14" s="70" t="s">
        <v>41</v>
      </c>
      <c r="F14" s="135">
        <v>9700</v>
      </c>
      <c r="G14" s="86"/>
      <c r="H14" s="68">
        <f t="shared" si="0"/>
        <v>0</v>
      </c>
    </row>
    <row r="15" spans="1:8" ht="36" customHeight="1">
      <c r="A15" s="119" t="s">
        <v>386</v>
      </c>
      <c r="B15" s="97" t="s">
        <v>204</v>
      </c>
      <c r="C15" s="103" t="s">
        <v>387</v>
      </c>
      <c r="D15" s="98" t="s">
        <v>52</v>
      </c>
      <c r="E15" s="99" t="s">
        <v>41</v>
      </c>
      <c r="F15" s="136">
        <v>300</v>
      </c>
      <c r="G15" s="104"/>
      <c r="H15" s="108">
        <f t="shared" si="0"/>
        <v>0</v>
      </c>
    </row>
    <row r="16" spans="1:8" ht="36" customHeight="1">
      <c r="A16" s="63" t="s">
        <v>58</v>
      </c>
      <c r="B16" s="75" t="s">
        <v>43</v>
      </c>
      <c r="C16" s="69" t="s">
        <v>59</v>
      </c>
      <c r="D16" s="65" t="s">
        <v>38</v>
      </c>
      <c r="E16" s="70"/>
      <c r="F16" s="135"/>
      <c r="G16" s="72"/>
      <c r="H16" s="68"/>
    </row>
    <row r="17" spans="1:8" ht="36" customHeight="1">
      <c r="A17" s="73" t="s">
        <v>60</v>
      </c>
      <c r="B17" s="74" t="s">
        <v>46</v>
      </c>
      <c r="C17" s="69" t="s">
        <v>61</v>
      </c>
      <c r="D17" s="65" t="s">
        <v>2</v>
      </c>
      <c r="E17" s="70" t="s">
        <v>62</v>
      </c>
      <c r="F17" s="135">
        <v>10</v>
      </c>
      <c r="G17" s="86"/>
      <c r="H17" s="68">
        <f>ROUND(G17,2)*F17</f>
        <v>0</v>
      </c>
    </row>
    <row r="18" spans="1:8" ht="36" customHeight="1">
      <c r="A18" s="63" t="s">
        <v>63</v>
      </c>
      <c r="B18" s="75" t="s">
        <v>414</v>
      </c>
      <c r="C18" s="69" t="s">
        <v>64</v>
      </c>
      <c r="D18" s="65" t="s">
        <v>65</v>
      </c>
      <c r="E18" s="70" t="s">
        <v>41</v>
      </c>
      <c r="F18" s="135">
        <v>37500</v>
      </c>
      <c r="G18" s="86"/>
      <c r="H18" s="68">
        <f>ROUND(G18,2)*F18</f>
        <v>0</v>
      </c>
    </row>
    <row r="19" spans="1:8" ht="36" customHeight="1">
      <c r="A19" s="185" t="s">
        <v>516</v>
      </c>
      <c r="B19" s="75" t="s">
        <v>205</v>
      </c>
      <c r="C19" s="69" t="s">
        <v>67</v>
      </c>
      <c r="D19" s="65" t="s">
        <v>390</v>
      </c>
      <c r="E19" s="70" t="s">
        <v>39</v>
      </c>
      <c r="F19" s="135">
        <v>4000</v>
      </c>
      <c r="G19" s="86"/>
      <c r="H19" s="68">
        <f>ROUND(G19,2)*F19</f>
        <v>0</v>
      </c>
    </row>
    <row r="20" spans="1:8" ht="36" customHeight="1">
      <c r="A20" s="63"/>
      <c r="B20" s="75" t="s">
        <v>56</v>
      </c>
      <c r="C20" s="69" t="s">
        <v>267</v>
      </c>
      <c r="D20" s="65" t="s">
        <v>390</v>
      </c>
      <c r="E20" s="70"/>
      <c r="F20" s="135"/>
      <c r="G20" s="72"/>
      <c r="H20" s="68"/>
    </row>
    <row r="21" spans="1:8" ht="36" customHeight="1">
      <c r="A21" s="186" t="s">
        <v>517</v>
      </c>
      <c r="B21" s="74" t="s">
        <v>46</v>
      </c>
      <c r="C21" s="69" t="s">
        <v>207</v>
      </c>
      <c r="D21" s="65"/>
      <c r="E21" s="70" t="s">
        <v>39</v>
      </c>
      <c r="F21" s="135">
        <v>8700</v>
      </c>
      <c r="G21" s="86"/>
      <c r="H21" s="68">
        <f>ROUND(G21,2)*F21</f>
        <v>0</v>
      </c>
    </row>
    <row r="22" spans="1:8" ht="36" customHeight="1">
      <c r="A22" s="185" t="s">
        <v>518</v>
      </c>
      <c r="B22" s="74" t="s">
        <v>49</v>
      </c>
      <c r="C22" s="69" t="s">
        <v>208</v>
      </c>
      <c r="D22" s="65"/>
      <c r="E22" s="70" t="s">
        <v>39</v>
      </c>
      <c r="F22" s="135">
        <v>57200</v>
      </c>
      <c r="G22" s="86"/>
      <c r="H22" s="68">
        <f>ROUND(G22,2)*F22</f>
        <v>0</v>
      </c>
    </row>
    <row r="23" spans="1:8" ht="36" customHeight="1">
      <c r="A23" s="185" t="s">
        <v>519</v>
      </c>
      <c r="B23" s="75" t="s">
        <v>206</v>
      </c>
      <c r="C23" s="69" t="s">
        <v>71</v>
      </c>
      <c r="D23" s="65" t="s">
        <v>390</v>
      </c>
      <c r="E23" s="70"/>
      <c r="F23" s="135"/>
      <c r="G23" s="72"/>
      <c r="H23" s="68"/>
    </row>
    <row r="24" spans="1:8" ht="36" customHeight="1">
      <c r="A24" s="186" t="s">
        <v>520</v>
      </c>
      <c r="B24" s="74" t="s">
        <v>46</v>
      </c>
      <c r="C24" s="69" t="s">
        <v>72</v>
      </c>
      <c r="D24" s="65"/>
      <c r="E24" s="70" t="s">
        <v>39</v>
      </c>
      <c r="F24" s="135">
        <v>8100</v>
      </c>
      <c r="G24" s="86"/>
      <c r="H24" s="68">
        <f>ROUND(G24,2)*F24</f>
        <v>0</v>
      </c>
    </row>
    <row r="25" spans="1:8" ht="36" customHeight="1">
      <c r="A25" s="63"/>
      <c r="B25" s="75" t="s">
        <v>209</v>
      </c>
      <c r="C25" s="69" t="s">
        <v>416</v>
      </c>
      <c r="D25" s="65" t="s">
        <v>390</v>
      </c>
      <c r="E25" s="70" t="s">
        <v>39</v>
      </c>
      <c r="F25" s="135">
        <v>2500</v>
      </c>
      <c r="G25" s="86"/>
      <c r="H25" s="68">
        <f>ROUND(G25,2)*F25</f>
        <v>0</v>
      </c>
    </row>
    <row r="26" spans="1:8" ht="36" customHeight="1">
      <c r="A26" s="186" t="s">
        <v>521</v>
      </c>
      <c r="B26" s="75" t="s">
        <v>210</v>
      </c>
      <c r="C26" s="69" t="s">
        <v>380</v>
      </c>
      <c r="D26" s="65" t="s">
        <v>390</v>
      </c>
      <c r="E26" s="70" t="s">
        <v>41</v>
      </c>
      <c r="F26" s="135">
        <v>40700</v>
      </c>
      <c r="G26" s="86"/>
      <c r="H26" s="68">
        <f>ROUND(G26,2)*F26</f>
        <v>0</v>
      </c>
    </row>
    <row r="27" spans="1:8" ht="36" customHeight="1">
      <c r="A27" s="63"/>
      <c r="B27" s="163" t="s">
        <v>491</v>
      </c>
      <c r="C27" s="172" t="s">
        <v>508</v>
      </c>
      <c r="D27" s="164" t="s">
        <v>506</v>
      </c>
      <c r="E27" s="165" t="s">
        <v>39</v>
      </c>
      <c r="F27" s="194">
        <v>40</v>
      </c>
      <c r="G27" s="156"/>
      <c r="H27" s="157">
        <f>ROUND(G27,2)*F27</f>
        <v>0</v>
      </c>
    </row>
    <row r="28" spans="1:8" ht="36" customHeight="1">
      <c r="A28" s="57"/>
      <c r="B28" s="58"/>
      <c r="C28" s="76" t="s">
        <v>19</v>
      </c>
      <c r="D28" s="60"/>
      <c r="E28" s="77"/>
      <c r="F28" s="137"/>
      <c r="G28" s="72"/>
      <c r="H28" s="62"/>
    </row>
    <row r="29" spans="1:8" ht="36" customHeight="1">
      <c r="A29" s="78" t="s">
        <v>74</v>
      </c>
      <c r="B29" s="75" t="s">
        <v>211</v>
      </c>
      <c r="C29" s="69" t="s">
        <v>76</v>
      </c>
      <c r="D29" s="65" t="s">
        <v>38</v>
      </c>
      <c r="E29" s="70"/>
      <c r="F29" s="135"/>
      <c r="G29" s="72"/>
      <c r="H29" s="68"/>
    </row>
    <row r="30" spans="1:8" ht="36" customHeight="1">
      <c r="A30" s="78" t="s">
        <v>77</v>
      </c>
      <c r="B30" s="74" t="s">
        <v>46</v>
      </c>
      <c r="C30" s="69" t="s">
        <v>78</v>
      </c>
      <c r="D30" s="65" t="s">
        <v>2</v>
      </c>
      <c r="E30" s="70" t="s">
        <v>41</v>
      </c>
      <c r="F30" s="135">
        <v>4350</v>
      </c>
      <c r="G30" s="86"/>
      <c r="H30" s="68">
        <f>ROUND(G30,2)*F30</f>
        <v>0</v>
      </c>
    </row>
    <row r="31" spans="1:8" ht="36" customHeight="1">
      <c r="A31" s="78" t="s">
        <v>79</v>
      </c>
      <c r="B31" s="74" t="s">
        <v>49</v>
      </c>
      <c r="C31" s="69" t="s">
        <v>80</v>
      </c>
      <c r="D31" s="65" t="s">
        <v>2</v>
      </c>
      <c r="E31" s="70" t="s">
        <v>41</v>
      </c>
      <c r="F31" s="135">
        <v>3100</v>
      </c>
      <c r="G31" s="86"/>
      <c r="H31" s="68">
        <f>ROUND(G31,2)*F31</f>
        <v>0</v>
      </c>
    </row>
    <row r="32" spans="1:8" ht="36" customHeight="1">
      <c r="A32" s="78" t="s">
        <v>83</v>
      </c>
      <c r="B32" s="75" t="s">
        <v>492</v>
      </c>
      <c r="C32" s="69" t="s">
        <v>85</v>
      </c>
      <c r="D32" s="65" t="s">
        <v>82</v>
      </c>
      <c r="E32" s="70"/>
      <c r="F32" s="135"/>
      <c r="G32" s="72"/>
      <c r="H32" s="68"/>
    </row>
    <row r="33" spans="1:8" ht="36" customHeight="1">
      <c r="A33" s="78" t="s">
        <v>439</v>
      </c>
      <c r="B33" s="74" t="s">
        <v>46</v>
      </c>
      <c r="C33" s="69" t="s">
        <v>438</v>
      </c>
      <c r="D33" s="65" t="s">
        <v>2</v>
      </c>
      <c r="E33" s="70" t="s">
        <v>62</v>
      </c>
      <c r="F33" s="135">
        <v>700</v>
      </c>
      <c r="G33" s="86"/>
      <c r="H33" s="68">
        <f>ROUND(G33,2)*F33</f>
        <v>0</v>
      </c>
    </row>
    <row r="34" spans="1:8" ht="36" customHeight="1">
      <c r="A34" s="78" t="s">
        <v>93</v>
      </c>
      <c r="B34" s="75" t="s">
        <v>212</v>
      </c>
      <c r="C34" s="69" t="s">
        <v>95</v>
      </c>
      <c r="D34" s="65" t="s">
        <v>96</v>
      </c>
      <c r="E34" s="70"/>
      <c r="F34" s="135"/>
      <c r="G34" s="72"/>
      <c r="H34" s="68"/>
    </row>
    <row r="35" spans="1:8" ht="36" customHeight="1">
      <c r="A35" s="78" t="s">
        <v>97</v>
      </c>
      <c r="B35" s="74" t="s">
        <v>46</v>
      </c>
      <c r="C35" s="69" t="s">
        <v>101</v>
      </c>
      <c r="D35" s="65" t="s">
        <v>2</v>
      </c>
      <c r="E35" s="70" t="s">
        <v>98</v>
      </c>
      <c r="F35" s="135">
        <v>750</v>
      </c>
      <c r="G35" s="86"/>
      <c r="H35" s="68">
        <f>ROUND(G35,2)*F35</f>
        <v>0</v>
      </c>
    </row>
    <row r="36" spans="1:8" ht="36" customHeight="1">
      <c r="A36" s="78" t="s">
        <v>99</v>
      </c>
      <c r="B36" s="74" t="s">
        <v>49</v>
      </c>
      <c r="C36" s="69" t="s">
        <v>100</v>
      </c>
      <c r="D36" s="65"/>
      <c r="E36" s="70" t="s">
        <v>98</v>
      </c>
      <c r="F36" s="135">
        <v>70</v>
      </c>
      <c r="G36" s="86"/>
      <c r="H36" s="68">
        <f>ROUND(G36,2)*F36</f>
        <v>0</v>
      </c>
    </row>
    <row r="37" spans="1:8" ht="36" customHeight="1">
      <c r="A37" s="78" t="s">
        <v>454</v>
      </c>
      <c r="B37" s="110" t="s">
        <v>493</v>
      </c>
      <c r="C37" s="105" t="s">
        <v>455</v>
      </c>
      <c r="D37" s="106" t="s">
        <v>137</v>
      </c>
      <c r="E37" s="70"/>
      <c r="F37" s="135"/>
      <c r="G37" s="72"/>
      <c r="H37" s="68"/>
    </row>
    <row r="38" spans="1:8" ht="36" customHeight="1">
      <c r="A38" s="78" t="s">
        <v>456</v>
      </c>
      <c r="B38" s="111" t="s">
        <v>46</v>
      </c>
      <c r="C38" s="105" t="s">
        <v>139</v>
      </c>
      <c r="D38" s="106"/>
      <c r="E38" s="70"/>
      <c r="F38" s="135"/>
      <c r="G38" s="72"/>
      <c r="H38" s="68"/>
    </row>
    <row r="39" spans="1:8" ht="36" customHeight="1">
      <c r="A39" s="78" t="s">
        <v>457</v>
      </c>
      <c r="B39" s="117"/>
      <c r="C39" s="105" t="s">
        <v>144</v>
      </c>
      <c r="D39" s="106"/>
      <c r="E39" s="107" t="s">
        <v>47</v>
      </c>
      <c r="F39" s="138">
        <v>200</v>
      </c>
      <c r="G39" s="104"/>
      <c r="H39" s="68">
        <f>ROUND(G39,2)*F39</f>
        <v>0</v>
      </c>
    </row>
    <row r="40" spans="1:8" ht="36" customHeight="1">
      <c r="A40" s="78" t="s">
        <v>458</v>
      </c>
      <c r="B40" s="111" t="s">
        <v>49</v>
      </c>
      <c r="C40" s="105" t="s">
        <v>142</v>
      </c>
      <c r="D40" s="106"/>
      <c r="E40" s="70"/>
      <c r="F40" s="135"/>
      <c r="G40" s="72"/>
      <c r="H40" s="68"/>
    </row>
    <row r="41" spans="1:8" ht="36" customHeight="1">
      <c r="A41" s="78" t="s">
        <v>459</v>
      </c>
      <c r="B41" s="117"/>
      <c r="C41" s="105" t="s">
        <v>144</v>
      </c>
      <c r="D41" s="106"/>
      <c r="E41" s="107" t="s">
        <v>47</v>
      </c>
      <c r="F41" s="138">
        <v>50</v>
      </c>
      <c r="G41" s="104"/>
      <c r="H41" s="68">
        <f>ROUND(G41,2)*F41</f>
        <v>0</v>
      </c>
    </row>
    <row r="42" spans="1:8" ht="36" customHeight="1">
      <c r="A42" s="78" t="s">
        <v>272</v>
      </c>
      <c r="B42" s="110" t="s">
        <v>415</v>
      </c>
      <c r="C42" s="105" t="s">
        <v>274</v>
      </c>
      <c r="D42" s="106" t="s">
        <v>275</v>
      </c>
      <c r="E42" s="107"/>
      <c r="F42" s="138"/>
      <c r="G42" s="116"/>
      <c r="H42" s="68"/>
    </row>
    <row r="43" spans="1:8" ht="36" customHeight="1">
      <c r="A43" s="78" t="s">
        <v>276</v>
      </c>
      <c r="B43" s="111" t="s">
        <v>46</v>
      </c>
      <c r="C43" s="105" t="s">
        <v>277</v>
      </c>
      <c r="D43" s="106" t="s">
        <v>2</v>
      </c>
      <c r="E43" s="107" t="s">
        <v>41</v>
      </c>
      <c r="F43" s="138">
        <v>200</v>
      </c>
      <c r="G43" s="104"/>
      <c r="H43" s="68">
        <f aca="true" t="shared" si="1" ref="H43:H49">ROUND(G43,2)*F43</f>
        <v>0</v>
      </c>
    </row>
    <row r="44" spans="1:8" ht="36" customHeight="1">
      <c r="A44" s="78" t="s">
        <v>278</v>
      </c>
      <c r="B44" s="111" t="s">
        <v>49</v>
      </c>
      <c r="C44" s="105" t="s">
        <v>279</v>
      </c>
      <c r="D44" s="106" t="s">
        <v>2</v>
      </c>
      <c r="E44" s="107" t="s">
        <v>41</v>
      </c>
      <c r="F44" s="138">
        <v>400</v>
      </c>
      <c r="G44" s="104"/>
      <c r="H44" s="68">
        <f t="shared" si="1"/>
        <v>0</v>
      </c>
    </row>
    <row r="45" spans="1:8" ht="36" customHeight="1">
      <c r="A45" s="78"/>
      <c r="B45" s="75" t="s">
        <v>213</v>
      </c>
      <c r="C45" s="69" t="s">
        <v>425</v>
      </c>
      <c r="D45" s="65" t="s">
        <v>392</v>
      </c>
      <c r="E45" s="70" t="s">
        <v>98</v>
      </c>
      <c r="F45" s="135">
        <v>370</v>
      </c>
      <c r="G45" s="86"/>
      <c r="H45" s="68">
        <f t="shared" si="1"/>
        <v>0</v>
      </c>
    </row>
    <row r="46" spans="1:8" ht="36" customHeight="1">
      <c r="A46" s="78"/>
      <c r="B46" s="75" t="s">
        <v>66</v>
      </c>
      <c r="C46" s="69" t="s">
        <v>537</v>
      </c>
      <c r="D46" s="65" t="s">
        <v>392</v>
      </c>
      <c r="E46" s="70" t="s">
        <v>98</v>
      </c>
      <c r="F46" s="135">
        <v>60</v>
      </c>
      <c r="G46" s="86"/>
      <c r="H46" s="68">
        <f t="shared" si="1"/>
        <v>0</v>
      </c>
    </row>
    <row r="47" spans="1:8" ht="36" customHeight="1">
      <c r="A47" s="78"/>
      <c r="B47" s="75" t="s">
        <v>68</v>
      </c>
      <c r="C47" s="69" t="s">
        <v>538</v>
      </c>
      <c r="D47" s="65" t="s">
        <v>392</v>
      </c>
      <c r="E47" s="70" t="s">
        <v>98</v>
      </c>
      <c r="F47" s="135">
        <v>310</v>
      </c>
      <c r="G47" s="86"/>
      <c r="H47" s="68">
        <f t="shared" si="1"/>
        <v>0</v>
      </c>
    </row>
    <row r="48" spans="1:8" ht="36" customHeight="1">
      <c r="A48" s="78"/>
      <c r="B48" s="75" t="s">
        <v>69</v>
      </c>
      <c r="C48" s="69" t="s">
        <v>539</v>
      </c>
      <c r="D48" s="65" t="s">
        <v>392</v>
      </c>
      <c r="E48" s="70" t="s">
        <v>98</v>
      </c>
      <c r="F48" s="135">
        <v>45</v>
      </c>
      <c r="G48" s="86"/>
      <c r="H48" s="68">
        <f t="shared" si="1"/>
        <v>0</v>
      </c>
    </row>
    <row r="49" spans="1:8" ht="26.25" customHeight="1">
      <c r="A49" s="78"/>
      <c r="B49" s="75" t="s">
        <v>70</v>
      </c>
      <c r="C49" s="69" t="s">
        <v>424</v>
      </c>
      <c r="D49" s="65" t="s">
        <v>392</v>
      </c>
      <c r="E49" s="70" t="s">
        <v>62</v>
      </c>
      <c r="F49" s="135">
        <v>1</v>
      </c>
      <c r="G49" s="86"/>
      <c r="H49" s="68">
        <f t="shared" si="1"/>
        <v>0</v>
      </c>
    </row>
    <row r="50" spans="1:8" ht="36" customHeight="1">
      <c r="A50" s="57"/>
      <c r="B50" s="61"/>
      <c r="C50" s="76" t="s">
        <v>20</v>
      </c>
      <c r="D50" s="60"/>
      <c r="E50" s="79"/>
      <c r="F50" s="137"/>
      <c r="G50" s="72"/>
      <c r="H50" s="62"/>
    </row>
    <row r="51" spans="1:8" ht="36" customHeight="1">
      <c r="A51" s="73" t="s">
        <v>104</v>
      </c>
      <c r="B51" s="75" t="s">
        <v>214</v>
      </c>
      <c r="C51" s="69" t="s">
        <v>106</v>
      </c>
      <c r="D51" s="65" t="s">
        <v>393</v>
      </c>
      <c r="E51" s="70"/>
      <c r="F51" s="139"/>
      <c r="G51" s="72"/>
      <c r="H51" s="81"/>
    </row>
    <row r="52" spans="1:8" ht="36" customHeight="1">
      <c r="A52" s="73" t="s">
        <v>108</v>
      </c>
      <c r="B52" s="74" t="s">
        <v>46</v>
      </c>
      <c r="C52" s="69" t="s">
        <v>129</v>
      </c>
      <c r="D52" s="65" t="s">
        <v>2</v>
      </c>
      <c r="E52" s="70" t="s">
        <v>41</v>
      </c>
      <c r="F52" s="139">
        <v>1150</v>
      </c>
      <c r="G52" s="86"/>
      <c r="H52" s="81">
        <f aca="true" t="shared" si="2" ref="H52:H59">ROUND(G52,2)*F52</f>
        <v>0</v>
      </c>
    </row>
    <row r="53" spans="1:8" ht="36" customHeight="1">
      <c r="A53" s="73" t="s">
        <v>108</v>
      </c>
      <c r="B53" s="176" t="s">
        <v>49</v>
      </c>
      <c r="C53" s="172" t="s">
        <v>440</v>
      </c>
      <c r="D53" s="164" t="s">
        <v>2</v>
      </c>
      <c r="E53" s="165" t="s">
        <v>41</v>
      </c>
      <c r="F53" s="177">
        <v>500</v>
      </c>
      <c r="G53" s="156"/>
      <c r="H53" s="167">
        <f>ROUND(G53,2)*F53</f>
        <v>0</v>
      </c>
    </row>
    <row r="54" spans="1:8" ht="36" customHeight="1">
      <c r="A54" s="73" t="s">
        <v>109</v>
      </c>
      <c r="B54" s="74" t="s">
        <v>73</v>
      </c>
      <c r="C54" s="69" t="s">
        <v>130</v>
      </c>
      <c r="D54" s="65" t="s">
        <v>2</v>
      </c>
      <c r="E54" s="70" t="s">
        <v>41</v>
      </c>
      <c r="F54" s="139">
        <v>8200</v>
      </c>
      <c r="G54" s="86"/>
      <c r="H54" s="81">
        <f t="shared" si="2"/>
        <v>0</v>
      </c>
    </row>
    <row r="55" spans="1:8" ht="36" customHeight="1">
      <c r="A55" s="73" t="s">
        <v>109</v>
      </c>
      <c r="B55" s="74" t="s">
        <v>121</v>
      </c>
      <c r="C55" s="69" t="s">
        <v>441</v>
      </c>
      <c r="D55" s="65" t="s">
        <v>2</v>
      </c>
      <c r="E55" s="70" t="s">
        <v>41</v>
      </c>
      <c r="F55" s="139">
        <v>1560</v>
      </c>
      <c r="G55" s="86"/>
      <c r="H55" s="81">
        <f>ROUND(G55,2)*F55</f>
        <v>0</v>
      </c>
    </row>
    <row r="56" spans="1:8" ht="36" customHeight="1">
      <c r="A56" s="120" t="s">
        <v>110</v>
      </c>
      <c r="B56" s="115" t="s">
        <v>91</v>
      </c>
      <c r="C56" s="103" t="s">
        <v>111</v>
      </c>
      <c r="D56" s="98" t="s">
        <v>112</v>
      </c>
      <c r="E56" s="99" t="s">
        <v>41</v>
      </c>
      <c r="F56" s="140">
        <v>180</v>
      </c>
      <c r="G56" s="104"/>
      <c r="H56" s="102">
        <f>ROUND(G56,2)*F56</f>
        <v>0</v>
      </c>
    </row>
    <row r="57" spans="1:8" ht="36" customHeight="1">
      <c r="A57" s="73"/>
      <c r="B57" s="74" t="s">
        <v>364</v>
      </c>
      <c r="C57" s="69" t="s">
        <v>431</v>
      </c>
      <c r="D57" s="65"/>
      <c r="E57" s="70" t="s">
        <v>41</v>
      </c>
      <c r="F57" s="139">
        <v>360</v>
      </c>
      <c r="G57" s="86"/>
      <c r="H57" s="81">
        <f t="shared" si="2"/>
        <v>0</v>
      </c>
    </row>
    <row r="58" spans="1:8" ht="36" customHeight="1">
      <c r="A58" s="73" t="s">
        <v>113</v>
      </c>
      <c r="B58" s="74" t="s">
        <v>365</v>
      </c>
      <c r="C58" s="69" t="s">
        <v>114</v>
      </c>
      <c r="D58" s="65" t="s">
        <v>115</v>
      </c>
      <c r="E58" s="70" t="s">
        <v>41</v>
      </c>
      <c r="F58" s="139">
        <v>35</v>
      </c>
      <c r="G58" s="86"/>
      <c r="H58" s="81">
        <f t="shared" si="2"/>
        <v>0</v>
      </c>
    </row>
    <row r="59" spans="1:8" ht="36" customHeight="1">
      <c r="A59" s="73"/>
      <c r="B59" s="74" t="s">
        <v>366</v>
      </c>
      <c r="C59" s="69" t="s">
        <v>432</v>
      </c>
      <c r="D59" s="65"/>
      <c r="E59" s="70" t="s">
        <v>41</v>
      </c>
      <c r="F59" s="139">
        <v>20</v>
      </c>
      <c r="G59" s="86"/>
      <c r="H59" s="81">
        <f t="shared" si="2"/>
        <v>0</v>
      </c>
    </row>
    <row r="60" spans="1:8" ht="24.75" customHeight="1">
      <c r="A60" s="120" t="s">
        <v>442</v>
      </c>
      <c r="B60" s="110" t="s">
        <v>215</v>
      </c>
      <c r="C60" s="105" t="s">
        <v>443</v>
      </c>
      <c r="D60" s="106" t="s">
        <v>107</v>
      </c>
      <c r="E60" s="107"/>
      <c r="F60" s="141"/>
      <c r="G60" s="116"/>
      <c r="H60" s="81"/>
    </row>
    <row r="61" spans="1:8" ht="36" customHeight="1">
      <c r="A61" s="120" t="s">
        <v>444</v>
      </c>
      <c r="B61" s="111" t="s">
        <v>46</v>
      </c>
      <c r="C61" s="105" t="s">
        <v>445</v>
      </c>
      <c r="D61" s="106"/>
      <c r="E61" s="107" t="s">
        <v>41</v>
      </c>
      <c r="F61" s="141">
        <v>275</v>
      </c>
      <c r="G61" s="104"/>
      <c r="H61" s="81">
        <f>ROUND(G61,2)*F61</f>
        <v>0</v>
      </c>
    </row>
    <row r="62" spans="1:8" ht="36" customHeight="1">
      <c r="A62" s="73" t="s">
        <v>116</v>
      </c>
      <c r="B62" s="75" t="s">
        <v>216</v>
      </c>
      <c r="C62" s="69" t="s">
        <v>118</v>
      </c>
      <c r="D62" s="65" t="s">
        <v>393</v>
      </c>
      <c r="E62" s="70"/>
      <c r="F62" s="139"/>
      <c r="G62" s="72"/>
      <c r="H62" s="81"/>
    </row>
    <row r="63" spans="1:8" ht="36" customHeight="1">
      <c r="A63" s="73" t="s">
        <v>280</v>
      </c>
      <c r="B63" s="74" t="s">
        <v>46</v>
      </c>
      <c r="C63" s="69" t="s">
        <v>446</v>
      </c>
      <c r="D63" s="65" t="s">
        <v>103</v>
      </c>
      <c r="E63" s="70" t="s">
        <v>98</v>
      </c>
      <c r="F63" s="135">
        <v>20</v>
      </c>
      <c r="G63" s="86"/>
      <c r="H63" s="81">
        <f aca="true" t="shared" si="3" ref="H63:H78">ROUND(G63,2)*F63</f>
        <v>0</v>
      </c>
    </row>
    <row r="64" spans="1:8" ht="36" customHeight="1">
      <c r="A64" s="73" t="s">
        <v>119</v>
      </c>
      <c r="B64" s="74" t="s">
        <v>49</v>
      </c>
      <c r="C64" s="69" t="s">
        <v>131</v>
      </c>
      <c r="D64" s="65" t="s">
        <v>120</v>
      </c>
      <c r="E64" s="70" t="s">
        <v>98</v>
      </c>
      <c r="F64" s="135">
        <v>100</v>
      </c>
      <c r="G64" s="86"/>
      <c r="H64" s="81">
        <f>ROUND(G64,2)*F64</f>
        <v>0</v>
      </c>
    </row>
    <row r="65" spans="1:8" ht="21.75" customHeight="1">
      <c r="A65" s="73" t="s">
        <v>122</v>
      </c>
      <c r="B65" s="74" t="s">
        <v>73</v>
      </c>
      <c r="C65" s="69" t="s">
        <v>132</v>
      </c>
      <c r="D65" s="65" t="s">
        <v>123</v>
      </c>
      <c r="E65" s="70" t="s">
        <v>98</v>
      </c>
      <c r="F65" s="135">
        <v>30</v>
      </c>
      <c r="G65" s="86"/>
      <c r="H65" s="81">
        <f>ROUND(G65,2)*F65</f>
        <v>0</v>
      </c>
    </row>
    <row r="66" spans="1:8" ht="36" customHeight="1">
      <c r="A66" s="73"/>
      <c r="B66" s="74" t="s">
        <v>121</v>
      </c>
      <c r="C66" s="69" t="s">
        <v>433</v>
      </c>
      <c r="D66" s="65"/>
      <c r="E66" s="70" t="s">
        <v>98</v>
      </c>
      <c r="F66" s="135">
        <v>25</v>
      </c>
      <c r="G66" s="86"/>
      <c r="H66" s="81">
        <f t="shared" si="3"/>
        <v>0</v>
      </c>
    </row>
    <row r="67" spans="1:8" ht="48" customHeight="1">
      <c r="A67" s="73" t="s">
        <v>124</v>
      </c>
      <c r="B67" s="74" t="s">
        <v>91</v>
      </c>
      <c r="C67" s="69" t="s">
        <v>543</v>
      </c>
      <c r="D67" s="65" t="s">
        <v>125</v>
      </c>
      <c r="E67" s="70" t="s">
        <v>98</v>
      </c>
      <c r="F67" s="135">
        <v>84</v>
      </c>
      <c r="G67" s="86"/>
      <c r="H67" s="81">
        <f>ROUND(G67,2)*F67</f>
        <v>0</v>
      </c>
    </row>
    <row r="68" spans="1:8" ht="48" customHeight="1">
      <c r="A68" s="73" t="s">
        <v>124</v>
      </c>
      <c r="B68" s="74" t="s">
        <v>364</v>
      </c>
      <c r="C68" s="69" t="s">
        <v>133</v>
      </c>
      <c r="D68" s="65" t="s">
        <v>125</v>
      </c>
      <c r="E68" s="70" t="s">
        <v>98</v>
      </c>
      <c r="F68" s="135">
        <v>2050</v>
      </c>
      <c r="G68" s="86"/>
      <c r="H68" s="81">
        <f t="shared" si="3"/>
        <v>0</v>
      </c>
    </row>
    <row r="69" spans="1:8" ht="48" customHeight="1">
      <c r="A69" s="73"/>
      <c r="B69" s="74" t="s">
        <v>365</v>
      </c>
      <c r="C69" s="69" t="s">
        <v>434</v>
      </c>
      <c r="D69" s="65"/>
      <c r="E69" s="70" t="s">
        <v>98</v>
      </c>
      <c r="F69" s="135">
        <v>1750</v>
      </c>
      <c r="G69" s="86"/>
      <c r="H69" s="81">
        <f>ROUND(G69,2)*F69</f>
        <v>0</v>
      </c>
    </row>
    <row r="70" spans="1:8" ht="48" customHeight="1">
      <c r="A70" s="73" t="s">
        <v>435</v>
      </c>
      <c r="B70" s="111" t="s">
        <v>366</v>
      </c>
      <c r="C70" s="105" t="s">
        <v>437</v>
      </c>
      <c r="D70" s="106" t="s">
        <v>436</v>
      </c>
      <c r="E70" s="107" t="s">
        <v>98</v>
      </c>
      <c r="F70" s="138">
        <v>25</v>
      </c>
      <c r="G70" s="104"/>
      <c r="H70" s="81">
        <f>ROUND(G70,2)*F70</f>
        <v>0</v>
      </c>
    </row>
    <row r="71" spans="1:8" ht="48" customHeight="1">
      <c r="A71" s="73"/>
      <c r="B71" s="111" t="s">
        <v>367</v>
      </c>
      <c r="C71" s="105" t="s">
        <v>447</v>
      </c>
      <c r="D71" s="106"/>
      <c r="E71" s="107" t="s">
        <v>98</v>
      </c>
      <c r="F71" s="138">
        <v>90</v>
      </c>
      <c r="G71" s="104"/>
      <c r="H71" s="81">
        <f>ROUND(G71,2)*F71</f>
        <v>0</v>
      </c>
    </row>
    <row r="72" spans="1:8" ht="36" customHeight="1">
      <c r="A72" s="73" t="s">
        <v>126</v>
      </c>
      <c r="B72" s="75" t="s">
        <v>217</v>
      </c>
      <c r="C72" s="69" t="s">
        <v>128</v>
      </c>
      <c r="D72" s="65" t="s">
        <v>107</v>
      </c>
      <c r="E72" s="70"/>
      <c r="F72" s="139"/>
      <c r="G72" s="72"/>
      <c r="H72" s="81"/>
    </row>
    <row r="73" spans="1:8" ht="36" customHeight="1">
      <c r="A73" s="73"/>
      <c r="B73" s="74" t="s">
        <v>46</v>
      </c>
      <c r="C73" s="69" t="s">
        <v>448</v>
      </c>
      <c r="D73" s="65"/>
      <c r="E73" s="70" t="s">
        <v>98</v>
      </c>
      <c r="F73" s="139">
        <v>1975</v>
      </c>
      <c r="G73" s="86"/>
      <c r="H73" s="81">
        <f t="shared" si="3"/>
        <v>0</v>
      </c>
    </row>
    <row r="74" spans="1:8" ht="36" customHeight="1">
      <c r="A74" s="73"/>
      <c r="B74" s="111" t="s">
        <v>49</v>
      </c>
      <c r="C74" s="69" t="s">
        <v>449</v>
      </c>
      <c r="D74" s="65"/>
      <c r="E74" s="70" t="s">
        <v>98</v>
      </c>
      <c r="F74" s="139">
        <v>50</v>
      </c>
      <c r="G74" s="86"/>
      <c r="H74" s="81">
        <f t="shared" si="3"/>
        <v>0</v>
      </c>
    </row>
    <row r="75" spans="1:8" ht="36" customHeight="1">
      <c r="A75" s="73"/>
      <c r="B75" s="198" t="s">
        <v>73</v>
      </c>
      <c r="C75" s="172" t="s">
        <v>450</v>
      </c>
      <c r="D75" s="164"/>
      <c r="E75" s="165" t="s">
        <v>98</v>
      </c>
      <c r="F75" s="177">
        <v>350</v>
      </c>
      <c r="G75" s="156"/>
      <c r="H75" s="167">
        <f t="shared" si="3"/>
        <v>0</v>
      </c>
    </row>
    <row r="76" spans="1:8" ht="36" customHeight="1">
      <c r="A76" s="120" t="s">
        <v>451</v>
      </c>
      <c r="B76" s="97" t="s">
        <v>218</v>
      </c>
      <c r="C76" s="103" t="s">
        <v>452</v>
      </c>
      <c r="D76" s="98" t="s">
        <v>453</v>
      </c>
      <c r="E76" s="99" t="s">
        <v>41</v>
      </c>
      <c r="F76" s="141">
        <v>200</v>
      </c>
      <c r="G76" s="104"/>
      <c r="H76" s="102">
        <f t="shared" si="3"/>
        <v>0</v>
      </c>
    </row>
    <row r="77" spans="1:8" ht="36" customHeight="1">
      <c r="A77" s="73" t="s">
        <v>382</v>
      </c>
      <c r="B77" s="75" t="s">
        <v>219</v>
      </c>
      <c r="C77" s="105" t="s">
        <v>383</v>
      </c>
      <c r="D77" s="106" t="s">
        <v>394</v>
      </c>
      <c r="E77" s="107" t="s">
        <v>41</v>
      </c>
      <c r="F77" s="141">
        <v>120</v>
      </c>
      <c r="G77" s="104"/>
      <c r="H77" s="81">
        <f t="shared" si="3"/>
        <v>0</v>
      </c>
    </row>
    <row r="78" spans="1:8" ht="36" customHeight="1">
      <c r="A78" s="73" t="s">
        <v>384</v>
      </c>
      <c r="B78" s="75" t="s">
        <v>220</v>
      </c>
      <c r="C78" s="105" t="s">
        <v>385</v>
      </c>
      <c r="D78" s="106" t="s">
        <v>394</v>
      </c>
      <c r="E78" s="107" t="s">
        <v>41</v>
      </c>
      <c r="F78" s="141">
        <v>120</v>
      </c>
      <c r="G78" s="104"/>
      <c r="H78" s="81">
        <f t="shared" si="3"/>
        <v>0</v>
      </c>
    </row>
    <row r="79" spans="1:8" ht="36" customHeight="1">
      <c r="A79" s="73" t="s">
        <v>134</v>
      </c>
      <c r="B79" s="75" t="s">
        <v>221</v>
      </c>
      <c r="C79" s="69" t="s">
        <v>136</v>
      </c>
      <c r="D79" s="65" t="s">
        <v>137</v>
      </c>
      <c r="E79" s="82"/>
      <c r="F79" s="135"/>
      <c r="G79" s="72"/>
      <c r="H79" s="81"/>
    </row>
    <row r="80" spans="1:8" ht="36" customHeight="1">
      <c r="A80" s="73" t="s">
        <v>138</v>
      </c>
      <c r="B80" s="74" t="s">
        <v>46</v>
      </c>
      <c r="C80" s="69" t="s">
        <v>139</v>
      </c>
      <c r="D80" s="65"/>
      <c r="E80" s="70"/>
      <c r="F80" s="135"/>
      <c r="G80" s="72"/>
      <c r="H80" s="81"/>
    </row>
    <row r="81" spans="1:8" ht="36" customHeight="1">
      <c r="A81" s="73" t="s">
        <v>140</v>
      </c>
      <c r="B81" s="83"/>
      <c r="C81" s="69" t="s">
        <v>144</v>
      </c>
      <c r="D81" s="65"/>
      <c r="E81" s="70" t="s">
        <v>47</v>
      </c>
      <c r="F81" s="135">
        <v>3750</v>
      </c>
      <c r="G81" s="86"/>
      <c r="H81" s="81">
        <f>ROUND(G81,2)*F81</f>
        <v>0</v>
      </c>
    </row>
    <row r="82" spans="1:8" ht="36" customHeight="1">
      <c r="A82" s="73" t="s">
        <v>141</v>
      </c>
      <c r="B82" s="74" t="s">
        <v>49</v>
      </c>
      <c r="C82" s="69" t="s">
        <v>142</v>
      </c>
      <c r="D82" s="65"/>
      <c r="E82" s="70"/>
      <c r="F82" s="135"/>
      <c r="G82" s="72"/>
      <c r="H82" s="81"/>
    </row>
    <row r="83" spans="1:8" ht="36" customHeight="1">
      <c r="A83" s="73" t="s">
        <v>143</v>
      </c>
      <c r="B83" s="83"/>
      <c r="C83" s="69" t="s">
        <v>144</v>
      </c>
      <c r="D83" s="65"/>
      <c r="E83" s="70" t="s">
        <v>47</v>
      </c>
      <c r="F83" s="135">
        <v>170</v>
      </c>
      <c r="G83" s="86"/>
      <c r="H83" s="81">
        <f>ROUND(G83,2)*F83</f>
        <v>0</v>
      </c>
    </row>
    <row r="84" spans="1:8" ht="36" customHeight="1">
      <c r="A84" s="73" t="s">
        <v>145</v>
      </c>
      <c r="B84" s="75" t="s">
        <v>222</v>
      </c>
      <c r="C84" s="69" t="s">
        <v>147</v>
      </c>
      <c r="D84" s="65" t="s">
        <v>137</v>
      </c>
      <c r="E84" s="70" t="s">
        <v>47</v>
      </c>
      <c r="F84" s="135">
        <v>5500</v>
      </c>
      <c r="G84" s="86"/>
      <c r="H84" s="81">
        <f>ROUND(G84,2)*F84</f>
        <v>0</v>
      </c>
    </row>
    <row r="85" spans="1:8" ht="36" customHeight="1">
      <c r="A85" s="73"/>
      <c r="B85" s="75" t="s">
        <v>223</v>
      </c>
      <c r="C85" s="69" t="s">
        <v>239</v>
      </c>
      <c r="D85" s="65" t="s">
        <v>395</v>
      </c>
      <c r="E85" s="70"/>
      <c r="F85" s="135"/>
      <c r="G85" s="72"/>
      <c r="H85" s="81"/>
    </row>
    <row r="86" spans="1:8" ht="36" customHeight="1">
      <c r="A86" s="73"/>
      <c r="B86" s="74" t="s">
        <v>46</v>
      </c>
      <c r="C86" s="69" t="s">
        <v>242</v>
      </c>
      <c r="D86" s="65"/>
      <c r="E86" s="70" t="s">
        <v>62</v>
      </c>
      <c r="F86" s="135">
        <v>6</v>
      </c>
      <c r="G86" s="86"/>
      <c r="H86" s="81">
        <f>ROUND(G86,2)*F86</f>
        <v>0</v>
      </c>
    </row>
    <row r="87" spans="1:8" ht="36" customHeight="1">
      <c r="A87" s="73"/>
      <c r="B87" s="74" t="s">
        <v>49</v>
      </c>
      <c r="C87" s="69" t="s">
        <v>241</v>
      </c>
      <c r="D87" s="65"/>
      <c r="E87" s="70" t="s">
        <v>62</v>
      </c>
      <c r="F87" s="135">
        <v>3</v>
      </c>
      <c r="G87" s="86"/>
      <c r="H87" s="81">
        <f>ROUND(G87,2)*F87</f>
        <v>0</v>
      </c>
    </row>
    <row r="88" spans="1:8" ht="36" customHeight="1">
      <c r="A88" s="73"/>
      <c r="B88" s="74" t="s">
        <v>73</v>
      </c>
      <c r="C88" s="69" t="s">
        <v>240</v>
      </c>
      <c r="D88" s="65"/>
      <c r="E88" s="70" t="s">
        <v>62</v>
      </c>
      <c r="F88" s="135">
        <v>1</v>
      </c>
      <c r="G88" s="86"/>
      <c r="H88" s="81">
        <f>ROUND(G88,2)*F88</f>
        <v>0</v>
      </c>
    </row>
    <row r="89" spans="1:8" ht="36" customHeight="1">
      <c r="A89" s="73"/>
      <c r="B89" s="74" t="s">
        <v>121</v>
      </c>
      <c r="C89" s="69" t="s">
        <v>243</v>
      </c>
      <c r="D89" s="65"/>
      <c r="E89" s="70" t="s">
        <v>62</v>
      </c>
      <c r="F89" s="135">
        <v>2</v>
      </c>
      <c r="G89" s="86"/>
      <c r="H89" s="81">
        <f>ROUND(G89,2)*F89</f>
        <v>0</v>
      </c>
    </row>
    <row r="90" spans="1:8" ht="36" customHeight="1">
      <c r="A90" s="57"/>
      <c r="B90" s="61"/>
      <c r="C90" s="76" t="s">
        <v>21</v>
      </c>
      <c r="D90" s="60"/>
      <c r="E90" s="79"/>
      <c r="F90" s="137"/>
      <c r="G90" s="72"/>
      <c r="H90" s="62"/>
    </row>
    <row r="91" spans="1:8" ht="36" customHeight="1">
      <c r="A91" s="73" t="s">
        <v>148</v>
      </c>
      <c r="B91" s="75" t="s">
        <v>224</v>
      </c>
      <c r="C91" s="69" t="s">
        <v>150</v>
      </c>
      <c r="D91" s="65" t="s">
        <v>151</v>
      </c>
      <c r="E91" s="70" t="s">
        <v>98</v>
      </c>
      <c r="F91" s="139">
        <v>3500</v>
      </c>
      <c r="G91" s="86"/>
      <c r="H91" s="81">
        <f>ROUND(G91,2)*F91</f>
        <v>0</v>
      </c>
    </row>
    <row r="92" spans="1:8" ht="48" customHeight="1">
      <c r="A92" s="57"/>
      <c r="B92" s="61"/>
      <c r="C92" s="76" t="s">
        <v>22</v>
      </c>
      <c r="D92" s="60"/>
      <c r="E92" s="79"/>
      <c r="F92" s="61"/>
      <c r="G92" s="72"/>
      <c r="H92" s="62"/>
    </row>
    <row r="93" spans="1:8" ht="36" customHeight="1">
      <c r="A93" s="73"/>
      <c r="B93" s="75" t="s">
        <v>225</v>
      </c>
      <c r="C93" s="69" t="s">
        <v>174</v>
      </c>
      <c r="D93" s="65" t="s">
        <v>474</v>
      </c>
      <c r="E93" s="70"/>
      <c r="F93" s="80"/>
      <c r="G93" s="72"/>
      <c r="H93" s="81"/>
    </row>
    <row r="94" spans="1:8" ht="24" customHeight="1">
      <c r="A94" s="73"/>
      <c r="B94" s="74" t="s">
        <v>46</v>
      </c>
      <c r="C94" s="69" t="s">
        <v>175</v>
      </c>
      <c r="D94" s="65"/>
      <c r="E94" s="70"/>
      <c r="F94" s="80"/>
      <c r="G94" s="72"/>
      <c r="H94" s="81"/>
    </row>
    <row r="95" spans="1:8" ht="36" customHeight="1">
      <c r="A95" s="73"/>
      <c r="B95" s="74"/>
      <c r="C95" s="69" t="s">
        <v>550</v>
      </c>
      <c r="D95" s="65"/>
      <c r="E95" s="70" t="s">
        <v>98</v>
      </c>
      <c r="F95" s="80">
        <v>71</v>
      </c>
      <c r="G95" s="86"/>
      <c r="H95" s="81">
        <f>ROUND(G95,2)*F95</f>
        <v>0</v>
      </c>
    </row>
    <row r="96" spans="1:8" ht="36" customHeight="1">
      <c r="A96" s="73"/>
      <c r="B96" s="176"/>
      <c r="C96" s="172" t="s">
        <v>554</v>
      </c>
      <c r="D96" s="164"/>
      <c r="E96" s="165" t="s">
        <v>98</v>
      </c>
      <c r="F96" s="166">
        <v>10</v>
      </c>
      <c r="G96" s="156"/>
      <c r="H96" s="167">
        <f>ROUND(G96,2)*F96</f>
        <v>0</v>
      </c>
    </row>
    <row r="97" spans="1:8" ht="26.25" customHeight="1">
      <c r="A97" s="73"/>
      <c r="B97" s="74" t="s">
        <v>49</v>
      </c>
      <c r="C97" s="69" t="s">
        <v>176</v>
      </c>
      <c r="D97" s="65"/>
      <c r="E97" s="70"/>
      <c r="F97" s="80"/>
      <c r="G97" s="72"/>
      <c r="H97" s="81"/>
    </row>
    <row r="98" spans="1:8" ht="36" customHeight="1">
      <c r="A98" s="73"/>
      <c r="B98" s="74"/>
      <c r="C98" s="69" t="s">
        <v>550</v>
      </c>
      <c r="D98" s="65"/>
      <c r="E98" s="70" t="s">
        <v>98</v>
      </c>
      <c r="F98" s="80">
        <v>104</v>
      </c>
      <c r="G98" s="86"/>
      <c r="H98" s="81">
        <f>ROUND(G98,2)*F98</f>
        <v>0</v>
      </c>
    </row>
    <row r="99" spans="1:8" ht="36" customHeight="1">
      <c r="A99" s="73"/>
      <c r="B99" s="74"/>
      <c r="C99" s="69" t="s">
        <v>554</v>
      </c>
      <c r="D99" s="65"/>
      <c r="E99" s="70" t="s">
        <v>98</v>
      </c>
      <c r="F99" s="80">
        <v>106</v>
      </c>
      <c r="G99" s="86"/>
      <c r="H99" s="81">
        <f>ROUND(G99,2)*F99</f>
        <v>0</v>
      </c>
    </row>
    <row r="100" spans="1:8" ht="23.25" customHeight="1">
      <c r="A100" s="73"/>
      <c r="B100" s="74" t="s">
        <v>73</v>
      </c>
      <c r="C100" s="69" t="s">
        <v>177</v>
      </c>
      <c r="D100" s="65"/>
      <c r="E100" s="70"/>
      <c r="F100" s="80"/>
      <c r="G100" s="72"/>
      <c r="H100" s="81"/>
    </row>
    <row r="101" spans="1:8" ht="36" customHeight="1">
      <c r="A101" s="73"/>
      <c r="B101" s="74"/>
      <c r="C101" s="69" t="s">
        <v>550</v>
      </c>
      <c r="D101" s="65"/>
      <c r="E101" s="70" t="s">
        <v>98</v>
      </c>
      <c r="F101" s="80">
        <v>62</v>
      </c>
      <c r="G101" s="86"/>
      <c r="H101" s="81">
        <f>ROUND(G101,2)*F101</f>
        <v>0</v>
      </c>
    </row>
    <row r="102" spans="1:8" ht="36" customHeight="1">
      <c r="A102" s="73"/>
      <c r="B102" s="74"/>
      <c r="C102" s="69" t="s">
        <v>554</v>
      </c>
      <c r="D102" s="65"/>
      <c r="E102" s="70" t="s">
        <v>98</v>
      </c>
      <c r="F102" s="80">
        <v>33</v>
      </c>
      <c r="G102" s="86"/>
      <c r="H102" s="81">
        <f>ROUND(G102,2)*F102</f>
        <v>0</v>
      </c>
    </row>
    <row r="103" spans="1:8" ht="24" customHeight="1">
      <c r="A103" s="73"/>
      <c r="B103" s="74" t="s">
        <v>121</v>
      </c>
      <c r="C103" s="69" t="s">
        <v>178</v>
      </c>
      <c r="D103" s="65"/>
      <c r="E103" s="70"/>
      <c r="F103" s="80"/>
      <c r="G103" s="72"/>
      <c r="H103" s="81"/>
    </row>
    <row r="104" spans="1:8" ht="36" customHeight="1">
      <c r="A104" s="73"/>
      <c r="B104" s="74"/>
      <c r="C104" s="69" t="s">
        <v>550</v>
      </c>
      <c r="D104" s="65"/>
      <c r="E104" s="70" t="s">
        <v>98</v>
      </c>
      <c r="F104" s="80">
        <v>214</v>
      </c>
      <c r="G104" s="86"/>
      <c r="H104" s="81">
        <f>ROUND(G104,2)*F104</f>
        <v>0</v>
      </c>
    </row>
    <row r="105" spans="1:8" ht="36" customHeight="1">
      <c r="A105" s="73"/>
      <c r="B105" s="74"/>
      <c r="C105" s="69" t="s">
        <v>554</v>
      </c>
      <c r="D105" s="65"/>
      <c r="E105" s="70" t="s">
        <v>98</v>
      </c>
      <c r="F105" s="80">
        <v>194</v>
      </c>
      <c r="G105" s="86"/>
      <c r="H105" s="81">
        <f>ROUND(G105,2)*F105</f>
        <v>0</v>
      </c>
    </row>
    <row r="106" spans="1:8" ht="24" customHeight="1">
      <c r="A106" s="73"/>
      <c r="B106" s="74" t="s">
        <v>91</v>
      </c>
      <c r="C106" s="69" t="s">
        <v>341</v>
      </c>
      <c r="D106" s="65"/>
      <c r="E106" s="70"/>
      <c r="F106" s="80"/>
      <c r="G106" s="72"/>
      <c r="H106" s="81"/>
    </row>
    <row r="107" spans="1:8" ht="36" customHeight="1">
      <c r="A107" s="73"/>
      <c r="B107" s="74"/>
      <c r="C107" s="69" t="s">
        <v>551</v>
      </c>
      <c r="D107" s="65"/>
      <c r="E107" s="70" t="s">
        <v>98</v>
      </c>
      <c r="F107" s="80">
        <v>45</v>
      </c>
      <c r="G107" s="86"/>
      <c r="H107" s="81">
        <f>ROUND(G107,2)*F107</f>
        <v>0</v>
      </c>
    </row>
    <row r="108" spans="1:8" ht="24" customHeight="1">
      <c r="A108" s="73"/>
      <c r="B108" s="74" t="s">
        <v>364</v>
      </c>
      <c r="C108" s="69" t="s">
        <v>179</v>
      </c>
      <c r="D108" s="65"/>
      <c r="E108" s="70"/>
      <c r="F108" s="80"/>
      <c r="G108" s="72"/>
      <c r="H108" s="81"/>
    </row>
    <row r="109" spans="1:8" ht="36" customHeight="1">
      <c r="A109" s="73"/>
      <c r="B109" s="74"/>
      <c r="C109" s="69" t="s">
        <v>550</v>
      </c>
      <c r="D109" s="65"/>
      <c r="E109" s="70" t="s">
        <v>98</v>
      </c>
      <c r="F109" s="80">
        <v>270</v>
      </c>
      <c r="G109" s="86"/>
      <c r="H109" s="81">
        <f>ROUND(G109,2)*F109</f>
        <v>0</v>
      </c>
    </row>
    <row r="110" spans="1:8" ht="42" customHeight="1">
      <c r="A110" s="73"/>
      <c r="B110" s="74"/>
      <c r="C110" s="69" t="s">
        <v>554</v>
      </c>
      <c r="D110" s="65"/>
      <c r="E110" s="70" t="s">
        <v>98</v>
      </c>
      <c r="F110" s="80">
        <v>87</v>
      </c>
      <c r="G110" s="86"/>
      <c r="H110" s="81">
        <f>ROUND(G110,2)*F110</f>
        <v>0</v>
      </c>
    </row>
    <row r="111" spans="1:8" ht="36" customHeight="1">
      <c r="A111" s="73"/>
      <c r="B111" s="75" t="s">
        <v>226</v>
      </c>
      <c r="C111" s="69" t="s">
        <v>494</v>
      </c>
      <c r="D111" s="65" t="s">
        <v>495</v>
      </c>
      <c r="E111" s="70"/>
      <c r="F111" s="80"/>
      <c r="G111" s="72"/>
      <c r="H111" s="81"/>
    </row>
    <row r="112" spans="1:8" ht="36" customHeight="1">
      <c r="A112" s="73"/>
      <c r="B112" s="74" t="s">
        <v>46</v>
      </c>
      <c r="C112" s="69" t="s">
        <v>174</v>
      </c>
      <c r="D112" s="65"/>
      <c r="E112" s="70"/>
      <c r="F112" s="80"/>
      <c r="G112" s="72"/>
      <c r="H112" s="81"/>
    </row>
    <row r="113" spans="1:8" ht="36" customHeight="1">
      <c r="A113" s="73"/>
      <c r="B113" s="74"/>
      <c r="C113" s="69" t="s">
        <v>496</v>
      </c>
      <c r="D113" s="65"/>
      <c r="E113" s="70" t="s">
        <v>98</v>
      </c>
      <c r="F113" s="80">
        <v>81</v>
      </c>
      <c r="G113" s="86"/>
      <c r="H113" s="81">
        <f>ROUND(G113,2)*F113</f>
        <v>0</v>
      </c>
    </row>
    <row r="114" spans="1:8" ht="36" customHeight="1">
      <c r="A114" s="73"/>
      <c r="B114" s="74"/>
      <c r="C114" s="69" t="s">
        <v>500</v>
      </c>
      <c r="D114" s="65"/>
      <c r="E114" s="70" t="s">
        <v>98</v>
      </c>
      <c r="F114" s="80">
        <v>210</v>
      </c>
      <c r="G114" s="86"/>
      <c r="H114" s="81">
        <f>ROUND(G114,2)*F114</f>
        <v>0</v>
      </c>
    </row>
    <row r="115" spans="1:8" ht="36" customHeight="1">
      <c r="A115" s="73"/>
      <c r="B115" s="74"/>
      <c r="C115" s="69" t="s">
        <v>501</v>
      </c>
      <c r="D115" s="65"/>
      <c r="E115" s="70" t="s">
        <v>98</v>
      </c>
      <c r="F115" s="80">
        <v>95</v>
      </c>
      <c r="G115" s="86"/>
      <c r="H115" s="81">
        <f>ROUND(G115,2)*F115</f>
        <v>0</v>
      </c>
    </row>
    <row r="116" spans="1:8" ht="36" customHeight="1">
      <c r="A116" s="73"/>
      <c r="B116" s="74"/>
      <c r="C116" s="69" t="s">
        <v>502</v>
      </c>
      <c r="D116" s="65"/>
      <c r="E116" s="70" t="s">
        <v>98</v>
      </c>
      <c r="F116" s="80">
        <v>508</v>
      </c>
      <c r="G116" s="86"/>
      <c r="H116" s="81">
        <f>ROUND(G116,2)*F116</f>
        <v>0</v>
      </c>
    </row>
    <row r="117" spans="1:8" ht="36" customHeight="1">
      <c r="A117" s="73"/>
      <c r="B117" s="74"/>
      <c r="C117" s="69" t="s">
        <v>503</v>
      </c>
      <c r="D117" s="65"/>
      <c r="E117" s="70" t="s">
        <v>98</v>
      </c>
      <c r="F117" s="80">
        <v>357</v>
      </c>
      <c r="G117" s="86"/>
      <c r="H117" s="81">
        <f>ROUND(G117,2)*F117</f>
        <v>0</v>
      </c>
    </row>
    <row r="118" spans="1:8" ht="36" customHeight="1">
      <c r="A118" s="73"/>
      <c r="B118" s="75" t="s">
        <v>237</v>
      </c>
      <c r="C118" s="69" t="s">
        <v>504</v>
      </c>
      <c r="D118" s="65" t="s">
        <v>474</v>
      </c>
      <c r="E118" s="70"/>
      <c r="F118" s="80"/>
      <c r="G118" s="72"/>
      <c r="H118" s="81"/>
    </row>
    <row r="119" spans="1:8" ht="36" customHeight="1">
      <c r="A119" s="73"/>
      <c r="B119" s="74" t="s">
        <v>46</v>
      </c>
      <c r="C119" s="69" t="s">
        <v>175</v>
      </c>
      <c r="D119" s="65"/>
      <c r="E119" s="70" t="s">
        <v>62</v>
      </c>
      <c r="F119" s="80">
        <v>1</v>
      </c>
      <c r="G119" s="86"/>
      <c r="H119" s="81">
        <f>ROUND(G119,2)*F119</f>
        <v>0</v>
      </c>
    </row>
    <row r="120" spans="1:8" ht="36" customHeight="1">
      <c r="A120" s="73"/>
      <c r="B120" s="176" t="s">
        <v>49</v>
      </c>
      <c r="C120" s="172" t="s">
        <v>176</v>
      </c>
      <c r="D120" s="164"/>
      <c r="E120" s="165" t="s">
        <v>62</v>
      </c>
      <c r="F120" s="166">
        <v>1</v>
      </c>
      <c r="G120" s="156"/>
      <c r="H120" s="167">
        <f>ROUND(G120,2)*F120</f>
        <v>0</v>
      </c>
    </row>
    <row r="121" spans="1:8" ht="36" customHeight="1">
      <c r="A121" s="73"/>
      <c r="B121" s="74" t="s">
        <v>73</v>
      </c>
      <c r="C121" s="69" t="s">
        <v>177</v>
      </c>
      <c r="D121" s="65"/>
      <c r="E121" s="70" t="s">
        <v>62</v>
      </c>
      <c r="F121" s="80">
        <v>1</v>
      </c>
      <c r="G121" s="86"/>
      <c r="H121" s="81">
        <f>ROUND(G121,2)*F121</f>
        <v>0</v>
      </c>
    </row>
    <row r="122" spans="1:8" ht="36" customHeight="1">
      <c r="A122" s="73"/>
      <c r="B122" s="74" t="s">
        <v>121</v>
      </c>
      <c r="C122" s="69" t="s">
        <v>178</v>
      </c>
      <c r="D122" s="65"/>
      <c r="E122" s="70" t="s">
        <v>62</v>
      </c>
      <c r="F122" s="80">
        <v>1</v>
      </c>
      <c r="G122" s="86"/>
      <c r="H122" s="81">
        <f>ROUND(G122,2)*F122</f>
        <v>0</v>
      </c>
    </row>
    <row r="123" spans="1:8" ht="36" customHeight="1">
      <c r="A123" s="73"/>
      <c r="B123" s="74" t="s">
        <v>91</v>
      </c>
      <c r="C123" s="69" t="s">
        <v>179</v>
      </c>
      <c r="D123" s="65"/>
      <c r="E123" s="70" t="s">
        <v>62</v>
      </c>
      <c r="F123" s="80">
        <v>1</v>
      </c>
      <c r="G123" s="86"/>
      <c r="H123" s="81">
        <f>ROUND(G123,2)*F123</f>
        <v>0</v>
      </c>
    </row>
    <row r="124" spans="1:8" ht="36" customHeight="1">
      <c r="A124" s="73"/>
      <c r="B124" s="75" t="s">
        <v>244</v>
      </c>
      <c r="C124" s="69" t="s">
        <v>180</v>
      </c>
      <c r="D124" s="65" t="s">
        <v>396</v>
      </c>
      <c r="E124" s="70"/>
      <c r="F124" s="80"/>
      <c r="G124" s="72"/>
      <c r="H124" s="81"/>
    </row>
    <row r="125" spans="1:8" ht="36" customHeight="1">
      <c r="A125" s="73"/>
      <c r="B125" s="74" t="s">
        <v>46</v>
      </c>
      <c r="C125" s="69" t="s">
        <v>181</v>
      </c>
      <c r="D125" s="65"/>
      <c r="E125" s="70" t="s">
        <v>182</v>
      </c>
      <c r="F125" s="80">
        <v>1</v>
      </c>
      <c r="G125" s="86"/>
      <c r="H125" s="81">
        <f>ROUND(G125,2)*F125</f>
        <v>0</v>
      </c>
    </row>
    <row r="126" spans="1:8" ht="36" customHeight="1">
      <c r="A126" s="73"/>
      <c r="B126" s="74" t="s">
        <v>49</v>
      </c>
      <c r="C126" s="69" t="s">
        <v>183</v>
      </c>
      <c r="D126" s="65"/>
      <c r="E126" s="70" t="s">
        <v>182</v>
      </c>
      <c r="F126" s="80">
        <v>1</v>
      </c>
      <c r="G126" s="86"/>
      <c r="H126" s="81">
        <f>ROUND(G126,2)*F126</f>
        <v>0</v>
      </c>
    </row>
    <row r="127" spans="1:8" ht="36" customHeight="1">
      <c r="A127" s="73"/>
      <c r="B127" s="75" t="s">
        <v>245</v>
      </c>
      <c r="C127" s="69" t="s">
        <v>184</v>
      </c>
      <c r="D127" s="65" t="s">
        <v>474</v>
      </c>
      <c r="E127" s="70"/>
      <c r="F127" s="80"/>
      <c r="G127" s="72"/>
      <c r="H127" s="81"/>
    </row>
    <row r="128" spans="1:8" ht="36" customHeight="1">
      <c r="A128" s="73"/>
      <c r="B128" s="74" t="s">
        <v>46</v>
      </c>
      <c r="C128" s="69" t="s">
        <v>185</v>
      </c>
      <c r="D128" s="65"/>
      <c r="E128" s="70"/>
      <c r="F128" s="80"/>
      <c r="G128" s="72"/>
      <c r="H128" s="81"/>
    </row>
    <row r="129" spans="1:8" ht="36" customHeight="1">
      <c r="A129" s="73"/>
      <c r="B129" s="74"/>
      <c r="C129" s="69" t="s">
        <v>186</v>
      </c>
      <c r="D129" s="65"/>
      <c r="E129" s="70" t="s">
        <v>187</v>
      </c>
      <c r="F129" s="96">
        <v>8</v>
      </c>
      <c r="G129" s="86"/>
      <c r="H129" s="81">
        <f aca="true" t="shared" si="4" ref="H129:H134">ROUND(G129,2)*F129</f>
        <v>0</v>
      </c>
    </row>
    <row r="130" spans="1:8" ht="36" customHeight="1">
      <c r="A130" s="73"/>
      <c r="B130" s="74"/>
      <c r="C130" s="69" t="s">
        <v>188</v>
      </c>
      <c r="D130" s="65"/>
      <c r="E130" s="70" t="s">
        <v>187</v>
      </c>
      <c r="F130" s="96">
        <v>2</v>
      </c>
      <c r="G130" s="86"/>
      <c r="H130" s="81">
        <f t="shared" si="4"/>
        <v>0</v>
      </c>
    </row>
    <row r="131" spans="1:8" ht="36" customHeight="1">
      <c r="A131" s="73"/>
      <c r="B131" s="74"/>
      <c r="C131" s="69" t="s">
        <v>328</v>
      </c>
      <c r="D131" s="65"/>
      <c r="E131" s="70" t="s">
        <v>187</v>
      </c>
      <c r="F131" s="96">
        <v>10</v>
      </c>
      <c r="G131" s="86"/>
      <c r="H131" s="81">
        <f t="shared" si="4"/>
        <v>0</v>
      </c>
    </row>
    <row r="132" spans="1:8" ht="36" customHeight="1">
      <c r="A132" s="73"/>
      <c r="B132" s="74"/>
      <c r="C132" s="69" t="s">
        <v>327</v>
      </c>
      <c r="D132" s="65"/>
      <c r="E132" s="70" t="s">
        <v>187</v>
      </c>
      <c r="F132" s="96">
        <v>12</v>
      </c>
      <c r="G132" s="86"/>
      <c r="H132" s="81">
        <f t="shared" si="4"/>
        <v>0</v>
      </c>
    </row>
    <row r="133" spans="1:8" ht="36" customHeight="1">
      <c r="A133" s="73"/>
      <c r="B133" s="74"/>
      <c r="C133" s="69" t="s">
        <v>326</v>
      </c>
      <c r="D133" s="65"/>
      <c r="E133" s="70" t="s">
        <v>187</v>
      </c>
      <c r="F133" s="96">
        <v>6</v>
      </c>
      <c r="G133" s="86"/>
      <c r="H133" s="81">
        <f t="shared" si="4"/>
        <v>0</v>
      </c>
    </row>
    <row r="134" spans="1:8" ht="36" customHeight="1">
      <c r="A134" s="73"/>
      <c r="B134" s="74" t="s">
        <v>49</v>
      </c>
      <c r="C134" s="69" t="s">
        <v>342</v>
      </c>
      <c r="D134" s="65" t="s">
        <v>397</v>
      </c>
      <c r="E134" s="70" t="s">
        <v>187</v>
      </c>
      <c r="F134" s="96">
        <v>7</v>
      </c>
      <c r="G134" s="86"/>
      <c r="H134" s="81">
        <f t="shared" si="4"/>
        <v>0</v>
      </c>
    </row>
    <row r="135" spans="1:8" ht="36" customHeight="1">
      <c r="A135" s="73"/>
      <c r="B135" s="75" t="s">
        <v>246</v>
      </c>
      <c r="C135" s="69" t="s">
        <v>189</v>
      </c>
      <c r="D135" s="65" t="s">
        <v>398</v>
      </c>
      <c r="E135" s="70"/>
      <c r="F135" s="80"/>
      <c r="G135" s="72"/>
      <c r="H135" s="81"/>
    </row>
    <row r="136" spans="1:8" ht="36" customHeight="1">
      <c r="A136" s="73"/>
      <c r="B136" s="74" t="s">
        <v>46</v>
      </c>
      <c r="C136" s="69" t="s">
        <v>332</v>
      </c>
      <c r="D136" s="65"/>
      <c r="E136" s="70" t="s">
        <v>62</v>
      </c>
      <c r="F136" s="80">
        <v>2</v>
      </c>
      <c r="G136" s="86"/>
      <c r="H136" s="81">
        <f>ROUND(G136,2)*F136</f>
        <v>0</v>
      </c>
    </row>
    <row r="137" spans="1:8" ht="36" customHeight="1">
      <c r="A137" s="73"/>
      <c r="B137" s="74" t="s">
        <v>49</v>
      </c>
      <c r="C137" s="69" t="s">
        <v>343</v>
      </c>
      <c r="D137" s="65"/>
      <c r="E137" s="70" t="s">
        <v>62</v>
      </c>
      <c r="F137" s="80">
        <v>2</v>
      </c>
      <c r="G137" s="86"/>
      <c r="H137" s="81">
        <f>ROUND(G137,2)*F137</f>
        <v>0</v>
      </c>
    </row>
    <row r="138" spans="1:8" ht="36" customHeight="1">
      <c r="A138" s="73"/>
      <c r="B138" s="74" t="s">
        <v>73</v>
      </c>
      <c r="C138" s="69" t="s">
        <v>190</v>
      </c>
      <c r="D138" s="65"/>
      <c r="E138" s="70" t="s">
        <v>62</v>
      </c>
      <c r="F138" s="80">
        <v>3</v>
      </c>
      <c r="G138" s="86"/>
      <c r="H138" s="81">
        <f>ROUND(G138,2)*F138</f>
        <v>0</v>
      </c>
    </row>
    <row r="139" spans="1:8" ht="36" customHeight="1">
      <c r="A139" s="73"/>
      <c r="B139" s="74" t="s">
        <v>121</v>
      </c>
      <c r="C139" s="69" t="s">
        <v>344</v>
      </c>
      <c r="D139" s="65"/>
      <c r="E139" s="70" t="s">
        <v>62</v>
      </c>
      <c r="F139" s="80">
        <v>1</v>
      </c>
      <c r="G139" s="86"/>
      <c r="H139" s="81">
        <f>ROUND(G139,2)*F139</f>
        <v>0</v>
      </c>
    </row>
    <row r="140" spans="1:8" ht="36" customHeight="1">
      <c r="A140" s="73"/>
      <c r="B140" s="74" t="s">
        <v>91</v>
      </c>
      <c r="C140" s="69" t="s">
        <v>345</v>
      </c>
      <c r="D140" s="65"/>
      <c r="E140" s="70" t="s">
        <v>62</v>
      </c>
      <c r="F140" s="80">
        <v>1</v>
      </c>
      <c r="G140" s="86"/>
      <c r="H140" s="81">
        <f>ROUND(G140,2)*F140</f>
        <v>0</v>
      </c>
    </row>
    <row r="141" spans="1:8" ht="36" customHeight="1">
      <c r="A141" s="73" t="s">
        <v>152</v>
      </c>
      <c r="B141" s="75" t="s">
        <v>247</v>
      </c>
      <c r="C141" s="69" t="s">
        <v>153</v>
      </c>
      <c r="D141" s="65" t="s">
        <v>475</v>
      </c>
      <c r="E141" s="70"/>
      <c r="F141" s="80"/>
      <c r="G141" s="72"/>
      <c r="H141" s="81"/>
    </row>
    <row r="142" spans="1:8" ht="36" customHeight="1">
      <c r="A142" s="73" t="s">
        <v>154</v>
      </c>
      <c r="B142" s="74" t="s">
        <v>46</v>
      </c>
      <c r="C142" s="69" t="s">
        <v>155</v>
      </c>
      <c r="D142" s="65"/>
      <c r="E142" s="70" t="s">
        <v>62</v>
      </c>
      <c r="F142" s="80">
        <v>11</v>
      </c>
      <c r="G142" s="86"/>
      <c r="H142" s="81">
        <f>ROUND(G142,2)*F142</f>
        <v>0</v>
      </c>
    </row>
    <row r="143" spans="1:8" ht="36" customHeight="1">
      <c r="A143" s="73" t="s">
        <v>156</v>
      </c>
      <c r="B143" s="74" t="s">
        <v>49</v>
      </c>
      <c r="C143" s="69" t="s">
        <v>165</v>
      </c>
      <c r="D143" s="65"/>
      <c r="E143" s="70" t="s">
        <v>62</v>
      </c>
      <c r="F143" s="80">
        <v>13</v>
      </c>
      <c r="G143" s="86"/>
      <c r="H143" s="81">
        <f>ROUND(G143,2)*F143</f>
        <v>0</v>
      </c>
    </row>
    <row r="144" spans="1:8" ht="36" customHeight="1">
      <c r="A144" s="73" t="s">
        <v>157</v>
      </c>
      <c r="B144" s="75" t="s">
        <v>257</v>
      </c>
      <c r="C144" s="69" t="s">
        <v>158</v>
      </c>
      <c r="D144" s="65" t="s">
        <v>474</v>
      </c>
      <c r="E144" s="70"/>
      <c r="F144" s="80"/>
      <c r="G144" s="72"/>
      <c r="H144" s="81"/>
    </row>
    <row r="145" spans="1:8" ht="36" customHeight="1">
      <c r="A145" s="73" t="s">
        <v>159</v>
      </c>
      <c r="B145" s="176" t="s">
        <v>46</v>
      </c>
      <c r="C145" s="172" t="s">
        <v>160</v>
      </c>
      <c r="D145" s="164"/>
      <c r="E145" s="165" t="s">
        <v>62</v>
      </c>
      <c r="F145" s="166">
        <v>11</v>
      </c>
      <c r="G145" s="156"/>
      <c r="H145" s="167">
        <f>ROUND(G145,2)*F145</f>
        <v>0</v>
      </c>
    </row>
    <row r="146" spans="1:8" ht="36" customHeight="1">
      <c r="A146" s="73" t="s">
        <v>161</v>
      </c>
      <c r="B146" s="75" t="s">
        <v>258</v>
      </c>
      <c r="C146" s="69" t="s">
        <v>162</v>
      </c>
      <c r="D146" s="65" t="s">
        <v>474</v>
      </c>
      <c r="E146" s="70"/>
      <c r="F146" s="80"/>
      <c r="G146" s="72"/>
      <c r="H146" s="81"/>
    </row>
    <row r="147" spans="1:8" ht="36" customHeight="1">
      <c r="A147" s="73" t="s">
        <v>163</v>
      </c>
      <c r="B147" s="74" t="s">
        <v>46</v>
      </c>
      <c r="C147" s="69" t="s">
        <v>346</v>
      </c>
      <c r="D147" s="65"/>
      <c r="E147" s="70"/>
      <c r="F147" s="80"/>
      <c r="G147" s="72"/>
      <c r="H147" s="81"/>
    </row>
    <row r="148" spans="1:8" ht="36" customHeight="1">
      <c r="A148" s="73" t="s">
        <v>164</v>
      </c>
      <c r="B148" s="74"/>
      <c r="C148" s="69" t="s">
        <v>552</v>
      </c>
      <c r="D148" s="65"/>
      <c r="E148" s="70" t="s">
        <v>98</v>
      </c>
      <c r="F148" s="80">
        <v>250</v>
      </c>
      <c r="G148" s="86"/>
      <c r="H148" s="81">
        <f>ROUND(G148,2)*F148</f>
        <v>0</v>
      </c>
    </row>
    <row r="149" spans="1:8" ht="36" customHeight="1">
      <c r="A149" s="120" t="s">
        <v>347</v>
      </c>
      <c r="B149" s="97" t="s">
        <v>259</v>
      </c>
      <c r="C149" s="105" t="s">
        <v>522</v>
      </c>
      <c r="D149" s="98" t="s">
        <v>474</v>
      </c>
      <c r="E149" s="99" t="s">
        <v>98</v>
      </c>
      <c r="F149" s="100">
        <v>22</v>
      </c>
      <c r="G149" s="101"/>
      <c r="H149" s="102">
        <f>ROUND(G149,2)*F149</f>
        <v>0</v>
      </c>
    </row>
    <row r="150" spans="1:8" ht="36" customHeight="1">
      <c r="A150" s="73" t="s">
        <v>513</v>
      </c>
      <c r="B150" s="75" t="s">
        <v>260</v>
      </c>
      <c r="C150" s="84" t="s">
        <v>498</v>
      </c>
      <c r="D150" s="65" t="s">
        <v>474</v>
      </c>
      <c r="E150" s="70"/>
      <c r="F150" s="80"/>
      <c r="G150" s="72"/>
      <c r="H150" s="81"/>
    </row>
    <row r="151" spans="1:8" ht="36" customHeight="1">
      <c r="A151" s="73" t="s">
        <v>234</v>
      </c>
      <c r="B151" s="74" t="s">
        <v>46</v>
      </c>
      <c r="C151" s="69" t="s">
        <v>499</v>
      </c>
      <c r="D151" s="65"/>
      <c r="E151" s="70" t="s">
        <v>62</v>
      </c>
      <c r="F151" s="80">
        <v>2</v>
      </c>
      <c r="G151" s="86"/>
      <c r="H151" s="81">
        <f>ROUND(G151,2)*F151</f>
        <v>0</v>
      </c>
    </row>
    <row r="152" spans="1:8" ht="36" customHeight="1">
      <c r="A152" s="73" t="s">
        <v>235</v>
      </c>
      <c r="B152" s="74" t="s">
        <v>49</v>
      </c>
      <c r="C152" s="69" t="s">
        <v>236</v>
      </c>
      <c r="D152" s="65"/>
      <c r="E152" s="70" t="s">
        <v>62</v>
      </c>
      <c r="F152" s="80">
        <v>2</v>
      </c>
      <c r="G152" s="86"/>
      <c r="H152" s="81">
        <f>ROUND(G152,2)*F152</f>
        <v>0</v>
      </c>
    </row>
    <row r="153" spans="1:8" ht="36" customHeight="1">
      <c r="A153" s="73" t="s">
        <v>231</v>
      </c>
      <c r="B153" s="75" t="s">
        <v>261</v>
      </c>
      <c r="C153" s="84" t="s">
        <v>232</v>
      </c>
      <c r="D153" s="65" t="s">
        <v>474</v>
      </c>
      <c r="E153" s="70"/>
      <c r="F153" s="80"/>
      <c r="G153" s="72"/>
      <c r="H153" s="81"/>
    </row>
    <row r="154" spans="1:8" ht="36" customHeight="1">
      <c r="A154" s="73" t="s">
        <v>233</v>
      </c>
      <c r="B154" s="74" t="s">
        <v>46</v>
      </c>
      <c r="C154" s="84" t="s">
        <v>166</v>
      </c>
      <c r="D154" s="65"/>
      <c r="E154" s="70" t="s">
        <v>62</v>
      </c>
      <c r="F154" s="80">
        <v>2</v>
      </c>
      <c r="G154" s="86"/>
      <c r="H154" s="81">
        <f aca="true" t="shared" si="5" ref="H154:H159">ROUND(G154,2)*F154</f>
        <v>0</v>
      </c>
    </row>
    <row r="155" spans="1:8" ht="36" customHeight="1">
      <c r="A155" s="73" t="s">
        <v>227</v>
      </c>
      <c r="B155" s="75" t="s">
        <v>263</v>
      </c>
      <c r="C155" s="69" t="s">
        <v>228</v>
      </c>
      <c r="D155" s="65" t="s">
        <v>474</v>
      </c>
      <c r="E155" s="70" t="s">
        <v>62</v>
      </c>
      <c r="F155" s="80">
        <v>2</v>
      </c>
      <c r="G155" s="86"/>
      <c r="H155" s="81">
        <f t="shared" si="5"/>
        <v>0</v>
      </c>
    </row>
    <row r="156" spans="1:8" ht="36" customHeight="1">
      <c r="A156" s="73" t="s">
        <v>229</v>
      </c>
      <c r="B156" s="75" t="s">
        <v>262</v>
      </c>
      <c r="C156" s="69" t="s">
        <v>230</v>
      </c>
      <c r="D156" s="65" t="s">
        <v>474</v>
      </c>
      <c r="E156" s="70" t="s">
        <v>62</v>
      </c>
      <c r="F156" s="80">
        <v>1</v>
      </c>
      <c r="G156" s="86"/>
      <c r="H156" s="81">
        <f t="shared" si="5"/>
        <v>0</v>
      </c>
    </row>
    <row r="157" spans="1:8" ht="36" customHeight="1">
      <c r="A157" s="73" t="s">
        <v>168</v>
      </c>
      <c r="B157" s="75" t="s">
        <v>337</v>
      </c>
      <c r="C157" s="69" t="s">
        <v>169</v>
      </c>
      <c r="D157" s="65" t="s">
        <v>170</v>
      </c>
      <c r="E157" s="70" t="s">
        <v>98</v>
      </c>
      <c r="F157" s="80">
        <v>795</v>
      </c>
      <c r="G157" s="86"/>
      <c r="H157" s="81">
        <f t="shared" si="5"/>
        <v>0</v>
      </c>
    </row>
    <row r="158" spans="1:8" ht="36" customHeight="1">
      <c r="A158" s="73"/>
      <c r="B158" s="75" t="s">
        <v>338</v>
      </c>
      <c r="C158" s="69" t="s">
        <v>336</v>
      </c>
      <c r="D158" s="65" t="s">
        <v>399</v>
      </c>
      <c r="E158" s="70" t="s">
        <v>98</v>
      </c>
      <c r="F158" s="80">
        <v>120</v>
      </c>
      <c r="G158" s="86"/>
      <c r="H158" s="81">
        <f t="shared" si="5"/>
        <v>0</v>
      </c>
    </row>
    <row r="159" spans="1:8" ht="36" customHeight="1">
      <c r="A159" s="73"/>
      <c r="B159" s="75" t="s">
        <v>348</v>
      </c>
      <c r="C159" s="69" t="s">
        <v>351</v>
      </c>
      <c r="D159" s="65" t="s">
        <v>399</v>
      </c>
      <c r="E159" s="70" t="s">
        <v>98</v>
      </c>
      <c r="F159" s="80">
        <v>170</v>
      </c>
      <c r="G159" s="86"/>
      <c r="H159" s="81">
        <f t="shared" si="5"/>
        <v>0</v>
      </c>
    </row>
    <row r="160" spans="1:8" ht="36" customHeight="1">
      <c r="A160" s="73" t="s">
        <v>191</v>
      </c>
      <c r="B160" s="75" t="s">
        <v>350</v>
      </c>
      <c r="C160" s="84" t="s">
        <v>192</v>
      </c>
      <c r="D160" s="65" t="s">
        <v>401</v>
      </c>
      <c r="E160" s="70"/>
      <c r="F160" s="80"/>
      <c r="G160" s="72"/>
      <c r="H160" s="81"/>
    </row>
    <row r="161" spans="1:8" ht="36" customHeight="1">
      <c r="A161" s="73"/>
      <c r="B161" s="74" t="s">
        <v>46</v>
      </c>
      <c r="C161" s="69" t="s">
        <v>355</v>
      </c>
      <c r="D161" s="65"/>
      <c r="E161" s="70" t="s">
        <v>98</v>
      </c>
      <c r="F161" s="80">
        <v>23</v>
      </c>
      <c r="G161" s="86"/>
      <c r="H161" s="81">
        <f>ROUND(G161,2)*F161</f>
        <v>0</v>
      </c>
    </row>
    <row r="162" spans="1:8" ht="36" customHeight="1">
      <c r="A162" s="73" t="s">
        <v>194</v>
      </c>
      <c r="B162" s="74" t="s">
        <v>49</v>
      </c>
      <c r="C162" s="69" t="s">
        <v>356</v>
      </c>
      <c r="D162" s="65"/>
      <c r="E162" s="70" t="s">
        <v>98</v>
      </c>
      <c r="F162" s="80">
        <v>13</v>
      </c>
      <c r="G162" s="86"/>
      <c r="H162" s="81">
        <f>ROUND(G162,2)*F162</f>
        <v>0</v>
      </c>
    </row>
    <row r="163" spans="1:8" ht="36" customHeight="1">
      <c r="A163" s="73" t="s">
        <v>195</v>
      </c>
      <c r="B163" s="74" t="s">
        <v>73</v>
      </c>
      <c r="C163" s="69" t="s">
        <v>357</v>
      </c>
      <c r="D163" s="65"/>
      <c r="E163" s="70" t="s">
        <v>98</v>
      </c>
      <c r="F163" s="80">
        <v>8</v>
      </c>
      <c r="G163" s="86"/>
      <c r="H163" s="81">
        <f>ROUND(G163,2)*F163</f>
        <v>0</v>
      </c>
    </row>
    <row r="164" spans="1:8" ht="36" customHeight="1">
      <c r="A164" s="73"/>
      <c r="B164" s="74" t="s">
        <v>121</v>
      </c>
      <c r="C164" s="69" t="s">
        <v>200</v>
      </c>
      <c r="D164" s="65"/>
      <c r="E164" s="70" t="s">
        <v>98</v>
      </c>
      <c r="F164" s="80">
        <v>3</v>
      </c>
      <c r="G164" s="86"/>
      <c r="H164" s="81">
        <f>ROUND(G164,2)*F164</f>
        <v>0</v>
      </c>
    </row>
    <row r="165" spans="1:8" ht="36" customHeight="1">
      <c r="A165" s="73" t="s">
        <v>196</v>
      </c>
      <c r="B165" s="75" t="s">
        <v>354</v>
      </c>
      <c r="C165" s="84" t="s">
        <v>197</v>
      </c>
      <c r="D165" s="65" t="s">
        <v>401</v>
      </c>
      <c r="E165" s="70"/>
      <c r="F165" s="80"/>
      <c r="G165" s="72"/>
      <c r="H165" s="81"/>
    </row>
    <row r="166" spans="1:8" ht="36" customHeight="1">
      <c r="A166" s="73"/>
      <c r="B166" s="74" t="s">
        <v>46</v>
      </c>
      <c r="C166" s="69" t="s">
        <v>355</v>
      </c>
      <c r="D166" s="65"/>
      <c r="E166" s="70" t="s">
        <v>98</v>
      </c>
      <c r="F166" s="80">
        <v>23</v>
      </c>
      <c r="G166" s="86"/>
      <c r="H166" s="81">
        <f>ROUND(G166,2)*F166</f>
        <v>0</v>
      </c>
    </row>
    <row r="167" spans="1:8" ht="36" customHeight="1">
      <c r="A167" s="73" t="s">
        <v>198</v>
      </c>
      <c r="B167" s="74" t="s">
        <v>49</v>
      </c>
      <c r="C167" s="69" t="s">
        <v>356</v>
      </c>
      <c r="D167" s="65"/>
      <c r="E167" s="70" t="s">
        <v>98</v>
      </c>
      <c r="F167" s="80">
        <v>13</v>
      </c>
      <c r="G167" s="86"/>
      <c r="H167" s="81">
        <f>ROUND(G167,2)*F167</f>
        <v>0</v>
      </c>
    </row>
    <row r="168" spans="1:8" ht="36" customHeight="1">
      <c r="A168" s="73" t="s">
        <v>199</v>
      </c>
      <c r="B168" s="74" t="s">
        <v>73</v>
      </c>
      <c r="C168" s="69" t="s">
        <v>357</v>
      </c>
      <c r="D168" s="65"/>
      <c r="E168" s="70" t="s">
        <v>98</v>
      </c>
      <c r="F168" s="80">
        <v>8</v>
      </c>
      <c r="G168" s="86"/>
      <c r="H168" s="81">
        <f>ROUND(G168,2)*F168</f>
        <v>0</v>
      </c>
    </row>
    <row r="169" spans="1:8" ht="36" customHeight="1">
      <c r="A169" s="73"/>
      <c r="B169" s="74" t="s">
        <v>121</v>
      </c>
      <c r="C169" s="69" t="s">
        <v>200</v>
      </c>
      <c r="D169" s="65"/>
      <c r="E169" s="70" t="s">
        <v>98</v>
      </c>
      <c r="F169" s="80">
        <v>3</v>
      </c>
      <c r="G169" s="86"/>
      <c r="H169" s="81">
        <f>ROUND(G169,2)*F169</f>
        <v>0</v>
      </c>
    </row>
    <row r="170" spans="1:8" ht="36" customHeight="1">
      <c r="A170" s="120" t="s">
        <v>329</v>
      </c>
      <c r="B170" s="213" t="s">
        <v>362</v>
      </c>
      <c r="C170" s="214" t="s">
        <v>330</v>
      </c>
      <c r="D170" s="201" t="s">
        <v>193</v>
      </c>
      <c r="E170" s="202" t="s">
        <v>62</v>
      </c>
      <c r="F170" s="215">
        <v>1</v>
      </c>
      <c r="G170" s="204"/>
      <c r="H170" s="205">
        <f>ROUND(G170,2)*F170</f>
        <v>0</v>
      </c>
    </row>
    <row r="171" spans="1:8" ht="36" customHeight="1">
      <c r="A171" s="73"/>
      <c r="B171" s="206" t="s">
        <v>497</v>
      </c>
      <c r="C171" s="207" t="s">
        <v>349</v>
      </c>
      <c r="D171" s="208" t="s">
        <v>400</v>
      </c>
      <c r="E171" s="209"/>
      <c r="F171" s="210"/>
      <c r="G171" s="211"/>
      <c r="H171" s="212"/>
    </row>
    <row r="172" spans="1:8" ht="36" customHeight="1">
      <c r="A172" s="73"/>
      <c r="B172" s="74" t="s">
        <v>46</v>
      </c>
      <c r="C172" s="69" t="s">
        <v>331</v>
      </c>
      <c r="D172" s="65"/>
      <c r="E172" s="70" t="s">
        <v>98</v>
      </c>
      <c r="F172" s="80">
        <v>46</v>
      </c>
      <c r="G172" s="86"/>
      <c r="H172" s="81">
        <f>ROUND(G172,2)*F172</f>
        <v>0</v>
      </c>
    </row>
    <row r="173" spans="1:8" ht="36" customHeight="1">
      <c r="A173" s="73"/>
      <c r="B173" s="74" t="s">
        <v>49</v>
      </c>
      <c r="C173" s="69" t="s">
        <v>238</v>
      </c>
      <c r="D173" s="65"/>
      <c r="E173" s="70" t="s">
        <v>98</v>
      </c>
      <c r="F173" s="80">
        <v>52</v>
      </c>
      <c r="G173" s="86"/>
      <c r="H173" s="81">
        <f>ROUND(G173,2)*F173</f>
        <v>0</v>
      </c>
    </row>
    <row r="174" spans="1:8" ht="36" customHeight="1">
      <c r="A174" s="78" t="s">
        <v>467</v>
      </c>
      <c r="B174" s="85" t="s">
        <v>505</v>
      </c>
      <c r="C174" s="69" t="s">
        <v>468</v>
      </c>
      <c r="D174" s="65" t="s">
        <v>173</v>
      </c>
      <c r="E174" s="70" t="s">
        <v>39</v>
      </c>
      <c r="F174" s="71">
        <v>175</v>
      </c>
      <c r="G174" s="86"/>
      <c r="H174" s="68">
        <f>ROUND(G174,2)*F174</f>
        <v>0</v>
      </c>
    </row>
    <row r="175" spans="1:8" ht="36" customHeight="1">
      <c r="A175" s="182" t="s">
        <v>545</v>
      </c>
      <c r="B175" s="110" t="s">
        <v>507</v>
      </c>
      <c r="C175" s="105" t="s">
        <v>546</v>
      </c>
      <c r="D175" s="106" t="s">
        <v>544</v>
      </c>
      <c r="E175" s="107" t="s">
        <v>62</v>
      </c>
      <c r="F175" s="183">
        <v>1</v>
      </c>
      <c r="G175" s="104"/>
      <c r="H175" s="81">
        <f>ROUND(G175,2)*F175</f>
        <v>0</v>
      </c>
    </row>
    <row r="176" spans="1:8" ht="36" customHeight="1">
      <c r="A176" s="78"/>
      <c r="B176" s="85"/>
      <c r="C176" s="76" t="s">
        <v>23</v>
      </c>
      <c r="D176" s="65"/>
      <c r="E176" s="70"/>
      <c r="F176" s="71"/>
      <c r="G176" s="72"/>
      <c r="H176" s="68"/>
    </row>
    <row r="177" spans="1:8" ht="36" customHeight="1">
      <c r="A177" s="73" t="s">
        <v>248</v>
      </c>
      <c r="B177" s="75" t="s">
        <v>540</v>
      </c>
      <c r="C177" s="69" t="s">
        <v>249</v>
      </c>
      <c r="D177" s="65" t="s">
        <v>250</v>
      </c>
      <c r="E177" s="70" t="s">
        <v>62</v>
      </c>
      <c r="F177" s="80">
        <v>5</v>
      </c>
      <c r="G177" s="86"/>
      <c r="H177" s="81">
        <f>ROUND(G177,2)*F177</f>
        <v>0</v>
      </c>
    </row>
    <row r="178" spans="1:8" ht="36" customHeight="1">
      <c r="A178" s="73" t="s">
        <v>251</v>
      </c>
      <c r="B178" s="75" t="s">
        <v>541</v>
      </c>
      <c r="C178" s="69" t="s">
        <v>252</v>
      </c>
      <c r="D178" s="65" t="s">
        <v>250</v>
      </c>
      <c r="E178" s="70" t="s">
        <v>62</v>
      </c>
      <c r="F178" s="80">
        <v>5</v>
      </c>
      <c r="G178" s="86"/>
      <c r="H178" s="81">
        <f>ROUND(G178,2)*F178</f>
        <v>0</v>
      </c>
    </row>
    <row r="179" spans="1:8" ht="36" customHeight="1">
      <c r="A179" s="73" t="s">
        <v>253</v>
      </c>
      <c r="B179" s="75" t="s">
        <v>542</v>
      </c>
      <c r="C179" s="69" t="s">
        <v>254</v>
      </c>
      <c r="D179" s="65" t="s">
        <v>515</v>
      </c>
      <c r="E179" s="70" t="s">
        <v>62</v>
      </c>
      <c r="F179" s="80">
        <v>1</v>
      </c>
      <c r="G179" s="86"/>
      <c r="H179" s="81">
        <f>ROUND(G179,2)*F179</f>
        <v>0</v>
      </c>
    </row>
    <row r="180" spans="1:8" ht="36" customHeight="1">
      <c r="A180" s="73" t="s">
        <v>255</v>
      </c>
      <c r="B180" s="163" t="s">
        <v>547</v>
      </c>
      <c r="C180" s="172" t="s">
        <v>256</v>
      </c>
      <c r="D180" s="164" t="s">
        <v>515</v>
      </c>
      <c r="E180" s="165" t="s">
        <v>62</v>
      </c>
      <c r="F180" s="166">
        <v>1</v>
      </c>
      <c r="G180" s="156"/>
      <c r="H180" s="167">
        <f>ROUND(G180,2)*F180</f>
        <v>0</v>
      </c>
    </row>
    <row r="181" spans="1:8" ht="30" customHeight="1" thickBot="1">
      <c r="A181" s="160"/>
      <c r="B181" s="168" t="str">
        <f>B6</f>
        <v>A</v>
      </c>
      <c r="C181" s="231" t="str">
        <f>C6</f>
        <v>STERLING LYON PARKWAY WEST OF KENASTON BOULEVARD- PAVEMENT CONSTRUCTION</v>
      </c>
      <c r="D181" s="232"/>
      <c r="E181" s="232"/>
      <c r="F181" s="232"/>
      <c r="G181" s="169" t="s">
        <v>16</v>
      </c>
      <c r="H181" s="181">
        <f>SUM(H6:H180)</f>
        <v>0</v>
      </c>
    </row>
    <row r="182" spans="1:8" s="19" customFormat="1" ht="30" customHeight="1" thickTop="1">
      <c r="A182" s="161"/>
      <c r="B182" s="162" t="s">
        <v>13</v>
      </c>
      <c r="C182" s="229" t="s">
        <v>31</v>
      </c>
      <c r="D182" s="230"/>
      <c r="E182" s="230"/>
      <c r="F182" s="230"/>
      <c r="G182" s="158"/>
      <c r="H182" s="159"/>
    </row>
    <row r="183" spans="1:8" ht="36" customHeight="1">
      <c r="A183" s="87"/>
      <c r="B183" s="88"/>
      <c r="C183" s="26" t="s">
        <v>18</v>
      </c>
      <c r="D183" s="89"/>
      <c r="E183" s="90" t="s">
        <v>2</v>
      </c>
      <c r="F183" s="90" t="s">
        <v>2</v>
      </c>
      <c r="G183" s="72"/>
      <c r="H183" s="91"/>
    </row>
    <row r="184" spans="1:8" ht="36" customHeight="1">
      <c r="A184" s="63" t="s">
        <v>33</v>
      </c>
      <c r="B184" s="75" t="s">
        <v>75</v>
      </c>
      <c r="C184" s="64" t="s">
        <v>35</v>
      </c>
      <c r="D184" s="65" t="s">
        <v>36</v>
      </c>
      <c r="E184" s="66" t="s">
        <v>37</v>
      </c>
      <c r="F184" s="67">
        <v>0.1</v>
      </c>
      <c r="G184" s="86"/>
      <c r="H184" s="68">
        <f>ROUND(G184,2)*F184</f>
        <v>0</v>
      </c>
    </row>
    <row r="185" spans="1:8" ht="36" customHeight="1">
      <c r="A185" s="63" t="s">
        <v>42</v>
      </c>
      <c r="B185" s="75" t="s">
        <v>283</v>
      </c>
      <c r="C185" s="69" t="s">
        <v>44</v>
      </c>
      <c r="D185" s="65" t="s">
        <v>38</v>
      </c>
      <c r="E185" s="70"/>
      <c r="F185" s="71"/>
      <c r="G185" s="72"/>
      <c r="H185" s="68"/>
    </row>
    <row r="186" spans="1:8" ht="36" customHeight="1">
      <c r="A186" s="73" t="s">
        <v>45</v>
      </c>
      <c r="B186" s="74" t="s">
        <v>46</v>
      </c>
      <c r="C186" s="69" t="s">
        <v>53</v>
      </c>
      <c r="D186" s="65" t="s">
        <v>2</v>
      </c>
      <c r="E186" s="70" t="s">
        <v>47</v>
      </c>
      <c r="F186" s="135">
        <v>5900</v>
      </c>
      <c r="G186" s="86"/>
      <c r="H186" s="68">
        <f>ROUND(G186,2)*F186</f>
        <v>0</v>
      </c>
    </row>
    <row r="187" spans="1:8" ht="36" customHeight="1">
      <c r="A187" s="73" t="s">
        <v>48</v>
      </c>
      <c r="B187" s="74" t="s">
        <v>49</v>
      </c>
      <c r="C187" s="69" t="s">
        <v>54</v>
      </c>
      <c r="D187" s="65" t="s">
        <v>2</v>
      </c>
      <c r="E187" s="70" t="s">
        <v>47</v>
      </c>
      <c r="F187" s="135">
        <v>14650</v>
      </c>
      <c r="G187" s="86"/>
      <c r="H187" s="68">
        <f>ROUND(G187,2)*F187</f>
        <v>0</v>
      </c>
    </row>
    <row r="188" spans="1:8" ht="36" customHeight="1">
      <c r="A188" s="63" t="s">
        <v>50</v>
      </c>
      <c r="B188" s="75" t="s">
        <v>284</v>
      </c>
      <c r="C188" s="69" t="s">
        <v>51</v>
      </c>
      <c r="D188" s="65" t="s">
        <v>52</v>
      </c>
      <c r="E188" s="70" t="s">
        <v>39</v>
      </c>
      <c r="F188" s="135">
        <v>2000</v>
      </c>
      <c r="G188" s="86"/>
      <c r="H188" s="68">
        <f>ROUND(G188,2)*F188</f>
        <v>0</v>
      </c>
    </row>
    <row r="189" spans="1:8" ht="36" customHeight="1">
      <c r="A189" s="63" t="s">
        <v>58</v>
      </c>
      <c r="B189" s="75" t="s">
        <v>285</v>
      </c>
      <c r="C189" s="69" t="s">
        <v>59</v>
      </c>
      <c r="D189" s="65" t="s">
        <v>38</v>
      </c>
      <c r="E189" s="70"/>
      <c r="F189" s="135"/>
      <c r="G189" s="72"/>
      <c r="H189" s="68"/>
    </row>
    <row r="190" spans="1:8" ht="36" customHeight="1">
      <c r="A190" s="73" t="s">
        <v>60</v>
      </c>
      <c r="B190" s="74" t="s">
        <v>46</v>
      </c>
      <c r="C190" s="69" t="s">
        <v>61</v>
      </c>
      <c r="D190" s="65" t="s">
        <v>2</v>
      </c>
      <c r="E190" s="70" t="s">
        <v>62</v>
      </c>
      <c r="F190" s="135">
        <v>8</v>
      </c>
      <c r="G190" s="86"/>
      <c r="H190" s="68">
        <f>ROUND(G190,2)*F190</f>
        <v>0</v>
      </c>
    </row>
    <row r="191" spans="1:8" ht="36" customHeight="1">
      <c r="A191" s="73" t="s">
        <v>264</v>
      </c>
      <c r="B191" s="74" t="s">
        <v>49</v>
      </c>
      <c r="C191" s="69" t="s">
        <v>265</v>
      </c>
      <c r="D191" s="65" t="s">
        <v>2</v>
      </c>
      <c r="E191" s="70" t="s">
        <v>62</v>
      </c>
      <c r="F191" s="135">
        <v>2</v>
      </c>
      <c r="G191" s="86"/>
      <c r="H191" s="68">
        <f>ROUND(G191,2)*F191</f>
        <v>0</v>
      </c>
    </row>
    <row r="192" spans="1:8" ht="36" customHeight="1">
      <c r="A192" s="63" t="s">
        <v>63</v>
      </c>
      <c r="B192" s="75" t="s">
        <v>286</v>
      </c>
      <c r="C192" s="69" t="s">
        <v>64</v>
      </c>
      <c r="D192" s="65" t="s">
        <v>65</v>
      </c>
      <c r="E192" s="70" t="s">
        <v>41</v>
      </c>
      <c r="F192" s="135">
        <v>13250</v>
      </c>
      <c r="G192" s="86"/>
      <c r="H192" s="68">
        <f>ROUND(G192,2)*F192</f>
        <v>0</v>
      </c>
    </row>
    <row r="193" spans="1:8" ht="36" customHeight="1">
      <c r="A193" s="63"/>
      <c r="B193" s="75" t="s">
        <v>287</v>
      </c>
      <c r="C193" s="69" t="s">
        <v>266</v>
      </c>
      <c r="D193" s="65" t="s">
        <v>409</v>
      </c>
      <c r="E193" s="70" t="s">
        <v>41</v>
      </c>
      <c r="F193" s="135">
        <v>3700</v>
      </c>
      <c r="G193" s="86"/>
      <c r="H193" s="68">
        <f>ROUND(G193,2)*F193</f>
        <v>0</v>
      </c>
    </row>
    <row r="194" spans="1:8" ht="36" customHeight="1">
      <c r="A194" s="185" t="s">
        <v>516</v>
      </c>
      <c r="B194" s="75" t="s">
        <v>288</v>
      </c>
      <c r="C194" s="69" t="s">
        <v>67</v>
      </c>
      <c r="D194" s="65" t="s">
        <v>390</v>
      </c>
      <c r="E194" s="70" t="s">
        <v>39</v>
      </c>
      <c r="F194" s="135">
        <v>1400</v>
      </c>
      <c r="G194" s="86"/>
      <c r="H194" s="68">
        <f>ROUND(G194,2)*F194</f>
        <v>0</v>
      </c>
    </row>
    <row r="195" spans="1:8" ht="36" customHeight="1">
      <c r="A195" s="63"/>
      <c r="B195" s="75" t="s">
        <v>81</v>
      </c>
      <c r="C195" s="69" t="s">
        <v>267</v>
      </c>
      <c r="D195" s="65" t="s">
        <v>390</v>
      </c>
      <c r="E195" s="70"/>
      <c r="F195" s="135"/>
      <c r="G195" s="72"/>
      <c r="H195" s="68"/>
    </row>
    <row r="196" spans="1:8" ht="36" customHeight="1">
      <c r="A196" s="186" t="s">
        <v>517</v>
      </c>
      <c r="B196" s="74" t="s">
        <v>46</v>
      </c>
      <c r="C196" s="69" t="s">
        <v>207</v>
      </c>
      <c r="D196" s="65"/>
      <c r="E196" s="70" t="s">
        <v>39</v>
      </c>
      <c r="F196" s="135">
        <v>2300</v>
      </c>
      <c r="G196" s="86"/>
      <c r="H196" s="68">
        <f>ROUND(G196,2)*F196</f>
        <v>0</v>
      </c>
    </row>
    <row r="197" spans="1:8" ht="36" customHeight="1">
      <c r="A197" s="185" t="s">
        <v>518</v>
      </c>
      <c r="B197" s="74" t="s">
        <v>49</v>
      </c>
      <c r="C197" s="69" t="s">
        <v>208</v>
      </c>
      <c r="D197" s="65"/>
      <c r="E197" s="70" t="s">
        <v>39</v>
      </c>
      <c r="F197" s="135">
        <v>4700</v>
      </c>
      <c r="G197" s="86"/>
      <c r="H197" s="68">
        <f>ROUND(G197,2)*F197</f>
        <v>0</v>
      </c>
    </row>
    <row r="198" spans="1:8" ht="36" customHeight="1">
      <c r="A198" s="185" t="s">
        <v>519</v>
      </c>
      <c r="B198" s="75" t="s">
        <v>84</v>
      </c>
      <c r="C198" s="69" t="s">
        <v>71</v>
      </c>
      <c r="D198" s="65" t="s">
        <v>390</v>
      </c>
      <c r="E198" s="70"/>
      <c r="F198" s="135"/>
      <c r="G198" s="72"/>
      <c r="H198" s="68"/>
    </row>
    <row r="199" spans="1:8" ht="36" customHeight="1">
      <c r="A199" s="186" t="s">
        <v>520</v>
      </c>
      <c r="B199" s="74" t="s">
        <v>46</v>
      </c>
      <c r="C199" s="69" t="s">
        <v>72</v>
      </c>
      <c r="D199" s="65"/>
      <c r="E199" s="70" t="s">
        <v>39</v>
      </c>
      <c r="F199" s="135">
        <v>2000</v>
      </c>
      <c r="G199" s="86"/>
      <c r="H199" s="68">
        <f>ROUND(G199,2)*F199</f>
        <v>0</v>
      </c>
    </row>
    <row r="200" spans="1:8" ht="36" customHeight="1">
      <c r="A200" s="187" t="s">
        <v>523</v>
      </c>
      <c r="B200" s="97" t="s">
        <v>87</v>
      </c>
      <c r="C200" s="103" t="s">
        <v>380</v>
      </c>
      <c r="D200" s="98" t="s">
        <v>390</v>
      </c>
      <c r="E200" s="99" t="s">
        <v>41</v>
      </c>
      <c r="F200" s="136">
        <v>13250</v>
      </c>
      <c r="G200" s="101"/>
      <c r="H200" s="108">
        <f>ROUND(G200,2)*F200</f>
        <v>0</v>
      </c>
    </row>
    <row r="201" spans="1:8" ht="36" customHeight="1">
      <c r="A201" s="87"/>
      <c r="B201" s="88"/>
      <c r="C201" s="27" t="s">
        <v>19</v>
      </c>
      <c r="D201" s="89"/>
      <c r="E201" s="92"/>
      <c r="F201" s="142"/>
      <c r="G201" s="72"/>
      <c r="H201" s="91"/>
    </row>
    <row r="202" spans="1:8" ht="36" customHeight="1">
      <c r="A202" s="78" t="s">
        <v>74</v>
      </c>
      <c r="B202" s="75" t="s">
        <v>289</v>
      </c>
      <c r="C202" s="69" t="s">
        <v>76</v>
      </c>
      <c r="D202" s="65" t="s">
        <v>38</v>
      </c>
      <c r="E202" s="70"/>
      <c r="F202" s="135"/>
      <c r="G202" s="72"/>
      <c r="H202" s="68"/>
    </row>
    <row r="203" spans="1:8" ht="36" customHeight="1">
      <c r="A203" s="78" t="s">
        <v>77</v>
      </c>
      <c r="B203" s="74" t="s">
        <v>46</v>
      </c>
      <c r="C203" s="69" t="s">
        <v>78</v>
      </c>
      <c r="D203" s="65" t="s">
        <v>2</v>
      </c>
      <c r="E203" s="70" t="s">
        <v>41</v>
      </c>
      <c r="F203" s="135">
        <v>300</v>
      </c>
      <c r="G203" s="86"/>
      <c r="H203" s="68">
        <f>ROUND(G203,2)*F203</f>
        <v>0</v>
      </c>
    </row>
    <row r="204" spans="1:8" ht="36" customHeight="1">
      <c r="A204" s="78" t="s">
        <v>86</v>
      </c>
      <c r="B204" s="75" t="s">
        <v>290</v>
      </c>
      <c r="C204" s="69" t="s">
        <v>88</v>
      </c>
      <c r="D204" s="65" t="s">
        <v>89</v>
      </c>
      <c r="E204" s="70"/>
      <c r="F204" s="135"/>
      <c r="G204" s="72"/>
      <c r="H204" s="68"/>
    </row>
    <row r="205" spans="1:8" ht="36" customHeight="1">
      <c r="A205" s="78" t="s">
        <v>268</v>
      </c>
      <c r="B205" s="74" t="s">
        <v>46</v>
      </c>
      <c r="C205" s="69" t="s">
        <v>269</v>
      </c>
      <c r="D205" s="65" t="s">
        <v>2</v>
      </c>
      <c r="E205" s="70" t="s">
        <v>41</v>
      </c>
      <c r="F205" s="135">
        <v>60</v>
      </c>
      <c r="G205" s="86"/>
      <c r="H205" s="68">
        <f>ROUND(G205,2)*F205</f>
        <v>0</v>
      </c>
    </row>
    <row r="206" spans="1:8" ht="36" customHeight="1">
      <c r="A206" s="78" t="s">
        <v>270</v>
      </c>
      <c r="B206" s="74" t="s">
        <v>49</v>
      </c>
      <c r="C206" s="69" t="s">
        <v>271</v>
      </c>
      <c r="D206" s="65" t="s">
        <v>2</v>
      </c>
      <c r="E206" s="70" t="s">
        <v>41</v>
      </c>
      <c r="F206" s="135">
        <v>45</v>
      </c>
      <c r="G206" s="86"/>
      <c r="H206" s="68">
        <f>ROUND(G206,2)*F206</f>
        <v>0</v>
      </c>
    </row>
    <row r="207" spans="1:8" ht="36" customHeight="1">
      <c r="A207" s="78" t="s">
        <v>90</v>
      </c>
      <c r="B207" s="176" t="s">
        <v>73</v>
      </c>
      <c r="C207" s="172" t="s">
        <v>92</v>
      </c>
      <c r="D207" s="164" t="s">
        <v>2</v>
      </c>
      <c r="E207" s="165" t="s">
        <v>41</v>
      </c>
      <c r="F207" s="194">
        <v>10</v>
      </c>
      <c r="G207" s="156"/>
      <c r="H207" s="157">
        <f>ROUND(G207,2)*F207</f>
        <v>0</v>
      </c>
    </row>
    <row r="208" spans="1:8" ht="36" customHeight="1">
      <c r="A208" s="78" t="s">
        <v>93</v>
      </c>
      <c r="B208" s="75" t="s">
        <v>291</v>
      </c>
      <c r="C208" s="69" t="s">
        <v>95</v>
      </c>
      <c r="D208" s="65" t="s">
        <v>96</v>
      </c>
      <c r="E208" s="70"/>
      <c r="F208" s="135"/>
      <c r="G208" s="72"/>
      <c r="H208" s="68"/>
    </row>
    <row r="209" spans="1:8" ht="36" customHeight="1">
      <c r="A209" s="78" t="s">
        <v>97</v>
      </c>
      <c r="B209" s="74" t="s">
        <v>46</v>
      </c>
      <c r="C209" s="69" t="s">
        <v>101</v>
      </c>
      <c r="D209" s="65" t="s">
        <v>2</v>
      </c>
      <c r="E209" s="70" t="s">
        <v>98</v>
      </c>
      <c r="F209" s="135">
        <v>800</v>
      </c>
      <c r="G209" s="86"/>
      <c r="H209" s="68">
        <f>ROUND(G209,2)*F209</f>
        <v>0</v>
      </c>
    </row>
    <row r="210" spans="1:8" ht="36" customHeight="1">
      <c r="A210" s="78" t="s">
        <v>272</v>
      </c>
      <c r="B210" s="75" t="s">
        <v>292</v>
      </c>
      <c r="C210" s="69" t="s">
        <v>274</v>
      </c>
      <c r="D210" s="65" t="s">
        <v>275</v>
      </c>
      <c r="E210" s="70"/>
      <c r="F210" s="135"/>
      <c r="G210" s="72"/>
      <c r="H210" s="68"/>
    </row>
    <row r="211" spans="1:8" ht="36" customHeight="1">
      <c r="A211" s="78" t="s">
        <v>276</v>
      </c>
      <c r="B211" s="74" t="s">
        <v>46</v>
      </c>
      <c r="C211" s="69" t="s">
        <v>277</v>
      </c>
      <c r="D211" s="65" t="s">
        <v>2</v>
      </c>
      <c r="E211" s="70" t="s">
        <v>41</v>
      </c>
      <c r="F211" s="135">
        <v>770</v>
      </c>
      <c r="G211" s="86"/>
      <c r="H211" s="68">
        <f>ROUND(G211,2)*F211</f>
        <v>0</v>
      </c>
    </row>
    <row r="212" spans="1:8" ht="36" customHeight="1">
      <c r="A212" s="87"/>
      <c r="B212" s="90"/>
      <c r="C212" s="27" t="s">
        <v>20</v>
      </c>
      <c r="D212" s="89"/>
      <c r="E212" s="90"/>
      <c r="F212" s="142"/>
      <c r="G212" s="72"/>
      <c r="H212" s="91"/>
    </row>
    <row r="213" spans="1:8" ht="36" customHeight="1">
      <c r="A213" s="182" t="s">
        <v>104</v>
      </c>
      <c r="B213" s="110" t="s">
        <v>293</v>
      </c>
      <c r="C213" s="105" t="s">
        <v>106</v>
      </c>
      <c r="D213" s="106" t="s">
        <v>107</v>
      </c>
      <c r="E213" s="107"/>
      <c r="F213" s="183"/>
      <c r="G213" s="116"/>
      <c r="H213" s="81"/>
    </row>
    <row r="214" spans="1:8" ht="36" customHeight="1">
      <c r="A214" s="182" t="s">
        <v>113</v>
      </c>
      <c r="B214" s="111" t="s">
        <v>46</v>
      </c>
      <c r="C214" s="105" t="s">
        <v>114</v>
      </c>
      <c r="D214" s="106" t="s">
        <v>115</v>
      </c>
      <c r="E214" s="107" t="s">
        <v>41</v>
      </c>
      <c r="F214" s="183">
        <v>10</v>
      </c>
      <c r="G214" s="104"/>
      <c r="H214" s="81">
        <f>ROUND(G214,2)*F214</f>
        <v>0</v>
      </c>
    </row>
    <row r="215" spans="1:8" ht="36" customHeight="1">
      <c r="A215" s="73" t="s">
        <v>116</v>
      </c>
      <c r="B215" s="75" t="s">
        <v>94</v>
      </c>
      <c r="C215" s="69" t="s">
        <v>118</v>
      </c>
      <c r="D215" s="65" t="s">
        <v>107</v>
      </c>
      <c r="E215" s="70"/>
      <c r="F215" s="139"/>
      <c r="G215" s="72"/>
      <c r="H215" s="81"/>
    </row>
    <row r="216" spans="1:8" ht="36" customHeight="1">
      <c r="A216" s="73" t="s">
        <v>280</v>
      </c>
      <c r="B216" s="74" t="s">
        <v>46</v>
      </c>
      <c r="C216" s="69" t="s">
        <v>509</v>
      </c>
      <c r="D216" s="65" t="s">
        <v>103</v>
      </c>
      <c r="E216" s="70" t="s">
        <v>98</v>
      </c>
      <c r="F216" s="135">
        <v>180</v>
      </c>
      <c r="G216" s="86"/>
      <c r="H216" s="81">
        <f>ROUND(G216,2)*F216</f>
        <v>0</v>
      </c>
    </row>
    <row r="217" spans="1:8" ht="36" customHeight="1">
      <c r="A217" s="73" t="s">
        <v>280</v>
      </c>
      <c r="B217" s="74" t="s">
        <v>49</v>
      </c>
      <c r="C217" s="69" t="s">
        <v>514</v>
      </c>
      <c r="D217" s="65" t="s">
        <v>103</v>
      </c>
      <c r="E217" s="70" t="s">
        <v>98</v>
      </c>
      <c r="F217" s="135">
        <v>870</v>
      </c>
      <c r="G217" s="86"/>
      <c r="H217" s="81">
        <f>ROUND(G217,2)*F217</f>
        <v>0</v>
      </c>
    </row>
    <row r="218" spans="1:8" ht="36" customHeight="1">
      <c r="A218" s="73" t="s">
        <v>134</v>
      </c>
      <c r="B218" s="75" t="s">
        <v>102</v>
      </c>
      <c r="C218" s="69" t="s">
        <v>136</v>
      </c>
      <c r="D218" s="65" t="s">
        <v>137</v>
      </c>
      <c r="E218" s="82"/>
      <c r="F218" s="135"/>
      <c r="G218" s="72"/>
      <c r="H218" s="81"/>
    </row>
    <row r="219" spans="1:8" ht="36" customHeight="1">
      <c r="A219" s="73" t="s">
        <v>138</v>
      </c>
      <c r="B219" s="74" t="s">
        <v>46</v>
      </c>
      <c r="C219" s="69" t="s">
        <v>139</v>
      </c>
      <c r="D219" s="65"/>
      <c r="E219" s="70"/>
      <c r="F219" s="135"/>
      <c r="G219" s="72"/>
      <c r="H219" s="81"/>
    </row>
    <row r="220" spans="1:8" ht="36" customHeight="1">
      <c r="A220" s="73" t="s">
        <v>140</v>
      </c>
      <c r="B220" s="83"/>
      <c r="C220" s="69" t="s">
        <v>144</v>
      </c>
      <c r="D220" s="65"/>
      <c r="E220" s="70" t="s">
        <v>47</v>
      </c>
      <c r="F220" s="135">
        <v>3400</v>
      </c>
      <c r="G220" s="86"/>
      <c r="H220" s="81">
        <f aca="true" t="shared" si="6" ref="H220:H229">ROUND(G220,2)*F220</f>
        <v>0</v>
      </c>
    </row>
    <row r="221" spans="1:8" ht="36" customHeight="1">
      <c r="A221" s="73" t="s">
        <v>141</v>
      </c>
      <c r="B221" s="74" t="s">
        <v>49</v>
      </c>
      <c r="C221" s="69" t="s">
        <v>142</v>
      </c>
      <c r="D221" s="65"/>
      <c r="E221" s="70"/>
      <c r="F221" s="135"/>
      <c r="G221" s="72"/>
      <c r="H221" s="81"/>
    </row>
    <row r="222" spans="1:8" ht="36" customHeight="1">
      <c r="A222" s="73" t="s">
        <v>143</v>
      </c>
      <c r="B222" s="83"/>
      <c r="C222" s="69" t="s">
        <v>144</v>
      </c>
      <c r="D222" s="65"/>
      <c r="E222" s="70" t="s">
        <v>47</v>
      </c>
      <c r="F222" s="135">
        <v>100</v>
      </c>
      <c r="G222" s="86"/>
      <c r="H222" s="81">
        <f t="shared" si="6"/>
        <v>0</v>
      </c>
    </row>
    <row r="223" spans="1:8" ht="36" customHeight="1">
      <c r="A223" s="87"/>
      <c r="B223" s="75" t="s">
        <v>294</v>
      </c>
      <c r="C223" s="69" t="s">
        <v>239</v>
      </c>
      <c r="D223" s="65" t="s">
        <v>395</v>
      </c>
      <c r="E223" s="70"/>
      <c r="F223" s="135"/>
      <c r="G223" s="72"/>
      <c r="H223" s="81"/>
    </row>
    <row r="224" spans="1:8" ht="36" customHeight="1">
      <c r="A224" s="87"/>
      <c r="B224" s="74" t="s">
        <v>46</v>
      </c>
      <c r="C224" s="69" t="s">
        <v>242</v>
      </c>
      <c r="D224" s="65"/>
      <c r="E224" s="70" t="s">
        <v>62</v>
      </c>
      <c r="F224" s="135">
        <v>6</v>
      </c>
      <c r="G224" s="86"/>
      <c r="H224" s="81">
        <f t="shared" si="6"/>
        <v>0</v>
      </c>
    </row>
    <row r="225" spans="1:8" ht="36" customHeight="1">
      <c r="A225" s="87"/>
      <c r="B225" s="74" t="s">
        <v>49</v>
      </c>
      <c r="C225" s="69" t="s">
        <v>241</v>
      </c>
      <c r="D225" s="65"/>
      <c r="E225" s="70" t="s">
        <v>62</v>
      </c>
      <c r="F225" s="135">
        <v>3</v>
      </c>
      <c r="G225" s="86"/>
      <c r="H225" s="81">
        <f t="shared" si="6"/>
        <v>0</v>
      </c>
    </row>
    <row r="226" spans="1:8" ht="36" customHeight="1">
      <c r="A226" s="87"/>
      <c r="B226" s="74" t="s">
        <v>73</v>
      </c>
      <c r="C226" s="69" t="s">
        <v>240</v>
      </c>
      <c r="D226" s="65"/>
      <c r="E226" s="70" t="s">
        <v>62</v>
      </c>
      <c r="F226" s="135">
        <v>1</v>
      </c>
      <c r="G226" s="86"/>
      <c r="H226" s="81">
        <f t="shared" si="6"/>
        <v>0</v>
      </c>
    </row>
    <row r="227" spans="1:8" ht="36" customHeight="1">
      <c r="A227" s="87"/>
      <c r="B227" s="74" t="s">
        <v>121</v>
      </c>
      <c r="C227" s="69" t="s">
        <v>243</v>
      </c>
      <c r="D227" s="65"/>
      <c r="E227" s="70" t="s">
        <v>62</v>
      </c>
      <c r="F227" s="135">
        <v>2</v>
      </c>
      <c r="G227" s="86"/>
      <c r="H227" s="81">
        <f t="shared" si="6"/>
        <v>0</v>
      </c>
    </row>
    <row r="228" spans="1:8" ht="36" customHeight="1">
      <c r="A228" s="78" t="s">
        <v>417</v>
      </c>
      <c r="B228" s="109" t="s">
        <v>295</v>
      </c>
      <c r="C228" s="105" t="s">
        <v>418</v>
      </c>
      <c r="D228" s="106" t="s">
        <v>549</v>
      </c>
      <c r="E228" s="107" t="s">
        <v>62</v>
      </c>
      <c r="F228" s="138">
        <v>20</v>
      </c>
      <c r="G228" s="104"/>
      <c r="H228" s="68">
        <f t="shared" si="6"/>
        <v>0</v>
      </c>
    </row>
    <row r="229" spans="1:8" ht="36" customHeight="1">
      <c r="A229" s="78" t="s">
        <v>419</v>
      </c>
      <c r="B229" s="109" t="s">
        <v>296</v>
      </c>
      <c r="C229" s="105" t="s">
        <v>420</v>
      </c>
      <c r="D229" s="106" t="s">
        <v>549</v>
      </c>
      <c r="E229" s="107" t="s">
        <v>98</v>
      </c>
      <c r="F229" s="184">
        <v>110.7</v>
      </c>
      <c r="G229" s="104"/>
      <c r="H229" s="68">
        <f t="shared" si="6"/>
        <v>0</v>
      </c>
    </row>
    <row r="230" spans="1:8" ht="36" customHeight="1">
      <c r="A230" s="63"/>
      <c r="B230" s="75" t="s">
        <v>339</v>
      </c>
      <c r="C230" s="69" t="s">
        <v>302</v>
      </c>
      <c r="D230" s="65" t="s">
        <v>392</v>
      </c>
      <c r="E230" s="70" t="s">
        <v>98</v>
      </c>
      <c r="F230" s="135">
        <v>606</v>
      </c>
      <c r="G230" s="86"/>
      <c r="H230" s="81">
        <f>ROUND(G230,2)*F230</f>
        <v>0</v>
      </c>
    </row>
    <row r="231" spans="1:8" ht="36" customHeight="1">
      <c r="A231" s="63"/>
      <c r="B231" s="163" t="s">
        <v>297</v>
      </c>
      <c r="C231" s="172" t="s">
        <v>303</v>
      </c>
      <c r="D231" s="164" t="s">
        <v>392</v>
      </c>
      <c r="E231" s="165" t="s">
        <v>98</v>
      </c>
      <c r="F231" s="194">
        <v>421</v>
      </c>
      <c r="G231" s="156"/>
      <c r="H231" s="167">
        <f>ROUND(G231,2)*F231</f>
        <v>0</v>
      </c>
    </row>
    <row r="232" spans="1:8" ht="48" customHeight="1">
      <c r="A232" s="87"/>
      <c r="B232" s="90"/>
      <c r="C232" s="27" t="s">
        <v>22</v>
      </c>
      <c r="D232" s="89"/>
      <c r="E232" s="93"/>
      <c r="F232" s="142"/>
      <c r="G232" s="72"/>
      <c r="H232" s="91"/>
    </row>
    <row r="233" spans="1:8" ht="31.5" customHeight="1">
      <c r="A233" s="73" t="s">
        <v>152</v>
      </c>
      <c r="B233" s="75" t="s">
        <v>298</v>
      </c>
      <c r="C233" s="69" t="s">
        <v>153</v>
      </c>
      <c r="D233" s="65" t="s">
        <v>474</v>
      </c>
      <c r="E233" s="70"/>
      <c r="F233" s="139"/>
      <c r="G233" s="72"/>
      <c r="H233" s="81"/>
    </row>
    <row r="234" spans="1:8" ht="31.5" customHeight="1">
      <c r="A234" s="73" t="s">
        <v>156</v>
      </c>
      <c r="B234" s="74" t="s">
        <v>46</v>
      </c>
      <c r="C234" s="69" t="s">
        <v>333</v>
      </c>
      <c r="D234" s="65"/>
      <c r="E234" s="70" t="s">
        <v>62</v>
      </c>
      <c r="F234" s="139">
        <v>2</v>
      </c>
      <c r="G234" s="86"/>
      <c r="H234" s="81">
        <f>ROUND(G234,2)*F234</f>
        <v>0</v>
      </c>
    </row>
    <row r="235" spans="1:8" ht="31.5" customHeight="1">
      <c r="A235" s="73" t="s">
        <v>156</v>
      </c>
      <c r="B235" s="74" t="s">
        <v>49</v>
      </c>
      <c r="C235" s="69" t="s">
        <v>334</v>
      </c>
      <c r="D235" s="65"/>
      <c r="E235" s="70" t="s">
        <v>62</v>
      </c>
      <c r="F235" s="139">
        <v>3</v>
      </c>
      <c r="G235" s="86"/>
      <c r="H235" s="81">
        <f>ROUND(G235,2)*F235</f>
        <v>0</v>
      </c>
    </row>
    <row r="236" spans="1:8" ht="31.5" customHeight="1">
      <c r="A236" s="73" t="s">
        <v>157</v>
      </c>
      <c r="B236" s="75" t="s">
        <v>273</v>
      </c>
      <c r="C236" s="69" t="s">
        <v>158</v>
      </c>
      <c r="D236" s="65" t="s">
        <v>474</v>
      </c>
      <c r="E236" s="70"/>
      <c r="F236" s="139"/>
      <c r="G236" s="72"/>
      <c r="H236" s="81"/>
    </row>
    <row r="237" spans="1:8" ht="31.5" customHeight="1">
      <c r="A237" s="73" t="s">
        <v>159</v>
      </c>
      <c r="B237" s="74" t="s">
        <v>46</v>
      </c>
      <c r="C237" s="69" t="s">
        <v>160</v>
      </c>
      <c r="D237" s="65"/>
      <c r="E237" s="70" t="s">
        <v>62</v>
      </c>
      <c r="F237" s="139">
        <v>7</v>
      </c>
      <c r="G237" s="86"/>
      <c r="H237" s="81">
        <f>ROUND(G237,2)*F237</f>
        <v>0</v>
      </c>
    </row>
    <row r="238" spans="1:8" ht="31.5" customHeight="1">
      <c r="A238" s="73" t="s">
        <v>161</v>
      </c>
      <c r="B238" s="75" t="s">
        <v>340</v>
      </c>
      <c r="C238" s="69" t="s">
        <v>162</v>
      </c>
      <c r="D238" s="65" t="s">
        <v>474</v>
      </c>
      <c r="E238" s="70"/>
      <c r="F238" s="139"/>
      <c r="G238" s="72"/>
      <c r="H238" s="81"/>
    </row>
    <row r="239" spans="1:8" ht="21.75" customHeight="1">
      <c r="A239" s="73" t="s">
        <v>163</v>
      </c>
      <c r="B239" s="74" t="s">
        <v>46</v>
      </c>
      <c r="C239" s="69" t="s">
        <v>510</v>
      </c>
      <c r="D239" s="65"/>
      <c r="E239" s="70"/>
      <c r="F239" s="139"/>
      <c r="G239" s="72"/>
      <c r="H239" s="81"/>
    </row>
    <row r="240" spans="1:8" ht="44.25" customHeight="1">
      <c r="A240" s="73" t="s">
        <v>164</v>
      </c>
      <c r="B240" s="74"/>
      <c r="C240" s="69" t="s">
        <v>553</v>
      </c>
      <c r="D240" s="65"/>
      <c r="E240" s="70" t="s">
        <v>98</v>
      </c>
      <c r="F240" s="80">
        <v>64</v>
      </c>
      <c r="G240" s="86"/>
      <c r="H240" s="81">
        <f>ROUND(G240,2)*F240</f>
        <v>0</v>
      </c>
    </row>
    <row r="241" spans="1:8" ht="19.5" customHeight="1">
      <c r="A241" s="73" t="s">
        <v>163</v>
      </c>
      <c r="B241" s="74" t="s">
        <v>49</v>
      </c>
      <c r="C241" s="69" t="s">
        <v>346</v>
      </c>
      <c r="D241" s="65"/>
      <c r="E241" s="70"/>
      <c r="F241" s="80"/>
      <c r="G241" s="72"/>
      <c r="H241" s="81"/>
    </row>
    <row r="242" spans="1:8" ht="48.75" customHeight="1">
      <c r="A242" s="73" t="s">
        <v>164</v>
      </c>
      <c r="B242" s="74"/>
      <c r="C242" s="69" t="s">
        <v>553</v>
      </c>
      <c r="D242" s="65"/>
      <c r="E242" s="70" t="s">
        <v>98</v>
      </c>
      <c r="F242" s="80">
        <v>30</v>
      </c>
      <c r="G242" s="86"/>
      <c r="H242" s="81">
        <f>ROUND(G242,2)*F242</f>
        <v>0</v>
      </c>
    </row>
    <row r="243" spans="1:8" ht="21.75" customHeight="1">
      <c r="A243" s="73" t="s">
        <v>163</v>
      </c>
      <c r="B243" s="74" t="s">
        <v>73</v>
      </c>
      <c r="C243" s="69" t="s">
        <v>511</v>
      </c>
      <c r="D243" s="65"/>
      <c r="E243" s="70"/>
      <c r="F243" s="80"/>
      <c r="G243" s="72"/>
      <c r="H243" s="81"/>
    </row>
    <row r="244" spans="1:8" ht="43.5" customHeight="1">
      <c r="A244" s="73" t="s">
        <v>164</v>
      </c>
      <c r="B244" s="74"/>
      <c r="C244" s="69" t="s">
        <v>553</v>
      </c>
      <c r="D244" s="65"/>
      <c r="E244" s="70" t="s">
        <v>98</v>
      </c>
      <c r="F244" s="80">
        <v>20</v>
      </c>
      <c r="G244" s="86"/>
      <c r="H244" s="81">
        <f>ROUND(G244,2)*F244</f>
        <v>0</v>
      </c>
    </row>
    <row r="245" spans="1:8" ht="21.75" customHeight="1">
      <c r="A245" s="73" t="s">
        <v>299</v>
      </c>
      <c r="B245" s="75" t="s">
        <v>421</v>
      </c>
      <c r="C245" s="84" t="s">
        <v>300</v>
      </c>
      <c r="D245" s="65" t="s">
        <v>474</v>
      </c>
      <c r="E245" s="70"/>
      <c r="F245" s="80"/>
      <c r="G245" s="72"/>
      <c r="H245" s="81"/>
    </row>
    <row r="246" spans="1:8" ht="31.5" customHeight="1">
      <c r="A246" s="185" t="s">
        <v>301</v>
      </c>
      <c r="B246" s="74" t="s">
        <v>46</v>
      </c>
      <c r="C246" s="84" t="s">
        <v>335</v>
      </c>
      <c r="D246" s="65"/>
      <c r="E246" s="70" t="s">
        <v>62</v>
      </c>
      <c r="F246" s="80">
        <v>4</v>
      </c>
      <c r="G246" s="86"/>
      <c r="H246" s="81">
        <f>ROUND(G246,2)*F246</f>
        <v>0</v>
      </c>
    </row>
    <row r="247" spans="1:8" ht="36" customHeight="1">
      <c r="A247" s="87"/>
      <c r="B247" s="93"/>
      <c r="C247" s="27" t="s">
        <v>23</v>
      </c>
      <c r="D247" s="89"/>
      <c r="E247" s="93"/>
      <c r="F247" s="90"/>
      <c r="G247" s="72"/>
      <c r="H247" s="91"/>
    </row>
    <row r="248" spans="1:8" ht="36" customHeight="1">
      <c r="A248" s="73" t="s">
        <v>281</v>
      </c>
      <c r="B248" s="163" t="s">
        <v>422</v>
      </c>
      <c r="C248" s="172" t="s">
        <v>282</v>
      </c>
      <c r="D248" s="164" t="s">
        <v>250</v>
      </c>
      <c r="E248" s="165" t="s">
        <v>62</v>
      </c>
      <c r="F248" s="166">
        <v>2</v>
      </c>
      <c r="G248" s="156"/>
      <c r="H248" s="167">
        <f>ROUND(G248,2)*F248</f>
        <v>0</v>
      </c>
    </row>
    <row r="249" spans="1:8" s="19" customFormat="1" ht="30" customHeight="1" thickBot="1">
      <c r="A249" s="161"/>
      <c r="B249" s="173" t="str">
        <f>B182</f>
        <v>B</v>
      </c>
      <c r="C249" s="233" t="str">
        <f>C182</f>
        <v>KENASTON BOULEVARD ROAD DETOUR- PAVEMENT CONSTRUCTION</v>
      </c>
      <c r="D249" s="234"/>
      <c r="E249" s="234"/>
      <c r="F249" s="234"/>
      <c r="G249" s="174" t="s">
        <v>16</v>
      </c>
      <c r="H249" s="175">
        <f>SUM(H182:H248)</f>
        <v>0</v>
      </c>
    </row>
    <row r="250" spans="1:8" s="19" customFormat="1" ht="30" customHeight="1" thickTop="1">
      <c r="A250" s="145"/>
      <c r="B250" s="146" t="s">
        <v>14</v>
      </c>
      <c r="C250" s="227" t="s">
        <v>30</v>
      </c>
      <c r="D250" s="228"/>
      <c r="E250" s="228"/>
      <c r="F250" s="228"/>
      <c r="G250" s="72"/>
      <c r="H250" s="147"/>
    </row>
    <row r="251" spans="1:8" ht="36" customHeight="1">
      <c r="A251" s="121"/>
      <c r="B251" s="170"/>
      <c r="C251" s="171" t="s">
        <v>18</v>
      </c>
      <c r="D251" s="5"/>
      <c r="E251" s="3" t="s">
        <v>2</v>
      </c>
      <c r="F251" s="3" t="s">
        <v>2</v>
      </c>
      <c r="G251" s="72"/>
      <c r="H251" s="28"/>
    </row>
    <row r="252" spans="1:8" ht="36" customHeight="1">
      <c r="A252" s="185" t="s">
        <v>516</v>
      </c>
      <c r="B252" s="75" t="s">
        <v>105</v>
      </c>
      <c r="C252" s="69" t="s">
        <v>67</v>
      </c>
      <c r="D252" s="65" t="s">
        <v>390</v>
      </c>
      <c r="E252" s="70" t="s">
        <v>39</v>
      </c>
      <c r="F252" s="135">
        <v>210</v>
      </c>
      <c r="G252" s="86"/>
      <c r="H252" s="81">
        <f>ROUND(G252,2)*F252</f>
        <v>0</v>
      </c>
    </row>
    <row r="253" spans="1:8" ht="36" customHeight="1">
      <c r="A253" s="63"/>
      <c r="B253" s="75" t="s">
        <v>304</v>
      </c>
      <c r="C253" s="69" t="s">
        <v>267</v>
      </c>
      <c r="D253" s="65" t="s">
        <v>390</v>
      </c>
      <c r="E253" s="70"/>
      <c r="F253" s="135"/>
      <c r="G253" s="72"/>
      <c r="H253" s="68"/>
    </row>
    <row r="254" spans="1:8" ht="36" customHeight="1">
      <c r="A254" s="186" t="s">
        <v>517</v>
      </c>
      <c r="B254" s="74" t="s">
        <v>46</v>
      </c>
      <c r="C254" s="69" t="s">
        <v>207</v>
      </c>
      <c r="D254" s="65"/>
      <c r="E254" s="70" t="s">
        <v>39</v>
      </c>
      <c r="F254" s="135">
        <v>1050</v>
      </c>
      <c r="G254" s="86"/>
      <c r="H254" s="81">
        <f>ROUND(G254,2)*F254</f>
        <v>0</v>
      </c>
    </row>
    <row r="255" spans="1:8" ht="36" customHeight="1">
      <c r="A255" s="185" t="s">
        <v>518</v>
      </c>
      <c r="B255" s="74" t="s">
        <v>49</v>
      </c>
      <c r="C255" s="69" t="s">
        <v>208</v>
      </c>
      <c r="D255" s="65"/>
      <c r="E255" s="70" t="s">
        <v>39</v>
      </c>
      <c r="F255" s="135">
        <v>1100</v>
      </c>
      <c r="G255" s="86"/>
      <c r="H255" s="81">
        <f>ROUND(G255,2)*F255</f>
        <v>0</v>
      </c>
    </row>
    <row r="256" spans="1:8" ht="36" customHeight="1">
      <c r="A256" s="185" t="s">
        <v>519</v>
      </c>
      <c r="B256" s="75" t="s">
        <v>117</v>
      </c>
      <c r="C256" s="69" t="s">
        <v>71</v>
      </c>
      <c r="D256" s="65" t="s">
        <v>390</v>
      </c>
      <c r="E256" s="70"/>
      <c r="F256" s="135"/>
      <c r="G256" s="72"/>
      <c r="H256" s="68"/>
    </row>
    <row r="257" spans="1:8" ht="36" customHeight="1">
      <c r="A257" s="186" t="s">
        <v>520</v>
      </c>
      <c r="B257" s="74" t="s">
        <v>46</v>
      </c>
      <c r="C257" s="69" t="s">
        <v>72</v>
      </c>
      <c r="D257" s="65"/>
      <c r="E257" s="70" t="s">
        <v>39</v>
      </c>
      <c r="F257" s="135">
        <v>950</v>
      </c>
      <c r="G257" s="86"/>
      <c r="H257" s="81">
        <f>ROUND(G257,2)*F257</f>
        <v>0</v>
      </c>
    </row>
    <row r="258" spans="1:8" ht="36" customHeight="1">
      <c r="A258" s="186" t="s">
        <v>523</v>
      </c>
      <c r="B258" s="75" t="s">
        <v>127</v>
      </c>
      <c r="C258" s="69" t="s">
        <v>380</v>
      </c>
      <c r="D258" s="65" t="s">
        <v>390</v>
      </c>
      <c r="E258" s="70" t="s">
        <v>41</v>
      </c>
      <c r="F258" s="135">
        <v>7800</v>
      </c>
      <c r="G258" s="86"/>
      <c r="H258" s="81">
        <f>ROUND(G258,2)*F258</f>
        <v>0</v>
      </c>
    </row>
    <row r="259" spans="1:8" ht="36" customHeight="1">
      <c r="A259" s="63"/>
      <c r="B259" s="75" t="s">
        <v>305</v>
      </c>
      <c r="C259" s="69" t="s">
        <v>352</v>
      </c>
      <c r="D259" s="65" t="s">
        <v>411</v>
      </c>
      <c r="E259" s="70" t="s">
        <v>47</v>
      </c>
      <c r="F259" s="135">
        <v>6050</v>
      </c>
      <c r="G259" s="86"/>
      <c r="H259" s="81">
        <f>ROUND(G259,2)*F259</f>
        <v>0</v>
      </c>
    </row>
    <row r="260" spans="1:8" ht="36" customHeight="1">
      <c r="A260" s="63"/>
      <c r="B260" s="75" t="s">
        <v>306</v>
      </c>
      <c r="C260" s="69" t="s">
        <v>388</v>
      </c>
      <c r="D260" s="65" t="s">
        <v>412</v>
      </c>
      <c r="E260" s="70" t="s">
        <v>182</v>
      </c>
      <c r="F260" s="135">
        <v>1</v>
      </c>
      <c r="G260" s="86"/>
      <c r="H260" s="81">
        <f>ROUND(G260,2)*F260</f>
        <v>0</v>
      </c>
    </row>
    <row r="261" spans="1:8" ht="36" customHeight="1">
      <c r="A261" s="121"/>
      <c r="B261" s="124"/>
      <c r="C261" s="17" t="s">
        <v>19</v>
      </c>
      <c r="D261" s="5"/>
      <c r="E261" s="2"/>
      <c r="F261" s="143"/>
      <c r="G261" s="72"/>
      <c r="H261" s="94"/>
    </row>
    <row r="262" spans="1:8" ht="36" customHeight="1">
      <c r="A262" s="78" t="s">
        <v>74</v>
      </c>
      <c r="B262" s="75" t="s">
        <v>307</v>
      </c>
      <c r="C262" s="69" t="s">
        <v>76</v>
      </c>
      <c r="D262" s="65" t="s">
        <v>38</v>
      </c>
      <c r="E262" s="70"/>
      <c r="F262" s="135"/>
      <c r="G262" s="72"/>
      <c r="H262" s="68"/>
    </row>
    <row r="263" spans="1:8" ht="36" customHeight="1">
      <c r="A263" s="78" t="s">
        <v>77</v>
      </c>
      <c r="B263" s="74" t="s">
        <v>46</v>
      </c>
      <c r="C263" s="69" t="s">
        <v>78</v>
      </c>
      <c r="D263" s="65" t="s">
        <v>2</v>
      </c>
      <c r="E263" s="70" t="s">
        <v>41</v>
      </c>
      <c r="F263" s="135">
        <v>2600</v>
      </c>
      <c r="G263" s="86"/>
      <c r="H263" s="81">
        <f>ROUND(G263,2)*F263</f>
        <v>0</v>
      </c>
    </row>
    <row r="264" spans="1:8" ht="36" customHeight="1">
      <c r="A264" s="63"/>
      <c r="B264" s="75" t="s">
        <v>524</v>
      </c>
      <c r="C264" s="69" t="s">
        <v>302</v>
      </c>
      <c r="D264" s="65" t="s">
        <v>392</v>
      </c>
      <c r="E264" s="70" t="s">
        <v>98</v>
      </c>
      <c r="F264" s="135">
        <v>526</v>
      </c>
      <c r="G264" s="86"/>
      <c r="H264" s="81">
        <f>ROUND(G264,2)*F264</f>
        <v>0</v>
      </c>
    </row>
    <row r="265" spans="1:8" ht="36" customHeight="1">
      <c r="A265" s="63"/>
      <c r="B265" s="75" t="s">
        <v>135</v>
      </c>
      <c r="C265" s="69" t="s">
        <v>303</v>
      </c>
      <c r="D265" s="65" t="s">
        <v>392</v>
      </c>
      <c r="E265" s="70" t="s">
        <v>98</v>
      </c>
      <c r="F265" s="135">
        <v>475</v>
      </c>
      <c r="G265" s="86"/>
      <c r="H265" s="81">
        <f>ROUND(G265,2)*F265</f>
        <v>0</v>
      </c>
    </row>
    <row r="266" spans="1:8" ht="48" customHeight="1">
      <c r="A266" s="121"/>
      <c r="B266" s="125"/>
      <c r="C266" s="17" t="s">
        <v>22</v>
      </c>
      <c r="D266" s="5"/>
      <c r="E266" s="4"/>
      <c r="F266" s="143"/>
      <c r="G266" s="72"/>
      <c r="H266" s="118"/>
    </row>
    <row r="267" spans="1:8" ht="31.5" customHeight="1">
      <c r="A267" s="73" t="s">
        <v>191</v>
      </c>
      <c r="B267" s="75" t="s">
        <v>146</v>
      </c>
      <c r="C267" s="84" t="s">
        <v>192</v>
      </c>
      <c r="D267" s="65" t="s">
        <v>401</v>
      </c>
      <c r="E267" s="70"/>
      <c r="F267" s="139"/>
      <c r="G267" s="72"/>
      <c r="H267" s="81"/>
    </row>
    <row r="268" spans="1:8" ht="31.5" customHeight="1">
      <c r="A268" s="73" t="s">
        <v>194</v>
      </c>
      <c r="B268" s="74" t="s">
        <v>46</v>
      </c>
      <c r="C268" s="69" t="s">
        <v>358</v>
      </c>
      <c r="D268" s="65"/>
      <c r="E268" s="70" t="s">
        <v>98</v>
      </c>
      <c r="F268" s="139">
        <v>57</v>
      </c>
      <c r="G268" s="86"/>
      <c r="H268" s="81">
        <f>ROUND(G268,2)*F268</f>
        <v>0</v>
      </c>
    </row>
    <row r="269" spans="1:8" ht="31.5" customHeight="1">
      <c r="A269" s="73" t="s">
        <v>196</v>
      </c>
      <c r="B269" s="75" t="s">
        <v>308</v>
      </c>
      <c r="C269" s="84" t="s">
        <v>197</v>
      </c>
      <c r="D269" s="65" t="s">
        <v>401</v>
      </c>
      <c r="E269" s="70"/>
      <c r="F269" s="139"/>
      <c r="G269" s="72"/>
      <c r="H269" s="81"/>
    </row>
    <row r="270" spans="1:8" ht="31.5" customHeight="1">
      <c r="A270" s="73" t="s">
        <v>198</v>
      </c>
      <c r="B270" s="176" t="s">
        <v>46</v>
      </c>
      <c r="C270" s="172" t="s">
        <v>358</v>
      </c>
      <c r="D270" s="164"/>
      <c r="E270" s="165" t="s">
        <v>98</v>
      </c>
      <c r="F270" s="177">
        <v>57</v>
      </c>
      <c r="G270" s="156"/>
      <c r="H270" s="167">
        <f>ROUND(G270,2)*F270</f>
        <v>0</v>
      </c>
    </row>
    <row r="271" spans="1:8" s="19" customFormat="1" ht="30" customHeight="1" thickBot="1">
      <c r="A271" s="145"/>
      <c r="B271" s="178" t="str">
        <f>B250</f>
        <v>C</v>
      </c>
      <c r="C271" s="223" t="str">
        <f>C250</f>
        <v>CN RIVERS SUBDIVISION RAIL DETOUR- GRADE CONSTRUCTION</v>
      </c>
      <c r="D271" s="224"/>
      <c r="E271" s="224"/>
      <c r="F271" s="224"/>
      <c r="G271" s="179" t="s">
        <v>16</v>
      </c>
      <c r="H271" s="180">
        <f>SUM(H250:H270)</f>
        <v>0</v>
      </c>
    </row>
    <row r="272" spans="1:8" s="19" customFormat="1" ht="30" customHeight="1" thickTop="1">
      <c r="A272" s="145"/>
      <c r="B272" s="146" t="s">
        <v>15</v>
      </c>
      <c r="C272" s="227" t="s">
        <v>32</v>
      </c>
      <c r="D272" s="228"/>
      <c r="E272" s="228"/>
      <c r="F272" s="228"/>
      <c r="G272" s="72"/>
      <c r="H272" s="147"/>
    </row>
    <row r="273" spans="1:8" ht="36" customHeight="1">
      <c r="A273" s="8"/>
      <c r="B273" s="170"/>
      <c r="C273" s="171" t="s">
        <v>18</v>
      </c>
      <c r="D273" s="5"/>
      <c r="E273" s="3" t="s">
        <v>2</v>
      </c>
      <c r="F273" s="3" t="s">
        <v>2</v>
      </c>
      <c r="G273" s="72"/>
      <c r="H273" s="28"/>
    </row>
    <row r="274" spans="1:8" ht="36" customHeight="1">
      <c r="A274" s="63" t="s">
        <v>33</v>
      </c>
      <c r="B274" s="75" t="s">
        <v>309</v>
      </c>
      <c r="C274" s="64" t="s">
        <v>35</v>
      </c>
      <c r="D274" s="65" t="s">
        <v>36</v>
      </c>
      <c r="E274" s="66" t="s">
        <v>37</v>
      </c>
      <c r="F274" s="67">
        <v>0.3</v>
      </c>
      <c r="G274" s="86"/>
      <c r="H274" s="81">
        <f>ROUND(G274,2)*F274</f>
        <v>0</v>
      </c>
    </row>
    <row r="275" spans="1:8" ht="36" customHeight="1">
      <c r="A275" s="63" t="s">
        <v>42</v>
      </c>
      <c r="B275" s="75" t="s">
        <v>310</v>
      </c>
      <c r="C275" s="69" t="s">
        <v>44</v>
      </c>
      <c r="D275" s="65" t="s">
        <v>38</v>
      </c>
      <c r="E275" s="70"/>
      <c r="F275" s="135"/>
      <c r="G275" s="72"/>
      <c r="H275" s="68"/>
    </row>
    <row r="276" spans="1:8" ht="36" customHeight="1">
      <c r="A276" s="73" t="s">
        <v>45</v>
      </c>
      <c r="B276" s="74" t="s">
        <v>46</v>
      </c>
      <c r="C276" s="69" t="s">
        <v>53</v>
      </c>
      <c r="D276" s="65" t="s">
        <v>2</v>
      </c>
      <c r="E276" s="70" t="s">
        <v>47</v>
      </c>
      <c r="F276" s="135">
        <v>900</v>
      </c>
      <c r="G276" s="86"/>
      <c r="H276" s="81">
        <f>ROUND(G276,2)*F276</f>
        <v>0</v>
      </c>
    </row>
    <row r="277" spans="1:8" ht="36" customHeight="1">
      <c r="A277" s="73" t="s">
        <v>48</v>
      </c>
      <c r="B277" s="74" t="s">
        <v>49</v>
      </c>
      <c r="C277" s="69" t="s">
        <v>54</v>
      </c>
      <c r="D277" s="65" t="s">
        <v>2</v>
      </c>
      <c r="E277" s="70" t="s">
        <v>47</v>
      </c>
      <c r="F277" s="135">
        <v>3400</v>
      </c>
      <c r="G277" s="86"/>
      <c r="H277" s="81">
        <f>ROUND(G277,2)*F277</f>
        <v>0</v>
      </c>
    </row>
    <row r="278" spans="1:8" ht="36" customHeight="1">
      <c r="A278" s="63" t="s">
        <v>50</v>
      </c>
      <c r="B278" s="75" t="s">
        <v>311</v>
      </c>
      <c r="C278" s="69" t="s">
        <v>51</v>
      </c>
      <c r="D278" s="65" t="s">
        <v>52</v>
      </c>
      <c r="E278" s="70" t="s">
        <v>39</v>
      </c>
      <c r="F278" s="135">
        <v>360</v>
      </c>
      <c r="G278" s="86"/>
      <c r="H278" s="81">
        <f>ROUND(G278,2)*F278</f>
        <v>0</v>
      </c>
    </row>
    <row r="279" spans="1:8" ht="36" customHeight="1">
      <c r="A279" s="73" t="s">
        <v>55</v>
      </c>
      <c r="B279" s="75" t="s">
        <v>149</v>
      </c>
      <c r="C279" s="69" t="s">
        <v>57</v>
      </c>
      <c r="D279" s="65" t="s">
        <v>38</v>
      </c>
      <c r="E279" s="70" t="s">
        <v>41</v>
      </c>
      <c r="F279" s="135">
        <v>200</v>
      </c>
      <c r="G279" s="86"/>
      <c r="H279" s="81">
        <f>ROUND(G279,2)*F279</f>
        <v>0</v>
      </c>
    </row>
    <row r="280" spans="1:8" ht="36" customHeight="1">
      <c r="A280" s="63" t="s">
        <v>63</v>
      </c>
      <c r="B280" s="75" t="s">
        <v>312</v>
      </c>
      <c r="C280" s="69" t="s">
        <v>64</v>
      </c>
      <c r="D280" s="65" t="s">
        <v>65</v>
      </c>
      <c r="E280" s="70" t="s">
        <v>41</v>
      </c>
      <c r="F280" s="135">
        <v>2450</v>
      </c>
      <c r="G280" s="86"/>
      <c r="H280" s="81">
        <f>ROUND(G280,2)*F280</f>
        <v>0</v>
      </c>
    </row>
    <row r="281" spans="1:8" ht="36" customHeight="1">
      <c r="A281" s="63"/>
      <c r="B281" s="75" t="s">
        <v>313</v>
      </c>
      <c r="C281" s="69" t="s">
        <v>267</v>
      </c>
      <c r="D281" s="65" t="s">
        <v>390</v>
      </c>
      <c r="E281" s="70"/>
      <c r="F281" s="135"/>
      <c r="G281" s="72"/>
      <c r="H281" s="68"/>
    </row>
    <row r="282" spans="1:8" ht="36" customHeight="1">
      <c r="A282" s="186" t="s">
        <v>517</v>
      </c>
      <c r="B282" s="74" t="s">
        <v>46</v>
      </c>
      <c r="C282" s="69" t="s">
        <v>207</v>
      </c>
      <c r="D282" s="65"/>
      <c r="E282" s="70" t="s">
        <v>39</v>
      </c>
      <c r="F282" s="135">
        <v>440</v>
      </c>
      <c r="G282" s="86"/>
      <c r="H282" s="81">
        <f>ROUND(G282,2)*F282</f>
        <v>0</v>
      </c>
    </row>
    <row r="283" spans="1:8" ht="36" customHeight="1">
      <c r="A283" s="185" t="s">
        <v>518</v>
      </c>
      <c r="B283" s="74" t="s">
        <v>49</v>
      </c>
      <c r="C283" s="69" t="s">
        <v>208</v>
      </c>
      <c r="D283" s="65"/>
      <c r="E283" s="70" t="s">
        <v>39</v>
      </c>
      <c r="F283" s="135">
        <v>1000</v>
      </c>
      <c r="G283" s="86"/>
      <c r="H283" s="81">
        <f>ROUND(G283,2)*F283</f>
        <v>0</v>
      </c>
    </row>
    <row r="284" spans="1:8" ht="36" customHeight="1">
      <c r="A284" s="185" t="s">
        <v>519</v>
      </c>
      <c r="B284" s="75" t="s">
        <v>314</v>
      </c>
      <c r="C284" s="69" t="s">
        <v>71</v>
      </c>
      <c r="D284" s="65" t="s">
        <v>390</v>
      </c>
      <c r="E284" s="70"/>
      <c r="F284" s="135"/>
      <c r="G284" s="72"/>
      <c r="H284" s="68"/>
    </row>
    <row r="285" spans="1:8" ht="36" customHeight="1">
      <c r="A285" s="186" t="s">
        <v>520</v>
      </c>
      <c r="B285" s="74" t="s">
        <v>46</v>
      </c>
      <c r="C285" s="69" t="s">
        <v>72</v>
      </c>
      <c r="D285" s="65"/>
      <c r="E285" s="70" t="s">
        <v>39</v>
      </c>
      <c r="F285" s="135">
        <v>400</v>
      </c>
      <c r="G285" s="86"/>
      <c r="H285" s="81">
        <f>ROUND(G285,2)*F285</f>
        <v>0</v>
      </c>
    </row>
    <row r="286" spans="1:8" ht="36" customHeight="1">
      <c r="A286" s="186" t="s">
        <v>523</v>
      </c>
      <c r="B286" s="75" t="s">
        <v>315</v>
      </c>
      <c r="C286" s="69" t="s">
        <v>380</v>
      </c>
      <c r="D286" s="65" t="s">
        <v>390</v>
      </c>
      <c r="E286" s="70" t="s">
        <v>41</v>
      </c>
      <c r="F286" s="135">
        <v>2450</v>
      </c>
      <c r="G286" s="86"/>
      <c r="H286" s="81">
        <f>ROUND(G286,2)*F286</f>
        <v>0</v>
      </c>
    </row>
    <row r="287" spans="1:8" ht="36" customHeight="1">
      <c r="A287" s="8"/>
      <c r="B287" s="125"/>
      <c r="C287" s="17" t="s">
        <v>20</v>
      </c>
      <c r="D287" s="5"/>
      <c r="E287" s="3"/>
      <c r="F287" s="143"/>
      <c r="G287" s="72"/>
      <c r="H287" s="94"/>
    </row>
    <row r="288" spans="1:8" ht="36" customHeight="1">
      <c r="A288" s="73" t="s">
        <v>104</v>
      </c>
      <c r="B288" s="75" t="s">
        <v>316</v>
      </c>
      <c r="C288" s="69" t="s">
        <v>106</v>
      </c>
      <c r="D288" s="65" t="s">
        <v>413</v>
      </c>
      <c r="E288" s="70"/>
      <c r="F288" s="139"/>
      <c r="G288" s="72"/>
      <c r="H288" s="81"/>
    </row>
    <row r="289" spans="1:8" ht="36" customHeight="1">
      <c r="A289" s="73" t="s">
        <v>109</v>
      </c>
      <c r="B289" s="74" t="s">
        <v>46</v>
      </c>
      <c r="C289" s="69" t="s">
        <v>441</v>
      </c>
      <c r="D289" s="65" t="s">
        <v>2</v>
      </c>
      <c r="E289" s="70" t="s">
        <v>41</v>
      </c>
      <c r="F289" s="139">
        <v>300</v>
      </c>
      <c r="G289" s="86"/>
      <c r="H289" s="81">
        <f>ROUND(G289,2)*F289</f>
        <v>0</v>
      </c>
    </row>
    <row r="290" spans="1:8" ht="36" customHeight="1">
      <c r="A290" s="73" t="s">
        <v>110</v>
      </c>
      <c r="B290" s="74" t="s">
        <v>49</v>
      </c>
      <c r="C290" s="69" t="s">
        <v>111</v>
      </c>
      <c r="D290" s="65" t="s">
        <v>112</v>
      </c>
      <c r="E290" s="70" t="s">
        <v>41</v>
      </c>
      <c r="F290" s="139">
        <v>10</v>
      </c>
      <c r="G290" s="86"/>
      <c r="H290" s="81">
        <f>ROUND(G290,2)*F290</f>
        <v>0</v>
      </c>
    </row>
    <row r="291" spans="1:8" ht="36" customHeight="1">
      <c r="A291" s="73"/>
      <c r="B291" s="74" t="s">
        <v>73</v>
      </c>
      <c r="C291" s="69" t="s">
        <v>431</v>
      </c>
      <c r="D291" s="65"/>
      <c r="E291" s="70" t="s">
        <v>41</v>
      </c>
      <c r="F291" s="139">
        <v>75</v>
      </c>
      <c r="G291" s="86"/>
      <c r="H291" s="81">
        <f>ROUND(G291,2)*F291</f>
        <v>0</v>
      </c>
    </row>
    <row r="292" spans="1:8" ht="36" customHeight="1">
      <c r="A292" s="73" t="s">
        <v>113</v>
      </c>
      <c r="B292" s="74" t="s">
        <v>121</v>
      </c>
      <c r="C292" s="69" t="s">
        <v>114</v>
      </c>
      <c r="D292" s="65" t="s">
        <v>115</v>
      </c>
      <c r="E292" s="70" t="s">
        <v>41</v>
      </c>
      <c r="F292" s="139">
        <v>5</v>
      </c>
      <c r="G292" s="86"/>
      <c r="H292" s="81">
        <f>ROUND(G292,2)*F292</f>
        <v>0</v>
      </c>
    </row>
    <row r="293" spans="1:8" ht="36" customHeight="1">
      <c r="A293" s="73"/>
      <c r="B293" s="74" t="s">
        <v>91</v>
      </c>
      <c r="C293" s="69" t="s">
        <v>432</v>
      </c>
      <c r="D293" s="65"/>
      <c r="E293" s="70" t="s">
        <v>41</v>
      </c>
      <c r="F293" s="139">
        <v>5</v>
      </c>
      <c r="G293" s="86"/>
      <c r="H293" s="81">
        <f>ROUND(G293,2)*F293</f>
        <v>0</v>
      </c>
    </row>
    <row r="294" spans="1:8" ht="36" customHeight="1">
      <c r="A294" s="73" t="s">
        <v>116</v>
      </c>
      <c r="B294" s="75" t="s">
        <v>317</v>
      </c>
      <c r="C294" s="69" t="s">
        <v>118</v>
      </c>
      <c r="D294" s="65" t="s">
        <v>413</v>
      </c>
      <c r="E294" s="70"/>
      <c r="F294" s="139"/>
      <c r="G294" s="72"/>
      <c r="H294" s="81"/>
    </row>
    <row r="295" spans="1:8" ht="48" customHeight="1">
      <c r="A295" s="73"/>
      <c r="B295" s="74" t="s">
        <v>46</v>
      </c>
      <c r="C295" s="69" t="s">
        <v>434</v>
      </c>
      <c r="D295" s="65"/>
      <c r="E295" s="70" t="s">
        <v>98</v>
      </c>
      <c r="F295" s="135">
        <v>200</v>
      </c>
      <c r="G295" s="86"/>
      <c r="H295" s="81">
        <f>ROUND(G295,2)*F295</f>
        <v>0</v>
      </c>
    </row>
    <row r="296" spans="1:8" ht="48" customHeight="1">
      <c r="A296" s="120" t="s">
        <v>124</v>
      </c>
      <c r="B296" s="199" t="s">
        <v>49</v>
      </c>
      <c r="C296" s="200" t="s">
        <v>133</v>
      </c>
      <c r="D296" s="201" t="s">
        <v>125</v>
      </c>
      <c r="E296" s="202" t="s">
        <v>98</v>
      </c>
      <c r="F296" s="203">
        <v>50</v>
      </c>
      <c r="G296" s="204"/>
      <c r="H296" s="205">
        <f>ROUND(G296,2)*F296</f>
        <v>0</v>
      </c>
    </row>
    <row r="297" spans="1:8" ht="36" customHeight="1">
      <c r="A297" s="73" t="s">
        <v>126</v>
      </c>
      <c r="B297" s="75" t="s">
        <v>318</v>
      </c>
      <c r="C297" s="69" t="s">
        <v>128</v>
      </c>
      <c r="D297" s="65" t="s">
        <v>107</v>
      </c>
      <c r="E297" s="70" t="s">
        <v>98</v>
      </c>
      <c r="F297" s="139">
        <v>60</v>
      </c>
      <c r="G297" s="86"/>
      <c r="H297" s="81">
        <f>ROUND(G297,2)*F297</f>
        <v>0</v>
      </c>
    </row>
    <row r="298" spans="1:8" ht="36" customHeight="1">
      <c r="A298" s="73" t="s">
        <v>134</v>
      </c>
      <c r="B298" s="75" t="s">
        <v>319</v>
      </c>
      <c r="C298" s="69" t="s">
        <v>136</v>
      </c>
      <c r="D298" s="65" t="s">
        <v>137</v>
      </c>
      <c r="E298" s="82"/>
      <c r="F298" s="135"/>
      <c r="G298" s="72"/>
      <c r="H298" s="81"/>
    </row>
    <row r="299" spans="1:8" ht="36" customHeight="1">
      <c r="A299" s="73" t="s">
        <v>138</v>
      </c>
      <c r="B299" s="74" t="s">
        <v>46</v>
      </c>
      <c r="C299" s="69" t="s">
        <v>139</v>
      </c>
      <c r="D299" s="65"/>
      <c r="E299" s="70"/>
      <c r="F299" s="135"/>
      <c r="G299" s="72"/>
      <c r="H299" s="81"/>
    </row>
    <row r="300" spans="1:8" ht="36" customHeight="1">
      <c r="A300" s="73" t="s">
        <v>140</v>
      </c>
      <c r="B300" s="83"/>
      <c r="C300" s="69" t="s">
        <v>144</v>
      </c>
      <c r="D300" s="65"/>
      <c r="E300" s="70" t="s">
        <v>47</v>
      </c>
      <c r="F300" s="135">
        <v>220</v>
      </c>
      <c r="G300" s="86"/>
      <c r="H300" s="81">
        <f>ROUND(G300,2)*F300</f>
        <v>0</v>
      </c>
    </row>
    <row r="301" spans="1:8" ht="36" customHeight="1">
      <c r="A301" s="73" t="s">
        <v>145</v>
      </c>
      <c r="B301" s="75" t="s">
        <v>320</v>
      </c>
      <c r="C301" s="69" t="s">
        <v>147</v>
      </c>
      <c r="D301" s="65" t="s">
        <v>137</v>
      </c>
      <c r="E301" s="70" t="s">
        <v>47</v>
      </c>
      <c r="F301" s="135">
        <v>570</v>
      </c>
      <c r="G301" s="86"/>
      <c r="H301" s="81">
        <f>ROUND(G301,2)*F301</f>
        <v>0</v>
      </c>
    </row>
    <row r="302" spans="1:8" ht="36" customHeight="1">
      <c r="A302" s="8"/>
      <c r="B302" s="125"/>
      <c r="C302" s="17" t="s">
        <v>21</v>
      </c>
      <c r="D302" s="5"/>
      <c r="E302" s="4"/>
      <c r="F302" s="143"/>
      <c r="G302" s="72"/>
      <c r="H302" s="94"/>
    </row>
    <row r="303" spans="1:8" ht="36" customHeight="1">
      <c r="A303" s="73" t="s">
        <v>148</v>
      </c>
      <c r="B303" s="75" t="s">
        <v>321</v>
      </c>
      <c r="C303" s="69" t="s">
        <v>150</v>
      </c>
      <c r="D303" s="65" t="s">
        <v>151</v>
      </c>
      <c r="E303" s="70" t="s">
        <v>98</v>
      </c>
      <c r="F303" s="139">
        <v>350</v>
      </c>
      <c r="G303" s="86"/>
      <c r="H303" s="81">
        <f>ROUND(G303,2)*F303</f>
        <v>0</v>
      </c>
    </row>
    <row r="304" spans="1:8" ht="36" customHeight="1">
      <c r="A304" s="63"/>
      <c r="B304" s="75" t="s">
        <v>322</v>
      </c>
      <c r="C304" s="69" t="s">
        <v>302</v>
      </c>
      <c r="D304" s="65" t="s">
        <v>392</v>
      </c>
      <c r="E304" s="70" t="s">
        <v>98</v>
      </c>
      <c r="F304" s="135">
        <v>22</v>
      </c>
      <c r="G304" s="86"/>
      <c r="H304" s="81">
        <f>ROUND(G304,2)*F304</f>
        <v>0</v>
      </c>
    </row>
    <row r="305" spans="1:8" ht="36" customHeight="1">
      <c r="A305" s="63"/>
      <c r="B305" s="75" t="s">
        <v>428</v>
      </c>
      <c r="C305" s="69" t="s">
        <v>303</v>
      </c>
      <c r="D305" s="65" t="s">
        <v>392</v>
      </c>
      <c r="E305" s="70" t="s">
        <v>98</v>
      </c>
      <c r="F305" s="135">
        <v>20</v>
      </c>
      <c r="G305" s="86"/>
      <c r="H305" s="81">
        <f>ROUND(G305,2)*F305</f>
        <v>0</v>
      </c>
    </row>
    <row r="306" spans="1:8" ht="26.25" customHeight="1">
      <c r="A306" s="78" t="s">
        <v>427</v>
      </c>
      <c r="B306" s="110" t="s">
        <v>323</v>
      </c>
      <c r="C306" s="105" t="s">
        <v>423</v>
      </c>
      <c r="D306" s="106" t="s">
        <v>426</v>
      </c>
      <c r="E306" s="107" t="s">
        <v>98</v>
      </c>
      <c r="F306" s="138">
        <v>10</v>
      </c>
      <c r="G306" s="104"/>
      <c r="H306" s="68">
        <f>ROUND(G306,2)*F306</f>
        <v>0</v>
      </c>
    </row>
    <row r="307" spans="1:8" ht="48" customHeight="1">
      <c r="A307" s="112"/>
      <c r="B307" s="127"/>
      <c r="C307" s="17" t="s">
        <v>22</v>
      </c>
      <c r="D307" s="113"/>
      <c r="E307" s="114"/>
      <c r="F307" s="144"/>
      <c r="G307" s="72"/>
      <c r="H307" s="131"/>
    </row>
    <row r="308" spans="1:8" ht="31.5" customHeight="1">
      <c r="A308" s="73" t="s">
        <v>157</v>
      </c>
      <c r="B308" s="75" t="s">
        <v>324</v>
      </c>
      <c r="C308" s="69" t="s">
        <v>158</v>
      </c>
      <c r="D308" s="65" t="s">
        <v>474</v>
      </c>
      <c r="E308" s="70"/>
      <c r="F308" s="139"/>
      <c r="G308" s="72"/>
      <c r="H308" s="81"/>
    </row>
    <row r="309" spans="1:8" ht="31.5" customHeight="1">
      <c r="A309" s="73" t="s">
        <v>159</v>
      </c>
      <c r="B309" s="74" t="s">
        <v>46</v>
      </c>
      <c r="C309" s="69" t="s">
        <v>160</v>
      </c>
      <c r="D309" s="65"/>
      <c r="E309" s="70" t="s">
        <v>62</v>
      </c>
      <c r="F309" s="139">
        <v>2</v>
      </c>
      <c r="G309" s="86"/>
      <c r="H309" s="81">
        <f>ROUND(G309,2)*F309</f>
        <v>0</v>
      </c>
    </row>
    <row r="310" spans="1:8" ht="31.5" customHeight="1">
      <c r="A310" s="73" t="s">
        <v>161</v>
      </c>
      <c r="B310" s="75" t="s">
        <v>325</v>
      </c>
      <c r="C310" s="69" t="s">
        <v>162</v>
      </c>
      <c r="D310" s="65" t="s">
        <v>474</v>
      </c>
      <c r="E310" s="70"/>
      <c r="F310" s="139"/>
      <c r="G310" s="72"/>
      <c r="H310" s="81"/>
    </row>
    <row r="311" spans="1:8" ht="31.5" customHeight="1">
      <c r="A311" s="73" t="s">
        <v>163</v>
      </c>
      <c r="B311" s="74" t="s">
        <v>46</v>
      </c>
      <c r="C311" s="69" t="s">
        <v>167</v>
      </c>
      <c r="D311" s="65"/>
      <c r="E311" s="70"/>
      <c r="F311" s="139"/>
      <c r="G311" s="72"/>
      <c r="H311" s="81"/>
    </row>
    <row r="312" spans="1:8" ht="31.5" customHeight="1">
      <c r="A312" s="73" t="s">
        <v>164</v>
      </c>
      <c r="B312" s="74"/>
      <c r="C312" s="69" t="s">
        <v>553</v>
      </c>
      <c r="D312" s="65"/>
      <c r="E312" s="70" t="s">
        <v>98</v>
      </c>
      <c r="F312" s="80">
        <v>11</v>
      </c>
      <c r="G312" s="86"/>
      <c r="H312" s="81">
        <f>ROUND(G312,2)*F312</f>
        <v>0</v>
      </c>
    </row>
    <row r="313" spans="1:8" ht="31.5" customHeight="1">
      <c r="A313" s="73" t="s">
        <v>168</v>
      </c>
      <c r="B313" s="75" t="s">
        <v>429</v>
      </c>
      <c r="C313" s="69" t="s">
        <v>169</v>
      </c>
      <c r="D313" s="65" t="s">
        <v>170</v>
      </c>
      <c r="E313" s="70" t="s">
        <v>98</v>
      </c>
      <c r="F313" s="80">
        <v>55</v>
      </c>
      <c r="G313" s="86"/>
      <c r="H313" s="81">
        <f>ROUND(G313,2)*F313</f>
        <v>0</v>
      </c>
    </row>
    <row r="314" spans="1:8" ht="31.5" customHeight="1">
      <c r="A314" s="78" t="s">
        <v>467</v>
      </c>
      <c r="B314" s="151" t="s">
        <v>430</v>
      </c>
      <c r="C314" s="152" t="s">
        <v>468</v>
      </c>
      <c r="D314" s="153" t="s">
        <v>173</v>
      </c>
      <c r="E314" s="154" t="s">
        <v>39</v>
      </c>
      <c r="F314" s="155">
        <v>10</v>
      </c>
      <c r="G314" s="156"/>
      <c r="H314" s="157">
        <f>ROUND(G314,2)*F314</f>
        <v>0</v>
      </c>
    </row>
    <row r="315" spans="1:8" s="19" customFormat="1" ht="30" customHeight="1" thickBot="1">
      <c r="A315" s="145"/>
      <c r="B315" s="148" t="str">
        <f>B272</f>
        <v>D</v>
      </c>
      <c r="C315" s="235" t="str">
        <f>C272</f>
        <v>CLARKE TRANSPORT ACCESS ROAD- PAVEMENT CONSTRUCTION</v>
      </c>
      <c r="D315" s="236"/>
      <c r="E315" s="236"/>
      <c r="F315" s="236"/>
      <c r="G315" s="149" t="s">
        <v>16</v>
      </c>
      <c r="H315" s="150">
        <f>SUM(H272:H314)</f>
        <v>0</v>
      </c>
    </row>
    <row r="316" spans="1:8" ht="31.5" customHeight="1" thickTop="1">
      <c r="A316" s="145"/>
      <c r="B316" s="146" t="s">
        <v>476</v>
      </c>
      <c r="C316" s="227" t="s">
        <v>24</v>
      </c>
      <c r="D316" s="228"/>
      <c r="E316" s="228"/>
      <c r="F316" s="228"/>
      <c r="G316" s="72"/>
      <c r="H316" s="147"/>
    </row>
    <row r="317" spans="1:8" ht="31.5" customHeight="1">
      <c r="A317" s="78"/>
      <c r="B317" s="75" t="s">
        <v>477</v>
      </c>
      <c r="C317" s="69" t="s">
        <v>171</v>
      </c>
      <c r="D317" s="65" t="s">
        <v>402</v>
      </c>
      <c r="E317" s="70"/>
      <c r="F317" s="71"/>
      <c r="G317" s="72"/>
      <c r="H317" s="68"/>
    </row>
    <row r="318" spans="1:8" ht="31.5" customHeight="1">
      <c r="A318" s="78"/>
      <c r="B318" s="74" t="s">
        <v>46</v>
      </c>
      <c r="C318" s="69" t="s">
        <v>534</v>
      </c>
      <c r="D318" s="65"/>
      <c r="E318" s="70" t="s">
        <v>41</v>
      </c>
      <c r="F318" s="135">
        <v>625</v>
      </c>
      <c r="G318" s="86"/>
      <c r="H318" s="68">
        <f>ROUND(G318,2)*F318</f>
        <v>0</v>
      </c>
    </row>
    <row r="319" spans="1:8" ht="48" customHeight="1">
      <c r="A319" s="78"/>
      <c r="B319" s="74" t="s">
        <v>49</v>
      </c>
      <c r="C319" s="69" t="s">
        <v>535</v>
      </c>
      <c r="D319" s="65"/>
      <c r="E319" s="70" t="s">
        <v>41</v>
      </c>
      <c r="F319" s="135">
        <v>2120</v>
      </c>
      <c r="G319" s="86"/>
      <c r="H319" s="68">
        <f>ROUND(G319,2)*F319</f>
        <v>0</v>
      </c>
    </row>
    <row r="320" spans="1:8" ht="31.5" customHeight="1">
      <c r="A320" s="78"/>
      <c r="B320" s="74" t="s">
        <v>73</v>
      </c>
      <c r="C320" s="69" t="s">
        <v>536</v>
      </c>
      <c r="D320" s="65"/>
      <c r="E320" s="70" t="s">
        <v>41</v>
      </c>
      <c r="F320" s="135">
        <v>6800</v>
      </c>
      <c r="G320" s="86"/>
      <c r="H320" s="68">
        <f>ROUND(G320,2)*F320</f>
        <v>0</v>
      </c>
    </row>
    <row r="321" spans="1:8" ht="31.5" customHeight="1">
      <c r="A321" s="78"/>
      <c r="B321" s="75" t="s">
        <v>478</v>
      </c>
      <c r="C321" s="69" t="s">
        <v>172</v>
      </c>
      <c r="D321" s="65" t="s">
        <v>403</v>
      </c>
      <c r="E321" s="70"/>
      <c r="F321" s="135"/>
      <c r="G321" s="72"/>
      <c r="H321" s="68"/>
    </row>
    <row r="322" spans="1:8" ht="31.5" customHeight="1">
      <c r="A322" s="78"/>
      <c r="B322" s="74" t="s">
        <v>46</v>
      </c>
      <c r="C322" s="69" t="s">
        <v>470</v>
      </c>
      <c r="D322" s="65"/>
      <c r="E322" s="70" t="s">
        <v>41</v>
      </c>
      <c r="F322" s="135">
        <v>100</v>
      </c>
      <c r="G322" s="86"/>
      <c r="H322" s="68">
        <f aca="true" t="shared" si="7" ref="H322:H327">ROUND(G322,2)*F322</f>
        <v>0</v>
      </c>
    </row>
    <row r="323" spans="1:8" ht="31.5" customHeight="1">
      <c r="A323" s="78"/>
      <c r="B323" s="74" t="s">
        <v>49</v>
      </c>
      <c r="C323" s="69" t="s">
        <v>471</v>
      </c>
      <c r="D323" s="65"/>
      <c r="E323" s="70" t="s">
        <v>41</v>
      </c>
      <c r="F323" s="135">
        <v>47650</v>
      </c>
      <c r="G323" s="86"/>
      <c r="H323" s="68">
        <f t="shared" si="7"/>
        <v>0</v>
      </c>
    </row>
    <row r="324" spans="1:8" ht="31.5" customHeight="1">
      <c r="A324" s="78"/>
      <c r="B324" s="74" t="s">
        <v>73</v>
      </c>
      <c r="C324" s="69" t="s">
        <v>472</v>
      </c>
      <c r="D324" s="65"/>
      <c r="E324" s="70" t="s">
        <v>41</v>
      </c>
      <c r="F324" s="135">
        <v>15300</v>
      </c>
      <c r="G324" s="86"/>
      <c r="H324" s="68">
        <f t="shared" si="7"/>
        <v>0</v>
      </c>
    </row>
    <row r="325" spans="1:8" ht="31.5" customHeight="1">
      <c r="A325" s="78"/>
      <c r="B325" s="74" t="s">
        <v>121</v>
      </c>
      <c r="C325" s="69" t="s">
        <v>359</v>
      </c>
      <c r="D325" s="65"/>
      <c r="E325" s="70" t="s">
        <v>41</v>
      </c>
      <c r="F325" s="135">
        <v>2200</v>
      </c>
      <c r="G325" s="86"/>
      <c r="H325" s="68">
        <f t="shared" si="7"/>
        <v>0</v>
      </c>
    </row>
    <row r="326" spans="1:8" ht="31.5" customHeight="1">
      <c r="A326" s="78"/>
      <c r="B326" s="74" t="s">
        <v>91</v>
      </c>
      <c r="C326" s="69" t="s">
        <v>360</v>
      </c>
      <c r="D326" s="65"/>
      <c r="E326" s="70" t="s">
        <v>41</v>
      </c>
      <c r="F326" s="135">
        <v>14000</v>
      </c>
      <c r="G326" s="86"/>
      <c r="H326" s="68">
        <f t="shared" si="7"/>
        <v>0</v>
      </c>
    </row>
    <row r="327" spans="1:8" ht="31.5" customHeight="1">
      <c r="A327" s="78"/>
      <c r="B327" s="75" t="s">
        <v>479</v>
      </c>
      <c r="C327" s="69" t="s">
        <v>361</v>
      </c>
      <c r="D327" s="65" t="s">
        <v>405</v>
      </c>
      <c r="E327" s="70" t="s">
        <v>41</v>
      </c>
      <c r="F327" s="135">
        <v>6800</v>
      </c>
      <c r="G327" s="86"/>
      <c r="H327" s="68">
        <f t="shared" si="7"/>
        <v>0</v>
      </c>
    </row>
    <row r="328" spans="1:8" ht="31.5" customHeight="1">
      <c r="A328" s="78"/>
      <c r="B328" s="75" t="s">
        <v>480</v>
      </c>
      <c r="C328" s="69" t="s">
        <v>363</v>
      </c>
      <c r="D328" s="65" t="s">
        <v>404</v>
      </c>
      <c r="E328" s="70"/>
      <c r="F328" s="135"/>
      <c r="G328" s="72"/>
      <c r="H328" s="68"/>
    </row>
    <row r="329" spans="1:8" ht="31.5" customHeight="1">
      <c r="A329" s="78"/>
      <c r="B329" s="74" t="s">
        <v>46</v>
      </c>
      <c r="C329" s="69" t="s">
        <v>460</v>
      </c>
      <c r="D329" s="65"/>
      <c r="E329" s="70" t="s">
        <v>62</v>
      </c>
      <c r="F329" s="135">
        <v>3</v>
      </c>
      <c r="G329" s="86"/>
      <c r="H329" s="68">
        <f aca="true" t="shared" si="8" ref="H329:H334">ROUND(G329,2)*F329</f>
        <v>0</v>
      </c>
    </row>
    <row r="330" spans="1:8" ht="31.5" customHeight="1">
      <c r="A330" s="78"/>
      <c r="B330" s="74" t="s">
        <v>49</v>
      </c>
      <c r="C330" s="69" t="s">
        <v>368</v>
      </c>
      <c r="D330" s="65"/>
      <c r="E330" s="70" t="s">
        <v>62</v>
      </c>
      <c r="F330" s="135">
        <v>1</v>
      </c>
      <c r="G330" s="86"/>
      <c r="H330" s="68">
        <f t="shared" si="8"/>
        <v>0</v>
      </c>
    </row>
    <row r="331" spans="1:8" ht="31.5" customHeight="1">
      <c r="A331" s="78"/>
      <c r="B331" s="74" t="s">
        <v>73</v>
      </c>
      <c r="C331" s="69" t="s">
        <v>461</v>
      </c>
      <c r="D331" s="65"/>
      <c r="E331" s="70" t="s">
        <v>62</v>
      </c>
      <c r="F331" s="135">
        <v>1</v>
      </c>
      <c r="G331" s="104"/>
      <c r="H331" s="68">
        <f t="shared" si="8"/>
        <v>0</v>
      </c>
    </row>
    <row r="332" spans="1:8" ht="31.5" customHeight="1">
      <c r="A332" s="78"/>
      <c r="B332" s="74" t="s">
        <v>121</v>
      </c>
      <c r="C332" s="69" t="s">
        <v>462</v>
      </c>
      <c r="D332" s="65"/>
      <c r="E332" s="70" t="s">
        <v>62</v>
      </c>
      <c r="F332" s="135">
        <v>2</v>
      </c>
      <c r="G332" s="86"/>
      <c r="H332" s="68">
        <f t="shared" si="8"/>
        <v>0</v>
      </c>
    </row>
    <row r="333" spans="1:8" ht="31.5" customHeight="1">
      <c r="A333" s="78"/>
      <c r="B333" s="74" t="s">
        <v>91</v>
      </c>
      <c r="C333" s="69" t="s">
        <v>548</v>
      </c>
      <c r="D333" s="65"/>
      <c r="E333" s="70" t="s">
        <v>62</v>
      </c>
      <c r="F333" s="135">
        <v>22</v>
      </c>
      <c r="G333" s="104"/>
      <c r="H333" s="68">
        <f t="shared" si="8"/>
        <v>0</v>
      </c>
    </row>
    <row r="334" spans="1:8" ht="31.5" customHeight="1">
      <c r="A334" s="78"/>
      <c r="B334" s="74" t="s">
        <v>364</v>
      </c>
      <c r="C334" s="69" t="s">
        <v>463</v>
      </c>
      <c r="D334" s="65"/>
      <c r="E334" s="70" t="s">
        <v>62</v>
      </c>
      <c r="F334" s="135">
        <v>61</v>
      </c>
      <c r="G334" s="104"/>
      <c r="H334" s="68">
        <f t="shared" si="8"/>
        <v>0</v>
      </c>
    </row>
    <row r="335" spans="1:8" ht="31.5" customHeight="1">
      <c r="A335" s="78"/>
      <c r="B335" s="74" t="s">
        <v>365</v>
      </c>
      <c r="C335" s="69" t="s">
        <v>464</v>
      </c>
      <c r="D335" s="65"/>
      <c r="E335" s="70" t="s">
        <v>62</v>
      </c>
      <c r="F335" s="135">
        <v>27</v>
      </c>
      <c r="G335" s="104"/>
      <c r="H335" s="68">
        <f aca="true" t="shared" si="9" ref="H335:H340">ROUND(G335,2)*F335</f>
        <v>0</v>
      </c>
    </row>
    <row r="336" spans="1:8" ht="31.5" customHeight="1">
      <c r="A336" s="78"/>
      <c r="B336" s="74" t="s">
        <v>366</v>
      </c>
      <c r="C336" s="69" t="s">
        <v>465</v>
      </c>
      <c r="D336" s="65"/>
      <c r="E336" s="70" t="s">
        <v>62</v>
      </c>
      <c r="F336" s="135">
        <v>21</v>
      </c>
      <c r="G336" s="104"/>
      <c r="H336" s="68">
        <f t="shared" si="9"/>
        <v>0</v>
      </c>
    </row>
    <row r="337" spans="1:8" ht="42.75" customHeight="1">
      <c r="A337" s="78"/>
      <c r="B337" s="75" t="s">
        <v>481</v>
      </c>
      <c r="C337" s="69" t="s">
        <v>369</v>
      </c>
      <c r="D337" s="65" t="s">
        <v>406</v>
      </c>
      <c r="E337" s="70" t="s">
        <v>41</v>
      </c>
      <c r="F337" s="135">
        <v>49780</v>
      </c>
      <c r="G337" s="86"/>
      <c r="H337" s="68">
        <f t="shared" si="9"/>
        <v>0</v>
      </c>
    </row>
    <row r="338" spans="1:8" ht="31.5" customHeight="1">
      <c r="A338" s="78"/>
      <c r="B338" s="75" t="s">
        <v>482</v>
      </c>
      <c r="C338" s="69" t="s">
        <v>370</v>
      </c>
      <c r="D338" s="65" t="s">
        <v>406</v>
      </c>
      <c r="E338" s="70" t="s">
        <v>41</v>
      </c>
      <c r="F338" s="135">
        <v>400</v>
      </c>
      <c r="G338" s="86"/>
      <c r="H338" s="68">
        <f t="shared" si="9"/>
        <v>0</v>
      </c>
    </row>
    <row r="339" spans="1:8" ht="31.5" customHeight="1">
      <c r="A339" s="78"/>
      <c r="B339" s="75" t="s">
        <v>483</v>
      </c>
      <c r="C339" s="69" t="s">
        <v>371</v>
      </c>
      <c r="D339" s="65" t="s">
        <v>406</v>
      </c>
      <c r="E339" s="70" t="s">
        <v>41</v>
      </c>
      <c r="F339" s="135">
        <v>400</v>
      </c>
      <c r="G339" s="86"/>
      <c r="H339" s="68">
        <f t="shared" si="9"/>
        <v>0</v>
      </c>
    </row>
    <row r="340" spans="1:8" ht="31.5" customHeight="1">
      <c r="A340" s="78"/>
      <c r="B340" s="75" t="s">
        <v>484</v>
      </c>
      <c r="C340" s="69" t="s">
        <v>473</v>
      </c>
      <c r="D340" s="65" t="s">
        <v>406</v>
      </c>
      <c r="E340" s="70" t="s">
        <v>41</v>
      </c>
      <c r="F340" s="135">
        <v>16800</v>
      </c>
      <c r="G340" s="86"/>
      <c r="H340" s="68">
        <f t="shared" si="9"/>
        <v>0</v>
      </c>
    </row>
    <row r="341" spans="1:8" ht="31.5" customHeight="1">
      <c r="A341" s="78"/>
      <c r="B341" s="75" t="s">
        <v>485</v>
      </c>
      <c r="C341" s="69" t="s">
        <v>373</v>
      </c>
      <c r="D341" s="65" t="s">
        <v>406</v>
      </c>
      <c r="E341" s="70" t="s">
        <v>41</v>
      </c>
      <c r="F341" s="135">
        <v>50</v>
      </c>
      <c r="G341" s="86"/>
      <c r="H341" s="68">
        <f>ROUND(G341,2)*F341</f>
        <v>0</v>
      </c>
    </row>
    <row r="342" spans="1:8" ht="31.5" customHeight="1">
      <c r="A342" s="78"/>
      <c r="B342" s="75" t="s">
        <v>486</v>
      </c>
      <c r="C342" s="69" t="s">
        <v>381</v>
      </c>
      <c r="D342" s="65" t="s">
        <v>406</v>
      </c>
      <c r="E342" s="70" t="s">
        <v>98</v>
      </c>
      <c r="F342" s="135">
        <v>400</v>
      </c>
      <c r="G342" s="86"/>
      <c r="H342" s="68">
        <f>ROUND(G342,2)*F342</f>
        <v>0</v>
      </c>
    </row>
    <row r="343" spans="1:8" ht="31.5" customHeight="1">
      <c r="A343" s="78"/>
      <c r="B343" s="163" t="s">
        <v>487</v>
      </c>
      <c r="C343" s="172" t="s">
        <v>389</v>
      </c>
      <c r="D343" s="164" t="s">
        <v>406</v>
      </c>
      <c r="E343" s="165" t="s">
        <v>98</v>
      </c>
      <c r="F343" s="194">
        <v>120</v>
      </c>
      <c r="G343" s="156"/>
      <c r="H343" s="157">
        <f>ROUND(G343,2)*F343</f>
        <v>0</v>
      </c>
    </row>
    <row r="344" spans="1:8" ht="31.5" customHeight="1">
      <c r="A344" s="78"/>
      <c r="B344" s="75" t="s">
        <v>488</v>
      </c>
      <c r="C344" s="69" t="s">
        <v>372</v>
      </c>
      <c r="D344" s="65" t="s">
        <v>408</v>
      </c>
      <c r="E344" s="70" t="s">
        <v>41</v>
      </c>
      <c r="F344" s="135">
        <v>5000</v>
      </c>
      <c r="G344" s="86"/>
      <c r="H344" s="68">
        <f>ROUND(G344,2)*F344</f>
        <v>0</v>
      </c>
    </row>
    <row r="345" spans="1:8" ht="31.5" customHeight="1">
      <c r="A345" s="78"/>
      <c r="B345" s="75" t="s">
        <v>489</v>
      </c>
      <c r="C345" s="69" t="s">
        <v>374</v>
      </c>
      <c r="D345" s="65" t="s">
        <v>407</v>
      </c>
      <c r="E345" s="70"/>
      <c r="F345" s="135"/>
      <c r="G345" s="72"/>
      <c r="H345" s="68"/>
    </row>
    <row r="346" spans="1:8" ht="33.75" customHeight="1">
      <c r="A346" s="78"/>
      <c r="B346" s="74" t="s">
        <v>46</v>
      </c>
      <c r="C346" s="69" t="s">
        <v>375</v>
      </c>
      <c r="D346" s="65"/>
      <c r="E346" s="70" t="s">
        <v>466</v>
      </c>
      <c r="F346" s="135">
        <v>2</v>
      </c>
      <c r="G346" s="86"/>
      <c r="H346" s="68">
        <f aca="true" t="shared" si="10" ref="H346:H351">ROUND(G346,2)*F346</f>
        <v>0</v>
      </c>
    </row>
    <row r="347" spans="1:8" ht="21.75" customHeight="1">
      <c r="A347" s="78"/>
      <c r="B347" s="74" t="s">
        <v>49</v>
      </c>
      <c r="C347" s="69" t="s">
        <v>376</v>
      </c>
      <c r="D347" s="65"/>
      <c r="E347" s="70" t="s">
        <v>466</v>
      </c>
      <c r="F347" s="135">
        <v>2</v>
      </c>
      <c r="G347" s="104"/>
      <c r="H347" s="68">
        <f t="shared" si="10"/>
        <v>0</v>
      </c>
    </row>
    <row r="348" spans="1:8" ht="31.5" customHeight="1">
      <c r="A348" s="78"/>
      <c r="B348" s="74" t="s">
        <v>73</v>
      </c>
      <c r="C348" s="69" t="s">
        <v>469</v>
      </c>
      <c r="D348" s="65"/>
      <c r="E348" s="70" t="s">
        <v>466</v>
      </c>
      <c r="F348" s="135">
        <v>2</v>
      </c>
      <c r="G348" s="104"/>
      <c r="H348" s="68">
        <f t="shared" si="10"/>
        <v>0</v>
      </c>
    </row>
    <row r="349" spans="1:8" ht="31.5" customHeight="1">
      <c r="A349" s="78"/>
      <c r="B349" s="74" t="s">
        <v>121</v>
      </c>
      <c r="C349" s="69" t="s">
        <v>377</v>
      </c>
      <c r="D349" s="65"/>
      <c r="E349" s="70" t="s">
        <v>466</v>
      </c>
      <c r="F349" s="135">
        <v>2</v>
      </c>
      <c r="G349" s="86"/>
      <c r="H349" s="68">
        <f t="shared" si="10"/>
        <v>0</v>
      </c>
    </row>
    <row r="350" spans="1:8" ht="31.5" customHeight="1">
      <c r="A350" s="78"/>
      <c r="B350" s="74" t="s">
        <v>91</v>
      </c>
      <c r="C350" s="69" t="s">
        <v>378</v>
      </c>
      <c r="D350" s="65"/>
      <c r="E350" s="70" t="s">
        <v>466</v>
      </c>
      <c r="F350" s="135">
        <v>2</v>
      </c>
      <c r="G350" s="86"/>
      <c r="H350" s="68">
        <f t="shared" si="10"/>
        <v>0</v>
      </c>
    </row>
    <row r="351" spans="1:8" ht="31.5" customHeight="1">
      <c r="A351" s="193"/>
      <c r="B351" s="163" t="s">
        <v>490</v>
      </c>
      <c r="C351" s="172" t="s">
        <v>379</v>
      </c>
      <c r="D351" s="164" t="s">
        <v>407</v>
      </c>
      <c r="E351" s="165" t="s">
        <v>466</v>
      </c>
      <c r="F351" s="194">
        <v>2</v>
      </c>
      <c r="G351" s="156"/>
      <c r="H351" s="157">
        <f t="shared" si="10"/>
        <v>0</v>
      </c>
    </row>
    <row r="352" spans="1:8" s="19" customFormat="1" ht="30" customHeight="1" thickBot="1">
      <c r="A352" s="149"/>
      <c r="B352" s="148" t="str">
        <f>B316</f>
        <v>E</v>
      </c>
      <c r="C352" s="235" t="str">
        <f>C316</f>
        <v>LANDSCAPING</v>
      </c>
      <c r="D352" s="236"/>
      <c r="E352" s="236"/>
      <c r="F352" s="236"/>
      <c r="G352" s="149" t="s">
        <v>16</v>
      </c>
      <c r="H352" s="150">
        <f>SUM(H316:H351)</f>
        <v>0</v>
      </c>
    </row>
    <row r="353" spans="1:8" s="19" customFormat="1" ht="30" customHeight="1" thickTop="1">
      <c r="A353" s="195"/>
      <c r="B353" s="146" t="s">
        <v>525</v>
      </c>
      <c r="C353" s="227" t="s">
        <v>526</v>
      </c>
      <c r="D353" s="228"/>
      <c r="E353" s="228"/>
      <c r="F353" s="228"/>
      <c r="G353" s="72"/>
      <c r="H353" s="147"/>
    </row>
    <row r="354" spans="1:8" s="19" customFormat="1" ht="30" customHeight="1">
      <c r="A354" s="78"/>
      <c r="B354" s="75" t="s">
        <v>527</v>
      </c>
      <c r="C354" s="69" t="s">
        <v>528</v>
      </c>
      <c r="D354" s="65" t="s">
        <v>410</v>
      </c>
      <c r="E354" s="70"/>
      <c r="F354" s="135"/>
      <c r="G354" s="72"/>
      <c r="H354" s="68"/>
    </row>
    <row r="355" spans="1:8" s="19" customFormat="1" ht="30" customHeight="1">
      <c r="A355" s="78"/>
      <c r="B355" s="74" t="s">
        <v>46</v>
      </c>
      <c r="C355" s="69" t="s">
        <v>530</v>
      </c>
      <c r="D355" s="65"/>
      <c r="E355" s="70" t="s">
        <v>98</v>
      </c>
      <c r="F355" s="135">
        <v>165</v>
      </c>
      <c r="G355" s="86"/>
      <c r="H355" s="68">
        <f>ROUND(G355,2)*F355</f>
        <v>0</v>
      </c>
    </row>
    <row r="356" spans="1:8" s="19" customFormat="1" ht="30" customHeight="1">
      <c r="A356" s="78"/>
      <c r="B356" s="74" t="s">
        <v>49</v>
      </c>
      <c r="C356" s="69" t="s">
        <v>531</v>
      </c>
      <c r="D356" s="65"/>
      <c r="E356" s="70" t="s">
        <v>98</v>
      </c>
      <c r="F356" s="135">
        <v>165</v>
      </c>
      <c r="G356" s="86"/>
      <c r="H356" s="68">
        <f>ROUND(G356,2)*F356</f>
        <v>0</v>
      </c>
    </row>
    <row r="357" spans="1:8" s="19" customFormat="1" ht="30" customHeight="1">
      <c r="A357" s="78"/>
      <c r="B357" s="74" t="s">
        <v>73</v>
      </c>
      <c r="C357" s="69" t="s">
        <v>529</v>
      </c>
      <c r="D357" s="65"/>
      <c r="E357" s="70" t="s">
        <v>98</v>
      </c>
      <c r="F357" s="135">
        <v>381</v>
      </c>
      <c r="G357" s="86"/>
      <c r="H357" s="68">
        <f>ROUND(G357,2)*F357</f>
        <v>0</v>
      </c>
    </row>
    <row r="358" spans="1:8" s="19" customFormat="1" ht="30" customHeight="1">
      <c r="A358" s="78"/>
      <c r="B358" s="75" t="s">
        <v>532</v>
      </c>
      <c r="C358" s="69" t="s">
        <v>533</v>
      </c>
      <c r="D358" s="65" t="s">
        <v>410</v>
      </c>
      <c r="E358" s="70"/>
      <c r="F358" s="135"/>
      <c r="G358" s="72"/>
      <c r="H358" s="68"/>
    </row>
    <row r="359" spans="1:8" s="19" customFormat="1" ht="30" customHeight="1">
      <c r="A359" s="78"/>
      <c r="B359" s="74" t="s">
        <v>46</v>
      </c>
      <c r="C359" s="69" t="s">
        <v>555</v>
      </c>
      <c r="D359" s="65"/>
      <c r="E359" s="70" t="s">
        <v>62</v>
      </c>
      <c r="F359" s="135">
        <v>5</v>
      </c>
      <c r="G359" s="86"/>
      <c r="H359" s="68">
        <f>ROUND(G359,2)*F359</f>
        <v>0</v>
      </c>
    </row>
    <row r="360" spans="1:8" s="19" customFormat="1" ht="30" customHeight="1">
      <c r="A360" s="78"/>
      <c r="B360" s="74" t="s">
        <v>49</v>
      </c>
      <c r="C360" s="69" t="s">
        <v>556</v>
      </c>
      <c r="D360" s="65"/>
      <c r="E360" s="70" t="s">
        <v>62</v>
      </c>
      <c r="F360" s="135">
        <v>3</v>
      </c>
      <c r="G360" s="86"/>
      <c r="H360" s="68">
        <f>ROUND(G360,2)*F360</f>
        <v>0</v>
      </c>
    </row>
    <row r="361" spans="1:8" s="19" customFormat="1" ht="30" customHeight="1">
      <c r="A361" s="78"/>
      <c r="B361" s="74" t="s">
        <v>73</v>
      </c>
      <c r="C361" s="69" t="s">
        <v>557</v>
      </c>
      <c r="D361" s="65"/>
      <c r="E361" s="70" t="s">
        <v>62</v>
      </c>
      <c r="F361" s="135">
        <v>1</v>
      </c>
      <c r="G361" s="86"/>
      <c r="H361" s="68">
        <f>ROUND(G361,2)*F361</f>
        <v>0</v>
      </c>
    </row>
    <row r="362" spans="1:8" s="19" customFormat="1" ht="30" customHeight="1" thickBot="1">
      <c r="A362" s="191"/>
      <c r="B362" s="192" t="str">
        <f>B353</f>
        <v>F</v>
      </c>
      <c r="C362" s="239" t="str">
        <f>C353</f>
        <v>PROVISIONAL ITEMS</v>
      </c>
      <c r="D362" s="240"/>
      <c r="E362" s="240"/>
      <c r="F362" s="241"/>
      <c r="G362" s="20" t="s">
        <v>16</v>
      </c>
      <c r="H362" s="95">
        <f>SUM(H353:H361)</f>
        <v>0</v>
      </c>
    </row>
    <row r="363" spans="1:8" ht="36" customHeight="1" thickTop="1">
      <c r="A363" s="24"/>
      <c r="B363" s="128"/>
      <c r="C363" s="7" t="s">
        <v>17</v>
      </c>
      <c r="D363" s="12"/>
      <c r="E363" s="1"/>
      <c r="F363" s="1"/>
      <c r="H363" s="13"/>
    </row>
    <row r="364" spans="1:8" ht="48" customHeight="1" thickBot="1">
      <c r="A364" s="122"/>
      <c r="B364" s="126" t="str">
        <f>B6</f>
        <v>A</v>
      </c>
      <c r="C364" s="243" t="str">
        <f>C6</f>
        <v>STERLING LYON PARKWAY WEST OF KENASTON BOULEVARD- PAVEMENT CONSTRUCTION</v>
      </c>
      <c r="D364" s="240"/>
      <c r="E364" s="240"/>
      <c r="F364" s="241"/>
      <c r="G364" s="9" t="s">
        <v>16</v>
      </c>
      <c r="H364" s="132">
        <f>H181</f>
        <v>0</v>
      </c>
    </row>
    <row r="365" spans="1:8" ht="48" customHeight="1" thickBot="1" thickTop="1">
      <c r="A365" s="122"/>
      <c r="B365" s="126" t="str">
        <f>B182</f>
        <v>B</v>
      </c>
      <c r="C365" s="244" t="str">
        <f>C182</f>
        <v>KENASTON BOULEVARD ROAD DETOUR- PAVEMENT CONSTRUCTION</v>
      </c>
      <c r="D365" s="216"/>
      <c r="E365" s="216"/>
      <c r="F365" s="217"/>
      <c r="G365" s="9" t="s">
        <v>16</v>
      </c>
      <c r="H365" s="132">
        <f>H249</f>
        <v>0</v>
      </c>
    </row>
    <row r="366" spans="1:8" ht="48" customHeight="1" thickBot="1" thickTop="1">
      <c r="A366" s="122"/>
      <c r="B366" s="126" t="str">
        <f>B250</f>
        <v>C</v>
      </c>
      <c r="C366" s="244" t="str">
        <f>C250</f>
        <v>CN RIVERS SUBDIVISION RAIL DETOUR- GRADE CONSTRUCTION</v>
      </c>
      <c r="D366" s="216"/>
      <c r="E366" s="216"/>
      <c r="F366" s="217"/>
      <c r="G366" s="9" t="s">
        <v>16</v>
      </c>
      <c r="H366" s="132">
        <f>H271</f>
        <v>0</v>
      </c>
    </row>
    <row r="367" spans="1:8" ht="48" customHeight="1" thickBot="1" thickTop="1">
      <c r="A367" s="123"/>
      <c r="B367" s="126" t="str">
        <f>B272</f>
        <v>D</v>
      </c>
      <c r="C367" s="244" t="str">
        <f>C272</f>
        <v>CLARKE TRANSPORT ACCESS ROAD- PAVEMENT CONSTRUCTION</v>
      </c>
      <c r="D367" s="216"/>
      <c r="E367" s="216"/>
      <c r="F367" s="217"/>
      <c r="G367" s="16" t="s">
        <v>16</v>
      </c>
      <c r="H367" s="133">
        <f>H315</f>
        <v>0</v>
      </c>
    </row>
    <row r="368" spans="1:8" ht="48" customHeight="1" thickBot="1" thickTop="1">
      <c r="A368" s="123"/>
      <c r="B368" s="197" t="str">
        <f>B316</f>
        <v>E</v>
      </c>
      <c r="C368" s="188" t="str">
        <f>C316</f>
        <v>LANDSCAPING</v>
      </c>
      <c r="D368" s="189"/>
      <c r="E368" s="189"/>
      <c r="F368" s="190"/>
      <c r="G368" s="16" t="s">
        <v>16</v>
      </c>
      <c r="H368" s="134">
        <f>H352</f>
        <v>0</v>
      </c>
    </row>
    <row r="369" spans="1:8" ht="48" customHeight="1" thickBot="1" thickTop="1">
      <c r="A369" s="123"/>
      <c r="B369" s="196" t="str">
        <f>B353</f>
        <v>F</v>
      </c>
      <c r="C369" s="244" t="str">
        <f>C353</f>
        <v>PROVISIONAL ITEMS</v>
      </c>
      <c r="D369" s="216"/>
      <c r="E369" s="216"/>
      <c r="F369" s="217"/>
      <c r="G369" s="16" t="s">
        <v>16</v>
      </c>
      <c r="H369" s="134">
        <f>H362</f>
        <v>0</v>
      </c>
    </row>
    <row r="370" spans="1:8" s="18" customFormat="1" ht="48" customHeight="1" thickTop="1">
      <c r="A370" s="8"/>
      <c r="B370" s="225" t="s">
        <v>28</v>
      </c>
      <c r="C370" s="226"/>
      <c r="D370" s="226"/>
      <c r="E370" s="226"/>
      <c r="F370" s="226"/>
      <c r="G370" s="237">
        <f>SUM(H364:H369)</f>
        <v>0</v>
      </c>
      <c r="H370" s="238"/>
    </row>
    <row r="371" spans="1:8" ht="48" customHeight="1">
      <c r="A371" s="8"/>
      <c r="B371" s="242" t="s">
        <v>26</v>
      </c>
      <c r="C371" s="219"/>
      <c r="D371" s="219"/>
      <c r="E371" s="219"/>
      <c r="F371" s="219"/>
      <c r="G371" s="219"/>
      <c r="H371" s="220"/>
    </row>
    <row r="372" spans="1:8" ht="48" customHeight="1">
      <c r="A372" s="8"/>
      <c r="B372" s="218" t="s">
        <v>27</v>
      </c>
      <c r="C372" s="219"/>
      <c r="D372" s="219"/>
      <c r="E372" s="219"/>
      <c r="F372" s="219"/>
      <c r="G372" s="219"/>
      <c r="H372" s="220"/>
    </row>
    <row r="373" spans="1:8" ht="15.75" customHeight="1">
      <c r="A373" s="25"/>
      <c r="B373" s="21"/>
      <c r="C373" s="22"/>
      <c r="D373" s="23"/>
      <c r="E373" s="22"/>
      <c r="F373" s="22"/>
      <c r="G373" s="14"/>
      <c r="H373" s="15"/>
    </row>
  </sheetData>
  <sheetProtection password="CC3D" sheet="1" objects="1" scenarios="1"/>
  <mergeCells count="21">
    <mergeCell ref="B371:H371"/>
    <mergeCell ref="C364:F364"/>
    <mergeCell ref="C365:F365"/>
    <mergeCell ref="C366:F366"/>
    <mergeCell ref="C369:F369"/>
    <mergeCell ref="C367:F367"/>
    <mergeCell ref="C316:F316"/>
    <mergeCell ref="C352:F352"/>
    <mergeCell ref="G370:H370"/>
    <mergeCell ref="C353:F353"/>
    <mergeCell ref="C362:F362"/>
    <mergeCell ref="B372:H372"/>
    <mergeCell ref="C6:F6"/>
    <mergeCell ref="C271:F271"/>
    <mergeCell ref="B370:F370"/>
    <mergeCell ref="C272:F272"/>
    <mergeCell ref="C182:F182"/>
    <mergeCell ref="C181:F181"/>
    <mergeCell ref="C249:F249"/>
    <mergeCell ref="C250:F250"/>
    <mergeCell ref="C315:F315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46:G351 G172:G175 G355:G357 G312:G314 G309 G300:G301 G303:G306 G282:G283 G285:G286 G289:G293 G295:G297 G276:G280 G268 G270 G274 G254:G255 G263:G265 G257:G260 G248 G246 G252 G322:G327 G329:G344 G318:G320 G237 G234:G235 G240 G242 G244 G224:G231 G214 G220 G222 G216:G217 G196:G197 G203 G205:G207 G209 G211 G190:G194 G199:G200 G186:G188 G184 G177:G180 G154:G159 G142:G143 G145 G161:G164 G136:G140 G151:G152 G63:G71 G166:G170 G148:G149 G129:G134 G125:G126 G98:G99 G109:G110 G95:G96 G91 G101:G102 G107 G104:G105 G73:G78 G86:G89 G81 G83:G84 G119:G123 G113:G117 G39 G35:G36 G43:G49 G10:G15 G41 G52:G59 G61 G30:G31 G33 G17:G19 G8 G21:G22 G24:G27 G359:G361">
      <formula1>0</formula1>
    </dataValidation>
    <dataValidation type="custom" allowBlank="1" showInputMessage="1" showErrorMessage="1" error="If you can enter a Unit  Price in this cell, pLease contact the Contract Administrator immediately!" sqref="G345 G353:G354 G358 G307:G308 G310:G311 G298:G299 G302 G281 G284 G287:G288 G294 G275 G272:G273 G266:G267 G269 G253 G256 G261:G262 G245 G247 G250:G251 G316:G317 G328 G321 G238:G239 G232:G233 G236 G241 G243 G223 G215 G218:G219 G221 G189 G195 G204 G208 G210 G201:G202 G198 G185 G183 G176 G212:G213 G118 G146:G147 G150 G144 G165 G160 G141 G135 G153 G171 G127:G128 G124 G108 G111:G112 G106 G97 G100 G103 G92:G94 G90 G79:G80 G82 G85 G72 G62 G50:G51 G60 G34 G32 G7 G16 G20 G28:G29 G23 G9 G37:G38 G40 G42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Bid Opportunity No. 84-2005&amp;R&amp;10Bid Submission
Page &amp;P+3 of 25</oddHeader>
    <oddFooter xml:space="preserve">&amp;R__________________
Name of Bidder                    </oddFooter>
  </headerFooter>
  <rowBreaks count="15" manualBreakCount="15">
    <brk id="27" min="1" max="7" man="1"/>
    <brk id="53" min="1" max="7" man="1"/>
    <brk id="75" min="1" max="7" man="1"/>
    <brk id="96" min="1" max="7" man="1"/>
    <brk id="120" min="1" max="7" man="1"/>
    <brk id="145" min="1" max="7" man="1"/>
    <brk id="170" max="255" man="1"/>
    <brk id="181" max="7" man="1"/>
    <brk id="207" min="1" max="7" man="1"/>
    <brk id="231" max="255" man="1"/>
    <brk id="249" max="7" man="1"/>
    <brk id="271" max="7" man="1"/>
    <brk id="315" max="255" man="1"/>
    <brk id="352" min="1" max="7" man="1"/>
    <brk id="3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Ver1.1 Checked by S Payne on April 19, 2005 @ 9:02 am, file size  87kb</dc:description>
  <cp:lastModifiedBy> </cp:lastModifiedBy>
  <cp:lastPrinted>2005-04-14T19:08:53Z</cp:lastPrinted>
  <dcterms:created xsi:type="dcterms:W3CDTF">1999-03-31T15:44:33Z</dcterms:created>
  <dcterms:modified xsi:type="dcterms:W3CDTF">2005-04-19T14:02:13Z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