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2390" windowHeight="5685" activeTab="0"/>
  </bookViews>
  <sheets>
    <sheet name="65-2005 FORM B - PRICES" sheetId="1" r:id="rId1"/>
  </sheets>
  <definedNames>
    <definedName name="HEADER">'65-2005 FORM B - PRICES'!#REF!</definedName>
    <definedName name="PAGE1OF13">'65-2005 FORM B - PRICES'!#REF!</definedName>
    <definedName name="_xlnm.Print_Area" localSheetId="0">'65-2005 FORM B - PRICES'!$B$1:$H$109</definedName>
    <definedName name="_xlnm.Print_Titles" localSheetId="0">'65-2005 FORM B - PRICES'!$1:$5</definedName>
    <definedName name="_xlnm.Print_Titles">'65-2005 FORM B - PRICES'!$B$4:$IV$4</definedName>
    <definedName name="TEMP">'65-2005 FORM B - PRICES'!#REF!</definedName>
    <definedName name="TENDERNO.181-">'65-2005 FORM B - PRICES'!#REF!</definedName>
    <definedName name="TENDERSUBMISSI">'65-2005 FORM B - PRICES'!#REF!</definedName>
    <definedName name="TESTHEAD">'65-2005 FORM B - PRICES'!#REF!</definedName>
    <definedName name="XEVERYTHING">'65-2005 FORM B - PRICES'!$B$1:$IV$36</definedName>
    <definedName name="XITEMS">'65-2005 FORM B - PRICES'!$B$6:$IV$36</definedName>
  </definedNames>
  <calcPr fullCalcOnLoad="1"/>
</workbook>
</file>

<file path=xl/sharedStrings.xml><?xml version="1.0" encoding="utf-8"?>
<sst xmlns="http://schemas.openxmlformats.org/spreadsheetml/2006/main" count="428" uniqueCount="271">
  <si>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</si>
  <si>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</si>
  <si>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</si>
  <si>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</si>
  <si>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</si>
  <si>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</si>
  <si>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</si>
  <si>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</si>
  <si>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</si>
  <si>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</si>
  <si>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</si>
  <si>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</si>
  <si>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</si>
  <si>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</si>
  <si>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</si>
  <si>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</si>
  <si>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</si>
  <si>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</si>
  <si>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</si>
  <si>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</si>
  <si>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</si>
  <si>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</si>
  <si>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</si>
  <si>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</si>
  <si>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</si>
  <si>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</si>
  <si>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A003</t>
  </si>
  <si>
    <t>A.2</t>
  </si>
  <si>
    <t xml:space="preserve">Excavation  </t>
  </si>
  <si>
    <t>CW 3110-R7</t>
  </si>
  <si>
    <t>m³</t>
  </si>
  <si>
    <t>A007</t>
  </si>
  <si>
    <t>A.6</t>
  </si>
  <si>
    <t>Crushed Sub-base Material</t>
  </si>
  <si>
    <t>A008</t>
  </si>
  <si>
    <t>i)</t>
  </si>
  <si>
    <t>tonne</t>
  </si>
  <si>
    <t>A010</t>
  </si>
  <si>
    <t>A.7</t>
  </si>
  <si>
    <t>Supplying and Placing Base Course Material</t>
  </si>
  <si>
    <t>A012</t>
  </si>
  <si>
    <t>A.9</t>
  </si>
  <si>
    <t>Grading of Boulevards</t>
  </si>
  <si>
    <t>m²</t>
  </si>
  <si>
    <t>A013</t>
  </si>
  <si>
    <t>A.10</t>
  </si>
  <si>
    <t xml:space="preserve">Ditch Grading </t>
  </si>
  <si>
    <t>A.11</t>
  </si>
  <si>
    <t>A015</t>
  </si>
  <si>
    <t>A.12</t>
  </si>
  <si>
    <t>Ditch Excavation</t>
  </si>
  <si>
    <t>B004</t>
  </si>
  <si>
    <t>Slab Replacement</t>
  </si>
  <si>
    <t>CW 3230-R4</t>
  </si>
  <si>
    <t>B007</t>
  </si>
  <si>
    <t>iii)</t>
  </si>
  <si>
    <t>250 mm Concrete Pavement (Plain-Dowelled)</t>
  </si>
  <si>
    <t>B017</t>
  </si>
  <si>
    <t>Partial Slab Patches</t>
  </si>
  <si>
    <t>B018</t>
  </si>
  <si>
    <t>250 mm Concrete Pavement (Type A)</t>
  </si>
  <si>
    <t>B019</t>
  </si>
  <si>
    <t>ii)</t>
  </si>
  <si>
    <t>250 mm Concrete Pavement (Type B)</t>
  </si>
  <si>
    <t>B020</t>
  </si>
  <si>
    <t>250 mm Concrete Pavement (Type C)</t>
  </si>
  <si>
    <t>B021</t>
  </si>
  <si>
    <t>iv)</t>
  </si>
  <si>
    <t>250 mm Concrete Pavement (Type D)</t>
  </si>
  <si>
    <t>B034</t>
  </si>
  <si>
    <t>Slab Replacement - Early Opening (24 hour)</t>
  </si>
  <si>
    <t>B037</t>
  </si>
  <si>
    <t>B047</t>
  </si>
  <si>
    <t>Partial Slab Patches - Early Opening (24 hour)</t>
  </si>
  <si>
    <t>B048</t>
  </si>
  <si>
    <t>B049</t>
  </si>
  <si>
    <t>B050</t>
  </si>
  <si>
    <t>B051</t>
  </si>
  <si>
    <t>B064</t>
  </si>
  <si>
    <t>Slab Replacement - Early Opening (72 hour)</t>
  </si>
  <si>
    <t>B067</t>
  </si>
  <si>
    <t>B077</t>
  </si>
  <si>
    <t>Partial Slab Patches 
- Early Opening (72 hour)</t>
  </si>
  <si>
    <t>B078</t>
  </si>
  <si>
    <t>B079</t>
  </si>
  <si>
    <t>B080</t>
  </si>
  <si>
    <t>B081</t>
  </si>
  <si>
    <t>B094</t>
  </si>
  <si>
    <t>Drilled Dowels</t>
  </si>
  <si>
    <t>B096</t>
  </si>
  <si>
    <t>28.6 mm Diameter</t>
  </si>
  <si>
    <t>each</t>
  </si>
  <si>
    <t>B097</t>
  </si>
  <si>
    <t>Drilled Tie Bars</t>
  </si>
  <si>
    <t>B098</t>
  </si>
  <si>
    <t>20 M Deformed Tie Bar</t>
  </si>
  <si>
    <t>B099</t>
  </si>
  <si>
    <t>25 M Deformed Tie Bar</t>
  </si>
  <si>
    <t>B114</t>
  </si>
  <si>
    <t xml:space="preserve">Miscellaneous Concrete Slab Renewal </t>
  </si>
  <si>
    <t xml:space="preserve">CW 3235-R5  </t>
  </si>
  <si>
    <t>B118</t>
  </si>
  <si>
    <t>Sidewalk</t>
  </si>
  <si>
    <t>SD-228A</t>
  </si>
  <si>
    <t>B120</t>
  </si>
  <si>
    <t>B122</t>
  </si>
  <si>
    <t>Bullnose</t>
  </si>
  <si>
    <t>SD-227C</t>
  </si>
  <si>
    <t>B126</t>
  </si>
  <si>
    <t>Concrete Curb Removal</t>
  </si>
  <si>
    <t xml:space="preserve">CW 3240-R5 </t>
  </si>
  <si>
    <t>B127</t>
  </si>
  <si>
    <t>m</t>
  </si>
  <si>
    <t>B135</t>
  </si>
  <si>
    <t>Concrete Curb Installation</t>
  </si>
  <si>
    <t xml:space="preserve">CW 3240-R5  </t>
  </si>
  <si>
    <t>B139</t>
  </si>
  <si>
    <t>SD-203B</t>
  </si>
  <si>
    <t>B154</t>
  </si>
  <si>
    <t>Concrete Curb Renewal</t>
  </si>
  <si>
    <t>B155</t>
  </si>
  <si>
    <t>SD-205,
SD206A</t>
  </si>
  <si>
    <t>B158</t>
  </si>
  <si>
    <t>B159</t>
  </si>
  <si>
    <t>SD-203A</t>
  </si>
  <si>
    <t>B162</t>
  </si>
  <si>
    <t>B184</t>
  </si>
  <si>
    <t>SD-229C</t>
  </si>
  <si>
    <t>B188</t>
  </si>
  <si>
    <t>Supply and Installation of Dowel Assemblies</t>
  </si>
  <si>
    <t>CW 3310-R9</t>
  </si>
  <si>
    <t>B190</t>
  </si>
  <si>
    <t xml:space="preserve">Construction of Asphaltic Concrete Overlay </t>
  </si>
  <si>
    <t xml:space="preserve">CW 3410-R6 </t>
  </si>
  <si>
    <t>B191</t>
  </si>
  <si>
    <t>Main Line Paving</t>
  </si>
  <si>
    <t>B193</t>
  </si>
  <si>
    <t>B194</t>
  </si>
  <si>
    <t>Tie-ins and Approaches</t>
  </si>
  <si>
    <t>B195</t>
  </si>
  <si>
    <t>a) Type IA</t>
  </si>
  <si>
    <t>B200</t>
  </si>
  <si>
    <t>Planing of Pavement</t>
  </si>
  <si>
    <t xml:space="preserve">CW 3450-R3 </t>
  </si>
  <si>
    <t>B203</t>
  </si>
  <si>
    <t>0 - 50 mm Depth (Concrete)</t>
  </si>
  <si>
    <t>C051</t>
  </si>
  <si>
    <t>100 mm Concrete Sidewalk</t>
  </si>
  <si>
    <t xml:space="preserve">CW 3325-R2  </t>
  </si>
  <si>
    <t>D005</t>
  </si>
  <si>
    <t>Longitudinal Joint &amp; Crack Filling (greater than 25 mm width)</t>
  </si>
  <si>
    <t>CW 3250-R6</t>
  </si>
  <si>
    <t>D006</t>
  </si>
  <si>
    <t xml:space="preserve">Reflective Crack Maintenance </t>
  </si>
  <si>
    <t>E006</t>
  </si>
  <si>
    <t xml:space="preserve">Catch Pit </t>
  </si>
  <si>
    <t>E007</t>
  </si>
  <si>
    <t>SD-023</t>
  </si>
  <si>
    <t>E012</t>
  </si>
  <si>
    <t>E023</t>
  </si>
  <si>
    <t>E024</t>
  </si>
  <si>
    <t>E026</t>
  </si>
  <si>
    <t>E028</t>
  </si>
  <si>
    <t>E029</t>
  </si>
  <si>
    <t xml:space="preserve">AP-009 - Barrier Curb and Gutter Inlet Cover </t>
  </si>
  <si>
    <t>E050</t>
  </si>
  <si>
    <t>Abandonment of Existing Drainage Inlets</t>
  </si>
  <si>
    <t>CW 3210-R6</t>
  </si>
  <si>
    <t>E052</t>
  </si>
  <si>
    <t>Corrugated Steel Pipe - Supply</t>
  </si>
  <si>
    <t>CW 3610-R3</t>
  </si>
  <si>
    <t>E053</t>
  </si>
  <si>
    <t>E057</t>
  </si>
  <si>
    <t>Corrugated Steel Pipe - Install</t>
  </si>
  <si>
    <t>E058</t>
  </si>
  <si>
    <t>F001</t>
  </si>
  <si>
    <t>Adjustment of  Catchbasins / Manholes Frames</t>
  </si>
  <si>
    <t>F002</t>
  </si>
  <si>
    <t>Replacing Existing Risers</t>
  </si>
  <si>
    <t>vert. m</t>
  </si>
  <si>
    <t>F026</t>
  </si>
  <si>
    <t>Replacing Existing Flat Top Reducer</t>
  </si>
  <si>
    <t>F003</t>
  </si>
  <si>
    <t>Lifter Rings</t>
  </si>
  <si>
    <t>F004</t>
  </si>
  <si>
    <t>38mm</t>
  </si>
  <si>
    <t>F005</t>
  </si>
  <si>
    <t>51mm</t>
  </si>
  <si>
    <t>F006</t>
  </si>
  <si>
    <t>64mm</t>
  </si>
  <si>
    <t>F007</t>
  </si>
  <si>
    <t>76mm</t>
  </si>
  <si>
    <t>F009</t>
  </si>
  <si>
    <t>Adjustment of Valve Boxes</t>
  </si>
  <si>
    <t>F010</t>
  </si>
  <si>
    <t>Valve Box Extensions</t>
  </si>
  <si>
    <t>F015</t>
  </si>
  <si>
    <t>Adjustment of Curb and Gutter Inlet Frames</t>
  </si>
  <si>
    <t>G004</t>
  </si>
  <si>
    <t>Seeding</t>
  </si>
  <si>
    <t>CW 3520-R6</t>
  </si>
  <si>
    <t>H012</t>
  </si>
  <si>
    <t>Random Stone Riprap</t>
  </si>
  <si>
    <t>CW 3615-R2</t>
  </si>
  <si>
    <t>OAK POINT HIGHWAY - SOUTHBOUND FROM INKSTER BOULEVARD TO APPROXIMATELY 400 METRES SOUTH OF EAGLE DRIVE - ASPHALT OVERLAY AND ASSOCIATED WORKS</t>
  </si>
  <si>
    <t>G001</t>
  </si>
  <si>
    <t>Sodding</t>
  </si>
  <si>
    <t xml:space="preserve">CW 3510-R8 </t>
  </si>
  <si>
    <t>G002</t>
  </si>
  <si>
    <t xml:space="preserve"> width &lt; 600mm</t>
  </si>
  <si>
    <t>G003</t>
  </si>
  <si>
    <t xml:space="preserve"> width &gt; or = 600mm</t>
  </si>
  <si>
    <t>Connecting to Existing Catch Basin</t>
  </si>
  <si>
    <t>Drainage Connection Pipe</t>
  </si>
  <si>
    <t>AP-004 - Standard Frame for Manhole and Catch Basin</t>
  </si>
  <si>
    <t>AP-006 - Standard Grated Cover for Standard Frame</t>
  </si>
  <si>
    <t>AP-008 - Barrier Curb and Gutter Inlet Frame and Box</t>
  </si>
  <si>
    <t>E034</t>
  </si>
  <si>
    <t>E035</t>
  </si>
  <si>
    <t>250 mm Drainage Inlet Connection Pipe</t>
  </si>
  <si>
    <t>F002A</t>
  </si>
  <si>
    <t>50 mm - Limestone</t>
  </si>
  <si>
    <t>Modified Barrier (150mm ht, Dowelled)</t>
  </si>
  <si>
    <t>Barrier (150mm ht, Dowelled)</t>
  </si>
  <si>
    <t>Barrier (150mm ht, Separate)</t>
  </si>
  <si>
    <t>Ramp Curb</t>
  </si>
  <si>
    <t>(250mm, 16 gauge)</t>
  </si>
  <si>
    <t>A.1</t>
  </si>
  <si>
    <t>A.3</t>
  </si>
  <si>
    <t>A.4</t>
  </si>
  <si>
    <t>A.5</t>
  </si>
  <si>
    <t>A.8</t>
  </si>
  <si>
    <t>A.13</t>
  </si>
  <si>
    <t>A.14</t>
  </si>
  <si>
    <t>A.15</t>
  </si>
  <si>
    <t>A.16</t>
  </si>
  <si>
    <t>A.17</t>
  </si>
  <si>
    <t>A.18</t>
  </si>
  <si>
    <t>A.19</t>
  </si>
  <si>
    <t>A.20</t>
  </si>
  <si>
    <t>A.21</t>
  </si>
  <si>
    <t>A.22</t>
  </si>
  <si>
    <t>A.23</t>
  </si>
  <si>
    <t>A.24</t>
  </si>
  <si>
    <t>A.25</t>
  </si>
  <si>
    <t>A.26</t>
  </si>
  <si>
    <t>A.27</t>
  </si>
  <si>
    <t>A.28</t>
  </si>
  <si>
    <t>A.29</t>
  </si>
  <si>
    <t>A.30</t>
  </si>
  <si>
    <t>A.31</t>
  </si>
  <si>
    <t>A.32</t>
  </si>
  <si>
    <t>A.33</t>
  </si>
  <si>
    <t>A.34</t>
  </si>
  <si>
    <t>A.35</t>
  </si>
  <si>
    <t>A.36</t>
  </si>
  <si>
    <t>A.37</t>
  </si>
  <si>
    <t>A.38</t>
  </si>
  <si>
    <t>A.39</t>
  </si>
  <si>
    <t>A.40</t>
  </si>
  <si>
    <t>A.41</t>
  </si>
  <si>
    <t>a) 5 sq.m. to 20 sq.m.</t>
  </si>
  <si>
    <t>a) Greater than 30 m</t>
  </si>
  <si>
    <t>Total:</t>
  </si>
  <si>
    <t>CW 2130-R9  E8</t>
  </si>
  <si>
    <t>CW 3110-R7  E7</t>
  </si>
  <si>
    <t>Barrier - Separate</t>
  </si>
  <si>
    <t xml:space="preserve">CW 2130-R9 </t>
  </si>
  <si>
    <t>CW 2130-R9</t>
  </si>
  <si>
    <t>Pre-cast Concrete Risers</t>
  </si>
  <si>
    <t>Replacing Standard Frames &amp; Covers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</si>
</sst>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0.0"/>
  </numFmts>
  <fonts count="8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sz val="12"/>
      <color indexed="8"/>
      <name val="Arial"/>
      <family val="2"/>
    </font>
    <font>
      <sz val="10"/>
      <name val="MS Sans Serif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35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" xfId="0" applyNumberFormat="1" applyBorder="1" applyAlignment="1">
      <alignment horizontal="center"/>
    </xf>
    <xf numFmtId="0" fontId="0" fillId="2" borderId="0" xfId="0" applyNumberFormat="1" applyAlignment="1">
      <alignment vertical="top"/>
    </xf>
    <xf numFmtId="166" fontId="0" fillId="2" borderId="1" xfId="0" applyNumberFormat="1" applyBorder="1" applyAlignment="1">
      <alignment horizontal="right"/>
    </xf>
    <xf numFmtId="166" fontId="0" fillId="2" borderId="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166" fontId="0" fillId="2" borderId="4" xfId="0" applyNumberFormat="1" applyBorder="1" applyAlignment="1">
      <alignment horizontal="right"/>
    </xf>
    <xf numFmtId="0" fontId="0" fillId="2" borderId="5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172" fontId="2" fillId="3" borderId="3" xfId="0" applyNumberFormat="1" applyFont="1" applyFill="1" applyBorder="1" applyAlignment="1" applyProtection="1">
      <alignment horizontal="left" vertical="center"/>
      <protection/>
    </xf>
    <xf numFmtId="172" fontId="2" fillId="3" borderId="3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166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166" fontId="0" fillId="2" borderId="2" xfId="0" applyNumberFormat="1" applyBorder="1" applyAlignment="1">
      <alignment horizontal="right" vertical="center"/>
    </xf>
    <xf numFmtId="166" fontId="0" fillId="2" borderId="3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166" fontId="0" fillId="2" borderId="6" xfId="0" applyNumberFormat="1" applyBorder="1" applyAlignment="1">
      <alignment horizontal="right"/>
    </xf>
    <xf numFmtId="0" fontId="0" fillId="2" borderId="6" xfId="0" applyNumberFormat="1" applyBorder="1" applyAlignment="1">
      <alignment horizontal="right"/>
    </xf>
    <xf numFmtId="0" fontId="0" fillId="2" borderId="7" xfId="0" applyNumberFormat="1" applyBorder="1" applyAlignment="1">
      <alignment vertical="top"/>
    </xf>
    <xf numFmtId="0" fontId="0" fillId="2" borderId="4" xfId="0" applyNumberFormat="1" applyBorder="1" applyAlignment="1">
      <alignment/>
    </xf>
    <xf numFmtId="0" fontId="0" fillId="2" borderId="4" xfId="0" applyNumberFormat="1" applyBorder="1" applyAlignment="1">
      <alignment horizontal="center"/>
    </xf>
    <xf numFmtId="4" fontId="0" fillId="0" borderId="8" xfId="0" applyNumberFormat="1" applyFont="1" applyFill="1" applyBorder="1" applyAlignment="1" applyProtection="1">
      <alignment horizontal="center" vertical="top" wrapText="1"/>
      <protection/>
    </xf>
    <xf numFmtId="4" fontId="0" fillId="3" borderId="8" xfId="0" applyNumberFormat="1" applyFont="1" applyFill="1" applyBorder="1" applyAlignment="1" applyProtection="1">
      <alignment horizontal="center" vertical="top" wrapText="1"/>
      <protection/>
    </xf>
    <xf numFmtId="173" fontId="0" fillId="3" borderId="8" xfId="0" applyNumberFormat="1" applyFont="1" applyFill="1" applyBorder="1" applyAlignment="1" applyProtection="1">
      <alignment horizontal="left" vertical="top" wrapText="1"/>
      <protection/>
    </xf>
    <xf numFmtId="172" fontId="0" fillId="3" borderId="8" xfId="0" applyNumberFormat="1" applyFont="1" applyFill="1" applyBorder="1" applyAlignment="1" applyProtection="1">
      <alignment horizontal="left" vertical="top" wrapText="1"/>
      <protection/>
    </xf>
    <xf numFmtId="172" fontId="0" fillId="3" borderId="8" xfId="0" applyNumberFormat="1" applyFont="1" applyFill="1" applyBorder="1" applyAlignment="1" applyProtection="1">
      <alignment horizontal="center" vertical="top" wrapText="1"/>
      <protection/>
    </xf>
    <xf numFmtId="0" fontId="0" fillId="3" borderId="8" xfId="0" applyNumberFormat="1" applyFont="1" applyFill="1" applyBorder="1" applyAlignment="1" applyProtection="1">
      <alignment horizontal="center" vertical="top" wrapText="1"/>
      <protection/>
    </xf>
    <xf numFmtId="1" fontId="0" fillId="3" borderId="8" xfId="0" applyNumberFormat="1" applyFont="1" applyFill="1" applyBorder="1" applyAlignment="1" applyProtection="1">
      <alignment horizontal="right" vertical="top"/>
      <protection/>
    </xf>
    <xf numFmtId="4" fontId="0" fillId="3" borderId="8" xfId="0" applyNumberFormat="1" applyFont="1" applyFill="1" applyBorder="1" applyAlignment="1" applyProtection="1">
      <alignment horizontal="center" vertical="top"/>
      <protection/>
    </xf>
    <xf numFmtId="173" fontId="0" fillId="3" borderId="8" xfId="0" applyNumberFormat="1" applyFont="1" applyFill="1" applyBorder="1" applyAlignment="1" applyProtection="1">
      <alignment horizontal="right" vertical="top" wrapText="1"/>
      <protection/>
    </xf>
    <xf numFmtId="4" fontId="0" fillId="0" borderId="8" xfId="0" applyNumberFormat="1" applyFont="1" applyFill="1" applyBorder="1" applyAlignment="1" applyProtection="1">
      <alignment horizontal="center" vertical="top"/>
      <protection/>
    </xf>
    <xf numFmtId="174" fontId="0" fillId="3" borderId="8" xfId="0" applyNumberFormat="1" applyFont="1" applyFill="1" applyBorder="1" applyAlignment="1" applyProtection="1">
      <alignment vertical="top"/>
      <protection/>
    </xf>
    <xf numFmtId="173" fontId="6" fillId="3" borderId="8" xfId="0" applyNumberFormat="1" applyFont="1" applyFill="1" applyBorder="1" applyAlignment="1" applyProtection="1">
      <alignment horizontal="right" vertical="top" wrapText="1"/>
      <protection/>
    </xf>
    <xf numFmtId="172" fontId="6" fillId="3" borderId="8" xfId="0" applyNumberFormat="1" applyFont="1" applyFill="1" applyBorder="1" applyAlignment="1" applyProtection="1">
      <alignment horizontal="left" vertical="top" wrapText="1"/>
      <protection/>
    </xf>
    <xf numFmtId="172" fontId="6" fillId="3" borderId="8" xfId="0" applyNumberFormat="1" applyFont="1" applyFill="1" applyBorder="1" applyAlignment="1" applyProtection="1">
      <alignment horizontal="center" vertical="top" wrapText="1"/>
      <protection/>
    </xf>
    <xf numFmtId="173" fontId="6" fillId="3" borderId="8" xfId="0" applyNumberFormat="1" applyFont="1" applyFill="1" applyBorder="1" applyAlignment="1" applyProtection="1">
      <alignment horizontal="left" vertical="top" wrapText="1"/>
      <protection/>
    </xf>
    <xf numFmtId="1" fontId="6" fillId="3" borderId="8" xfId="0" applyNumberFormat="1" applyFont="1" applyFill="1" applyBorder="1" applyAlignment="1" applyProtection="1">
      <alignment horizontal="right" vertical="top"/>
      <protection/>
    </xf>
    <xf numFmtId="173" fontId="0" fillId="3" borderId="8" xfId="0" applyNumberFormat="1" applyFont="1" applyFill="1" applyBorder="1" applyAlignment="1" applyProtection="1">
      <alignment horizontal="left" vertical="top" wrapText="1" indent="2"/>
      <protection/>
    </xf>
    <xf numFmtId="1" fontId="0" fillId="3" borderId="8" xfId="0" applyNumberFormat="1" applyFont="1" applyFill="1" applyBorder="1" applyAlignment="1" applyProtection="1">
      <alignment horizontal="right" vertical="top" wrapText="1"/>
      <protection/>
    </xf>
    <xf numFmtId="172" fontId="0" fillId="3" borderId="8" xfId="0" applyNumberFormat="1" applyFont="1" applyFill="1" applyBorder="1" applyAlignment="1" applyProtection="1">
      <alignment vertical="top" wrapText="1"/>
      <protection/>
    </xf>
    <xf numFmtId="172" fontId="6" fillId="3" borderId="8" xfId="0" applyNumberFormat="1" applyFont="1" applyFill="1" applyBorder="1" applyAlignment="1" applyProtection="1">
      <alignment vertical="top" wrapText="1"/>
      <protection/>
    </xf>
    <xf numFmtId="1" fontId="6" fillId="3" borderId="8" xfId="0" applyNumberFormat="1" applyFont="1" applyFill="1" applyBorder="1" applyAlignment="1" applyProtection="1">
      <alignment horizontal="right" vertical="top" wrapText="1"/>
      <protection/>
    </xf>
    <xf numFmtId="173" fontId="0" fillId="3" borderId="8" xfId="0" applyNumberFormat="1" applyFont="1" applyFill="1" applyBorder="1" applyAlignment="1" applyProtection="1">
      <alignment horizontal="right" vertical="top" wrapText="1" indent="1"/>
      <protection/>
    </xf>
    <xf numFmtId="173" fontId="0" fillId="4" borderId="8" xfId="0" applyNumberFormat="1" applyFont="1" applyFill="1" applyBorder="1" applyAlignment="1" applyProtection="1">
      <alignment horizontal="left" vertical="top" wrapText="1"/>
      <protection/>
    </xf>
    <xf numFmtId="172" fontId="0" fillId="4" borderId="8" xfId="0" applyNumberFormat="1" applyFont="1" applyFill="1" applyBorder="1" applyAlignment="1" applyProtection="1">
      <alignment horizontal="left" vertical="top" wrapText="1"/>
      <protection/>
    </xf>
    <xf numFmtId="172" fontId="0" fillId="4" borderId="8" xfId="0" applyNumberFormat="1" applyFont="1" applyFill="1" applyBorder="1" applyAlignment="1" applyProtection="1">
      <alignment horizontal="center" vertical="top" wrapText="1"/>
      <protection/>
    </xf>
    <xf numFmtId="0" fontId="0" fillId="4" borderId="8" xfId="0" applyNumberFormat="1" applyFont="1" applyFill="1" applyBorder="1" applyAlignment="1" applyProtection="1">
      <alignment horizontal="center" vertical="top" wrapText="1"/>
      <protection/>
    </xf>
    <xf numFmtId="174" fontId="0" fillId="2" borderId="8" xfId="0" applyNumberFormat="1" applyFont="1" applyFill="1" applyBorder="1" applyAlignment="1" applyProtection="1">
      <alignment vertical="top"/>
      <protection locked="0"/>
    </xf>
    <xf numFmtId="1" fontId="0" fillId="4" borderId="8" xfId="0" applyNumberFormat="1" applyFont="1" applyFill="1" applyBorder="1" applyAlignment="1" applyProtection="1">
      <alignment horizontal="right" vertical="top"/>
      <protection/>
    </xf>
    <xf numFmtId="173" fontId="6" fillId="4" borderId="8" xfId="0" applyNumberFormat="1" applyFont="1" applyFill="1" applyBorder="1" applyAlignment="1" applyProtection="1">
      <alignment horizontal="left" vertical="top" wrapText="1"/>
      <protection/>
    </xf>
    <xf numFmtId="172" fontId="6" fillId="4" borderId="8" xfId="0" applyNumberFormat="1" applyFont="1" applyFill="1" applyBorder="1" applyAlignment="1" applyProtection="1">
      <alignment horizontal="left" vertical="top" wrapText="1"/>
      <protection/>
    </xf>
    <xf numFmtId="1" fontId="6" fillId="4" borderId="8" xfId="0" applyNumberFormat="1" applyFont="1" applyFill="1" applyBorder="1" applyAlignment="1" applyProtection="1">
      <alignment horizontal="right" vertical="top"/>
      <protection/>
    </xf>
    <xf numFmtId="173" fontId="6" fillId="4" borderId="8" xfId="0" applyNumberFormat="1" applyFont="1" applyFill="1" applyBorder="1" applyAlignment="1" applyProtection="1">
      <alignment horizontal="right" vertical="top" wrapText="1"/>
      <protection/>
    </xf>
    <xf numFmtId="173" fontId="6" fillId="4" borderId="8" xfId="0" applyNumberFormat="1" applyFont="1" applyFill="1" applyBorder="1" applyAlignment="1" applyProtection="1">
      <alignment horizontal="left" vertical="top"/>
      <protection/>
    </xf>
    <xf numFmtId="173" fontId="0" fillId="4" borderId="8" xfId="0" applyNumberFormat="1" applyFont="1" applyFill="1" applyBorder="1" applyAlignment="1" applyProtection="1">
      <alignment horizontal="left" vertical="top" wrapText="1" indent="2"/>
      <protection/>
    </xf>
    <xf numFmtId="173" fontId="0" fillId="4" borderId="8" xfId="0" applyNumberFormat="1" applyFont="1" applyFill="1" applyBorder="1" applyAlignment="1" applyProtection="1">
      <alignment horizontal="right" vertical="top" wrapText="1"/>
      <protection/>
    </xf>
    <xf numFmtId="1" fontId="0" fillId="4" borderId="8" xfId="0" applyNumberFormat="1" applyFont="1" applyFill="1" applyBorder="1" applyAlignment="1" applyProtection="1">
      <alignment horizontal="right" vertical="top" wrapText="1"/>
      <protection/>
    </xf>
    <xf numFmtId="173" fontId="0" fillId="4" borderId="8" xfId="0" applyNumberFormat="1" applyFont="1" applyFill="1" applyBorder="1" applyAlignment="1" applyProtection="1">
      <alignment horizontal="right" vertical="top" wrapText="1" indent="1"/>
      <protection/>
    </xf>
    <xf numFmtId="174" fontId="0" fillId="4" borderId="8" xfId="0" applyNumberFormat="1" applyFont="1" applyFill="1" applyBorder="1" applyAlignment="1" applyProtection="1">
      <alignment vertical="top"/>
      <protection/>
    </xf>
    <xf numFmtId="172" fontId="0" fillId="4" borderId="8" xfId="0" applyNumberFormat="1" applyFont="1" applyFill="1" applyBorder="1" applyAlignment="1" applyProtection="1">
      <alignment horizontal="left" vertical="top"/>
      <protection/>
    </xf>
    <xf numFmtId="166" fontId="0" fillId="2" borderId="0" xfId="0" applyNumberFormat="1" applyBorder="1" applyAlignment="1">
      <alignment horizontal="right"/>
    </xf>
    <xf numFmtId="174" fontId="0" fillId="2" borderId="8" xfId="0" applyNumberFormat="1" applyFont="1" applyBorder="1" applyAlignment="1" applyProtection="1">
      <alignment vertical="top"/>
      <protection/>
    </xf>
    <xf numFmtId="4" fontId="0" fillId="0" borderId="9" xfId="0" applyNumberFormat="1" applyFont="1" applyFill="1" applyBorder="1" applyAlignment="1" applyProtection="1">
      <alignment horizontal="center" vertical="top"/>
      <protection/>
    </xf>
    <xf numFmtId="0" fontId="0" fillId="2" borderId="0" xfId="0" applyNumberFormat="1" applyBorder="1" applyAlignment="1">
      <alignment horizontal="right"/>
    </xf>
    <xf numFmtId="172" fontId="0" fillId="0" borderId="8" xfId="0" applyNumberFormat="1" applyFont="1" applyFill="1" applyBorder="1" applyAlignment="1" applyProtection="1">
      <alignment horizontal="left" vertical="top" wrapText="1"/>
      <protection/>
    </xf>
    <xf numFmtId="172" fontId="0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8" xfId="0" applyNumberFormat="1" applyFont="1" applyFill="1" applyBorder="1" applyAlignment="1" applyProtection="1">
      <alignment horizontal="center" vertical="top" wrapText="1"/>
      <protection/>
    </xf>
    <xf numFmtId="174" fontId="0" fillId="0" borderId="8" xfId="0" applyNumberFormat="1" applyFont="1" applyFill="1" applyBorder="1" applyAlignment="1" applyProtection="1">
      <alignment vertical="top"/>
      <protection/>
    </xf>
    <xf numFmtId="166" fontId="5" fillId="2" borderId="0" xfId="0" applyNumberFormat="1" applyFont="1" applyAlignment="1" applyProtection="1">
      <alignment horizontal="centerContinuous" vertical="center"/>
      <protection/>
    </xf>
    <xf numFmtId="1" fontId="4" fillId="2" borderId="0" xfId="0" applyNumberFormat="1" applyFont="1" applyAlignment="1" applyProtection="1">
      <alignment horizontal="centerContinuous" vertical="top"/>
      <protection/>
    </xf>
    <xf numFmtId="0" fontId="4" fillId="2" borderId="0" xfId="0" applyNumberFormat="1" applyFont="1" applyAlignment="1" applyProtection="1">
      <alignment horizontal="centerContinuous" vertical="center"/>
      <protection/>
    </xf>
    <xf numFmtId="166" fontId="1" fillId="2" borderId="0" xfId="0" applyNumberFormat="1" applyFont="1" applyAlignment="1" applyProtection="1">
      <alignment horizontal="centerContinuous" vertical="center"/>
      <protection/>
    </xf>
    <xf numFmtId="1" fontId="0" fillId="2" borderId="0" xfId="0" applyNumberFormat="1" applyAlignment="1" applyProtection="1">
      <alignment horizontal="centerContinuous" vertical="top"/>
      <protection/>
    </xf>
    <xf numFmtId="0" fontId="0" fillId="2" borderId="0" xfId="0" applyNumberFormat="1" applyAlignment="1" applyProtection="1">
      <alignment horizontal="centerContinuous" vertical="center"/>
      <protection/>
    </xf>
    <xf numFmtId="166" fontId="0" fillId="2" borderId="0" xfId="0" applyNumberFormat="1" applyAlignment="1" applyProtection="1">
      <alignment horizontal="right"/>
      <protection/>
    </xf>
    <xf numFmtId="0" fontId="0" fillId="2" borderId="0" xfId="0" applyNumberFormat="1" applyAlignment="1" applyProtection="1">
      <alignment vertical="top"/>
      <protection/>
    </xf>
    <xf numFmtId="0" fontId="0" fillId="2" borderId="0" xfId="0" applyNumberFormat="1" applyAlignment="1" applyProtection="1">
      <alignment/>
      <protection/>
    </xf>
    <xf numFmtId="166" fontId="0" fillId="2" borderId="10" xfId="0" applyNumberFormat="1" applyBorder="1" applyAlignment="1" applyProtection="1">
      <alignment horizontal="center"/>
      <protection/>
    </xf>
    <xf numFmtId="0" fontId="0" fillId="2" borderId="10" xfId="0" applyNumberFormat="1" applyBorder="1" applyAlignment="1" applyProtection="1">
      <alignment horizontal="center" vertical="top"/>
      <protection/>
    </xf>
    <xf numFmtId="0" fontId="0" fillId="2" borderId="11" xfId="0" applyNumberFormat="1" applyBorder="1" applyAlignment="1" applyProtection="1">
      <alignment horizontal="center"/>
      <protection/>
    </xf>
    <xf numFmtId="0" fontId="0" fillId="2" borderId="10" xfId="0" applyNumberFormat="1" applyBorder="1" applyAlignment="1" applyProtection="1">
      <alignment horizontal="center"/>
      <protection/>
    </xf>
    <xf numFmtId="0" fontId="0" fillId="2" borderId="1" xfId="0" applyNumberFormat="1" applyBorder="1" applyAlignment="1" applyProtection="1">
      <alignment horizontal="center"/>
      <protection/>
    </xf>
    <xf numFmtId="166" fontId="0" fillId="2" borderId="12" xfId="0" applyNumberFormat="1" applyBorder="1" applyAlignment="1" applyProtection="1">
      <alignment horizontal="right"/>
      <protection/>
    </xf>
    <xf numFmtId="0" fontId="0" fillId="2" borderId="13" xfId="0" applyNumberFormat="1" applyBorder="1" applyAlignment="1" applyProtection="1">
      <alignment vertical="top"/>
      <protection/>
    </xf>
    <xf numFmtId="0" fontId="0" fillId="2" borderId="14" xfId="0" applyNumberFormat="1" applyBorder="1" applyAlignment="1" applyProtection="1">
      <alignment/>
      <protection/>
    </xf>
    <xf numFmtId="0" fontId="0" fillId="2" borderId="13" xfId="0" applyNumberFormat="1" applyBorder="1" applyAlignment="1" applyProtection="1">
      <alignment horizontal="center"/>
      <protection/>
    </xf>
    <xf numFmtId="0" fontId="0" fillId="2" borderId="6" xfId="0" applyNumberFormat="1" applyBorder="1" applyAlignment="1" applyProtection="1">
      <alignment/>
      <protection/>
    </xf>
    <xf numFmtId="0" fontId="0" fillId="2" borderId="6" xfId="0" applyNumberFormat="1" applyBorder="1" applyAlignment="1" applyProtection="1">
      <alignment horizontal="center"/>
      <protection/>
    </xf>
    <xf numFmtId="166" fontId="0" fillId="2" borderId="2" xfId="0" applyNumberFormat="1" applyBorder="1" applyAlignment="1" applyProtection="1">
      <alignment horizontal="right" vertical="center"/>
      <protection/>
    </xf>
    <xf numFmtId="0" fontId="2" fillId="2" borderId="3" xfId="0" applyNumberFormat="1" applyFont="1" applyBorder="1" applyAlignment="1" applyProtection="1">
      <alignment horizontal="center" vertical="center"/>
      <protection/>
    </xf>
    <xf numFmtId="166" fontId="0" fillId="2" borderId="2" xfId="0" applyNumberFormat="1" applyBorder="1" applyAlignment="1" applyProtection="1">
      <alignment horizontal="right"/>
      <protection/>
    </xf>
    <xf numFmtId="0" fontId="2" fillId="2" borderId="3" xfId="0" applyNumberFormat="1" applyFont="1" applyBorder="1" applyAlignment="1" applyProtection="1">
      <alignment vertical="top"/>
      <protection/>
    </xf>
    <xf numFmtId="1" fontId="0" fillId="2" borderId="2" xfId="0" applyNumberFormat="1" applyBorder="1" applyAlignment="1" applyProtection="1">
      <alignment horizontal="center" vertical="top"/>
      <protection/>
    </xf>
    <xf numFmtId="0" fontId="0" fillId="2" borderId="2" xfId="0" applyNumberFormat="1" applyBorder="1" applyAlignment="1" applyProtection="1">
      <alignment horizontal="center" vertical="top"/>
      <protection/>
    </xf>
    <xf numFmtId="0" fontId="2" fillId="2" borderId="3" xfId="0" applyNumberFormat="1" applyFont="1" applyFill="1" applyBorder="1" applyAlignment="1" applyProtection="1">
      <alignment vertical="top"/>
      <protection/>
    </xf>
    <xf numFmtId="1" fontId="0" fillId="2" borderId="2" xfId="0" applyNumberFormat="1" applyFill="1" applyBorder="1" applyAlignment="1" applyProtection="1">
      <alignment horizontal="center" vertical="top"/>
      <protection/>
    </xf>
    <xf numFmtId="1" fontId="0" fillId="2" borderId="2" xfId="0" applyNumberFormat="1" applyFill="1" applyBorder="1" applyAlignment="1" applyProtection="1">
      <alignment vertical="top"/>
      <protection/>
    </xf>
    <xf numFmtId="0" fontId="7" fillId="2" borderId="8" xfId="0" applyFont="1" applyFill="1" applyBorder="1" applyAlignment="1" applyProtection="1">
      <alignment/>
      <protection/>
    </xf>
    <xf numFmtId="0" fontId="0" fillId="2" borderId="3" xfId="0" applyNumberFormat="1" applyFill="1" applyBorder="1" applyAlignment="1" applyProtection="1">
      <alignment horizontal="center" vertical="top"/>
      <protection/>
    </xf>
    <xf numFmtId="0" fontId="0" fillId="2" borderId="2" xfId="0" applyNumberFormat="1" applyFill="1" applyBorder="1" applyAlignment="1" applyProtection="1">
      <alignment vertical="top"/>
      <protection/>
    </xf>
    <xf numFmtId="0" fontId="0" fillId="2" borderId="2" xfId="0" applyNumberFormat="1" applyFill="1" applyBorder="1" applyAlignment="1" applyProtection="1">
      <alignment horizontal="center" vertical="top"/>
      <protection/>
    </xf>
    <xf numFmtId="0" fontId="0" fillId="2" borderId="3" xfId="0" applyNumberFormat="1" applyFill="1" applyBorder="1" applyAlignment="1" applyProtection="1">
      <alignment vertical="top"/>
      <protection/>
    </xf>
    <xf numFmtId="177" fontId="0" fillId="4" borderId="8" xfId="0" applyNumberFormat="1" applyFont="1" applyFill="1" applyBorder="1" applyAlignment="1" applyProtection="1">
      <alignment horizontal="right" vertical="top" wrapText="1"/>
      <protection/>
    </xf>
    <xf numFmtId="0" fontId="0" fillId="2" borderId="3" xfId="0" applyNumberFormat="1" applyFill="1" applyBorder="1" applyAlignment="1" applyProtection="1">
      <alignment horizontal="left" vertical="top"/>
      <protection/>
    </xf>
    <xf numFmtId="0" fontId="0" fillId="2" borderId="0" xfId="0" applyNumberFormat="1" applyBorder="1" applyAlignment="1" applyProtection="1">
      <alignment horizontal="right"/>
      <protection/>
    </xf>
    <xf numFmtId="0" fontId="0" fillId="2" borderId="15" xfId="0" applyNumberFormat="1" applyBorder="1" applyAlignment="1" applyProtection="1">
      <alignment vertical="top"/>
      <protection/>
    </xf>
    <xf numFmtId="0" fontId="4" fillId="2" borderId="16" xfId="0" applyNumberFormat="1" applyFont="1" applyBorder="1" applyAlignment="1" applyProtection="1">
      <alignment/>
      <protection/>
    </xf>
    <xf numFmtId="0" fontId="0" fillId="2" borderId="16" xfId="0" applyNumberFormat="1" applyBorder="1" applyAlignment="1" applyProtection="1">
      <alignment horizontal="center"/>
      <protection/>
    </xf>
    <xf numFmtId="0" fontId="0" fillId="2" borderId="16" xfId="0" applyNumberFormat="1" applyBorder="1" applyAlignment="1" applyProtection="1">
      <alignment/>
      <protection/>
    </xf>
    <xf numFmtId="166" fontId="0" fillId="2" borderId="0" xfId="0" applyNumberFormat="1" applyBorder="1" applyAlignment="1" applyProtection="1">
      <alignment horizontal="right"/>
      <protection/>
    </xf>
    <xf numFmtId="174" fontId="0" fillId="2" borderId="8" xfId="0" applyNumberFormat="1" applyFont="1" applyFill="1" applyBorder="1" applyAlignment="1" applyProtection="1">
      <alignment vertical="top"/>
      <protection/>
    </xf>
    <xf numFmtId="166" fontId="0" fillId="2" borderId="2" xfId="0" applyNumberFormat="1" applyFont="1" applyFill="1" applyBorder="1" applyAlignment="1">
      <alignment horizontal="right"/>
    </xf>
    <xf numFmtId="166" fontId="0" fillId="2" borderId="3" xfId="0" applyNumberFormat="1" applyFont="1" applyFill="1" applyBorder="1" applyAlignment="1" applyProtection="1">
      <alignment horizontal="right"/>
      <protection/>
    </xf>
    <xf numFmtId="174" fontId="0" fillId="2" borderId="8" xfId="0" applyNumberFormat="1" applyFont="1" applyBorder="1" applyAlignment="1" applyProtection="1">
      <alignment vertical="top"/>
      <protection locked="0"/>
    </xf>
    <xf numFmtId="166" fontId="0" fillId="2" borderId="17" xfId="0" applyNumberFormat="1" applyFont="1" applyFill="1" applyBorder="1" applyAlignment="1">
      <alignment horizontal="right"/>
    </xf>
    <xf numFmtId="174" fontId="0" fillId="2" borderId="18" xfId="0" applyNumberFormat="1" applyFont="1" applyBorder="1" applyAlignment="1" applyProtection="1">
      <alignment horizontal="right"/>
      <protection/>
    </xf>
    <xf numFmtId="1" fontId="3" fillId="2" borderId="19" xfId="0" applyNumberFormat="1" applyFont="1" applyBorder="1" applyAlignment="1" applyProtection="1">
      <alignment horizontal="left" vertical="center" wrapText="1"/>
      <protection/>
    </xf>
    <xf numFmtId="0" fontId="0" fillId="2" borderId="20" xfId="0" applyNumberFormat="1" applyFont="1" applyBorder="1" applyAlignment="1" applyProtection="1">
      <alignment vertical="center" wrapText="1"/>
      <protection/>
    </xf>
    <xf numFmtId="0" fontId="0" fillId="2" borderId="21" xfId="0" applyNumberFormat="1" applyFont="1" applyBorder="1" applyAlignment="1" applyProtection="1">
      <alignment vertical="center" wrapText="1"/>
      <protection/>
    </xf>
    <xf numFmtId="0" fontId="0" fillId="2" borderId="22" xfId="0" applyNumberFormat="1" applyBorder="1" applyAlignment="1" applyProtection="1">
      <alignment/>
      <protection/>
    </xf>
    <xf numFmtId="0" fontId="0" fillId="2" borderId="0" xfId="0" applyNumberFormat="1" applyBorder="1" applyAlignment="1" applyProtection="1">
      <alignment/>
      <protection/>
    </xf>
    <xf numFmtId="0" fontId="0" fillId="2" borderId="22" xfId="0" applyNumberFormat="1" applyBorder="1" applyAlignment="1" quotePrefix="1">
      <alignment/>
    </xf>
    <xf numFmtId="0" fontId="0" fillId="2" borderId="0" xfId="0" applyNumberFormat="1" applyBorder="1" applyAlignment="1" quotePrefix="1">
      <alignment/>
    </xf>
    <xf numFmtId="0" fontId="0" fillId="2" borderId="9" xfId="0" applyNumberFormat="1" applyBorder="1" applyAlignment="1" quotePrefix="1">
      <alignment/>
    </xf>
    <xf numFmtId="0" fontId="0" fillId="2" borderId="22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9" xfId="0" applyNumberFormat="1" applyBorder="1" applyAlignment="1">
      <alignment/>
    </xf>
    <xf numFmtId="174" fontId="0" fillId="2" borderId="4" xfId="0" applyNumberFormat="1" applyBorder="1" applyAlignment="1">
      <alignment horizontal="center"/>
    </xf>
    <xf numFmtId="174" fontId="0" fillId="2" borderId="5" xfId="0" applyNumberForma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showZeros="0" tabSelected="1" showOutlineSymbols="0" view="pageBreakPreview" zoomScale="75" zoomScaleNormal="75" zoomScaleSheetLayoutView="75" workbookViewId="0" topLeftCell="B1">
      <selection activeCell="G6" sqref="G6"/>
    </sheetView>
  </sheetViews>
  <sheetFormatPr defaultColWidth="8.77734375" defaultRowHeight="15"/>
  <cols>
    <col min="1" max="1" width="6.88671875" style="6" hidden="1" customWidth="1"/>
    <col min="2" max="2" width="8.77734375" style="3" customWidth="1"/>
    <col min="3" max="3" width="36.77734375" style="0" customWidth="1"/>
    <col min="4" max="4" width="12.77734375" style="8" customWidth="1"/>
    <col min="5" max="5" width="6.77734375" style="0" customWidth="1"/>
    <col min="6" max="6" width="11.77734375" style="0" customWidth="1"/>
    <col min="7" max="7" width="11.77734375" style="6" customWidth="1"/>
    <col min="8" max="8" width="16.77734375" style="6" customWidth="1"/>
    <col min="9" max="16384" width="10.5546875" style="0" customWidth="1"/>
  </cols>
  <sheetData>
    <row r="1" spans="1:8" ht="15.75">
      <c r="A1" s="74"/>
      <c r="B1" s="75" t="s">
        <v>0</v>
      </c>
      <c r="C1" s="76"/>
      <c r="D1" s="76"/>
      <c r="E1" s="76"/>
      <c r="F1" s="76"/>
      <c r="G1" s="13"/>
      <c r="H1" s="12"/>
    </row>
    <row r="2" spans="1:8" ht="15">
      <c r="A2" s="77"/>
      <c r="B2" s="78" t="s">
        <v>22</v>
      </c>
      <c r="C2" s="79"/>
      <c r="D2" s="79"/>
      <c r="E2" s="79"/>
      <c r="F2" s="79"/>
      <c r="G2" s="11"/>
      <c r="H2" s="1"/>
    </row>
    <row r="3" spans="1:8" ht="15">
      <c r="A3" s="80"/>
      <c r="B3" s="81" t="s">
        <v>1</v>
      </c>
      <c r="C3" s="82"/>
      <c r="D3" s="82"/>
      <c r="E3" s="82"/>
      <c r="F3" s="82"/>
      <c r="G3" s="17"/>
      <c r="H3" s="16"/>
    </row>
    <row r="4" spans="1:8" ht="15">
      <c r="A4" s="83" t="s">
        <v>21</v>
      </c>
      <c r="B4" s="84" t="s">
        <v>3</v>
      </c>
      <c r="C4" s="85" t="s">
        <v>4</v>
      </c>
      <c r="D4" s="86" t="s">
        <v>5</v>
      </c>
      <c r="E4" s="87" t="s">
        <v>6</v>
      </c>
      <c r="F4" s="87" t="s">
        <v>7</v>
      </c>
      <c r="G4" s="4" t="s">
        <v>8</v>
      </c>
      <c r="H4" s="2" t="s">
        <v>9</v>
      </c>
    </row>
    <row r="5" spans="1:8" ht="15.75" thickBot="1">
      <c r="A5" s="88"/>
      <c r="B5" s="89"/>
      <c r="C5" s="90"/>
      <c r="D5" s="91" t="s">
        <v>10</v>
      </c>
      <c r="E5" s="92"/>
      <c r="F5" s="93" t="s">
        <v>11</v>
      </c>
      <c r="G5" s="22"/>
      <c r="H5" s="23"/>
    </row>
    <row r="6" spans="1:8" s="21" customFormat="1" ht="54.75" customHeight="1" thickTop="1">
      <c r="A6" s="94"/>
      <c r="B6" s="95" t="s">
        <v>12</v>
      </c>
      <c r="C6" s="122" t="s">
        <v>204</v>
      </c>
      <c r="D6" s="123"/>
      <c r="E6" s="123"/>
      <c r="F6" s="124"/>
      <c r="G6" s="19"/>
      <c r="H6" s="20" t="s">
        <v>2</v>
      </c>
    </row>
    <row r="7" spans="1:8" ht="36" customHeight="1">
      <c r="A7" s="96"/>
      <c r="B7" s="97"/>
      <c r="C7" s="14" t="s">
        <v>13</v>
      </c>
      <c r="D7" s="98"/>
      <c r="E7" s="99" t="s">
        <v>2</v>
      </c>
      <c r="F7" s="99" t="s">
        <v>2</v>
      </c>
      <c r="G7" s="5" t="s">
        <v>2</v>
      </c>
      <c r="H7" s="7"/>
    </row>
    <row r="8" spans="1:8" ht="36" customHeight="1">
      <c r="A8" s="27" t="s">
        <v>26</v>
      </c>
      <c r="B8" s="49" t="s">
        <v>227</v>
      </c>
      <c r="C8" s="50" t="s">
        <v>28</v>
      </c>
      <c r="D8" s="51" t="s">
        <v>29</v>
      </c>
      <c r="E8" s="52" t="s">
        <v>30</v>
      </c>
      <c r="F8" s="62">
        <v>20</v>
      </c>
      <c r="G8" s="53"/>
      <c r="H8" s="37">
        <f>F8*ROUND(G8,2)</f>
        <v>0</v>
      </c>
    </row>
    <row r="9" spans="1:8" ht="36" customHeight="1">
      <c r="A9" s="28" t="s">
        <v>31</v>
      </c>
      <c r="B9" s="29" t="s">
        <v>27</v>
      </c>
      <c r="C9" s="30" t="s">
        <v>33</v>
      </c>
      <c r="D9" s="31" t="s">
        <v>29</v>
      </c>
      <c r="E9" s="32"/>
      <c r="F9" s="33"/>
      <c r="G9" s="116"/>
      <c r="H9" s="37"/>
    </row>
    <row r="10" spans="1:8" ht="36" customHeight="1">
      <c r="A10" s="34" t="s">
        <v>34</v>
      </c>
      <c r="B10" s="35" t="s">
        <v>35</v>
      </c>
      <c r="C10" s="30" t="s">
        <v>221</v>
      </c>
      <c r="D10" s="31" t="s">
        <v>2</v>
      </c>
      <c r="E10" s="32" t="s">
        <v>36</v>
      </c>
      <c r="F10" s="62">
        <v>20</v>
      </c>
      <c r="G10" s="53"/>
      <c r="H10" s="37">
        <f>F10*ROUND(G10,2)</f>
        <v>0</v>
      </c>
    </row>
    <row r="11" spans="1:8" ht="36" customHeight="1">
      <c r="A11" s="28" t="s">
        <v>37</v>
      </c>
      <c r="B11" s="29" t="s">
        <v>228</v>
      </c>
      <c r="C11" s="30" t="s">
        <v>39</v>
      </c>
      <c r="D11" s="31" t="s">
        <v>265</v>
      </c>
      <c r="E11" s="32" t="s">
        <v>30</v>
      </c>
      <c r="F11" s="62">
        <v>150</v>
      </c>
      <c r="G11" s="53"/>
      <c r="H11" s="37">
        <f>F11*ROUND(G11,2)</f>
        <v>0</v>
      </c>
    </row>
    <row r="12" spans="1:8" ht="36" customHeight="1">
      <c r="A12" s="28" t="s">
        <v>40</v>
      </c>
      <c r="B12" s="29" t="s">
        <v>229</v>
      </c>
      <c r="C12" s="30" t="s">
        <v>42</v>
      </c>
      <c r="D12" s="31" t="s">
        <v>29</v>
      </c>
      <c r="E12" s="32" t="s">
        <v>43</v>
      </c>
      <c r="F12" s="62">
        <v>2000</v>
      </c>
      <c r="G12" s="53"/>
      <c r="H12" s="37">
        <f>F12*ROUND(G12,2)</f>
        <v>0</v>
      </c>
    </row>
    <row r="13" spans="1:8" ht="36" customHeight="1">
      <c r="A13" s="27" t="s">
        <v>44</v>
      </c>
      <c r="B13" s="49" t="s">
        <v>230</v>
      </c>
      <c r="C13" s="50" t="s">
        <v>46</v>
      </c>
      <c r="D13" s="51" t="s">
        <v>29</v>
      </c>
      <c r="E13" s="52" t="s">
        <v>43</v>
      </c>
      <c r="F13" s="62">
        <v>1600</v>
      </c>
      <c r="G13" s="53"/>
      <c r="H13" s="37">
        <f>F13*ROUND(G13,2)</f>
        <v>0</v>
      </c>
    </row>
    <row r="14" spans="1:8" s="21" customFormat="1" ht="36" customHeight="1">
      <c r="A14" s="36" t="s">
        <v>48</v>
      </c>
      <c r="B14" s="49" t="s">
        <v>32</v>
      </c>
      <c r="C14" s="50" t="s">
        <v>50</v>
      </c>
      <c r="D14" s="51" t="s">
        <v>29</v>
      </c>
      <c r="E14" s="52" t="s">
        <v>30</v>
      </c>
      <c r="F14" s="62">
        <v>40</v>
      </c>
      <c r="G14" s="53"/>
      <c r="H14" s="37">
        <f>F14*ROUND(G14,2)</f>
        <v>0</v>
      </c>
    </row>
    <row r="15" spans="1:8" ht="36" customHeight="1">
      <c r="A15" s="96"/>
      <c r="B15" s="100"/>
      <c r="C15" s="15" t="s">
        <v>14</v>
      </c>
      <c r="D15" s="101"/>
      <c r="E15" s="102"/>
      <c r="F15" s="101"/>
      <c r="G15" s="117"/>
      <c r="H15" s="118"/>
    </row>
    <row r="16" spans="1:8" ht="36" customHeight="1">
      <c r="A16" s="36" t="s">
        <v>51</v>
      </c>
      <c r="B16" s="49" t="s">
        <v>38</v>
      </c>
      <c r="C16" s="50" t="s">
        <v>52</v>
      </c>
      <c r="D16" s="51" t="s">
        <v>53</v>
      </c>
      <c r="E16" s="52"/>
      <c r="F16" s="54"/>
      <c r="G16" s="116"/>
      <c r="H16" s="37"/>
    </row>
    <row r="17" spans="1:8" ht="36" customHeight="1">
      <c r="A17" s="34" t="s">
        <v>54</v>
      </c>
      <c r="B17" s="35" t="s">
        <v>35</v>
      </c>
      <c r="C17" s="39" t="s">
        <v>56</v>
      </c>
      <c r="D17" s="40" t="s">
        <v>2</v>
      </c>
      <c r="E17" s="32" t="s">
        <v>43</v>
      </c>
      <c r="F17" s="62">
        <v>150</v>
      </c>
      <c r="G17" s="53"/>
      <c r="H17" s="37">
        <f>F17*ROUND(G17,2)</f>
        <v>0</v>
      </c>
    </row>
    <row r="18" spans="1:8" ht="36" customHeight="1">
      <c r="A18" s="36" t="s">
        <v>57</v>
      </c>
      <c r="B18" s="55" t="s">
        <v>231</v>
      </c>
      <c r="C18" s="56" t="s">
        <v>58</v>
      </c>
      <c r="D18" s="51" t="s">
        <v>53</v>
      </c>
      <c r="E18" s="52"/>
      <c r="F18" s="57"/>
      <c r="G18" s="116"/>
      <c r="H18" s="37"/>
    </row>
    <row r="19" spans="1:8" ht="36" customHeight="1">
      <c r="A19" s="36" t="s">
        <v>59</v>
      </c>
      <c r="B19" s="58" t="s">
        <v>35</v>
      </c>
      <c r="C19" s="50" t="s">
        <v>60</v>
      </c>
      <c r="D19" s="51" t="s">
        <v>2</v>
      </c>
      <c r="E19" s="52" t="s">
        <v>43</v>
      </c>
      <c r="F19" s="62">
        <v>15</v>
      </c>
      <c r="G19" s="53"/>
      <c r="H19" s="37">
        <f>F19*ROUND(G19,2)</f>
        <v>0</v>
      </c>
    </row>
    <row r="20" spans="1:8" ht="36" customHeight="1">
      <c r="A20" s="34" t="s">
        <v>61</v>
      </c>
      <c r="B20" s="38" t="s">
        <v>62</v>
      </c>
      <c r="C20" s="30" t="s">
        <v>63</v>
      </c>
      <c r="D20" s="31" t="s">
        <v>2</v>
      </c>
      <c r="E20" s="32" t="s">
        <v>43</v>
      </c>
      <c r="F20" s="62">
        <v>980</v>
      </c>
      <c r="G20" s="53"/>
      <c r="H20" s="37">
        <f>F20*ROUND(G20,2)</f>
        <v>0</v>
      </c>
    </row>
    <row r="21" spans="1:8" ht="36" customHeight="1">
      <c r="A21" s="34" t="s">
        <v>64</v>
      </c>
      <c r="B21" s="38" t="s">
        <v>55</v>
      </c>
      <c r="C21" s="30" t="s">
        <v>65</v>
      </c>
      <c r="D21" s="31" t="s">
        <v>2</v>
      </c>
      <c r="E21" s="32" t="s">
        <v>43</v>
      </c>
      <c r="F21" s="62">
        <v>45</v>
      </c>
      <c r="G21" s="53"/>
      <c r="H21" s="37">
        <f>F21*ROUND(G21,2)</f>
        <v>0</v>
      </c>
    </row>
    <row r="22" spans="1:8" ht="36" customHeight="1">
      <c r="A22" s="34" t="s">
        <v>66</v>
      </c>
      <c r="B22" s="38" t="s">
        <v>67</v>
      </c>
      <c r="C22" s="30" t="s">
        <v>68</v>
      </c>
      <c r="D22" s="31" t="s">
        <v>2</v>
      </c>
      <c r="E22" s="32" t="s">
        <v>43</v>
      </c>
      <c r="F22" s="62">
        <v>25</v>
      </c>
      <c r="G22" s="53"/>
      <c r="H22" s="37">
        <f>F22*ROUND(G22,2)</f>
        <v>0</v>
      </c>
    </row>
    <row r="23" spans="1:8" ht="36" customHeight="1">
      <c r="A23" s="36" t="s">
        <v>69</v>
      </c>
      <c r="B23" s="55" t="s">
        <v>41</v>
      </c>
      <c r="C23" s="56" t="s">
        <v>70</v>
      </c>
      <c r="D23" s="51" t="s">
        <v>53</v>
      </c>
      <c r="E23" s="52"/>
      <c r="F23" s="57"/>
      <c r="G23" s="116"/>
      <c r="H23" s="37"/>
    </row>
    <row r="24" spans="1:8" s="21" customFormat="1" ht="36" customHeight="1">
      <c r="A24" s="34" t="s">
        <v>71</v>
      </c>
      <c r="B24" s="35" t="s">
        <v>35</v>
      </c>
      <c r="C24" s="39" t="s">
        <v>56</v>
      </c>
      <c r="D24" s="40" t="s">
        <v>2</v>
      </c>
      <c r="E24" s="32" t="s">
        <v>43</v>
      </c>
      <c r="F24" s="62">
        <v>350</v>
      </c>
      <c r="G24" s="53"/>
      <c r="H24" s="37">
        <f>F24*ROUND(G24,2)</f>
        <v>0</v>
      </c>
    </row>
    <row r="25" spans="1:8" s="21" customFormat="1" ht="36" customHeight="1">
      <c r="A25" s="36" t="s">
        <v>72</v>
      </c>
      <c r="B25" s="55" t="s">
        <v>45</v>
      </c>
      <c r="C25" s="56" t="s">
        <v>73</v>
      </c>
      <c r="D25" s="51" t="s">
        <v>53</v>
      </c>
      <c r="E25" s="52"/>
      <c r="F25" s="57"/>
      <c r="G25" s="116"/>
      <c r="H25" s="37"/>
    </row>
    <row r="26" spans="1:8" ht="36" customHeight="1">
      <c r="A26" s="34" t="s">
        <v>74</v>
      </c>
      <c r="B26" s="38" t="s">
        <v>35</v>
      </c>
      <c r="C26" s="39" t="s">
        <v>60</v>
      </c>
      <c r="D26" s="40" t="s">
        <v>2</v>
      </c>
      <c r="E26" s="32" t="s">
        <v>43</v>
      </c>
      <c r="F26" s="62">
        <v>20</v>
      </c>
      <c r="G26" s="53"/>
      <c r="H26" s="37">
        <f>F26*ROUND(G26,2)</f>
        <v>0</v>
      </c>
    </row>
    <row r="27" spans="1:8" ht="36" customHeight="1">
      <c r="A27" s="34" t="s">
        <v>75</v>
      </c>
      <c r="B27" s="38" t="s">
        <v>62</v>
      </c>
      <c r="C27" s="39" t="s">
        <v>63</v>
      </c>
      <c r="D27" s="40" t="s">
        <v>2</v>
      </c>
      <c r="E27" s="32" t="s">
        <v>43</v>
      </c>
      <c r="F27" s="62">
        <v>600</v>
      </c>
      <c r="G27" s="53"/>
      <c r="H27" s="37">
        <f>F27*ROUND(G27,2)</f>
        <v>0</v>
      </c>
    </row>
    <row r="28" spans="1:8" ht="36" customHeight="1">
      <c r="A28" s="34" t="s">
        <v>76</v>
      </c>
      <c r="B28" s="38" t="s">
        <v>55</v>
      </c>
      <c r="C28" s="39" t="s">
        <v>65</v>
      </c>
      <c r="D28" s="40" t="s">
        <v>2</v>
      </c>
      <c r="E28" s="32" t="s">
        <v>43</v>
      </c>
      <c r="F28" s="62">
        <v>35</v>
      </c>
      <c r="G28" s="53"/>
      <c r="H28" s="37">
        <f>F28*ROUND(G28,2)</f>
        <v>0</v>
      </c>
    </row>
    <row r="29" spans="1:8" ht="36" customHeight="1">
      <c r="A29" s="34" t="s">
        <v>77</v>
      </c>
      <c r="B29" s="38" t="s">
        <v>67</v>
      </c>
      <c r="C29" s="39" t="s">
        <v>68</v>
      </c>
      <c r="D29" s="40" t="s">
        <v>2</v>
      </c>
      <c r="E29" s="32" t="s">
        <v>43</v>
      </c>
      <c r="F29" s="62">
        <v>25</v>
      </c>
      <c r="G29" s="53"/>
      <c r="H29" s="37">
        <f>F29*ROUND(G29,2)</f>
        <v>0</v>
      </c>
    </row>
    <row r="30" spans="1:8" ht="36" customHeight="1">
      <c r="A30" s="36" t="s">
        <v>78</v>
      </c>
      <c r="B30" s="55" t="s">
        <v>47</v>
      </c>
      <c r="C30" s="56" t="s">
        <v>79</v>
      </c>
      <c r="D30" s="51" t="s">
        <v>53</v>
      </c>
      <c r="E30" s="52"/>
      <c r="F30" s="57"/>
      <c r="G30" s="116"/>
      <c r="H30" s="37"/>
    </row>
    <row r="31" spans="1:8" ht="36" customHeight="1">
      <c r="A31" s="34" t="s">
        <v>80</v>
      </c>
      <c r="B31" s="35" t="s">
        <v>35</v>
      </c>
      <c r="C31" s="39" t="s">
        <v>56</v>
      </c>
      <c r="D31" s="40" t="s">
        <v>2</v>
      </c>
      <c r="E31" s="32" t="s">
        <v>43</v>
      </c>
      <c r="F31" s="62">
        <v>200</v>
      </c>
      <c r="G31" s="53"/>
      <c r="H31" s="37">
        <f>F31*ROUND(G31,2)</f>
        <v>0</v>
      </c>
    </row>
    <row r="32" spans="1:8" ht="36" customHeight="1">
      <c r="A32" s="36" t="s">
        <v>81</v>
      </c>
      <c r="B32" s="59" t="s">
        <v>49</v>
      </c>
      <c r="C32" s="56" t="s">
        <v>82</v>
      </c>
      <c r="D32" s="51" t="s">
        <v>53</v>
      </c>
      <c r="E32" s="52"/>
      <c r="F32" s="57"/>
      <c r="G32" s="116"/>
      <c r="H32" s="37"/>
    </row>
    <row r="33" spans="1:8" ht="36" customHeight="1">
      <c r="A33" s="34" t="s">
        <v>83</v>
      </c>
      <c r="B33" s="38" t="s">
        <v>35</v>
      </c>
      <c r="C33" s="39" t="s">
        <v>60</v>
      </c>
      <c r="D33" s="40" t="s">
        <v>2</v>
      </c>
      <c r="E33" s="32" t="s">
        <v>43</v>
      </c>
      <c r="F33" s="62">
        <v>15</v>
      </c>
      <c r="G33" s="53"/>
      <c r="H33" s="37">
        <f>F33*ROUND(G33,2)</f>
        <v>0</v>
      </c>
    </row>
    <row r="34" spans="1:8" ht="36" customHeight="1">
      <c r="A34" s="34" t="s">
        <v>84</v>
      </c>
      <c r="B34" s="38" t="s">
        <v>62</v>
      </c>
      <c r="C34" s="39" t="s">
        <v>63</v>
      </c>
      <c r="D34" s="40" t="s">
        <v>2</v>
      </c>
      <c r="E34" s="32" t="s">
        <v>43</v>
      </c>
      <c r="F34" s="62">
        <v>600</v>
      </c>
      <c r="G34" s="53"/>
      <c r="H34" s="37">
        <f>F34*ROUND(G34,2)</f>
        <v>0</v>
      </c>
    </row>
    <row r="35" spans="1:8" s="21" customFormat="1" ht="36" customHeight="1">
      <c r="A35" s="34" t="s">
        <v>85</v>
      </c>
      <c r="B35" s="38" t="s">
        <v>55</v>
      </c>
      <c r="C35" s="39" t="s">
        <v>65</v>
      </c>
      <c r="D35" s="40" t="s">
        <v>2</v>
      </c>
      <c r="E35" s="32" t="s">
        <v>43</v>
      </c>
      <c r="F35" s="62">
        <v>70</v>
      </c>
      <c r="G35" s="53"/>
      <c r="H35" s="37">
        <f>F35*ROUND(G35,2)</f>
        <v>0</v>
      </c>
    </row>
    <row r="36" spans="1:8" s="21" customFormat="1" ht="36" customHeight="1">
      <c r="A36" s="34" t="s">
        <v>86</v>
      </c>
      <c r="B36" s="38" t="s">
        <v>67</v>
      </c>
      <c r="C36" s="39" t="s">
        <v>68</v>
      </c>
      <c r="D36" s="40" t="s">
        <v>2</v>
      </c>
      <c r="E36" s="32" t="s">
        <v>43</v>
      </c>
      <c r="F36" s="62">
        <v>50</v>
      </c>
      <c r="G36" s="53"/>
      <c r="H36" s="37">
        <f>F36*ROUND(G36,2)</f>
        <v>0</v>
      </c>
    </row>
    <row r="37" spans="1:8" ht="36" customHeight="1">
      <c r="A37" s="34" t="s">
        <v>87</v>
      </c>
      <c r="B37" s="41" t="s">
        <v>232</v>
      </c>
      <c r="C37" s="39" t="s">
        <v>88</v>
      </c>
      <c r="D37" s="31" t="s">
        <v>53</v>
      </c>
      <c r="E37" s="32"/>
      <c r="F37" s="42"/>
      <c r="G37" s="116"/>
      <c r="H37" s="37"/>
    </row>
    <row r="38" spans="1:8" ht="36" customHeight="1">
      <c r="A38" s="34" t="s">
        <v>89</v>
      </c>
      <c r="B38" s="35" t="s">
        <v>35</v>
      </c>
      <c r="C38" s="30" t="s">
        <v>90</v>
      </c>
      <c r="D38" s="31" t="s">
        <v>2</v>
      </c>
      <c r="E38" s="32" t="s">
        <v>91</v>
      </c>
      <c r="F38" s="62">
        <v>5700</v>
      </c>
      <c r="G38" s="53"/>
      <c r="H38" s="37">
        <f>F38*ROUND(G38,2)</f>
        <v>0</v>
      </c>
    </row>
    <row r="39" spans="1:8" ht="36" customHeight="1">
      <c r="A39" s="34" t="s">
        <v>92</v>
      </c>
      <c r="B39" s="29" t="s">
        <v>233</v>
      </c>
      <c r="C39" s="30" t="s">
        <v>93</v>
      </c>
      <c r="D39" s="31" t="s">
        <v>53</v>
      </c>
      <c r="E39" s="32"/>
      <c r="F39" s="33"/>
      <c r="G39" s="116"/>
      <c r="H39" s="37"/>
    </row>
    <row r="40" spans="1:8" ht="36" customHeight="1">
      <c r="A40" s="34" t="s">
        <v>94</v>
      </c>
      <c r="B40" s="35" t="s">
        <v>35</v>
      </c>
      <c r="C40" s="30" t="s">
        <v>95</v>
      </c>
      <c r="D40" s="31" t="s">
        <v>2</v>
      </c>
      <c r="E40" s="32" t="s">
        <v>91</v>
      </c>
      <c r="F40" s="62">
        <v>2100</v>
      </c>
      <c r="G40" s="53"/>
      <c r="H40" s="37">
        <f>F40*ROUND(G40,2)</f>
        <v>0</v>
      </c>
    </row>
    <row r="41" spans="1:8" ht="36" customHeight="1">
      <c r="A41" s="34" t="s">
        <v>96</v>
      </c>
      <c r="B41" s="35" t="s">
        <v>62</v>
      </c>
      <c r="C41" s="30" t="s">
        <v>97</v>
      </c>
      <c r="D41" s="31" t="s">
        <v>2</v>
      </c>
      <c r="E41" s="32" t="s">
        <v>91</v>
      </c>
      <c r="F41" s="62">
        <v>3500</v>
      </c>
      <c r="G41" s="53"/>
      <c r="H41" s="37">
        <f>F41*ROUND(G41,2)</f>
        <v>0</v>
      </c>
    </row>
    <row r="42" spans="1:8" ht="36" customHeight="1">
      <c r="A42" s="34" t="s">
        <v>98</v>
      </c>
      <c r="B42" s="29" t="s">
        <v>234</v>
      </c>
      <c r="C42" s="30" t="s">
        <v>99</v>
      </c>
      <c r="D42" s="31" t="s">
        <v>100</v>
      </c>
      <c r="E42" s="32"/>
      <c r="F42" s="33"/>
      <c r="G42" s="116"/>
      <c r="H42" s="37"/>
    </row>
    <row r="43" spans="1:8" ht="36" customHeight="1">
      <c r="A43" s="34" t="s">
        <v>101</v>
      </c>
      <c r="B43" s="35" t="s">
        <v>35</v>
      </c>
      <c r="C43" s="30" t="s">
        <v>102</v>
      </c>
      <c r="D43" s="31" t="s">
        <v>103</v>
      </c>
      <c r="E43" s="32"/>
      <c r="F43" s="33"/>
      <c r="G43" s="116"/>
      <c r="H43" s="37"/>
    </row>
    <row r="44" spans="1:8" ht="36" customHeight="1">
      <c r="A44" s="36" t="s">
        <v>104</v>
      </c>
      <c r="B44" s="60"/>
      <c r="C44" s="50" t="s">
        <v>261</v>
      </c>
      <c r="D44" s="51"/>
      <c r="E44" s="52" t="s">
        <v>43</v>
      </c>
      <c r="F44" s="62">
        <v>50</v>
      </c>
      <c r="G44" s="53"/>
      <c r="H44" s="37">
        <f>F44*ROUND(G44,2)</f>
        <v>0</v>
      </c>
    </row>
    <row r="45" spans="1:8" ht="36" customHeight="1">
      <c r="A45" s="34" t="s">
        <v>105</v>
      </c>
      <c r="B45" s="35" t="s">
        <v>62</v>
      </c>
      <c r="C45" s="30" t="s">
        <v>106</v>
      </c>
      <c r="D45" s="31" t="s">
        <v>107</v>
      </c>
      <c r="E45" s="32" t="s">
        <v>43</v>
      </c>
      <c r="F45" s="62">
        <v>45</v>
      </c>
      <c r="G45" s="53"/>
      <c r="H45" s="37">
        <f>F45*ROUND(G45,2)</f>
        <v>0</v>
      </c>
    </row>
    <row r="46" spans="1:8" s="21" customFormat="1" ht="36" customHeight="1">
      <c r="A46" s="36" t="s">
        <v>108</v>
      </c>
      <c r="B46" s="49" t="s">
        <v>235</v>
      </c>
      <c r="C46" s="50" t="s">
        <v>109</v>
      </c>
      <c r="D46" s="51" t="s">
        <v>110</v>
      </c>
      <c r="E46" s="52"/>
      <c r="F46" s="54"/>
      <c r="G46" s="116"/>
      <c r="H46" s="37"/>
    </row>
    <row r="47" spans="1:8" s="21" customFormat="1" ht="36" customHeight="1">
      <c r="A47" s="36" t="s">
        <v>111</v>
      </c>
      <c r="B47" s="61" t="s">
        <v>35</v>
      </c>
      <c r="C47" s="50" t="s">
        <v>266</v>
      </c>
      <c r="D47" s="51" t="s">
        <v>2</v>
      </c>
      <c r="E47" s="52" t="s">
        <v>112</v>
      </c>
      <c r="F47" s="62">
        <v>210</v>
      </c>
      <c r="G47" s="53"/>
      <c r="H47" s="37">
        <f>F47*ROUND(G47,2)</f>
        <v>0</v>
      </c>
    </row>
    <row r="48" spans="1:8" ht="36" customHeight="1">
      <c r="A48" s="34" t="s">
        <v>113</v>
      </c>
      <c r="B48" s="29" t="s">
        <v>236</v>
      </c>
      <c r="C48" s="30" t="s">
        <v>114</v>
      </c>
      <c r="D48" s="31" t="s">
        <v>115</v>
      </c>
      <c r="E48" s="32"/>
      <c r="F48" s="33"/>
      <c r="G48" s="116"/>
      <c r="H48" s="37"/>
    </row>
    <row r="49" spans="1:8" ht="36" customHeight="1">
      <c r="A49" s="34" t="s">
        <v>116</v>
      </c>
      <c r="B49" s="35" t="s">
        <v>35</v>
      </c>
      <c r="C49" s="30" t="s">
        <v>222</v>
      </c>
      <c r="D49" s="31" t="s">
        <v>117</v>
      </c>
      <c r="E49" s="32" t="s">
        <v>112</v>
      </c>
      <c r="F49" s="62">
        <v>210</v>
      </c>
      <c r="G49" s="53"/>
      <c r="H49" s="37">
        <f>F49*ROUND(G49,2)</f>
        <v>0</v>
      </c>
    </row>
    <row r="50" spans="1:8" ht="36" customHeight="1">
      <c r="A50" s="34" t="s">
        <v>118</v>
      </c>
      <c r="B50" s="29" t="s">
        <v>237</v>
      </c>
      <c r="C50" s="30" t="s">
        <v>119</v>
      </c>
      <c r="D50" s="31" t="s">
        <v>110</v>
      </c>
      <c r="E50" s="32"/>
      <c r="F50" s="42"/>
      <c r="G50" s="116"/>
      <c r="H50" s="37"/>
    </row>
    <row r="51" spans="1:8" ht="36" customHeight="1">
      <c r="A51" s="34" t="s">
        <v>120</v>
      </c>
      <c r="B51" s="35" t="s">
        <v>35</v>
      </c>
      <c r="C51" s="30" t="s">
        <v>223</v>
      </c>
      <c r="D51" s="31" t="s">
        <v>121</v>
      </c>
      <c r="E51" s="32"/>
      <c r="F51" s="42"/>
      <c r="G51" s="116"/>
      <c r="H51" s="37"/>
    </row>
    <row r="52" spans="1:8" ht="36" customHeight="1">
      <c r="A52" s="34" t="s">
        <v>122</v>
      </c>
      <c r="B52" s="43"/>
      <c r="C52" s="30" t="s">
        <v>262</v>
      </c>
      <c r="D52" s="31" t="s">
        <v>2</v>
      </c>
      <c r="E52" s="32" t="s">
        <v>112</v>
      </c>
      <c r="F52" s="62">
        <v>2530</v>
      </c>
      <c r="G52" s="53"/>
      <c r="H52" s="37">
        <f>F52*ROUND(G52,2)</f>
        <v>0</v>
      </c>
    </row>
    <row r="53" spans="1:8" ht="36" customHeight="1">
      <c r="A53" s="34" t="s">
        <v>123</v>
      </c>
      <c r="B53" s="35" t="s">
        <v>62</v>
      </c>
      <c r="C53" s="30" t="s">
        <v>224</v>
      </c>
      <c r="D53" s="31" t="s">
        <v>124</v>
      </c>
      <c r="E53" s="32"/>
      <c r="F53" s="33"/>
      <c r="G53" s="116"/>
      <c r="H53" s="37"/>
    </row>
    <row r="54" spans="1:8" ht="36" customHeight="1">
      <c r="A54" s="34" t="s">
        <v>125</v>
      </c>
      <c r="B54" s="43"/>
      <c r="C54" s="30" t="s">
        <v>262</v>
      </c>
      <c r="D54" s="31" t="s">
        <v>2</v>
      </c>
      <c r="E54" s="32" t="s">
        <v>112</v>
      </c>
      <c r="F54" s="62">
        <v>680</v>
      </c>
      <c r="G54" s="53"/>
      <c r="H54" s="37">
        <f>F54*ROUND(G54,2)</f>
        <v>0</v>
      </c>
    </row>
    <row r="55" spans="1:8" ht="36" customHeight="1">
      <c r="A55" s="36" t="s">
        <v>126</v>
      </c>
      <c r="B55" s="38" t="s">
        <v>55</v>
      </c>
      <c r="C55" s="50" t="s">
        <v>225</v>
      </c>
      <c r="D55" s="51" t="s">
        <v>127</v>
      </c>
      <c r="E55" s="52" t="s">
        <v>112</v>
      </c>
      <c r="F55" s="62">
        <v>20</v>
      </c>
      <c r="G55" s="53"/>
      <c r="H55" s="37">
        <f>F55*ROUND(G55,2)</f>
        <v>0</v>
      </c>
    </row>
    <row r="56" spans="1:8" s="21" customFormat="1" ht="36" customHeight="1">
      <c r="A56" s="34" t="s">
        <v>128</v>
      </c>
      <c r="B56" s="29" t="s">
        <v>238</v>
      </c>
      <c r="C56" s="30" t="s">
        <v>129</v>
      </c>
      <c r="D56" s="31" t="s">
        <v>130</v>
      </c>
      <c r="E56" s="32" t="s">
        <v>112</v>
      </c>
      <c r="F56" s="62">
        <v>175</v>
      </c>
      <c r="G56" s="53"/>
      <c r="H56" s="37">
        <f>F56*ROUND(G56,2)</f>
        <v>0</v>
      </c>
    </row>
    <row r="57" spans="1:8" ht="36" customHeight="1">
      <c r="A57" s="34" t="s">
        <v>131</v>
      </c>
      <c r="B57" s="29" t="s">
        <v>239</v>
      </c>
      <c r="C57" s="30" t="s">
        <v>132</v>
      </c>
      <c r="D57" s="31" t="s">
        <v>133</v>
      </c>
      <c r="E57" s="103"/>
      <c r="F57" s="33"/>
      <c r="G57" s="116"/>
      <c r="H57" s="37"/>
    </row>
    <row r="58" spans="1:8" ht="36" customHeight="1">
      <c r="A58" s="34" t="s">
        <v>134</v>
      </c>
      <c r="B58" s="35" t="s">
        <v>35</v>
      </c>
      <c r="C58" s="30" t="s">
        <v>135</v>
      </c>
      <c r="D58" s="31"/>
      <c r="E58" s="32"/>
      <c r="F58" s="33"/>
      <c r="G58" s="116"/>
      <c r="H58" s="37"/>
    </row>
    <row r="59" spans="1:8" ht="36" customHeight="1">
      <c r="A59" s="34" t="s">
        <v>136</v>
      </c>
      <c r="B59" s="43"/>
      <c r="C59" s="30" t="s">
        <v>140</v>
      </c>
      <c r="D59" s="31"/>
      <c r="E59" s="32" t="s">
        <v>36</v>
      </c>
      <c r="F59" s="62">
        <v>4200</v>
      </c>
      <c r="G59" s="53"/>
      <c r="H59" s="37">
        <f>F59*ROUND(G59,2)</f>
        <v>0</v>
      </c>
    </row>
    <row r="60" spans="1:8" ht="36" customHeight="1">
      <c r="A60" s="34" t="s">
        <v>137</v>
      </c>
      <c r="B60" s="35" t="s">
        <v>62</v>
      </c>
      <c r="C60" s="30" t="s">
        <v>138</v>
      </c>
      <c r="D60" s="31"/>
      <c r="E60" s="32"/>
      <c r="F60" s="33"/>
      <c r="G60" s="116"/>
      <c r="H60" s="37"/>
    </row>
    <row r="61" spans="1:8" ht="36" customHeight="1">
      <c r="A61" s="34" t="s">
        <v>139</v>
      </c>
      <c r="B61" s="43"/>
      <c r="C61" s="30" t="s">
        <v>140</v>
      </c>
      <c r="D61" s="31"/>
      <c r="E61" s="32" t="s">
        <v>36</v>
      </c>
      <c r="F61" s="62">
        <v>400</v>
      </c>
      <c r="G61" s="53"/>
      <c r="H61" s="37">
        <f>F61*ROUND(G61,2)</f>
        <v>0</v>
      </c>
    </row>
    <row r="62" spans="1:8" s="18" customFormat="1" ht="36" customHeight="1">
      <c r="A62" s="34" t="s">
        <v>141</v>
      </c>
      <c r="B62" s="29" t="s">
        <v>240</v>
      </c>
      <c r="C62" s="30" t="s">
        <v>142</v>
      </c>
      <c r="D62" s="31" t="s">
        <v>143</v>
      </c>
      <c r="E62" s="32"/>
      <c r="F62" s="33"/>
      <c r="G62" s="116"/>
      <c r="H62" s="37"/>
    </row>
    <row r="63" spans="1:8" ht="36" customHeight="1">
      <c r="A63" s="34" t="s">
        <v>144</v>
      </c>
      <c r="B63" s="35" t="s">
        <v>35</v>
      </c>
      <c r="C63" s="30" t="s">
        <v>145</v>
      </c>
      <c r="D63" s="31" t="s">
        <v>2</v>
      </c>
      <c r="E63" s="32" t="s">
        <v>43</v>
      </c>
      <c r="F63" s="62">
        <v>120</v>
      </c>
      <c r="G63" s="53"/>
      <c r="H63" s="37">
        <f>F63*ROUND(G63,2)</f>
        <v>0</v>
      </c>
    </row>
    <row r="64" spans="1:8" ht="36" customHeight="1">
      <c r="A64" s="96"/>
      <c r="B64" s="104"/>
      <c r="C64" s="15" t="s">
        <v>15</v>
      </c>
      <c r="D64" s="101"/>
      <c r="E64" s="105"/>
      <c r="F64" s="106"/>
      <c r="G64" s="117"/>
      <c r="H64" s="118"/>
    </row>
    <row r="65" spans="1:8" ht="36" customHeight="1">
      <c r="A65" s="28" t="s">
        <v>146</v>
      </c>
      <c r="B65" s="29" t="s">
        <v>241</v>
      </c>
      <c r="C65" s="30" t="s">
        <v>147</v>
      </c>
      <c r="D65" s="31" t="s">
        <v>148</v>
      </c>
      <c r="E65" s="32" t="s">
        <v>43</v>
      </c>
      <c r="F65" s="62">
        <v>15</v>
      </c>
      <c r="G65" s="53"/>
      <c r="H65" s="37">
        <f>F65*ROUND(G65,2)</f>
        <v>0</v>
      </c>
    </row>
    <row r="66" spans="1:8" ht="36" customHeight="1">
      <c r="A66" s="96"/>
      <c r="B66" s="104"/>
      <c r="C66" s="15" t="s">
        <v>16</v>
      </c>
      <c r="D66" s="101"/>
      <c r="E66" s="105"/>
      <c r="F66" s="106"/>
      <c r="G66" s="117"/>
      <c r="H66" s="118"/>
    </row>
    <row r="67" spans="1:8" ht="36" customHeight="1">
      <c r="A67" s="28" t="s">
        <v>149</v>
      </c>
      <c r="B67" s="29" t="s">
        <v>242</v>
      </c>
      <c r="C67" s="30" t="s">
        <v>150</v>
      </c>
      <c r="D67" s="31" t="s">
        <v>151</v>
      </c>
      <c r="E67" s="32" t="s">
        <v>112</v>
      </c>
      <c r="F67" s="62">
        <v>300</v>
      </c>
      <c r="G67" s="53"/>
      <c r="H67" s="37">
        <f>F67*ROUND(G67,2)</f>
        <v>0</v>
      </c>
    </row>
    <row r="68" spans="1:8" ht="36" customHeight="1">
      <c r="A68" s="28" t="s">
        <v>152</v>
      </c>
      <c r="B68" s="29" t="s">
        <v>243</v>
      </c>
      <c r="C68" s="30" t="s">
        <v>153</v>
      </c>
      <c r="D68" s="31" t="s">
        <v>151</v>
      </c>
      <c r="E68" s="32" t="s">
        <v>112</v>
      </c>
      <c r="F68" s="62">
        <v>3000</v>
      </c>
      <c r="G68" s="53"/>
      <c r="H68" s="37">
        <f>F68*ROUND(G68,2)</f>
        <v>0</v>
      </c>
    </row>
    <row r="69" spans="1:8" ht="36" customHeight="1">
      <c r="A69" s="96"/>
      <c r="B69" s="104"/>
      <c r="C69" s="15" t="s">
        <v>17</v>
      </c>
      <c r="D69" s="101"/>
      <c r="E69" s="105"/>
      <c r="F69" s="106"/>
      <c r="G69" s="117"/>
      <c r="H69" s="118"/>
    </row>
    <row r="70" spans="1:8" ht="36" customHeight="1">
      <c r="A70" s="27" t="s">
        <v>154</v>
      </c>
      <c r="B70" s="49" t="s">
        <v>244</v>
      </c>
      <c r="C70" s="50" t="s">
        <v>155</v>
      </c>
      <c r="D70" s="51" t="s">
        <v>264</v>
      </c>
      <c r="E70" s="52"/>
      <c r="F70" s="62"/>
      <c r="G70" s="116"/>
      <c r="H70" s="37"/>
    </row>
    <row r="71" spans="1:8" ht="36" customHeight="1">
      <c r="A71" s="28" t="s">
        <v>156</v>
      </c>
      <c r="B71" s="35" t="s">
        <v>35</v>
      </c>
      <c r="C71" s="30" t="s">
        <v>157</v>
      </c>
      <c r="D71" s="31"/>
      <c r="E71" s="32" t="s">
        <v>91</v>
      </c>
      <c r="F71" s="62">
        <v>2</v>
      </c>
      <c r="G71" s="53"/>
      <c r="H71" s="37">
        <f>F71*ROUND(G71,2)</f>
        <v>0</v>
      </c>
    </row>
    <row r="72" spans="1:8" ht="36" customHeight="1">
      <c r="A72" s="28" t="s">
        <v>158</v>
      </c>
      <c r="B72" s="29" t="s">
        <v>245</v>
      </c>
      <c r="C72" s="30" t="s">
        <v>213</v>
      </c>
      <c r="D72" s="51" t="s">
        <v>264</v>
      </c>
      <c r="E72" s="32" t="s">
        <v>112</v>
      </c>
      <c r="F72" s="62">
        <v>6</v>
      </c>
      <c r="G72" s="53"/>
      <c r="H72" s="37">
        <f>F72*ROUND(G72,2)</f>
        <v>0</v>
      </c>
    </row>
    <row r="73" spans="1:8" ht="36" customHeight="1">
      <c r="A73" s="28" t="s">
        <v>159</v>
      </c>
      <c r="B73" s="29" t="s">
        <v>246</v>
      </c>
      <c r="C73" s="45" t="s">
        <v>270</v>
      </c>
      <c r="D73" s="51" t="s">
        <v>267</v>
      </c>
      <c r="E73" s="32"/>
      <c r="F73" s="44"/>
      <c r="G73" s="116"/>
      <c r="H73" s="37"/>
    </row>
    <row r="74" spans="1:8" ht="36" customHeight="1">
      <c r="A74" s="28" t="s">
        <v>160</v>
      </c>
      <c r="B74" s="35" t="s">
        <v>35</v>
      </c>
      <c r="C74" s="30" t="s">
        <v>214</v>
      </c>
      <c r="D74" s="31"/>
      <c r="E74" s="32" t="s">
        <v>91</v>
      </c>
      <c r="F74" s="62">
        <v>1</v>
      </c>
      <c r="G74" s="53"/>
      <c r="H74" s="37">
        <f>F74*ROUND(G74,2)</f>
        <v>0</v>
      </c>
    </row>
    <row r="75" spans="1:8" ht="36" customHeight="1">
      <c r="A75" s="28" t="s">
        <v>161</v>
      </c>
      <c r="B75" s="35" t="s">
        <v>62</v>
      </c>
      <c r="C75" s="30" t="s">
        <v>215</v>
      </c>
      <c r="D75" s="31"/>
      <c r="E75" s="32" t="s">
        <v>91</v>
      </c>
      <c r="F75" s="62">
        <v>1</v>
      </c>
      <c r="G75" s="53"/>
      <c r="H75" s="37">
        <f>F75*ROUND(G75,2)</f>
        <v>0</v>
      </c>
    </row>
    <row r="76" spans="1:8" ht="36" customHeight="1">
      <c r="A76" s="28" t="s">
        <v>162</v>
      </c>
      <c r="B76" s="35" t="s">
        <v>55</v>
      </c>
      <c r="C76" s="30" t="s">
        <v>216</v>
      </c>
      <c r="D76" s="31"/>
      <c r="E76" s="32" t="s">
        <v>91</v>
      </c>
      <c r="F76" s="62">
        <v>10</v>
      </c>
      <c r="G76" s="53"/>
      <c r="H76" s="37">
        <f>F76*ROUND(G76,2)</f>
        <v>0</v>
      </c>
    </row>
    <row r="77" spans="1:8" ht="36" customHeight="1">
      <c r="A77" s="28" t="s">
        <v>163</v>
      </c>
      <c r="B77" s="35" t="s">
        <v>67</v>
      </c>
      <c r="C77" s="30" t="s">
        <v>164</v>
      </c>
      <c r="D77" s="31"/>
      <c r="E77" s="32" t="s">
        <v>91</v>
      </c>
      <c r="F77" s="62">
        <v>10</v>
      </c>
      <c r="G77" s="53"/>
      <c r="H77" s="37">
        <f>F77*ROUND(G77,2)</f>
        <v>0</v>
      </c>
    </row>
    <row r="78" spans="1:8" ht="36" customHeight="1">
      <c r="A78" s="28" t="s">
        <v>217</v>
      </c>
      <c r="B78" s="29" t="s">
        <v>247</v>
      </c>
      <c r="C78" s="45" t="s">
        <v>212</v>
      </c>
      <c r="D78" s="51" t="s">
        <v>264</v>
      </c>
      <c r="E78" s="32"/>
      <c r="F78" s="44"/>
      <c r="G78" s="67"/>
      <c r="H78" s="37"/>
    </row>
    <row r="79" spans="1:8" ht="36" customHeight="1">
      <c r="A79" s="28" t="s">
        <v>218</v>
      </c>
      <c r="B79" s="35" t="s">
        <v>35</v>
      </c>
      <c r="C79" s="45" t="s">
        <v>219</v>
      </c>
      <c r="D79" s="31"/>
      <c r="E79" s="32" t="s">
        <v>91</v>
      </c>
      <c r="F79" s="44">
        <v>1</v>
      </c>
      <c r="G79" s="119"/>
      <c r="H79" s="37">
        <f>F79*ROUND(G79,2)</f>
        <v>0</v>
      </c>
    </row>
    <row r="80" spans="1:8" ht="36" customHeight="1">
      <c r="A80" s="28" t="s">
        <v>165</v>
      </c>
      <c r="B80" s="41" t="s">
        <v>248</v>
      </c>
      <c r="C80" s="39" t="s">
        <v>166</v>
      </c>
      <c r="D80" s="51" t="s">
        <v>268</v>
      </c>
      <c r="E80" s="32" t="s">
        <v>91</v>
      </c>
      <c r="F80" s="62">
        <v>1</v>
      </c>
      <c r="G80" s="53"/>
      <c r="H80" s="37">
        <f>F80*ROUND(G80,2)</f>
        <v>0</v>
      </c>
    </row>
    <row r="81" spans="1:8" ht="36" customHeight="1">
      <c r="A81" s="28" t="s">
        <v>168</v>
      </c>
      <c r="B81" s="41" t="s">
        <v>249</v>
      </c>
      <c r="C81" s="46" t="s">
        <v>169</v>
      </c>
      <c r="D81" s="40" t="s">
        <v>170</v>
      </c>
      <c r="E81" s="32"/>
      <c r="F81" s="47"/>
      <c r="G81" s="116"/>
      <c r="H81" s="37"/>
    </row>
    <row r="82" spans="1:8" ht="36" customHeight="1">
      <c r="A82" s="28" t="s">
        <v>171</v>
      </c>
      <c r="B82" s="48" t="s">
        <v>35</v>
      </c>
      <c r="C82" s="30" t="s">
        <v>226</v>
      </c>
      <c r="D82" s="31"/>
      <c r="E82" s="32" t="s">
        <v>112</v>
      </c>
      <c r="F82" s="62">
        <v>6</v>
      </c>
      <c r="G82" s="53"/>
      <c r="H82" s="37">
        <f>F82*ROUND(G82,2)</f>
        <v>0</v>
      </c>
    </row>
    <row r="83" spans="1:8" ht="36" customHeight="1">
      <c r="A83" s="28" t="s">
        <v>172</v>
      </c>
      <c r="B83" s="29" t="s">
        <v>250</v>
      </c>
      <c r="C83" s="45" t="s">
        <v>173</v>
      </c>
      <c r="D83" s="31" t="s">
        <v>170</v>
      </c>
      <c r="E83" s="32"/>
      <c r="F83" s="44"/>
      <c r="G83" s="116"/>
      <c r="H83" s="37"/>
    </row>
    <row r="84" spans="1:8" ht="36" customHeight="1">
      <c r="A84" s="27" t="s">
        <v>174</v>
      </c>
      <c r="B84" s="63" t="s">
        <v>35</v>
      </c>
      <c r="C84" s="30" t="s">
        <v>226</v>
      </c>
      <c r="D84" s="51"/>
      <c r="E84" s="52" t="s">
        <v>112</v>
      </c>
      <c r="F84" s="62">
        <v>6</v>
      </c>
      <c r="G84" s="53"/>
      <c r="H84" s="37">
        <f>F84*ROUND(G84,2)</f>
        <v>0</v>
      </c>
    </row>
    <row r="85" spans="1:8" ht="36" customHeight="1">
      <c r="A85" s="96"/>
      <c r="B85" s="107"/>
      <c r="C85" s="15" t="s">
        <v>18</v>
      </c>
      <c r="D85" s="101"/>
      <c r="E85" s="105"/>
      <c r="F85" s="106"/>
      <c r="G85" s="117"/>
      <c r="H85" s="118"/>
    </row>
    <row r="86" spans="1:8" ht="36" customHeight="1">
      <c r="A86" s="28" t="s">
        <v>175</v>
      </c>
      <c r="B86" s="29" t="s">
        <v>251</v>
      </c>
      <c r="C86" s="30" t="s">
        <v>176</v>
      </c>
      <c r="D86" s="31" t="s">
        <v>167</v>
      </c>
      <c r="E86" s="32" t="s">
        <v>91</v>
      </c>
      <c r="F86" s="62">
        <v>2</v>
      </c>
      <c r="G86" s="53"/>
      <c r="H86" s="37">
        <f>F86*ROUND(G86,2)</f>
        <v>0</v>
      </c>
    </row>
    <row r="87" spans="1:8" ht="36" customHeight="1">
      <c r="A87" s="27" t="s">
        <v>177</v>
      </c>
      <c r="B87" s="49" t="s">
        <v>252</v>
      </c>
      <c r="C87" s="50" t="s">
        <v>178</v>
      </c>
      <c r="D87" s="51" t="s">
        <v>268</v>
      </c>
      <c r="E87" s="52"/>
      <c r="F87" s="108"/>
      <c r="G87" s="116"/>
      <c r="H87" s="64"/>
    </row>
    <row r="88" spans="1:8" ht="36" customHeight="1">
      <c r="A88" s="27" t="s">
        <v>220</v>
      </c>
      <c r="B88" s="48" t="s">
        <v>35</v>
      </c>
      <c r="C88" s="70" t="s">
        <v>269</v>
      </c>
      <c r="D88" s="71"/>
      <c r="E88" s="72" t="s">
        <v>179</v>
      </c>
      <c r="F88" s="108">
        <v>0.3</v>
      </c>
      <c r="G88" s="119"/>
      <c r="H88" s="73">
        <f>F88*ROUND(G88,2)</f>
        <v>0</v>
      </c>
    </row>
    <row r="89" spans="1:8" ht="36" customHeight="1">
      <c r="A89" s="27" t="s">
        <v>180</v>
      </c>
      <c r="B89" s="49" t="s">
        <v>253</v>
      </c>
      <c r="C89" s="50" t="s">
        <v>181</v>
      </c>
      <c r="D89" s="51" t="s">
        <v>268</v>
      </c>
      <c r="E89" s="52" t="s">
        <v>91</v>
      </c>
      <c r="F89" s="62">
        <v>1</v>
      </c>
      <c r="G89" s="53"/>
      <c r="H89" s="64">
        <f>F89*ROUND(G89,2)</f>
        <v>0</v>
      </c>
    </row>
    <row r="90" spans="1:8" ht="36" customHeight="1">
      <c r="A90" s="28" t="s">
        <v>182</v>
      </c>
      <c r="B90" s="41" t="s">
        <v>254</v>
      </c>
      <c r="C90" s="39" t="s">
        <v>183</v>
      </c>
      <c r="D90" s="40" t="s">
        <v>167</v>
      </c>
      <c r="E90" s="32"/>
      <c r="F90" s="47"/>
      <c r="G90" s="116"/>
      <c r="H90" s="37"/>
    </row>
    <row r="91" spans="1:8" ht="36" customHeight="1">
      <c r="A91" s="28" t="s">
        <v>184</v>
      </c>
      <c r="B91" s="35" t="s">
        <v>35</v>
      </c>
      <c r="C91" s="30" t="s">
        <v>185</v>
      </c>
      <c r="D91" s="31"/>
      <c r="E91" s="32" t="s">
        <v>91</v>
      </c>
      <c r="F91" s="62">
        <v>6</v>
      </c>
      <c r="G91" s="53"/>
      <c r="H91" s="37">
        <f aca="true" t="shared" si="0" ref="H91:H97">F91*ROUND(G91,2)</f>
        <v>0</v>
      </c>
    </row>
    <row r="92" spans="1:8" ht="36" customHeight="1">
      <c r="A92" s="28" t="s">
        <v>186</v>
      </c>
      <c r="B92" s="35" t="s">
        <v>62</v>
      </c>
      <c r="C92" s="30" t="s">
        <v>187</v>
      </c>
      <c r="D92" s="31"/>
      <c r="E92" s="32" t="s">
        <v>91</v>
      </c>
      <c r="F92" s="62">
        <v>6</v>
      </c>
      <c r="G92" s="53"/>
      <c r="H92" s="37">
        <f t="shared" si="0"/>
        <v>0</v>
      </c>
    </row>
    <row r="93" spans="1:8" ht="36" customHeight="1">
      <c r="A93" s="28" t="s">
        <v>188</v>
      </c>
      <c r="B93" s="35" t="s">
        <v>55</v>
      </c>
      <c r="C93" s="30" t="s">
        <v>189</v>
      </c>
      <c r="D93" s="31"/>
      <c r="E93" s="32" t="s">
        <v>91</v>
      </c>
      <c r="F93" s="62">
        <v>6</v>
      </c>
      <c r="G93" s="53"/>
      <c r="H93" s="37">
        <f t="shared" si="0"/>
        <v>0</v>
      </c>
    </row>
    <row r="94" spans="1:8" ht="36" customHeight="1">
      <c r="A94" s="28" t="s">
        <v>190</v>
      </c>
      <c r="B94" s="35" t="s">
        <v>67</v>
      </c>
      <c r="C94" s="30" t="s">
        <v>191</v>
      </c>
      <c r="D94" s="31"/>
      <c r="E94" s="32" t="s">
        <v>91</v>
      </c>
      <c r="F94" s="62">
        <v>6</v>
      </c>
      <c r="G94" s="53"/>
      <c r="H94" s="37">
        <f t="shared" si="0"/>
        <v>0</v>
      </c>
    </row>
    <row r="95" spans="1:8" ht="36" customHeight="1">
      <c r="A95" s="28" t="s">
        <v>192</v>
      </c>
      <c r="B95" s="29" t="s">
        <v>255</v>
      </c>
      <c r="C95" s="30" t="s">
        <v>193</v>
      </c>
      <c r="D95" s="31" t="s">
        <v>167</v>
      </c>
      <c r="E95" s="32" t="s">
        <v>91</v>
      </c>
      <c r="F95" s="62">
        <v>9</v>
      </c>
      <c r="G95" s="53"/>
      <c r="H95" s="37">
        <f t="shared" si="0"/>
        <v>0</v>
      </c>
    </row>
    <row r="96" spans="1:8" ht="36" customHeight="1">
      <c r="A96" s="28" t="s">
        <v>194</v>
      </c>
      <c r="B96" s="29" t="s">
        <v>256</v>
      </c>
      <c r="C96" s="30" t="s">
        <v>195</v>
      </c>
      <c r="D96" s="31" t="s">
        <v>167</v>
      </c>
      <c r="E96" s="32" t="s">
        <v>91</v>
      </c>
      <c r="F96" s="62">
        <v>9</v>
      </c>
      <c r="G96" s="53"/>
      <c r="H96" s="37">
        <f t="shared" si="0"/>
        <v>0</v>
      </c>
    </row>
    <row r="97" spans="1:8" ht="36" customHeight="1">
      <c r="A97" s="28" t="s">
        <v>196</v>
      </c>
      <c r="B97" s="29" t="s">
        <v>257</v>
      </c>
      <c r="C97" s="30" t="s">
        <v>197</v>
      </c>
      <c r="D97" s="31" t="s">
        <v>167</v>
      </c>
      <c r="E97" s="32" t="s">
        <v>91</v>
      </c>
      <c r="F97" s="62">
        <v>10</v>
      </c>
      <c r="G97" s="53"/>
      <c r="H97" s="37">
        <f t="shared" si="0"/>
        <v>0</v>
      </c>
    </row>
    <row r="98" spans="1:8" ht="36" customHeight="1">
      <c r="A98" s="96"/>
      <c r="B98" s="100"/>
      <c r="C98" s="15" t="s">
        <v>19</v>
      </c>
      <c r="D98" s="101"/>
      <c r="E98" s="102"/>
      <c r="F98" s="101"/>
      <c r="G98" s="117"/>
      <c r="H98" s="118"/>
    </row>
    <row r="99" spans="1:8" ht="36" customHeight="1">
      <c r="A99" s="34" t="s">
        <v>205</v>
      </c>
      <c r="B99" s="29" t="s">
        <v>258</v>
      </c>
      <c r="C99" s="30" t="s">
        <v>206</v>
      </c>
      <c r="D99" s="31" t="s">
        <v>207</v>
      </c>
      <c r="E99" s="32"/>
      <c r="F99" s="33"/>
      <c r="G99" s="67"/>
      <c r="H99" s="67"/>
    </row>
    <row r="100" spans="1:8" ht="54.75" customHeight="1">
      <c r="A100" s="34" t="s">
        <v>208</v>
      </c>
      <c r="B100" s="35" t="s">
        <v>35</v>
      </c>
      <c r="C100" s="30" t="s">
        <v>209</v>
      </c>
      <c r="D100" s="31"/>
      <c r="E100" s="32" t="s">
        <v>43</v>
      </c>
      <c r="F100" s="33">
        <v>200</v>
      </c>
      <c r="G100" s="119"/>
      <c r="H100" s="37">
        <f>F100*ROUND(G100,2)</f>
        <v>0</v>
      </c>
    </row>
    <row r="101" spans="1:8" ht="31.5" customHeight="1">
      <c r="A101" s="34" t="s">
        <v>210</v>
      </c>
      <c r="B101" s="35" t="s">
        <v>62</v>
      </c>
      <c r="C101" s="30" t="s">
        <v>211</v>
      </c>
      <c r="D101" s="31"/>
      <c r="E101" s="32" t="s">
        <v>43</v>
      </c>
      <c r="F101" s="33">
        <v>800</v>
      </c>
      <c r="G101" s="119"/>
      <c r="H101" s="37">
        <f>F101*ROUND(G101,2)</f>
        <v>0</v>
      </c>
    </row>
    <row r="102" spans="1:8" ht="31.5" customHeight="1">
      <c r="A102" s="34" t="s">
        <v>198</v>
      </c>
      <c r="B102" s="29" t="s">
        <v>259</v>
      </c>
      <c r="C102" s="30" t="s">
        <v>199</v>
      </c>
      <c r="D102" s="31" t="s">
        <v>200</v>
      </c>
      <c r="E102" s="32" t="s">
        <v>43</v>
      </c>
      <c r="F102" s="62">
        <v>1000</v>
      </c>
      <c r="G102" s="53"/>
      <c r="H102" s="37">
        <f>F102*ROUND(G102,2)</f>
        <v>0</v>
      </c>
    </row>
    <row r="103" spans="1:8" ht="31.5" customHeight="1">
      <c r="A103" s="96"/>
      <c r="B103" s="109"/>
      <c r="C103" s="15" t="s">
        <v>20</v>
      </c>
      <c r="D103" s="101"/>
      <c r="E103" s="105"/>
      <c r="F103" s="106"/>
      <c r="G103" s="117"/>
      <c r="H103" s="118"/>
    </row>
    <row r="104" spans="1:8" ht="31.5" customHeight="1" thickBot="1">
      <c r="A104" s="68" t="s">
        <v>201</v>
      </c>
      <c r="B104" s="49" t="s">
        <v>260</v>
      </c>
      <c r="C104" s="65" t="s">
        <v>202</v>
      </c>
      <c r="D104" s="51" t="s">
        <v>203</v>
      </c>
      <c r="E104" s="32" t="s">
        <v>30</v>
      </c>
      <c r="F104" s="62">
        <v>2</v>
      </c>
      <c r="G104" s="53"/>
      <c r="H104" s="37">
        <f>F104*ROUND(G104,2)</f>
        <v>0</v>
      </c>
    </row>
    <row r="105" spans="1:8" ht="31.5" customHeight="1" thickBot="1" thickTop="1">
      <c r="A105" s="110"/>
      <c r="B105" s="111"/>
      <c r="C105" s="112"/>
      <c r="D105" s="113"/>
      <c r="E105" s="114"/>
      <c r="F105" s="114"/>
      <c r="G105" s="120" t="s">
        <v>263</v>
      </c>
      <c r="H105" s="121">
        <f>SUM(H8:H104)</f>
        <v>0</v>
      </c>
    </row>
    <row r="106" spans="1:8" ht="31.5" customHeight="1" thickTop="1">
      <c r="A106" s="115"/>
      <c r="B106" s="125" t="s">
        <v>25</v>
      </c>
      <c r="C106" s="126"/>
      <c r="D106" s="126"/>
      <c r="E106" s="126"/>
      <c r="F106" s="126"/>
      <c r="G106" s="133">
        <f>H105</f>
        <v>0</v>
      </c>
      <c r="H106" s="134"/>
    </row>
    <row r="107" spans="1:8" ht="31.5" customHeight="1">
      <c r="A107" s="66"/>
      <c r="B107" s="130" t="s">
        <v>23</v>
      </c>
      <c r="C107" s="131"/>
      <c r="D107" s="131"/>
      <c r="E107" s="131"/>
      <c r="F107" s="131"/>
      <c r="G107" s="131"/>
      <c r="H107" s="132"/>
    </row>
    <row r="108" spans="1:8" ht="31.5" customHeight="1">
      <c r="A108" s="66"/>
      <c r="B108" s="127" t="s">
        <v>24</v>
      </c>
      <c r="C108" s="128"/>
      <c r="D108" s="128"/>
      <c r="E108" s="128"/>
      <c r="F108" s="128"/>
      <c r="G108" s="128"/>
      <c r="H108" s="129"/>
    </row>
    <row r="109" spans="1:8" ht="15">
      <c r="A109" s="66"/>
      <c r="B109" s="24"/>
      <c r="C109" s="25"/>
      <c r="D109" s="26"/>
      <c r="E109" s="25"/>
      <c r="F109" s="25"/>
      <c r="G109" s="9"/>
      <c r="H109" s="10"/>
    </row>
    <row r="110" ht="15">
      <c r="A110" s="69"/>
    </row>
  </sheetData>
  <sheetProtection password="DE4D" sheet="1" objects="1" scenarios="1"/>
  <mergeCells count="5">
    <mergeCell ref="C6:F6"/>
    <mergeCell ref="B106:F106"/>
    <mergeCell ref="B108:H108"/>
    <mergeCell ref="B107:H107"/>
    <mergeCell ref="G106:H106"/>
  </mergeCells>
  <dataValidations count="1">
    <dataValidation type="decimal" operator="greaterThan" allowBlank="1" showInputMessage="1" showErrorMessage="1" prompt="Enter your Unit Bid Price.&#10;You do not need to type in the &quot;$&quot;" errorTitle="Illegal Entry " error="Unit Prices must be greater than 0. " sqref="G71:G72 G10:G14 G65 G67:G68 G84 G49 G104 G88:G89 G8 G17 G31 G26:G29 G24 G19:G22 G38 G47 G44:G45 G40:G41 G33:G36 G63 G61 G59 G54:G56 G52 G79:G80 G74:G77 G91:G97 G86 G82 G100:G102">
      <formula1>0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65-2005&amp;R&amp;10Bid Submission
Page &amp;P+3 of 12</oddHeader>
    <oddFooter xml:space="preserve">&amp;R__________________
Name of Bidder                    </oddFooter>
  </headerFooter>
  <rowBreaks count="4" manualBreakCount="4">
    <brk id="27" min="1" max="7" man="1"/>
    <brk id="49" min="1" max="7" man="1"/>
    <brk id="72" min="1" max="7" man="1"/>
    <brk id="9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Checked by H. Pheifer on April 12 @5:05</dc:description>
  <cp:lastModifiedBy>Public Works Department</cp:lastModifiedBy>
  <cp:lastPrinted>2005-04-12T22:04:16Z</cp:lastPrinted>
  <dcterms:created xsi:type="dcterms:W3CDTF">1999-03-31T15:44:33Z</dcterms:created>
  <dcterms:modified xsi:type="dcterms:W3CDTF">2005-04-13T13:37:19Z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