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420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PRICES'!$B$6:$H$129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PRICES'!$B$1:$IV$125</definedName>
    <definedName name="XITEMS">'FORM B - PRICES'!$B$6:$IV$125</definedName>
  </definedNames>
  <calcPr fullCalcOnLoad="1"/>
</workbook>
</file>

<file path=xl/sharedStrings.xml><?xml version="1.0" encoding="utf-8"?>
<sst xmlns="http://schemas.openxmlformats.org/spreadsheetml/2006/main" count="462" uniqueCount="295">
  <si>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</si>
  <si>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</si>
  <si>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</si>
  <si>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</si>
  <si>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</si>
  <si>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</si>
  <si>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</si>
  <si>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</si>
  <si>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</si>
  <si>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</si>
  <si>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</si>
  <si>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</si>
  <si>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</si>
  <si>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</si>
  <si>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NEW CONSTRUCTION</t>
  </si>
  <si>
    <t>ASSOCIATED DRAINAGE AND UNDERGROUND WORKS</t>
  </si>
  <si>
    <t>ADJUSTMENTS</t>
  </si>
  <si>
    <t>LANDSCAPING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</si>
  <si>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</si>
  <si>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</si>
  <si>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</si>
  <si>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</si>
  <si>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A.1</t>
  </si>
  <si>
    <t>CW 3110-R7</t>
  </si>
  <si>
    <t>m³</t>
  </si>
  <si>
    <t>A.4</t>
  </si>
  <si>
    <t>m²</t>
  </si>
  <si>
    <t>A007</t>
  </si>
  <si>
    <t>Crushed Sub-base Material</t>
  </si>
  <si>
    <t>A008</t>
  </si>
  <si>
    <t>i)</t>
  </si>
  <si>
    <t>tonne</t>
  </si>
  <si>
    <t>ii)</t>
  </si>
  <si>
    <t xml:space="preserve">CW 3110-R7 </t>
  </si>
  <si>
    <t>50 mm - Limestone</t>
  </si>
  <si>
    <t>A012</t>
  </si>
  <si>
    <t>A.10</t>
  </si>
  <si>
    <t>Grading of Boulevards</t>
  </si>
  <si>
    <t>each</t>
  </si>
  <si>
    <t>A022</t>
  </si>
  <si>
    <t>Separation/Reinforcement Geotextile Fabric</t>
  </si>
  <si>
    <t>CW 3130-R1</t>
  </si>
  <si>
    <t>A.21</t>
  </si>
  <si>
    <t>A.22</t>
  </si>
  <si>
    <t>A.23</t>
  </si>
  <si>
    <t>A.24</t>
  </si>
  <si>
    <t>B001</t>
  </si>
  <si>
    <t>Pavement Removal</t>
  </si>
  <si>
    <t>B002</t>
  </si>
  <si>
    <t>Concrete Pavement</t>
  </si>
  <si>
    <t>B003</t>
  </si>
  <si>
    <t>Asphalt Pavement</t>
  </si>
  <si>
    <t>CW 3230-R4</t>
  </si>
  <si>
    <t>B097</t>
  </si>
  <si>
    <t>Drilled Tie Bars</t>
  </si>
  <si>
    <t>m</t>
  </si>
  <si>
    <t>C001</t>
  </si>
  <si>
    <t>Concrete Pavements, Median Slabs, Bull-noses, and Safety Medians</t>
  </si>
  <si>
    <t>CW 3310-R9</t>
  </si>
  <si>
    <t>C007</t>
  </si>
  <si>
    <t>C032</t>
  </si>
  <si>
    <t>Concrete Curbs, Curb and Gutter, and Splash Strips</t>
  </si>
  <si>
    <t>C046</t>
  </si>
  <si>
    <t>SD-229E</t>
  </si>
  <si>
    <t>C050</t>
  </si>
  <si>
    <t>Supply and Installation of Dowel Assemblies</t>
  </si>
  <si>
    <t>Construction of 230 mm Concrete Pavement (Plain-Dowelled, Slip Form Paving)</t>
  </si>
  <si>
    <t>Construction of  Ramp Curb (15 mm ht)</t>
  </si>
  <si>
    <t>E003</t>
  </si>
  <si>
    <t xml:space="preserve">Catch Basin  </t>
  </si>
  <si>
    <t>E004</t>
  </si>
  <si>
    <t>SD-024</t>
  </si>
  <si>
    <t>E005</t>
  </si>
  <si>
    <t>E008</t>
  </si>
  <si>
    <t>Sewer Service</t>
  </si>
  <si>
    <t>E009</t>
  </si>
  <si>
    <t>E010</t>
  </si>
  <si>
    <t xml:space="preserve">250 mm </t>
  </si>
  <si>
    <t xml:space="preserve">300 mm </t>
  </si>
  <si>
    <t>E051</t>
  </si>
  <si>
    <t>Installation of Subdrains</t>
  </si>
  <si>
    <t>CW 3120-R1</t>
  </si>
  <si>
    <t>G001</t>
  </si>
  <si>
    <t>Sodding</t>
  </si>
  <si>
    <t>G003</t>
  </si>
  <si>
    <t xml:space="preserve"> width &gt; or = 600mm</t>
  </si>
  <si>
    <t>CW 3615-R2</t>
  </si>
  <si>
    <t>Land Drainage Sewers</t>
  </si>
  <si>
    <t>a) in a trench, Class B bedding, Class 2 backfill, 0-4 m deep</t>
  </si>
  <si>
    <t>b) in a trench, Class B bedding, Class 4 backfill, 0-4 m deep</t>
  </si>
  <si>
    <t>Manholes</t>
  </si>
  <si>
    <t>SD-010</t>
  </si>
  <si>
    <t>a) 1200 mm base</t>
  </si>
  <si>
    <t>v.m</t>
  </si>
  <si>
    <t>New Manhole on Existing Sewer</t>
  </si>
  <si>
    <t>E052</t>
  </si>
  <si>
    <t>Corrugated Steel Pipe - Supply</t>
  </si>
  <si>
    <t>CW 3610-R3</t>
  </si>
  <si>
    <t>E056</t>
  </si>
  <si>
    <t>E057</t>
  </si>
  <si>
    <t>Corrugated Steel Pipe - Install</t>
  </si>
  <si>
    <t>E061</t>
  </si>
  <si>
    <t>A.2</t>
  </si>
  <si>
    <t>A.3</t>
  </si>
  <si>
    <t>A.5</t>
  </si>
  <si>
    <t>A.6</t>
  </si>
  <si>
    <t>A.9</t>
  </si>
  <si>
    <t>A.11</t>
  </si>
  <si>
    <t>A.12</t>
  </si>
  <si>
    <t>A.13</t>
  </si>
  <si>
    <t>A.15</t>
  </si>
  <si>
    <t>A.17</t>
  </si>
  <si>
    <t>A.20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</si>
  <si>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</si>
  <si>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</si>
  <si>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</si>
  <si>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</si>
  <si>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</si>
  <si>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</si>
  <si>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</si>
  <si>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</si>
  <si>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</si>
  <si>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>A.34</t>
  </si>
  <si>
    <t>A.35</t>
  </si>
  <si>
    <t>A.36</t>
  </si>
  <si>
    <t>A.37</t>
  </si>
  <si>
    <t>E048</t>
  </si>
  <si>
    <t>Relocation of Existing Catchbasins</t>
  </si>
  <si>
    <t>A.38</t>
  </si>
  <si>
    <t>A.39</t>
  </si>
  <si>
    <t>CW 3210-R6</t>
  </si>
  <si>
    <t>F001</t>
  </si>
  <si>
    <t>Adjustment of Catch Basins / Manholes Frames</t>
  </si>
  <si>
    <t>(SEE B8)</t>
  </si>
  <si>
    <t>E066</t>
  </si>
  <si>
    <t>Connections to Existing Culverts</t>
  </si>
  <si>
    <t>Removal of Existing Culverts</t>
  </si>
  <si>
    <t>600mm, 2.0 mm wall thickness</t>
  </si>
  <si>
    <t>A013</t>
  </si>
  <si>
    <t xml:space="preserve">Ditch Grading </t>
  </si>
  <si>
    <t>A.8</t>
  </si>
  <si>
    <t>A.19</t>
  </si>
  <si>
    <t>20 M Deformed Tie Bar</t>
  </si>
  <si>
    <t>B098</t>
  </si>
  <si>
    <t>C051</t>
  </si>
  <si>
    <t>100 mm Concrete Sidewalk</t>
  </si>
  <si>
    <t xml:space="preserve">CW 3325-R2  </t>
  </si>
  <si>
    <t>H013</t>
  </si>
  <si>
    <t>Grouted Stone Riprap</t>
  </si>
  <si>
    <t>CW 2130-R9</t>
  </si>
  <si>
    <t>A002</t>
  </si>
  <si>
    <t>Stripping and Stockpiling Topsoil</t>
  </si>
  <si>
    <t>A003</t>
  </si>
  <si>
    <t>Excavation</t>
  </si>
  <si>
    <t>A004</t>
  </si>
  <si>
    <t>Sub-Grade Compaction</t>
  </si>
  <si>
    <t>A005</t>
  </si>
  <si>
    <t>Placing Suitable Site Sub-base Material</t>
  </si>
  <si>
    <t>A.18</t>
  </si>
  <si>
    <t>ROADWORKS - REMOVALS/RENEWALS</t>
  </si>
  <si>
    <t>B017</t>
  </si>
  <si>
    <t>Partial Slab Patches</t>
  </si>
  <si>
    <t xml:space="preserve">CW 3230-R4
</t>
  </si>
  <si>
    <t>B094</t>
  </si>
  <si>
    <t>Drilled Dowels</t>
  </si>
  <si>
    <t>B095</t>
  </si>
  <si>
    <t>19.1 mm Diameter</t>
  </si>
  <si>
    <t>B096</t>
  </si>
  <si>
    <t>28.6 mm Diameter</t>
  </si>
  <si>
    <t>C011</t>
  </si>
  <si>
    <t>Construction of 150 mm Concrete Pavement (Reinforced)</t>
  </si>
  <si>
    <t>C037</t>
  </si>
  <si>
    <t>SD-203B</t>
  </si>
  <si>
    <t>E023</t>
  </si>
  <si>
    <t>Replacing Standard Frames &amp; Covers</t>
  </si>
  <si>
    <t>E024</t>
  </si>
  <si>
    <t>AP-004 - Standard Frame for Manhole and Catch Basin</t>
  </si>
  <si>
    <t>E032</t>
  </si>
  <si>
    <t>Connecting to Existing Manhole</t>
  </si>
  <si>
    <t>E033</t>
  </si>
  <si>
    <t>E036</t>
  </si>
  <si>
    <t xml:space="preserve">Connecting to Existing Sewer </t>
  </si>
  <si>
    <t>E037</t>
  </si>
  <si>
    <t>E050</t>
  </si>
  <si>
    <t>Abandonment of Existing Drainage Inlets</t>
  </si>
  <si>
    <t>CW 3510-R8</t>
  </si>
  <si>
    <t>MISCELLANEOUS</t>
  </si>
  <si>
    <t>Sewer Inspection</t>
  </si>
  <si>
    <t>CW 2145-R2</t>
  </si>
  <si>
    <t>a) 450 mm</t>
  </si>
  <si>
    <t>A.14</t>
  </si>
  <si>
    <t>A.16</t>
  </si>
  <si>
    <t>Construction of  Modified Barrier  (180 mm ht, Integral, Slip Form Paving)</t>
  </si>
  <si>
    <t>a) in a Trench, Class B bedding with sand,   Class 2 Backfill</t>
  </si>
  <si>
    <t>B029</t>
  </si>
  <si>
    <t>200 mm Concrete Pavement (Type D)</t>
  </si>
  <si>
    <t>Construction of 230 mm Concrete Pavement (Plain-Dowelled)</t>
  </si>
  <si>
    <t>iii)</t>
  </si>
  <si>
    <t>a) 2100 mm base</t>
  </si>
  <si>
    <t>SD-025 (c/w Ditch Inlet Grate)</t>
  </si>
  <si>
    <t>b) in a Trench, Class B bedding with sand,   Class 4 Backfill</t>
  </si>
  <si>
    <t>E011</t>
  </si>
  <si>
    <t>300 mm Sewer Service Pipe</t>
  </si>
  <si>
    <t>300 mm Sewer Service Pipe to 450 mm Land Drainage Sewer</t>
  </si>
  <si>
    <t>iv)</t>
  </si>
  <si>
    <t>v)</t>
  </si>
  <si>
    <t>300 mm</t>
  </si>
  <si>
    <t>450 mm</t>
  </si>
  <si>
    <t>500 mm</t>
  </si>
  <si>
    <t>Removal of Existing Concrete Headwall</t>
  </si>
  <si>
    <t>a) 1200 mm</t>
  </si>
  <si>
    <t>b) 1800 mm</t>
  </si>
  <si>
    <t>E025</t>
  </si>
  <si>
    <t>AP-005 - Standard Solid Cover for Standard Frame</t>
  </si>
  <si>
    <t>Abandoning Existing Sewers With Cement- Stabilized Flowable Fill</t>
  </si>
  <si>
    <t>F002</t>
  </si>
  <si>
    <t>Replacing Existing Risers</t>
  </si>
  <si>
    <t>F002A</t>
  </si>
  <si>
    <t>Pre-cast concrete risers</t>
  </si>
  <si>
    <t>vert. m</t>
  </si>
  <si>
    <t>A.7</t>
  </si>
  <si>
    <t>A.40</t>
  </si>
  <si>
    <t>A.41</t>
  </si>
  <si>
    <t>A.42</t>
  </si>
  <si>
    <t>WIHURI ROAD- PETER AVENUE TO SASKTCHEWAN AVENUE ROAD CONSTRUCTION</t>
  </si>
  <si>
    <t>450 mm (C76-III)</t>
  </si>
  <si>
    <t>Turfstone Surfacing</t>
  </si>
  <si>
    <t>E028</t>
  </si>
  <si>
    <t>AP-008 - Barrier Curb and Gutter Inlet Frame and Box</t>
  </si>
  <si>
    <t>E029</t>
  </si>
  <si>
    <t xml:space="preserve">AP-009 - Barrier Curb and Gutter Inlet Cover </t>
  </si>
  <si>
    <t>600 mm (including rip-rap)</t>
  </si>
  <si>
    <t>F003</t>
  </si>
  <si>
    <t>Lifter Rings</t>
  </si>
  <si>
    <t>F005</t>
  </si>
  <si>
    <t>51mm</t>
  </si>
  <si>
    <t>A.43</t>
  </si>
  <si>
    <t>A.44</t>
  </si>
  <si>
    <t>C005</t>
  </si>
  <si>
    <t>Construction of 230 mm Concrete Pavement (Reinforced)</t>
  </si>
  <si>
    <t>B190</t>
  </si>
  <si>
    <t xml:space="preserve">Construction of Asphaltic Concrete Overlay </t>
  </si>
  <si>
    <t xml:space="preserve">CW 3410-R6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</si>
  <si>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</si>
  <si>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</si>
  <si>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</si>
  <si>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</si>
  <si>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</si>
  <si>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</si>
  <si>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</si>
  <si>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B200</t>
  </si>
  <si>
    <t>Planing of Pavement</t>
  </si>
  <si>
    <t xml:space="preserve">CW 3450-R3 </t>
  </si>
  <si>
    <t>B201</t>
  </si>
  <si>
    <t>0 - 50 mm Depth (Asphalt)</t>
  </si>
  <si>
    <t>A.45</t>
  </si>
  <si>
    <t>A.46</t>
  </si>
  <si>
    <t>Construction of  Modified Barrier  (180 mm ht, Integral)</t>
  </si>
  <si>
    <t>JOINT AND CRACK SEALING</t>
  </si>
  <si>
    <t>D006</t>
  </si>
  <si>
    <t xml:space="preserve">Reflective Crack Maintenance </t>
  </si>
  <si>
    <t>CW 3250-R6</t>
  </si>
  <si>
    <t>A.47</t>
  </si>
  <si>
    <t>Manhole Inspection</t>
  </si>
  <si>
    <t>A.48</t>
  </si>
  <si>
    <t>E006</t>
  </si>
  <si>
    <t xml:space="preserve">Catch Pit </t>
  </si>
  <si>
    <t>E007</t>
  </si>
  <si>
    <t>SD-023 (c/w AP-004 &amp; AP-006)</t>
  </si>
  <si>
    <t>E012</t>
  </si>
  <si>
    <t>Drainage Connection Pipe</t>
  </si>
  <si>
    <t>Remove &amp; Salvage Chain Link Fence</t>
  </si>
  <si>
    <t>Install Salvaged Chain Link Fence</t>
  </si>
  <si>
    <t>E14.</t>
  </si>
  <si>
    <t>E9.</t>
  </si>
  <si>
    <t>E10.</t>
  </si>
  <si>
    <t>CW 2130-R9      E11.</t>
  </si>
  <si>
    <t>E12.</t>
  </si>
  <si>
    <t>E13.</t>
  </si>
  <si>
    <t>A.49</t>
  </si>
  <si>
    <t>A.50</t>
  </si>
  <si>
    <t>A001</t>
  </si>
  <si>
    <t>Clearing and Grubbing</t>
  </si>
  <si>
    <t>CW 3010-R4</t>
  </si>
  <si>
    <t>ha</t>
  </si>
  <si>
    <t>A.51</t>
  </si>
  <si>
    <t>450 mm Concrete Culvert</t>
  </si>
  <si>
    <t>250 mm SSP</t>
  </si>
  <si>
    <t>A009</t>
  </si>
  <si>
    <t>150 mm - Limestone</t>
  </si>
  <si>
    <t>Salvage &amp; Stockpile Existing Granular Subbase Material</t>
  </si>
  <si>
    <t>Placing Stockpiled Granular Subbase Material</t>
  </si>
  <si>
    <t>A010</t>
  </si>
  <si>
    <t>Supplying and Placing Base Course Material</t>
  </si>
  <si>
    <t>A.52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</si>
</sst>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00"/>
    <numFmt numFmtId="178" formatCode="0.0"/>
    <numFmt numFmtId="179" formatCode="#,##0.0"/>
    <numFmt numFmtId="180" formatCode="#\ ###\ ##0.00;;0;@"/>
  </numFmts>
  <fonts count="10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40">
    <xf numFmtId="0" fontId="0" fillId="2" borderId="0" xfId="0" applyNumberFormat="1" applyAlignment="1">
      <alignment/>
    </xf>
    <xf numFmtId="166" fontId="5" fillId="2" borderId="0" xfId="0" applyNumberFormat="1" applyFont="1" applyFill="1" applyAlignment="1" applyProtection="1">
      <alignment horizontal="centerContinuous" vertical="center"/>
      <protection/>
    </xf>
    <xf numFmtId="1" fontId="4" fillId="2" borderId="0" xfId="0" applyNumberFormat="1" applyFont="1" applyFill="1" applyAlignment="1" applyProtection="1">
      <alignment horizontal="centerContinuous" vertical="top"/>
      <protection/>
    </xf>
    <xf numFmtId="0" fontId="4" fillId="2" borderId="0" xfId="0" applyNumberFormat="1" applyFont="1" applyFill="1" applyAlignment="1" applyProtection="1">
      <alignment horizontal="centerContinuous" vertical="center"/>
      <protection/>
    </xf>
    <xf numFmtId="166" fontId="1" fillId="2" borderId="0" xfId="0" applyNumberFormat="1" applyFont="1" applyFill="1" applyAlignment="1" applyProtection="1">
      <alignment horizontal="centerContinuous" vertical="center"/>
      <protection/>
    </xf>
    <xf numFmtId="1" fontId="0" fillId="2" borderId="0" xfId="0" applyNumberFormat="1" applyFill="1" applyAlignment="1" applyProtection="1">
      <alignment horizontal="centerContinuous" vertical="top"/>
      <protection/>
    </xf>
    <xf numFmtId="0" fontId="0" fillId="2" borderId="0" xfId="0" applyNumberFormat="1" applyFill="1" applyAlignment="1" applyProtection="1">
      <alignment horizontal="centerContinuous" vertical="center"/>
      <protection/>
    </xf>
    <xf numFmtId="166" fontId="0" fillId="2" borderId="0" xfId="0" applyNumberFormat="1" applyFill="1" applyAlignment="1" applyProtection="1">
      <alignment horizontal="right"/>
      <protection/>
    </xf>
    <xf numFmtId="0" fontId="0" fillId="2" borderId="0" xfId="0" applyNumberFormat="1" applyFill="1" applyAlignment="1" applyProtection="1">
      <alignment vertical="top"/>
      <protection/>
    </xf>
    <xf numFmtId="0" fontId="0" fillId="2" borderId="0" xfId="0" applyNumberFormat="1" applyFill="1" applyAlignment="1" applyProtection="1">
      <alignment/>
      <protection/>
    </xf>
    <xf numFmtId="166" fontId="0" fillId="2" borderId="0" xfId="0" applyNumberFormat="1" applyFill="1" applyAlignment="1" applyProtection="1">
      <alignment horizontal="centerContinuous" vertical="center"/>
      <protection/>
    </xf>
    <xf numFmtId="2" fontId="0" fillId="2" borderId="0" xfId="0" applyNumberFormat="1" applyFill="1" applyAlignment="1" applyProtection="1">
      <alignment horizontal="centerContinuous"/>
      <protection/>
    </xf>
    <xf numFmtId="166" fontId="0" fillId="2" borderId="1" xfId="0" applyNumberFormat="1" applyFill="1" applyBorder="1" applyAlignment="1" applyProtection="1">
      <alignment horizontal="center"/>
      <protection/>
    </xf>
    <xf numFmtId="0" fontId="0" fillId="2" borderId="2" xfId="0" applyNumberFormat="1" applyFill="1" applyBorder="1" applyAlignment="1" applyProtection="1">
      <alignment horizontal="center" vertical="top"/>
      <protection/>
    </xf>
    <xf numFmtId="0" fontId="0" fillId="2" borderId="3" xfId="0" applyNumberFormat="1" applyFill="1" applyBorder="1" applyAlignment="1" applyProtection="1">
      <alignment horizontal="center"/>
      <protection/>
    </xf>
    <xf numFmtId="0" fontId="0" fillId="2" borderId="4" xfId="0" applyNumberFormat="1" applyFill="1" applyBorder="1" applyAlignment="1" applyProtection="1">
      <alignment horizontal="center"/>
      <protection/>
    </xf>
    <xf numFmtId="0" fontId="0" fillId="2" borderId="5" xfId="0" applyNumberFormat="1" applyFill="1" applyBorder="1" applyAlignment="1" applyProtection="1">
      <alignment horizontal="center"/>
      <protection/>
    </xf>
    <xf numFmtId="166" fontId="0" fillId="2" borderId="5" xfId="0" applyNumberFormat="1" applyFill="1" applyBorder="1" applyAlignment="1" applyProtection="1">
      <alignment horizontal="right"/>
      <protection/>
    </xf>
    <xf numFmtId="166" fontId="0" fillId="2" borderId="6" xfId="0" applyNumberFormat="1" applyFill="1" applyBorder="1" applyAlignment="1" applyProtection="1">
      <alignment horizontal="right"/>
      <protection/>
    </xf>
    <xf numFmtId="0" fontId="0" fillId="2" borderId="7" xfId="0" applyNumberFormat="1" applyFill="1" applyBorder="1" applyAlignment="1" applyProtection="1">
      <alignment vertical="top"/>
      <protection/>
    </xf>
    <xf numFmtId="0" fontId="0" fillId="2" borderId="8" xfId="0" applyNumberFormat="1" applyFill="1" applyBorder="1" applyAlignment="1" applyProtection="1">
      <alignment/>
      <protection/>
    </xf>
    <xf numFmtId="0" fontId="0" fillId="2" borderId="9" xfId="0" applyNumberFormat="1" applyFill="1" applyBorder="1" applyAlignment="1" applyProtection="1">
      <alignment horizontal="center"/>
      <protection/>
    </xf>
    <xf numFmtId="0" fontId="0" fillId="2" borderId="10" xfId="0" applyNumberFormat="1" applyFill="1" applyBorder="1" applyAlignment="1" applyProtection="1">
      <alignment/>
      <protection/>
    </xf>
    <xf numFmtId="0" fontId="0" fillId="2" borderId="10" xfId="0" applyNumberFormat="1" applyFill="1" applyBorder="1" applyAlignment="1" applyProtection="1">
      <alignment horizontal="center"/>
      <protection/>
    </xf>
    <xf numFmtId="166" fontId="0" fillId="2" borderId="10" xfId="0" applyNumberFormat="1" applyFill="1" applyBorder="1" applyAlignment="1" applyProtection="1">
      <alignment horizontal="right"/>
      <protection/>
    </xf>
    <xf numFmtId="166" fontId="0" fillId="2" borderId="11" xfId="0" applyNumberFormat="1" applyFill="1" applyBorder="1" applyAlignment="1" applyProtection="1">
      <alignment horizontal="right" vertical="center"/>
      <protection/>
    </xf>
    <xf numFmtId="0" fontId="2" fillId="2" borderId="12" xfId="0" applyNumberFormat="1" applyFont="1" applyFill="1" applyBorder="1" applyAlignment="1" applyProtection="1">
      <alignment horizontal="center" vertical="center"/>
      <protection/>
    </xf>
    <xf numFmtId="166" fontId="0" fillId="2" borderId="13" xfId="0" applyNumberFormat="1" applyFill="1" applyBorder="1" applyAlignment="1" applyProtection="1">
      <alignment horizontal="right" vertical="center"/>
      <protection/>
    </xf>
    <xf numFmtId="166" fontId="0" fillId="2" borderId="14" xfId="0" applyNumberFormat="1" applyFill="1" applyBorder="1" applyAlignment="1" applyProtection="1">
      <alignment horizontal="right" vertical="center"/>
      <protection/>
    </xf>
    <xf numFmtId="166" fontId="0" fillId="2" borderId="11" xfId="0" applyNumberFormat="1" applyFill="1" applyBorder="1" applyAlignment="1" applyProtection="1">
      <alignment horizontal="right"/>
      <protection/>
    </xf>
    <xf numFmtId="0" fontId="2" fillId="2" borderId="11" xfId="0" applyNumberFormat="1" applyFont="1" applyFill="1" applyBorder="1" applyAlignment="1" applyProtection="1">
      <alignment vertical="top"/>
      <protection/>
    </xf>
    <xf numFmtId="172" fontId="2" fillId="2" borderId="11" xfId="0" applyNumberFormat="1" applyFont="1" applyFill="1" applyBorder="1" applyAlignment="1" applyProtection="1">
      <alignment horizontal="left" vertical="center"/>
      <protection/>
    </xf>
    <xf numFmtId="1" fontId="0" fillId="2" borderId="11" xfId="0" applyNumberFormat="1" applyFill="1" applyBorder="1" applyAlignment="1" applyProtection="1">
      <alignment horizontal="center" vertical="top"/>
      <protection/>
    </xf>
    <xf numFmtId="0" fontId="0" fillId="2" borderId="11" xfId="0" applyNumberFormat="1" applyFill="1" applyBorder="1" applyAlignment="1" applyProtection="1">
      <alignment horizontal="center" vertical="top"/>
      <protection/>
    </xf>
    <xf numFmtId="166" fontId="0" fillId="2" borderId="15" xfId="0" applyNumberFormat="1" applyFill="1" applyBorder="1" applyAlignment="1" applyProtection="1">
      <alignment horizontal="right"/>
      <protection/>
    </xf>
    <xf numFmtId="172" fontId="0" fillId="2" borderId="11" xfId="0" applyNumberFormat="1" applyFont="1" applyFill="1" applyBorder="1" applyAlignment="1" applyProtection="1">
      <alignment horizontal="center" vertical="top" wrapText="1"/>
      <protection/>
    </xf>
    <xf numFmtId="174" fontId="0" fillId="2" borderId="15" xfId="0" applyNumberFormat="1" applyFont="1" applyFill="1" applyBorder="1" applyAlignment="1" applyProtection="1">
      <alignment vertical="top"/>
      <protection/>
    </xf>
    <xf numFmtId="172" fontId="0" fillId="2" borderId="11" xfId="0" applyNumberFormat="1" applyFont="1" applyFill="1" applyBorder="1" applyAlignment="1" applyProtection="1">
      <alignment horizontal="left" vertical="top" wrapText="1"/>
      <protection/>
    </xf>
    <xf numFmtId="0" fontId="0" fillId="2" borderId="11" xfId="0" applyNumberFormat="1" applyFont="1" applyFill="1" applyBorder="1" applyAlignment="1" applyProtection="1">
      <alignment horizontal="center" vertical="top" wrapText="1"/>
      <protection/>
    </xf>
    <xf numFmtId="0" fontId="4" fillId="2" borderId="11" xfId="0" applyNumberFormat="1" applyFont="1" applyFill="1" applyBorder="1" applyAlignment="1" applyProtection="1">
      <alignment vertical="center"/>
      <protection/>
    </xf>
    <xf numFmtId="4" fontId="0" fillId="2" borderId="11" xfId="0" applyNumberFormat="1" applyFont="1" applyFill="1" applyBorder="1" applyAlignment="1" applyProtection="1">
      <alignment horizontal="center" vertical="top" wrapText="1"/>
      <protection/>
    </xf>
    <xf numFmtId="173" fontId="0" fillId="2" borderId="11" xfId="0" applyNumberFormat="1" applyFont="1" applyFill="1" applyBorder="1" applyAlignment="1" applyProtection="1">
      <alignment horizontal="right" vertical="top" wrapText="1"/>
      <protection/>
    </xf>
    <xf numFmtId="173" fontId="0" fillId="2" borderId="11" xfId="0" applyNumberFormat="1" applyFont="1" applyFill="1" applyBorder="1" applyAlignment="1" applyProtection="1">
      <alignment horizontal="left" vertical="top" wrapText="1"/>
      <protection/>
    </xf>
    <xf numFmtId="4" fontId="0" fillId="2" borderId="11" xfId="0" applyNumberFormat="1" applyFont="1" applyFill="1" applyBorder="1" applyAlignment="1" applyProtection="1">
      <alignment horizontal="center" vertical="top"/>
      <protection/>
    </xf>
    <xf numFmtId="174" fontId="0" fillId="2" borderId="15" xfId="0" applyNumberFormat="1" applyFont="1" applyFill="1" applyBorder="1" applyAlignment="1" applyProtection="1">
      <alignment vertical="top" wrapText="1"/>
      <protection/>
    </xf>
    <xf numFmtId="0" fontId="7" fillId="2" borderId="11" xfId="0" applyFont="1" applyFill="1" applyBorder="1" applyAlignment="1" applyProtection="1">
      <alignment/>
      <protection/>
    </xf>
    <xf numFmtId="173" fontId="0" fillId="2" borderId="11" xfId="0" applyNumberFormat="1" applyFont="1" applyFill="1" applyBorder="1" applyAlignment="1" applyProtection="1">
      <alignment horizontal="left" vertical="top" wrapText="1" indent="2"/>
      <protection/>
    </xf>
    <xf numFmtId="4" fontId="0" fillId="2" borderId="15" xfId="0" applyNumberFormat="1" applyFont="1" applyFill="1" applyBorder="1" applyAlignment="1" applyProtection="1">
      <alignment horizontal="center" vertical="top"/>
      <protection/>
    </xf>
    <xf numFmtId="4" fontId="0" fillId="2" borderId="15" xfId="0" applyNumberFormat="1" applyFont="1" applyFill="1" applyBorder="1" applyAlignment="1" applyProtection="1">
      <alignment horizontal="center" vertical="top" wrapText="1"/>
      <protection/>
    </xf>
    <xf numFmtId="174" fontId="0" fillId="2" borderId="11" xfId="0" applyNumberFormat="1" applyFont="1" applyFill="1" applyBorder="1" applyAlignment="1" applyProtection="1">
      <alignment vertical="top"/>
      <protection locked="0"/>
    </xf>
    <xf numFmtId="176" fontId="0" fillId="2" borderId="15" xfId="0" applyNumberFormat="1" applyFont="1" applyFill="1" applyBorder="1" applyAlignment="1" applyProtection="1">
      <alignment horizontal="center" vertical="top"/>
      <protection/>
    </xf>
    <xf numFmtId="174" fontId="0" fillId="2" borderId="15" xfId="0" applyNumberFormat="1" applyFont="1" applyFill="1" applyBorder="1" applyAlignment="1" applyProtection="1">
      <alignment vertical="top"/>
      <protection locked="0"/>
    </xf>
    <xf numFmtId="172" fontId="0" fillId="2" borderId="15" xfId="0" applyNumberFormat="1" applyFont="1" applyFill="1" applyBorder="1" applyAlignment="1" applyProtection="1">
      <alignment horizontal="left" vertical="top" wrapText="1"/>
      <protection/>
    </xf>
    <xf numFmtId="172" fontId="0" fillId="2" borderId="15" xfId="0" applyNumberFormat="1" applyFont="1" applyFill="1" applyBorder="1" applyAlignment="1" applyProtection="1">
      <alignment horizontal="center" vertical="top" wrapText="1"/>
      <protection/>
    </xf>
    <xf numFmtId="0" fontId="0" fillId="2" borderId="15" xfId="0" applyNumberFormat="1" applyFont="1" applyFill="1" applyBorder="1" applyAlignment="1" applyProtection="1">
      <alignment horizontal="center" vertical="top" wrapText="1"/>
      <protection/>
    </xf>
    <xf numFmtId="173" fontId="0" fillId="2" borderId="15" xfId="0" applyNumberFormat="1" applyFont="1" applyFill="1" applyBorder="1" applyAlignment="1" applyProtection="1">
      <alignment horizontal="left" vertical="top"/>
      <protection/>
    </xf>
    <xf numFmtId="173" fontId="0" fillId="2" borderId="15" xfId="0" applyNumberFormat="1" applyFont="1" applyFill="1" applyBorder="1" applyAlignment="1" applyProtection="1">
      <alignment horizontal="left" vertical="top" wrapText="1"/>
      <protection/>
    </xf>
    <xf numFmtId="173" fontId="0" fillId="2" borderId="15" xfId="0" applyNumberFormat="1" applyFont="1" applyFill="1" applyBorder="1" applyAlignment="1" applyProtection="1">
      <alignment horizontal="right" vertical="top" wrapText="1"/>
      <protection/>
    </xf>
    <xf numFmtId="0" fontId="4" fillId="2" borderId="15" xfId="0" applyNumberFormat="1" applyFont="1" applyFill="1" applyBorder="1" applyAlignment="1" applyProtection="1">
      <alignment vertical="center"/>
      <protection/>
    </xf>
    <xf numFmtId="173" fontId="0" fillId="2" borderId="15" xfId="0" applyNumberFormat="1" applyFont="1" applyFill="1" applyBorder="1" applyAlignment="1" applyProtection="1">
      <alignment horizontal="left" vertical="top" wrapText="1" indent="2"/>
      <protection/>
    </xf>
    <xf numFmtId="172" fontId="4" fillId="2" borderId="15" xfId="0" applyNumberFormat="1" applyFont="1" applyFill="1" applyBorder="1" applyAlignment="1" applyProtection="1">
      <alignment vertical="center" wrapText="1"/>
      <protection/>
    </xf>
    <xf numFmtId="172" fontId="4" fillId="2" borderId="15" xfId="0" applyNumberFormat="1" applyFont="1" applyFill="1" applyBorder="1" applyAlignment="1" applyProtection="1">
      <alignment vertical="center"/>
      <protection/>
    </xf>
    <xf numFmtId="172" fontId="0" fillId="2" borderId="15" xfId="0" applyNumberFormat="1" applyFont="1" applyFill="1" applyBorder="1" applyAlignment="1" applyProtection="1">
      <alignment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/>
      <protection/>
    </xf>
    <xf numFmtId="173" fontId="0" fillId="0" borderId="15" xfId="0" applyNumberFormat="1" applyFont="1" applyFill="1" applyBorder="1" applyAlignment="1" applyProtection="1">
      <alignment horizontal="right" vertical="top" wrapText="1"/>
      <protection/>
    </xf>
    <xf numFmtId="172" fontId="0" fillId="0" borderId="15" xfId="0" applyNumberFormat="1" applyFont="1" applyFill="1" applyBorder="1" applyAlignment="1" applyProtection="1">
      <alignment horizontal="left" vertical="top" wrapText="1"/>
      <protection/>
    </xf>
    <xf numFmtId="172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174" fontId="0" fillId="0" borderId="15" xfId="0" applyNumberFormat="1" applyFont="1" applyFill="1" applyBorder="1" applyAlignment="1" applyProtection="1">
      <alignment vertical="top"/>
      <protection locked="0"/>
    </xf>
    <xf numFmtId="174" fontId="0" fillId="0" borderId="15" xfId="0" applyNumberFormat="1" applyFont="1" applyFill="1" applyBorder="1" applyAlignment="1" applyProtection="1">
      <alignment vertical="top"/>
      <protection/>
    </xf>
    <xf numFmtId="3" fontId="0" fillId="2" borderId="11" xfId="0" applyNumberFormat="1" applyFill="1" applyBorder="1" applyAlignment="1" applyProtection="1">
      <alignment horizontal="center" vertical="top"/>
      <protection/>
    </xf>
    <xf numFmtId="3" fontId="0" fillId="2" borderId="15" xfId="0" applyNumberFormat="1" applyFont="1" applyFill="1" applyBorder="1" applyAlignment="1" applyProtection="1">
      <alignment horizontal="right" vertical="top"/>
      <protection/>
    </xf>
    <xf numFmtId="3" fontId="0" fillId="2" borderId="11" xfId="0" applyNumberFormat="1" applyFont="1" applyFill="1" applyBorder="1" applyAlignment="1" applyProtection="1">
      <alignment horizontal="right" vertical="top"/>
      <protection/>
    </xf>
    <xf numFmtId="3" fontId="0" fillId="2" borderId="15" xfId="0" applyNumberFormat="1" applyFont="1" applyFill="1" applyBorder="1" applyAlignment="1" applyProtection="1">
      <alignment horizontal="right" vertical="top" wrapText="1"/>
      <protection/>
    </xf>
    <xf numFmtId="3" fontId="0" fillId="2" borderId="11" xfId="0" applyNumberFormat="1" applyFont="1" applyFill="1" applyBorder="1" applyAlignment="1" applyProtection="1">
      <alignment horizontal="right" vertical="top" wrapText="1"/>
      <protection/>
    </xf>
    <xf numFmtId="4" fontId="0" fillId="2" borderId="11" xfId="0" applyNumberFormat="1" applyFont="1" applyFill="1" applyBorder="1" applyAlignment="1" applyProtection="1">
      <alignment horizontal="right" vertical="top" wrapText="1"/>
      <protection/>
    </xf>
    <xf numFmtId="179" fontId="0" fillId="2" borderId="15" xfId="0" applyNumberFormat="1" applyFont="1" applyFill="1" applyBorder="1" applyAlignment="1" applyProtection="1">
      <alignment horizontal="right" vertical="top" wrapText="1"/>
      <protection/>
    </xf>
    <xf numFmtId="1" fontId="0" fillId="2" borderId="15" xfId="0" applyNumberFormat="1" applyFont="1" applyFill="1" applyBorder="1" applyAlignment="1" applyProtection="1">
      <alignment horizontal="right" vertical="top" wrapText="1"/>
      <protection/>
    </xf>
    <xf numFmtId="173" fontId="0" fillId="2" borderId="16" xfId="0" applyNumberFormat="1" applyFont="1" applyFill="1" applyBorder="1" applyAlignment="1" applyProtection="1">
      <alignment horizontal="right" vertical="top" wrapText="1"/>
      <protection/>
    </xf>
    <xf numFmtId="172" fontId="0" fillId="2" borderId="16" xfId="0" applyNumberFormat="1" applyFont="1" applyFill="1" applyBorder="1" applyAlignment="1" applyProtection="1">
      <alignment horizontal="left" vertical="top" wrapText="1"/>
      <protection/>
    </xf>
    <xf numFmtId="172" fontId="0" fillId="2" borderId="16" xfId="0" applyNumberFormat="1" applyFont="1" applyFill="1" applyBorder="1" applyAlignment="1" applyProtection="1">
      <alignment horizontal="center" vertical="top" wrapText="1"/>
      <protection/>
    </xf>
    <xf numFmtId="0" fontId="0" fillId="2" borderId="16" xfId="0" applyNumberFormat="1" applyFont="1" applyFill="1" applyBorder="1" applyAlignment="1" applyProtection="1">
      <alignment horizontal="center" vertical="top" wrapText="1"/>
      <protection/>
    </xf>
    <xf numFmtId="174" fontId="0" fillId="2" borderId="16" xfId="0" applyNumberFormat="1" applyFont="1" applyFill="1" applyBorder="1" applyAlignment="1" applyProtection="1">
      <alignment vertical="top"/>
      <protection locked="0"/>
    </xf>
    <xf numFmtId="174" fontId="0" fillId="2" borderId="16" xfId="0" applyNumberFormat="1" applyFont="1" applyFill="1" applyBorder="1" applyAlignment="1" applyProtection="1">
      <alignment vertical="top" wrapText="1"/>
      <protection/>
    </xf>
    <xf numFmtId="4" fontId="0" fillId="0" borderId="15" xfId="0" applyNumberFormat="1" applyFont="1" applyFill="1" applyBorder="1" applyAlignment="1" applyProtection="1">
      <alignment horizontal="center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 wrapText="1"/>
      <protection/>
    </xf>
    <xf numFmtId="174" fontId="0" fillId="0" borderId="15" xfId="0" applyNumberFormat="1" applyFont="1" applyFill="1" applyBorder="1" applyAlignment="1" applyProtection="1">
      <alignment vertical="top" wrapText="1"/>
      <protection/>
    </xf>
    <xf numFmtId="1" fontId="0" fillId="2" borderId="15" xfId="0" applyNumberFormat="1" applyFont="1" applyFill="1" applyBorder="1" applyAlignment="1" applyProtection="1">
      <alignment horizontal="right" vertical="top"/>
      <protection/>
    </xf>
    <xf numFmtId="179" fontId="0" fillId="2" borderId="11" xfId="0" applyNumberFormat="1" applyFont="1" applyFill="1" applyBorder="1" applyAlignment="1" applyProtection="1">
      <alignment horizontal="right" vertical="top" wrapText="1"/>
      <protection/>
    </xf>
    <xf numFmtId="0" fontId="0" fillId="2" borderId="0" xfId="0" applyNumberFormat="1" applyFill="1" applyAlignment="1" applyProtection="1">
      <alignment/>
      <protection/>
    </xf>
    <xf numFmtId="0" fontId="0" fillId="2" borderId="0" xfId="0" applyNumberFormat="1" applyFill="1" applyAlignment="1" applyProtection="1">
      <alignment vertical="center"/>
      <protection/>
    </xf>
    <xf numFmtId="166" fontId="0" fillId="2" borderId="17" xfId="0" applyNumberFormat="1" applyFill="1" applyBorder="1" applyAlignment="1" applyProtection="1">
      <alignment horizontal="right"/>
      <protection/>
    </xf>
    <xf numFmtId="166" fontId="0" fillId="2" borderId="18" xfId="0" applyNumberFormat="1" applyFill="1" applyBorder="1" applyAlignment="1" applyProtection="1">
      <alignment horizontal="right"/>
      <protection/>
    </xf>
    <xf numFmtId="0" fontId="0" fillId="2" borderId="19" xfId="0" applyNumberFormat="1" applyFill="1" applyBorder="1" applyAlignment="1" applyProtection="1">
      <alignment vertical="top"/>
      <protection/>
    </xf>
    <xf numFmtId="0" fontId="0" fillId="2" borderId="20" xfId="0" applyNumberFormat="1" applyFill="1" applyBorder="1" applyAlignment="1" applyProtection="1">
      <alignment/>
      <protection/>
    </xf>
    <xf numFmtId="0" fontId="0" fillId="2" borderId="20" xfId="0" applyNumberFormat="1" applyFill="1" applyBorder="1" applyAlignment="1" applyProtection="1">
      <alignment horizontal="center"/>
      <protection/>
    </xf>
    <xf numFmtId="166" fontId="0" fillId="2" borderId="20" xfId="0" applyNumberFormat="1" applyFill="1" applyBorder="1" applyAlignment="1" applyProtection="1">
      <alignment horizontal="right"/>
      <protection/>
    </xf>
    <xf numFmtId="0" fontId="0" fillId="2" borderId="21" xfId="0" applyNumberFormat="1" applyFill="1" applyBorder="1" applyAlignment="1" applyProtection="1">
      <alignment horizontal="right"/>
      <protection/>
    </xf>
    <xf numFmtId="0" fontId="0" fillId="2" borderId="0" xfId="0" applyNumberFormat="1" applyFill="1" applyAlignment="1" applyProtection="1">
      <alignment horizontal="right"/>
      <protection/>
    </xf>
    <xf numFmtId="0" fontId="0" fillId="2" borderId="0" xfId="0" applyNumberFormat="1" applyFill="1" applyAlignment="1" applyProtection="1">
      <alignment horizontal="center"/>
      <protection/>
    </xf>
    <xf numFmtId="176" fontId="4" fillId="0" borderId="15" xfId="0" applyNumberFormat="1" applyFont="1" applyFill="1" applyBorder="1" applyAlignment="1" applyProtection="1">
      <alignment horizontal="center"/>
      <protection/>
    </xf>
    <xf numFmtId="173" fontId="4" fillId="2" borderId="15" xfId="0" applyNumberFormat="1" applyFont="1" applyFill="1" applyBorder="1" applyAlignment="1" applyProtection="1">
      <alignment horizontal="center" vertical="center" wrapText="1"/>
      <protection/>
    </xf>
    <xf numFmtId="172" fontId="4" fillId="2" borderId="15" xfId="0" applyNumberFormat="1" applyFont="1" applyFill="1" applyBorder="1" applyAlignment="1" applyProtection="1">
      <alignment horizontal="centerContinuous" wrapText="1"/>
      <protection/>
    </xf>
    <xf numFmtId="180" fontId="0" fillId="2" borderId="15" xfId="0" applyNumberFormat="1" applyFont="1" applyFill="1" applyBorder="1" applyAlignment="1" applyProtection="1">
      <alignment horizontal="centerContinuous"/>
      <protection/>
    </xf>
    <xf numFmtId="0" fontId="0" fillId="2" borderId="22" xfId="0" applyNumberFormat="1" applyFill="1" applyBorder="1" applyAlignment="1" applyProtection="1">
      <alignment horizontal="right"/>
      <protection/>
    </xf>
    <xf numFmtId="0" fontId="7" fillId="2" borderId="0" xfId="0" applyFont="1" applyFill="1" applyBorder="1" applyAlignment="1" applyProtection="1">
      <alignment/>
      <protection/>
    </xf>
    <xf numFmtId="178" fontId="0" fillId="2" borderId="15" xfId="0" applyNumberFormat="1" applyFont="1" applyFill="1" applyBorder="1" applyAlignment="1" applyProtection="1">
      <alignment horizontal="right" vertical="top" wrapText="1"/>
      <protection/>
    </xf>
    <xf numFmtId="3" fontId="0" fillId="2" borderId="16" xfId="0" applyNumberFormat="1" applyFont="1" applyFill="1" applyBorder="1" applyAlignment="1" applyProtection="1">
      <alignment horizontal="right" vertical="top" wrapText="1"/>
      <protection/>
    </xf>
    <xf numFmtId="173" fontId="0" fillId="2" borderId="16" xfId="0" applyNumberFormat="1" applyFont="1" applyFill="1" applyBorder="1" applyAlignment="1" applyProtection="1">
      <alignment horizontal="left" vertical="top" wrapText="1"/>
      <protection/>
    </xf>
    <xf numFmtId="1" fontId="0" fillId="2" borderId="16" xfId="0" applyNumberFormat="1" applyFont="1" applyFill="1" applyBorder="1" applyAlignment="1" applyProtection="1">
      <alignment horizontal="right" vertical="top" wrapText="1"/>
      <protection/>
    </xf>
    <xf numFmtId="176" fontId="0" fillId="0" borderId="15" xfId="0" applyNumberFormat="1" applyFont="1" applyFill="1" applyBorder="1" applyAlignment="1" applyProtection="1">
      <alignment horizontal="center" vertical="top"/>
      <protection/>
    </xf>
    <xf numFmtId="172" fontId="0" fillId="0" borderId="11" xfId="0" applyNumberFormat="1" applyFont="1" applyFill="1" applyBorder="1" applyAlignment="1" applyProtection="1">
      <alignment horizontal="left" vertical="top"/>
      <protection/>
    </xf>
    <xf numFmtId="172" fontId="0" fillId="0" borderId="15" xfId="0" applyNumberFormat="1" applyFont="1" applyFill="1" applyBorder="1" applyAlignment="1" applyProtection="1">
      <alignment horizontal="center" vertical="top"/>
      <protection/>
    </xf>
    <xf numFmtId="177" fontId="0" fillId="0" borderId="15" xfId="0" applyNumberFormat="1" applyFont="1" applyFill="1" applyBorder="1" applyAlignment="1" applyProtection="1">
      <alignment horizontal="right" vertical="top"/>
      <protection/>
    </xf>
    <xf numFmtId="173" fontId="0" fillId="0" borderId="15" xfId="0" applyNumberFormat="1" applyFont="1" applyFill="1" applyBorder="1" applyAlignment="1" applyProtection="1">
      <alignment horizontal="left" vertical="top" wrapText="1"/>
      <protection/>
    </xf>
    <xf numFmtId="1" fontId="0" fillId="0" borderId="15" xfId="0" applyNumberFormat="1" applyFont="1" applyFill="1" applyBorder="1" applyAlignment="1" applyProtection="1">
      <alignment horizontal="right" vertical="top"/>
      <protection/>
    </xf>
    <xf numFmtId="173" fontId="0" fillId="0" borderId="16" xfId="0" applyNumberFormat="1" applyFont="1" applyFill="1" applyBorder="1" applyAlignment="1" applyProtection="1">
      <alignment horizontal="right" vertical="top" wrapText="1"/>
      <protection/>
    </xf>
    <xf numFmtId="172" fontId="0" fillId="0" borderId="16" xfId="0" applyNumberFormat="1" applyFont="1" applyFill="1" applyBorder="1" applyAlignment="1" applyProtection="1">
      <alignment horizontal="left" vertical="top" wrapText="1"/>
      <protection/>
    </xf>
    <xf numFmtId="172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3" fontId="0" fillId="0" borderId="16" xfId="0" applyNumberFormat="1" applyFont="1" applyFill="1" applyBorder="1" applyAlignment="1" applyProtection="1">
      <alignment horizontal="right" vertical="top"/>
      <protection/>
    </xf>
    <xf numFmtId="174" fontId="0" fillId="0" borderId="16" xfId="0" applyNumberFormat="1" applyFont="1" applyFill="1" applyBorder="1" applyAlignment="1" applyProtection="1">
      <alignment vertical="top"/>
      <protection locked="0"/>
    </xf>
    <xf numFmtId="174" fontId="0" fillId="0" borderId="16" xfId="0" applyNumberFormat="1" applyFont="1" applyFill="1" applyBorder="1" applyAlignment="1" applyProtection="1">
      <alignment vertical="top"/>
      <protection/>
    </xf>
    <xf numFmtId="173" fontId="0" fillId="2" borderId="23" xfId="0" applyNumberFormat="1" applyFont="1" applyFill="1" applyBorder="1" applyAlignment="1" applyProtection="1">
      <alignment horizontal="left" vertical="top" wrapText="1"/>
      <protection/>
    </xf>
    <xf numFmtId="172" fontId="0" fillId="2" borderId="23" xfId="0" applyNumberFormat="1" applyFont="1" applyFill="1" applyBorder="1" applyAlignment="1" applyProtection="1">
      <alignment horizontal="left" vertical="top" wrapText="1"/>
      <protection/>
    </xf>
    <xf numFmtId="172" fontId="0" fillId="2" borderId="23" xfId="0" applyNumberFormat="1" applyFont="1" applyFill="1" applyBorder="1" applyAlignment="1" applyProtection="1">
      <alignment horizontal="center" vertical="top" wrapText="1"/>
      <protection/>
    </xf>
    <xf numFmtId="0" fontId="0" fillId="2" borderId="23" xfId="0" applyNumberFormat="1" applyFont="1" applyFill="1" applyBorder="1" applyAlignment="1" applyProtection="1">
      <alignment horizontal="center" vertical="top" wrapText="1"/>
      <protection/>
    </xf>
    <xf numFmtId="3" fontId="0" fillId="2" borderId="23" xfId="0" applyNumberFormat="1" applyFont="1" applyFill="1" applyBorder="1" applyAlignment="1" applyProtection="1">
      <alignment horizontal="right" vertical="top" wrapText="1"/>
      <protection/>
    </xf>
    <xf numFmtId="174" fontId="0" fillId="2" borderId="23" xfId="0" applyNumberFormat="1" applyFont="1" applyFill="1" applyBorder="1" applyAlignment="1" applyProtection="1">
      <alignment vertical="top"/>
      <protection locked="0"/>
    </xf>
    <xf numFmtId="174" fontId="0" fillId="2" borderId="23" xfId="0" applyNumberFormat="1" applyFont="1" applyFill="1" applyBorder="1" applyAlignment="1" applyProtection="1">
      <alignment vertical="top" wrapText="1"/>
      <protection/>
    </xf>
    <xf numFmtId="0" fontId="0" fillId="2" borderId="11" xfId="0" applyNumberFormat="1" applyFill="1" applyBorder="1" applyAlignment="1" applyProtection="1" quotePrefix="1">
      <alignment/>
      <protection/>
    </xf>
    <xf numFmtId="0" fontId="0" fillId="2" borderId="0" xfId="0" applyNumberFormat="1" applyFill="1" applyBorder="1" applyAlignment="1" applyProtection="1">
      <alignment/>
      <protection/>
    </xf>
    <xf numFmtId="0" fontId="0" fillId="2" borderId="24" xfId="0" applyNumberFormat="1" applyFill="1" applyBorder="1" applyAlignment="1" applyProtection="1">
      <alignment/>
      <protection/>
    </xf>
    <xf numFmtId="1" fontId="6" fillId="2" borderId="25" xfId="0" applyNumberFormat="1" applyFont="1" applyFill="1" applyBorder="1" applyAlignment="1" applyProtection="1">
      <alignment horizontal="left" vertical="center" wrapText="1"/>
      <protection/>
    </xf>
    <xf numFmtId="0" fontId="0" fillId="2" borderId="26" xfId="0" applyNumberFormat="1" applyFill="1" applyBorder="1" applyAlignment="1" applyProtection="1">
      <alignment vertical="center" wrapText="1"/>
      <protection/>
    </xf>
    <xf numFmtId="0" fontId="0" fillId="2" borderId="27" xfId="0" applyNumberFormat="1" applyFill="1" applyBorder="1" applyAlignment="1" applyProtection="1">
      <alignment/>
      <protection/>
    </xf>
    <xf numFmtId="0" fontId="0" fillId="2" borderId="28" xfId="0" applyNumberFormat="1" applyFill="1" applyBorder="1" applyAlignment="1" applyProtection="1">
      <alignment/>
      <protection/>
    </xf>
    <xf numFmtId="166" fontId="0" fillId="2" borderId="29" xfId="0" applyNumberFormat="1" applyFill="1" applyBorder="1" applyAlignment="1" applyProtection="1">
      <alignment horizontal="center"/>
      <protection/>
    </xf>
    <xf numFmtId="0" fontId="0" fillId="2" borderId="30" xfId="0" applyNumberFormat="1" applyFill="1" applyBorder="1" applyAlignment="1" applyProtection="1">
      <alignment/>
      <protection/>
    </xf>
    <xf numFmtId="0" fontId="0" fillId="2" borderId="11" xfId="0" applyNumberFormat="1" applyFill="1" applyBorder="1" applyAlignment="1" applyProtection="1">
      <alignment/>
      <protection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Zeros="0" tabSelected="1" showOutlineSymbols="0" view="pageBreakPreview" zoomScale="75" zoomScaleNormal="75" zoomScaleSheetLayoutView="75" workbookViewId="0" topLeftCell="B1">
      <selection activeCell="G55" sqref="G55"/>
    </sheetView>
  </sheetViews>
  <sheetFormatPr defaultColWidth="8.77734375" defaultRowHeight="15"/>
  <cols>
    <col min="1" max="1" width="7.88671875" style="98" hidden="1" customWidth="1"/>
    <col min="2" max="2" width="8.77734375" style="8" customWidth="1"/>
    <col min="3" max="3" width="36.77734375" style="89" customWidth="1"/>
    <col min="4" max="4" width="12.77734375" style="99" customWidth="1"/>
    <col min="5" max="5" width="6.77734375" style="89" customWidth="1"/>
    <col min="6" max="6" width="11.77734375" style="89" customWidth="1"/>
    <col min="7" max="7" width="11.77734375" style="98" customWidth="1"/>
    <col min="8" max="8" width="16.77734375" style="98" customWidth="1"/>
    <col min="9" max="16384" width="10.5546875" style="89" customWidth="1"/>
  </cols>
  <sheetData>
    <row r="1" spans="1:8" ht="15.75">
      <c r="A1" s="1"/>
      <c r="B1" s="2" t="s">
        <v>0</v>
      </c>
      <c r="C1" s="3"/>
      <c r="D1" s="3"/>
      <c r="E1" s="3"/>
      <c r="F1" s="3"/>
      <c r="G1" s="1"/>
      <c r="H1" s="3"/>
    </row>
    <row r="2" spans="1:8" ht="15">
      <c r="A2" s="4"/>
      <c r="B2" s="5" t="s">
        <v>133</v>
      </c>
      <c r="C2" s="6"/>
      <c r="D2" s="6"/>
      <c r="E2" s="6"/>
      <c r="F2" s="6"/>
      <c r="G2" s="4"/>
      <c r="H2" s="6"/>
    </row>
    <row r="3" spans="1:8" ht="15">
      <c r="A3" s="7"/>
      <c r="B3" s="8" t="s">
        <v>1</v>
      </c>
      <c r="C3" s="9"/>
      <c r="D3" s="9"/>
      <c r="E3" s="9"/>
      <c r="F3" s="9"/>
      <c r="G3" s="10"/>
      <c r="H3" s="11"/>
    </row>
    <row r="4" spans="1:8" ht="15">
      <c r="A4" s="12" t="s">
        <v>18</v>
      </c>
      <c r="B4" s="13" t="s">
        <v>3</v>
      </c>
      <c r="C4" s="14" t="s">
        <v>4</v>
      </c>
      <c r="D4" s="15" t="s">
        <v>5</v>
      </c>
      <c r="E4" s="16" t="s">
        <v>6</v>
      </c>
      <c r="F4" s="16" t="s">
        <v>7</v>
      </c>
      <c r="G4" s="17" t="s">
        <v>8</v>
      </c>
      <c r="H4" s="16" t="s">
        <v>9</v>
      </c>
    </row>
    <row r="5" spans="1:8" ht="15.75" thickBot="1">
      <c r="A5" s="18"/>
      <c r="B5" s="19"/>
      <c r="C5" s="20"/>
      <c r="D5" s="21" t="s">
        <v>10</v>
      </c>
      <c r="E5" s="22"/>
      <c r="F5" s="23" t="s">
        <v>11</v>
      </c>
      <c r="G5" s="24"/>
      <c r="H5" s="104"/>
    </row>
    <row r="6" spans="1:8" s="90" customFormat="1" ht="36" customHeight="1" thickTop="1">
      <c r="A6" s="25"/>
      <c r="B6" s="26" t="s">
        <v>12</v>
      </c>
      <c r="C6" s="133" t="s">
        <v>224</v>
      </c>
      <c r="D6" s="134"/>
      <c r="E6" s="134"/>
      <c r="F6" s="134"/>
      <c r="G6" s="27"/>
      <c r="H6" s="28" t="s">
        <v>2</v>
      </c>
    </row>
    <row r="7" spans="1:8" ht="36" customHeight="1">
      <c r="A7" s="29"/>
      <c r="B7" s="30"/>
      <c r="C7" s="31" t="s">
        <v>13</v>
      </c>
      <c r="D7" s="32"/>
      <c r="E7" s="33" t="s">
        <v>2</v>
      </c>
      <c r="F7" s="70" t="s">
        <v>2</v>
      </c>
      <c r="G7" s="39"/>
      <c r="H7" s="34"/>
    </row>
    <row r="8" spans="1:8" ht="36" customHeight="1">
      <c r="A8" s="110" t="s">
        <v>281</v>
      </c>
      <c r="B8" s="114" t="s">
        <v>22</v>
      </c>
      <c r="C8" s="111" t="s">
        <v>282</v>
      </c>
      <c r="D8" s="66" t="s">
        <v>283</v>
      </c>
      <c r="E8" s="112" t="s">
        <v>284</v>
      </c>
      <c r="F8" s="113">
        <v>0.02</v>
      </c>
      <c r="G8" s="68"/>
      <c r="H8" s="69">
        <f aca="true" t="shared" si="0" ref="H8:H13">ROUND(G8,2)*F8</f>
        <v>0</v>
      </c>
    </row>
    <row r="9" spans="1:8" ht="36" customHeight="1">
      <c r="A9" s="48" t="s">
        <v>150</v>
      </c>
      <c r="B9" s="56" t="s">
        <v>102</v>
      </c>
      <c r="C9" s="52" t="s">
        <v>151</v>
      </c>
      <c r="D9" s="53" t="s">
        <v>23</v>
      </c>
      <c r="E9" s="54" t="s">
        <v>24</v>
      </c>
      <c r="F9" s="71">
        <v>1400</v>
      </c>
      <c r="G9" s="51"/>
      <c r="H9" s="36">
        <f t="shared" si="0"/>
        <v>0</v>
      </c>
    </row>
    <row r="10" spans="1:8" ht="36" customHeight="1">
      <c r="A10" s="48" t="s">
        <v>152</v>
      </c>
      <c r="B10" s="56" t="s">
        <v>103</v>
      </c>
      <c r="C10" s="52" t="s">
        <v>153</v>
      </c>
      <c r="D10" s="53" t="s">
        <v>23</v>
      </c>
      <c r="E10" s="54" t="s">
        <v>24</v>
      </c>
      <c r="F10" s="71">
        <v>10250</v>
      </c>
      <c r="G10" s="51"/>
      <c r="H10" s="36">
        <f t="shared" si="0"/>
        <v>0</v>
      </c>
    </row>
    <row r="11" spans="1:8" ht="36" customHeight="1">
      <c r="A11" s="48"/>
      <c r="B11" s="56" t="s">
        <v>25</v>
      </c>
      <c r="C11" s="52" t="s">
        <v>290</v>
      </c>
      <c r="D11" s="53" t="s">
        <v>274</v>
      </c>
      <c r="E11" s="54" t="s">
        <v>24</v>
      </c>
      <c r="F11" s="71">
        <v>2000</v>
      </c>
      <c r="G11" s="51"/>
      <c r="H11" s="36">
        <f t="shared" si="0"/>
        <v>0</v>
      </c>
    </row>
    <row r="12" spans="1:8" ht="36" customHeight="1">
      <c r="A12" s="50" t="s">
        <v>154</v>
      </c>
      <c r="B12" s="56" t="s">
        <v>104</v>
      </c>
      <c r="C12" s="52" t="s">
        <v>155</v>
      </c>
      <c r="D12" s="53" t="s">
        <v>23</v>
      </c>
      <c r="E12" s="54" t="s">
        <v>26</v>
      </c>
      <c r="F12" s="71">
        <v>9900</v>
      </c>
      <c r="G12" s="51"/>
      <c r="H12" s="36">
        <f t="shared" si="0"/>
        <v>0</v>
      </c>
    </row>
    <row r="13" spans="1:8" ht="36" customHeight="1">
      <c r="A13" s="48" t="s">
        <v>156</v>
      </c>
      <c r="B13" s="56" t="s">
        <v>105</v>
      </c>
      <c r="C13" s="52" t="s">
        <v>157</v>
      </c>
      <c r="D13" s="53" t="s">
        <v>23</v>
      </c>
      <c r="E13" s="54" t="s">
        <v>24</v>
      </c>
      <c r="F13" s="71">
        <v>700</v>
      </c>
      <c r="G13" s="51"/>
      <c r="H13" s="36">
        <f t="shared" si="0"/>
        <v>0</v>
      </c>
    </row>
    <row r="14" spans="1:8" ht="36" customHeight="1">
      <c r="A14" s="50" t="s">
        <v>27</v>
      </c>
      <c r="B14" s="56" t="s">
        <v>220</v>
      </c>
      <c r="C14" s="52" t="s">
        <v>28</v>
      </c>
      <c r="D14" s="53" t="s">
        <v>23</v>
      </c>
      <c r="E14" s="54"/>
      <c r="F14" s="71"/>
      <c r="G14" s="58"/>
      <c r="H14" s="36"/>
    </row>
    <row r="15" spans="1:8" ht="36" customHeight="1">
      <c r="A15" s="48" t="s">
        <v>29</v>
      </c>
      <c r="B15" s="57" t="s">
        <v>30</v>
      </c>
      <c r="C15" s="52" t="s">
        <v>34</v>
      </c>
      <c r="D15" s="53" t="s">
        <v>2</v>
      </c>
      <c r="E15" s="54" t="s">
        <v>31</v>
      </c>
      <c r="F15" s="71">
        <v>4800</v>
      </c>
      <c r="G15" s="51"/>
      <c r="H15" s="36">
        <f aca="true" t="shared" si="1" ref="H15:H21">ROUND(G15,2)*F15</f>
        <v>0</v>
      </c>
    </row>
    <row r="16" spans="1:8" ht="36" customHeight="1">
      <c r="A16" s="48" t="s">
        <v>288</v>
      </c>
      <c r="B16" s="57" t="s">
        <v>32</v>
      </c>
      <c r="C16" s="52" t="s">
        <v>289</v>
      </c>
      <c r="D16" s="53" t="s">
        <v>2</v>
      </c>
      <c r="E16" s="54" t="s">
        <v>31</v>
      </c>
      <c r="F16" s="71">
        <v>500</v>
      </c>
      <c r="G16" s="51"/>
      <c r="H16" s="36">
        <f t="shared" si="1"/>
        <v>0</v>
      </c>
    </row>
    <row r="17" spans="1:8" ht="36" customHeight="1">
      <c r="A17" s="50"/>
      <c r="B17" s="56" t="s">
        <v>140</v>
      </c>
      <c r="C17" s="52" t="s">
        <v>291</v>
      </c>
      <c r="D17" s="53" t="s">
        <v>274</v>
      </c>
      <c r="E17" s="54" t="s">
        <v>24</v>
      </c>
      <c r="F17" s="71">
        <v>2000</v>
      </c>
      <c r="G17" s="51"/>
      <c r="H17" s="36">
        <f t="shared" si="1"/>
        <v>0</v>
      </c>
    </row>
    <row r="18" spans="1:8" ht="36" customHeight="1">
      <c r="A18" s="110" t="s">
        <v>292</v>
      </c>
      <c r="B18" s="114" t="s">
        <v>106</v>
      </c>
      <c r="C18" s="65" t="s">
        <v>293</v>
      </c>
      <c r="D18" s="66" t="s">
        <v>33</v>
      </c>
      <c r="E18" s="67" t="s">
        <v>24</v>
      </c>
      <c r="F18" s="115">
        <v>750</v>
      </c>
      <c r="G18" s="68"/>
      <c r="H18" s="69">
        <f t="shared" si="1"/>
        <v>0</v>
      </c>
    </row>
    <row r="19" spans="1:8" ht="36" customHeight="1">
      <c r="A19" s="48" t="s">
        <v>35</v>
      </c>
      <c r="B19" s="56" t="s">
        <v>36</v>
      </c>
      <c r="C19" s="52" t="s">
        <v>37</v>
      </c>
      <c r="D19" s="53" t="s">
        <v>23</v>
      </c>
      <c r="E19" s="54" t="s">
        <v>26</v>
      </c>
      <c r="F19" s="71">
        <v>11700</v>
      </c>
      <c r="G19" s="51"/>
      <c r="H19" s="36">
        <f t="shared" si="1"/>
        <v>0</v>
      </c>
    </row>
    <row r="20" spans="1:8" ht="36" customHeight="1">
      <c r="A20" s="50" t="s">
        <v>138</v>
      </c>
      <c r="B20" s="56" t="s">
        <v>107</v>
      </c>
      <c r="C20" s="52" t="s">
        <v>139</v>
      </c>
      <c r="D20" s="53" t="s">
        <v>33</v>
      </c>
      <c r="E20" s="54" t="s">
        <v>26</v>
      </c>
      <c r="F20" s="71">
        <v>50</v>
      </c>
      <c r="G20" s="51"/>
      <c r="H20" s="36">
        <f t="shared" si="1"/>
        <v>0</v>
      </c>
    </row>
    <row r="21" spans="1:8" ht="36" customHeight="1">
      <c r="A21" s="50" t="s">
        <v>39</v>
      </c>
      <c r="B21" s="56" t="s">
        <v>108</v>
      </c>
      <c r="C21" s="52" t="s">
        <v>40</v>
      </c>
      <c r="D21" s="53" t="s">
        <v>41</v>
      </c>
      <c r="E21" s="54" t="s">
        <v>26</v>
      </c>
      <c r="F21" s="71">
        <v>9900</v>
      </c>
      <c r="G21" s="51"/>
      <c r="H21" s="36">
        <f t="shared" si="1"/>
        <v>0</v>
      </c>
    </row>
    <row r="22" spans="1:8" ht="36" customHeight="1">
      <c r="A22" s="40"/>
      <c r="B22" s="42"/>
      <c r="C22" s="60" t="s">
        <v>159</v>
      </c>
      <c r="D22" s="35"/>
      <c r="E22" s="38"/>
      <c r="F22" s="72"/>
      <c r="G22" s="58"/>
      <c r="H22" s="36"/>
    </row>
    <row r="23" spans="1:8" ht="36" customHeight="1">
      <c r="A23" s="47" t="s">
        <v>46</v>
      </c>
      <c r="B23" s="56" t="s">
        <v>109</v>
      </c>
      <c r="C23" s="52" t="s">
        <v>47</v>
      </c>
      <c r="D23" s="53" t="s">
        <v>23</v>
      </c>
      <c r="E23" s="54"/>
      <c r="F23" s="71"/>
      <c r="G23" s="58"/>
      <c r="H23" s="36"/>
    </row>
    <row r="24" spans="1:8" ht="36" customHeight="1">
      <c r="A24" s="47" t="s">
        <v>48</v>
      </c>
      <c r="B24" s="57" t="s">
        <v>30</v>
      </c>
      <c r="C24" s="52" t="s">
        <v>49</v>
      </c>
      <c r="D24" s="53" t="s">
        <v>2</v>
      </c>
      <c r="E24" s="54" t="s">
        <v>26</v>
      </c>
      <c r="F24" s="71">
        <v>100</v>
      </c>
      <c r="G24" s="51"/>
      <c r="H24" s="36">
        <f>ROUND(G24,2)*F24</f>
        <v>0</v>
      </c>
    </row>
    <row r="25" spans="1:8" ht="36" customHeight="1">
      <c r="A25" s="47" t="s">
        <v>50</v>
      </c>
      <c r="B25" s="57" t="s">
        <v>32</v>
      </c>
      <c r="C25" s="52" t="s">
        <v>51</v>
      </c>
      <c r="D25" s="53" t="s">
        <v>2</v>
      </c>
      <c r="E25" s="54" t="s">
        <v>26</v>
      </c>
      <c r="F25" s="71">
        <v>5550</v>
      </c>
      <c r="G25" s="51"/>
      <c r="H25" s="36">
        <f>ROUND(G25,2)*F25</f>
        <v>0</v>
      </c>
    </row>
    <row r="26" spans="1:8" ht="36" customHeight="1">
      <c r="A26" s="47" t="s">
        <v>160</v>
      </c>
      <c r="B26" s="56" t="s">
        <v>190</v>
      </c>
      <c r="C26" s="52" t="s">
        <v>161</v>
      </c>
      <c r="D26" s="53" t="s">
        <v>162</v>
      </c>
      <c r="E26" s="54"/>
      <c r="F26" s="71"/>
      <c r="G26" s="58"/>
      <c r="H26" s="36"/>
    </row>
    <row r="27" spans="1:8" ht="36" customHeight="1">
      <c r="A27" s="63" t="s">
        <v>194</v>
      </c>
      <c r="B27" s="116" t="s">
        <v>30</v>
      </c>
      <c r="C27" s="117" t="s">
        <v>195</v>
      </c>
      <c r="D27" s="118" t="s">
        <v>2</v>
      </c>
      <c r="E27" s="119" t="s">
        <v>26</v>
      </c>
      <c r="F27" s="120">
        <v>10</v>
      </c>
      <c r="G27" s="121"/>
      <c r="H27" s="122">
        <f>ROUND(G27,2)*F27</f>
        <v>0</v>
      </c>
    </row>
    <row r="28" spans="1:8" ht="36" customHeight="1">
      <c r="A28" s="47" t="s">
        <v>163</v>
      </c>
      <c r="B28" s="56" t="s">
        <v>110</v>
      </c>
      <c r="C28" s="52" t="s">
        <v>164</v>
      </c>
      <c r="D28" s="53" t="s">
        <v>52</v>
      </c>
      <c r="E28" s="54"/>
      <c r="F28" s="71"/>
      <c r="G28" s="58"/>
      <c r="H28" s="36"/>
    </row>
    <row r="29" spans="1:8" ht="36" customHeight="1">
      <c r="A29" s="47" t="s">
        <v>165</v>
      </c>
      <c r="B29" s="57" t="s">
        <v>30</v>
      </c>
      <c r="C29" s="52" t="s">
        <v>166</v>
      </c>
      <c r="D29" s="53" t="s">
        <v>2</v>
      </c>
      <c r="E29" s="54" t="s">
        <v>38</v>
      </c>
      <c r="F29" s="71">
        <v>6</v>
      </c>
      <c r="G29" s="51"/>
      <c r="H29" s="36">
        <f>ROUND(G29,2)*F29</f>
        <v>0</v>
      </c>
    </row>
    <row r="30" spans="1:8" ht="36" customHeight="1">
      <c r="A30" s="47" t="s">
        <v>167</v>
      </c>
      <c r="B30" s="57" t="s">
        <v>32</v>
      </c>
      <c r="C30" s="52" t="s">
        <v>168</v>
      </c>
      <c r="D30" s="53" t="s">
        <v>2</v>
      </c>
      <c r="E30" s="54" t="s">
        <v>38</v>
      </c>
      <c r="F30" s="71">
        <v>6</v>
      </c>
      <c r="G30" s="51"/>
      <c r="H30" s="36">
        <f>ROUND(G30,2)*F30</f>
        <v>0</v>
      </c>
    </row>
    <row r="31" spans="1:8" ht="36" customHeight="1">
      <c r="A31" s="47" t="s">
        <v>53</v>
      </c>
      <c r="B31" s="56" t="s">
        <v>191</v>
      </c>
      <c r="C31" s="52" t="s">
        <v>54</v>
      </c>
      <c r="D31" s="53" t="s">
        <v>52</v>
      </c>
      <c r="E31" s="54"/>
      <c r="F31" s="71"/>
      <c r="G31" s="58"/>
      <c r="H31" s="36"/>
    </row>
    <row r="32" spans="1:8" ht="36" customHeight="1">
      <c r="A32" s="47" t="s">
        <v>143</v>
      </c>
      <c r="B32" s="57" t="s">
        <v>30</v>
      </c>
      <c r="C32" s="52" t="s">
        <v>142</v>
      </c>
      <c r="D32" s="53" t="s">
        <v>2</v>
      </c>
      <c r="E32" s="54" t="s">
        <v>38</v>
      </c>
      <c r="F32" s="71">
        <v>60</v>
      </c>
      <c r="G32" s="51"/>
      <c r="H32" s="36">
        <f>ROUND(G32,2)*F32</f>
        <v>0</v>
      </c>
    </row>
    <row r="33" spans="1:8" ht="36" customHeight="1">
      <c r="A33" s="47" t="s">
        <v>240</v>
      </c>
      <c r="B33" s="56" t="s">
        <v>111</v>
      </c>
      <c r="C33" s="52" t="s">
        <v>241</v>
      </c>
      <c r="D33" s="53" t="s">
        <v>242</v>
      </c>
      <c r="E33" s="105"/>
      <c r="F33" s="87"/>
      <c r="G33" s="58"/>
      <c r="H33" s="36"/>
    </row>
    <row r="34" spans="1:8" ht="36" customHeight="1">
      <c r="A34" s="47" t="s">
        <v>243</v>
      </c>
      <c r="B34" s="57" t="s">
        <v>30</v>
      </c>
      <c r="C34" s="52" t="s">
        <v>244</v>
      </c>
      <c r="D34" s="53"/>
      <c r="E34" s="54"/>
      <c r="F34" s="87"/>
      <c r="G34" s="58"/>
      <c r="H34" s="36"/>
    </row>
    <row r="35" spans="1:8" ht="36" customHeight="1">
      <c r="A35" s="47" t="s">
        <v>245</v>
      </c>
      <c r="B35" s="59"/>
      <c r="C35" s="52" t="s">
        <v>249</v>
      </c>
      <c r="D35" s="53"/>
      <c r="E35" s="54" t="s">
        <v>31</v>
      </c>
      <c r="F35" s="87">
        <v>26</v>
      </c>
      <c r="G35" s="51"/>
      <c r="H35" s="36">
        <f>ROUND(G35,2)*F35</f>
        <v>0</v>
      </c>
    </row>
    <row r="36" spans="1:8" ht="36" customHeight="1">
      <c r="A36" s="47" t="s">
        <v>246</v>
      </c>
      <c r="B36" s="57" t="s">
        <v>32</v>
      </c>
      <c r="C36" s="52" t="s">
        <v>247</v>
      </c>
      <c r="D36" s="53"/>
      <c r="E36" s="54"/>
      <c r="F36" s="87"/>
      <c r="G36" s="58"/>
      <c r="H36" s="36"/>
    </row>
    <row r="37" spans="1:8" ht="36" customHeight="1">
      <c r="A37" s="47" t="s">
        <v>248</v>
      </c>
      <c r="B37" s="59"/>
      <c r="C37" s="52" t="s">
        <v>249</v>
      </c>
      <c r="D37" s="53"/>
      <c r="E37" s="54" t="s">
        <v>31</v>
      </c>
      <c r="F37" s="87">
        <v>10</v>
      </c>
      <c r="G37" s="51"/>
      <c r="H37" s="36">
        <f>ROUND(G37,2)*F37</f>
        <v>0</v>
      </c>
    </row>
    <row r="38" spans="1:8" ht="36" customHeight="1">
      <c r="A38" s="47" t="s">
        <v>250</v>
      </c>
      <c r="B38" s="56" t="s">
        <v>158</v>
      </c>
      <c r="C38" s="52" t="s">
        <v>251</v>
      </c>
      <c r="D38" s="53" t="s">
        <v>252</v>
      </c>
      <c r="E38" s="54"/>
      <c r="F38" s="87"/>
      <c r="G38" s="58"/>
      <c r="H38" s="36"/>
    </row>
    <row r="39" spans="1:8" ht="36" customHeight="1">
      <c r="A39" s="47" t="s">
        <v>253</v>
      </c>
      <c r="B39" s="57" t="s">
        <v>30</v>
      </c>
      <c r="C39" s="52" t="s">
        <v>254</v>
      </c>
      <c r="D39" s="53" t="s">
        <v>2</v>
      </c>
      <c r="E39" s="54" t="s">
        <v>26</v>
      </c>
      <c r="F39" s="87">
        <v>210</v>
      </c>
      <c r="G39" s="51"/>
      <c r="H39" s="36">
        <f>ROUND(G39,2)*F39</f>
        <v>0</v>
      </c>
    </row>
    <row r="40" spans="1:8" ht="36" customHeight="1">
      <c r="A40" s="43"/>
      <c r="B40" s="42"/>
      <c r="C40" s="61" t="s">
        <v>14</v>
      </c>
      <c r="D40" s="35"/>
      <c r="E40" s="38"/>
      <c r="F40" s="72"/>
      <c r="G40" s="39"/>
      <c r="H40" s="36"/>
    </row>
    <row r="41" spans="1:8" ht="36" customHeight="1">
      <c r="A41" s="48" t="s">
        <v>56</v>
      </c>
      <c r="B41" s="56" t="s">
        <v>141</v>
      </c>
      <c r="C41" s="52" t="s">
        <v>57</v>
      </c>
      <c r="D41" s="53" t="s">
        <v>58</v>
      </c>
      <c r="E41" s="54"/>
      <c r="F41" s="73"/>
      <c r="G41" s="58"/>
      <c r="H41" s="44"/>
    </row>
    <row r="42" spans="1:8" ht="36" customHeight="1">
      <c r="A42" s="48" t="s">
        <v>59</v>
      </c>
      <c r="B42" s="57" t="s">
        <v>30</v>
      </c>
      <c r="C42" s="52" t="s">
        <v>66</v>
      </c>
      <c r="D42" s="53" t="s">
        <v>2</v>
      </c>
      <c r="E42" s="54" t="s">
        <v>26</v>
      </c>
      <c r="F42" s="73">
        <v>8245</v>
      </c>
      <c r="G42" s="51"/>
      <c r="H42" s="44">
        <f>ROUND(G42,2)*F42</f>
        <v>0</v>
      </c>
    </row>
    <row r="43" spans="1:8" ht="36" customHeight="1">
      <c r="A43" s="48" t="s">
        <v>59</v>
      </c>
      <c r="B43" s="57" t="s">
        <v>32</v>
      </c>
      <c r="C43" s="52" t="s">
        <v>196</v>
      </c>
      <c r="D43" s="53" t="s">
        <v>2</v>
      </c>
      <c r="E43" s="54" t="s">
        <v>26</v>
      </c>
      <c r="F43" s="73">
        <v>290</v>
      </c>
      <c r="G43" s="51"/>
      <c r="H43" s="44">
        <f>ROUND(G43,2)*F43</f>
        <v>0</v>
      </c>
    </row>
    <row r="44" spans="1:8" ht="36" customHeight="1">
      <c r="A44" s="84" t="s">
        <v>238</v>
      </c>
      <c r="B44" s="64" t="s">
        <v>197</v>
      </c>
      <c r="C44" s="65" t="s">
        <v>239</v>
      </c>
      <c r="D44" s="66" t="s">
        <v>2</v>
      </c>
      <c r="E44" s="67" t="s">
        <v>26</v>
      </c>
      <c r="F44" s="85">
        <v>15</v>
      </c>
      <c r="G44" s="68"/>
      <c r="H44" s="86">
        <f>ROUND(G44,2)*F44</f>
        <v>0</v>
      </c>
    </row>
    <row r="45" spans="1:8" ht="36" customHeight="1">
      <c r="A45" s="48" t="s">
        <v>169</v>
      </c>
      <c r="B45" s="57" t="s">
        <v>204</v>
      </c>
      <c r="C45" s="52" t="s">
        <v>170</v>
      </c>
      <c r="D45" s="53" t="s">
        <v>2</v>
      </c>
      <c r="E45" s="54" t="s">
        <v>26</v>
      </c>
      <c r="F45" s="73">
        <v>125</v>
      </c>
      <c r="G45" s="51"/>
      <c r="H45" s="44">
        <f>ROUND(G45,2)*F45</f>
        <v>0</v>
      </c>
    </row>
    <row r="46" spans="1:8" ht="36" customHeight="1">
      <c r="A46" s="48" t="s">
        <v>60</v>
      </c>
      <c r="B46" s="56" t="s">
        <v>112</v>
      </c>
      <c r="C46" s="52" t="s">
        <v>61</v>
      </c>
      <c r="D46" s="53" t="s">
        <v>58</v>
      </c>
      <c r="E46" s="54"/>
      <c r="F46" s="73"/>
      <c r="G46" s="58"/>
      <c r="H46" s="44"/>
    </row>
    <row r="47" spans="1:8" ht="36" customHeight="1">
      <c r="A47" s="48" t="s">
        <v>171</v>
      </c>
      <c r="B47" s="57" t="s">
        <v>30</v>
      </c>
      <c r="C47" s="52" t="s">
        <v>192</v>
      </c>
      <c r="D47" s="53" t="s">
        <v>172</v>
      </c>
      <c r="E47" s="54" t="s">
        <v>55</v>
      </c>
      <c r="F47" s="71">
        <v>1650</v>
      </c>
      <c r="G47" s="51"/>
      <c r="H47" s="44">
        <f aca="true" t="shared" si="2" ref="H47:H54">ROUND(G47,2)*F47</f>
        <v>0</v>
      </c>
    </row>
    <row r="48" spans="1:8" ht="36" customHeight="1">
      <c r="A48" s="48" t="s">
        <v>171</v>
      </c>
      <c r="B48" s="57" t="s">
        <v>32</v>
      </c>
      <c r="C48" s="52" t="s">
        <v>257</v>
      </c>
      <c r="D48" s="53" t="s">
        <v>172</v>
      </c>
      <c r="E48" s="54" t="s">
        <v>55</v>
      </c>
      <c r="F48" s="71">
        <v>60</v>
      </c>
      <c r="G48" s="51"/>
      <c r="H48" s="44">
        <f t="shared" si="2"/>
        <v>0</v>
      </c>
    </row>
    <row r="49" spans="1:8" ht="36" customHeight="1">
      <c r="A49" s="48" t="s">
        <v>62</v>
      </c>
      <c r="B49" s="57" t="s">
        <v>197</v>
      </c>
      <c r="C49" s="52" t="s">
        <v>67</v>
      </c>
      <c r="D49" s="53" t="s">
        <v>63</v>
      </c>
      <c r="E49" s="54" t="s">
        <v>55</v>
      </c>
      <c r="F49" s="71">
        <v>5</v>
      </c>
      <c r="G49" s="51"/>
      <c r="H49" s="44">
        <f t="shared" si="2"/>
        <v>0</v>
      </c>
    </row>
    <row r="50" spans="1:8" ht="36" customHeight="1">
      <c r="A50" s="48" t="s">
        <v>64</v>
      </c>
      <c r="B50" s="108" t="s">
        <v>42</v>
      </c>
      <c r="C50" s="79" t="s">
        <v>65</v>
      </c>
      <c r="D50" s="80" t="s">
        <v>58</v>
      </c>
      <c r="E50" s="81" t="s">
        <v>55</v>
      </c>
      <c r="F50" s="107">
        <v>1710</v>
      </c>
      <c r="G50" s="82"/>
      <c r="H50" s="83">
        <f t="shared" si="2"/>
        <v>0</v>
      </c>
    </row>
    <row r="51" spans="1:8" ht="36" customHeight="1">
      <c r="A51" s="48" t="s">
        <v>144</v>
      </c>
      <c r="B51" s="123" t="s">
        <v>43</v>
      </c>
      <c r="C51" s="124" t="s">
        <v>145</v>
      </c>
      <c r="D51" s="125" t="s">
        <v>146</v>
      </c>
      <c r="E51" s="126" t="s">
        <v>26</v>
      </c>
      <c r="F51" s="127">
        <v>1270</v>
      </c>
      <c r="G51" s="128"/>
      <c r="H51" s="129">
        <f t="shared" si="2"/>
        <v>0</v>
      </c>
    </row>
    <row r="52" spans="1:8" ht="36" customHeight="1">
      <c r="A52" s="48"/>
      <c r="B52" s="56" t="s">
        <v>44</v>
      </c>
      <c r="C52" s="52" t="s">
        <v>226</v>
      </c>
      <c r="D52" s="53" t="s">
        <v>275</v>
      </c>
      <c r="E52" s="54" t="s">
        <v>26</v>
      </c>
      <c r="F52" s="73">
        <v>20</v>
      </c>
      <c r="G52" s="51"/>
      <c r="H52" s="44">
        <f t="shared" si="2"/>
        <v>0</v>
      </c>
    </row>
    <row r="53" spans="1:8" ht="36" customHeight="1">
      <c r="A53" s="100"/>
      <c r="B53" s="101"/>
      <c r="C53" s="61" t="s">
        <v>258</v>
      </c>
      <c r="D53" s="102"/>
      <c r="E53" s="102"/>
      <c r="F53" s="102"/>
      <c r="G53" s="58"/>
      <c r="H53" s="103"/>
    </row>
    <row r="54" spans="1:8" ht="36" customHeight="1">
      <c r="A54" s="84" t="s">
        <v>259</v>
      </c>
      <c r="B54" s="56" t="s">
        <v>45</v>
      </c>
      <c r="C54" s="52" t="s">
        <v>260</v>
      </c>
      <c r="D54" s="53" t="s">
        <v>261</v>
      </c>
      <c r="E54" s="54" t="s">
        <v>55</v>
      </c>
      <c r="F54" s="77">
        <v>100</v>
      </c>
      <c r="G54" s="51"/>
      <c r="H54" s="44">
        <f t="shared" si="2"/>
        <v>0</v>
      </c>
    </row>
    <row r="55" spans="1:8" ht="36" customHeight="1">
      <c r="A55" s="47"/>
      <c r="B55" s="59"/>
      <c r="C55" s="60" t="s">
        <v>15</v>
      </c>
      <c r="D55" s="53"/>
      <c r="E55" s="54"/>
      <c r="F55" s="71"/>
      <c r="G55" s="36"/>
      <c r="H55" s="36"/>
    </row>
    <row r="56" spans="1:8" ht="36" customHeight="1">
      <c r="A56" s="40"/>
      <c r="B56" s="42" t="s">
        <v>113</v>
      </c>
      <c r="C56" s="37" t="s">
        <v>87</v>
      </c>
      <c r="D56" s="35" t="s">
        <v>149</v>
      </c>
      <c r="E56" s="38"/>
      <c r="F56" s="74"/>
      <c r="G56" s="39"/>
      <c r="H56" s="44"/>
    </row>
    <row r="57" spans="1:8" ht="36" customHeight="1">
      <c r="A57" s="40"/>
      <c r="B57" s="41" t="s">
        <v>30</v>
      </c>
      <c r="C57" s="37" t="s">
        <v>225</v>
      </c>
      <c r="D57" s="35"/>
      <c r="E57" s="38"/>
      <c r="F57" s="74"/>
      <c r="G57" s="39"/>
      <c r="H57" s="44"/>
    </row>
    <row r="58" spans="1:8" ht="36" customHeight="1">
      <c r="A58" s="40"/>
      <c r="B58" s="41"/>
      <c r="C58" s="37" t="s">
        <v>88</v>
      </c>
      <c r="D58" s="35"/>
      <c r="E58" s="38" t="s">
        <v>55</v>
      </c>
      <c r="F58" s="74">
        <v>24</v>
      </c>
      <c r="G58" s="49"/>
      <c r="H58" s="44">
        <f>ROUND(G58,2)*F58</f>
        <v>0</v>
      </c>
    </row>
    <row r="59" spans="1:8" ht="36" customHeight="1">
      <c r="A59" s="40"/>
      <c r="B59" s="41"/>
      <c r="C59" s="37" t="s">
        <v>89</v>
      </c>
      <c r="D59" s="35"/>
      <c r="E59" s="38" t="s">
        <v>55</v>
      </c>
      <c r="F59" s="74">
        <v>366</v>
      </c>
      <c r="G59" s="49"/>
      <c r="H59" s="44">
        <f>ROUND(G59,2)*F59</f>
        <v>0</v>
      </c>
    </row>
    <row r="60" spans="1:8" ht="36" customHeight="1">
      <c r="A60" s="40"/>
      <c r="B60" s="42" t="s">
        <v>114</v>
      </c>
      <c r="C60" s="37" t="s">
        <v>187</v>
      </c>
      <c r="D60" s="35" t="s">
        <v>188</v>
      </c>
      <c r="E60" s="38"/>
      <c r="F60" s="74"/>
      <c r="G60" s="39"/>
      <c r="H60" s="44"/>
    </row>
    <row r="61" spans="1:8" ht="36" customHeight="1">
      <c r="A61" s="40"/>
      <c r="B61" s="41" t="s">
        <v>30</v>
      </c>
      <c r="C61" s="37" t="s">
        <v>87</v>
      </c>
      <c r="D61" s="35"/>
      <c r="E61" s="38"/>
      <c r="F61" s="74"/>
      <c r="G61" s="39"/>
      <c r="H61" s="44"/>
    </row>
    <row r="62" spans="1:8" ht="36" customHeight="1">
      <c r="A62" s="40"/>
      <c r="B62" s="41"/>
      <c r="C62" s="37" t="s">
        <v>189</v>
      </c>
      <c r="D62" s="35"/>
      <c r="E62" s="38" t="s">
        <v>55</v>
      </c>
      <c r="F62" s="74">
        <v>390</v>
      </c>
      <c r="G62" s="49"/>
      <c r="H62" s="44">
        <f>ROUND(G62,2)*F62</f>
        <v>0</v>
      </c>
    </row>
    <row r="63" spans="1:8" ht="36" customHeight="1">
      <c r="A63" s="84"/>
      <c r="B63" s="56" t="s">
        <v>115</v>
      </c>
      <c r="C63" s="52" t="s">
        <v>263</v>
      </c>
      <c r="D63" s="53" t="s">
        <v>188</v>
      </c>
      <c r="E63" s="54" t="s">
        <v>38</v>
      </c>
      <c r="F63" s="77">
        <v>5</v>
      </c>
      <c r="G63" s="51"/>
      <c r="H63" s="44">
        <f>ROUND(G63,2)*F63</f>
        <v>0</v>
      </c>
    </row>
    <row r="64" spans="1:8" ht="36" customHeight="1">
      <c r="A64" s="40"/>
      <c r="B64" s="42" t="s">
        <v>116</v>
      </c>
      <c r="C64" s="37" t="s">
        <v>90</v>
      </c>
      <c r="D64" s="35" t="s">
        <v>149</v>
      </c>
      <c r="E64" s="38"/>
      <c r="F64" s="74"/>
      <c r="G64" s="39"/>
      <c r="H64" s="44"/>
    </row>
    <row r="65" spans="1:8" ht="36" customHeight="1">
      <c r="A65" s="40"/>
      <c r="B65" s="41" t="s">
        <v>30</v>
      </c>
      <c r="C65" s="37" t="s">
        <v>91</v>
      </c>
      <c r="D65" s="35"/>
      <c r="E65" s="38"/>
      <c r="F65" s="74"/>
      <c r="G65" s="39"/>
      <c r="H65" s="44"/>
    </row>
    <row r="66" spans="1:8" ht="36" customHeight="1">
      <c r="A66" s="40"/>
      <c r="B66" s="41"/>
      <c r="C66" s="37" t="s">
        <v>92</v>
      </c>
      <c r="D66" s="35"/>
      <c r="E66" s="38" t="s">
        <v>93</v>
      </c>
      <c r="F66" s="88">
        <v>11.2</v>
      </c>
      <c r="G66" s="49"/>
      <c r="H66" s="44">
        <f>ROUND(G66,2)*F66</f>
        <v>0</v>
      </c>
    </row>
    <row r="67" spans="1:8" ht="36" customHeight="1">
      <c r="A67" s="40"/>
      <c r="B67" s="42" t="s">
        <v>117</v>
      </c>
      <c r="C67" s="37" t="s">
        <v>94</v>
      </c>
      <c r="D67" s="35" t="s">
        <v>149</v>
      </c>
      <c r="E67" s="38"/>
      <c r="F67" s="74"/>
      <c r="G67" s="39"/>
      <c r="H67" s="44"/>
    </row>
    <row r="68" spans="1:8" ht="36" customHeight="1">
      <c r="A68" s="40"/>
      <c r="B68" s="41" t="s">
        <v>30</v>
      </c>
      <c r="C68" s="37" t="s">
        <v>91</v>
      </c>
      <c r="D68" s="35"/>
      <c r="E68" s="38"/>
      <c r="F68" s="74"/>
      <c r="G68" s="39"/>
      <c r="H68" s="44"/>
    </row>
    <row r="69" spans="1:8" ht="36" customHeight="1">
      <c r="A69" s="40"/>
      <c r="B69" s="41"/>
      <c r="C69" s="37" t="s">
        <v>198</v>
      </c>
      <c r="D69" s="35"/>
      <c r="E69" s="38" t="s">
        <v>93</v>
      </c>
      <c r="F69" s="75">
        <v>3.45</v>
      </c>
      <c r="G69" s="49"/>
      <c r="H69" s="44">
        <f>ROUND(G69,2)*F69</f>
        <v>0</v>
      </c>
    </row>
    <row r="70" spans="1:8" ht="36" customHeight="1">
      <c r="A70" s="48" t="s">
        <v>68</v>
      </c>
      <c r="B70" s="56" t="s">
        <v>118</v>
      </c>
      <c r="C70" s="52" t="s">
        <v>69</v>
      </c>
      <c r="D70" s="53" t="s">
        <v>276</v>
      </c>
      <c r="E70" s="54"/>
      <c r="F70" s="73"/>
      <c r="G70" s="58"/>
      <c r="H70" s="44"/>
    </row>
    <row r="71" spans="1:8" ht="36" customHeight="1">
      <c r="A71" s="48" t="s">
        <v>70</v>
      </c>
      <c r="B71" s="57" t="s">
        <v>30</v>
      </c>
      <c r="C71" s="52" t="s">
        <v>71</v>
      </c>
      <c r="D71" s="53"/>
      <c r="E71" s="54"/>
      <c r="F71" s="73"/>
      <c r="G71" s="58"/>
      <c r="H71" s="44"/>
    </row>
    <row r="72" spans="1:8" ht="36" customHeight="1">
      <c r="A72" s="48" t="s">
        <v>70</v>
      </c>
      <c r="B72" s="57"/>
      <c r="C72" s="52" t="s">
        <v>210</v>
      </c>
      <c r="D72" s="53"/>
      <c r="E72" s="54" t="s">
        <v>38</v>
      </c>
      <c r="F72" s="73">
        <v>2</v>
      </c>
      <c r="G72" s="51"/>
      <c r="H72" s="44">
        <f>ROUND(G72,2)*F72</f>
        <v>0</v>
      </c>
    </row>
    <row r="73" spans="1:8" ht="36" customHeight="1">
      <c r="A73" s="48" t="s">
        <v>70</v>
      </c>
      <c r="B73" s="78"/>
      <c r="C73" s="79" t="s">
        <v>211</v>
      </c>
      <c r="D73" s="80"/>
      <c r="E73" s="81" t="s">
        <v>38</v>
      </c>
      <c r="F73" s="107">
        <v>13</v>
      </c>
      <c r="G73" s="82"/>
      <c r="H73" s="83">
        <f>ROUND(G73,2)*F73</f>
        <v>0</v>
      </c>
    </row>
    <row r="74" spans="1:8" ht="36" customHeight="1">
      <c r="A74" s="48" t="s">
        <v>72</v>
      </c>
      <c r="B74" s="57" t="s">
        <v>32</v>
      </c>
      <c r="C74" s="52" t="s">
        <v>199</v>
      </c>
      <c r="D74" s="53"/>
      <c r="E74" s="54"/>
      <c r="F74" s="73"/>
      <c r="G74" s="58"/>
      <c r="H74" s="44"/>
    </row>
    <row r="75" spans="1:8" ht="36" customHeight="1">
      <c r="A75" s="48" t="s">
        <v>72</v>
      </c>
      <c r="B75" s="57"/>
      <c r="C75" s="52" t="s">
        <v>210</v>
      </c>
      <c r="D75" s="53"/>
      <c r="E75" s="54" t="s">
        <v>38</v>
      </c>
      <c r="F75" s="73">
        <v>3</v>
      </c>
      <c r="G75" s="51"/>
      <c r="H75" s="44">
        <f>ROUND(G75,2)*F75</f>
        <v>0</v>
      </c>
    </row>
    <row r="76" spans="1:8" ht="36" customHeight="1">
      <c r="A76" s="48" t="s">
        <v>72</v>
      </c>
      <c r="B76" s="57"/>
      <c r="C76" s="52" t="s">
        <v>211</v>
      </c>
      <c r="D76" s="53"/>
      <c r="E76" s="54" t="s">
        <v>38</v>
      </c>
      <c r="F76" s="73">
        <v>8</v>
      </c>
      <c r="G76" s="51"/>
      <c r="H76" s="44">
        <f>ROUND(G76,2)*F76</f>
        <v>0</v>
      </c>
    </row>
    <row r="77" spans="1:8" ht="36" customHeight="1">
      <c r="A77" s="48" t="s">
        <v>265</v>
      </c>
      <c r="B77" s="56" t="s">
        <v>119</v>
      </c>
      <c r="C77" s="52" t="s">
        <v>266</v>
      </c>
      <c r="D77" s="53" t="s">
        <v>149</v>
      </c>
      <c r="E77" s="54"/>
      <c r="F77" s="77"/>
      <c r="G77" s="58"/>
      <c r="H77" s="44"/>
    </row>
    <row r="78" spans="1:8" ht="36" customHeight="1">
      <c r="A78" s="48" t="s">
        <v>267</v>
      </c>
      <c r="B78" s="57" t="s">
        <v>30</v>
      </c>
      <c r="C78" s="52" t="s">
        <v>268</v>
      </c>
      <c r="D78" s="53"/>
      <c r="E78" s="54" t="s">
        <v>38</v>
      </c>
      <c r="F78" s="77">
        <v>1</v>
      </c>
      <c r="G78" s="51"/>
      <c r="H78" s="44">
        <f>ROUND(G78,2)*F78</f>
        <v>0</v>
      </c>
    </row>
    <row r="79" spans="1:8" ht="36" customHeight="1">
      <c r="A79" s="48" t="s">
        <v>73</v>
      </c>
      <c r="B79" s="56" t="s">
        <v>120</v>
      </c>
      <c r="C79" s="52" t="s">
        <v>74</v>
      </c>
      <c r="D79" s="53" t="s">
        <v>149</v>
      </c>
      <c r="E79" s="54"/>
      <c r="F79" s="73"/>
      <c r="G79" s="58"/>
      <c r="H79" s="44"/>
    </row>
    <row r="80" spans="1:8" ht="36" customHeight="1">
      <c r="A80" s="48" t="s">
        <v>75</v>
      </c>
      <c r="B80" s="57" t="s">
        <v>30</v>
      </c>
      <c r="C80" s="52" t="s">
        <v>77</v>
      </c>
      <c r="D80" s="53"/>
      <c r="E80" s="54"/>
      <c r="F80" s="73"/>
      <c r="G80" s="58"/>
      <c r="H80" s="44"/>
    </row>
    <row r="81" spans="1:8" ht="36" customHeight="1">
      <c r="A81" s="48" t="s">
        <v>76</v>
      </c>
      <c r="B81" s="57"/>
      <c r="C81" s="52" t="s">
        <v>193</v>
      </c>
      <c r="D81" s="53"/>
      <c r="E81" s="54" t="s">
        <v>55</v>
      </c>
      <c r="F81" s="73">
        <v>16</v>
      </c>
      <c r="G81" s="51"/>
      <c r="H81" s="44">
        <f>ROUND(G81,2)*F81</f>
        <v>0</v>
      </c>
    </row>
    <row r="82" spans="1:8" ht="36" customHeight="1">
      <c r="A82" s="48" t="s">
        <v>75</v>
      </c>
      <c r="B82" s="57" t="s">
        <v>32</v>
      </c>
      <c r="C82" s="52" t="s">
        <v>78</v>
      </c>
      <c r="D82" s="53"/>
      <c r="E82" s="54"/>
      <c r="F82" s="73"/>
      <c r="G82" s="58"/>
      <c r="H82" s="44"/>
    </row>
    <row r="83" spans="1:8" ht="36" customHeight="1">
      <c r="A83" s="48" t="s">
        <v>76</v>
      </c>
      <c r="B83" s="57"/>
      <c r="C83" s="52" t="s">
        <v>193</v>
      </c>
      <c r="D83" s="53"/>
      <c r="E83" s="54" t="s">
        <v>55</v>
      </c>
      <c r="F83" s="73">
        <v>155</v>
      </c>
      <c r="G83" s="51"/>
      <c r="H83" s="44">
        <f>ROUND(G83,2)*F83</f>
        <v>0</v>
      </c>
    </row>
    <row r="84" spans="1:8" ht="36" customHeight="1">
      <c r="A84" s="48" t="s">
        <v>201</v>
      </c>
      <c r="B84" s="57"/>
      <c r="C84" s="52" t="s">
        <v>200</v>
      </c>
      <c r="D84" s="53"/>
      <c r="E84" s="54" t="s">
        <v>55</v>
      </c>
      <c r="F84" s="73">
        <v>35</v>
      </c>
      <c r="G84" s="51"/>
      <c r="H84" s="44">
        <f>ROUND(G84,2)*F84</f>
        <v>0</v>
      </c>
    </row>
    <row r="85" spans="1:8" ht="36" customHeight="1">
      <c r="A85" s="48" t="s">
        <v>269</v>
      </c>
      <c r="B85" s="56" t="s">
        <v>121</v>
      </c>
      <c r="C85" s="52" t="s">
        <v>270</v>
      </c>
      <c r="D85" s="53" t="s">
        <v>149</v>
      </c>
      <c r="E85" s="54" t="s">
        <v>55</v>
      </c>
      <c r="F85" s="77">
        <v>6</v>
      </c>
      <c r="G85" s="51"/>
      <c r="H85" s="44">
        <f>ROUND(G85,2)*F85</f>
        <v>0</v>
      </c>
    </row>
    <row r="86" spans="1:8" ht="36" customHeight="1">
      <c r="A86" s="48" t="s">
        <v>173</v>
      </c>
      <c r="B86" s="56" t="s">
        <v>122</v>
      </c>
      <c r="C86" s="62" t="s">
        <v>174</v>
      </c>
      <c r="D86" s="53" t="s">
        <v>149</v>
      </c>
      <c r="E86" s="54"/>
      <c r="F86" s="73"/>
      <c r="G86" s="58"/>
      <c r="H86" s="44"/>
    </row>
    <row r="87" spans="1:8" ht="36" customHeight="1">
      <c r="A87" s="48" t="s">
        <v>175</v>
      </c>
      <c r="B87" s="57" t="s">
        <v>30</v>
      </c>
      <c r="C87" s="52" t="s">
        <v>176</v>
      </c>
      <c r="D87" s="53"/>
      <c r="E87" s="54" t="s">
        <v>38</v>
      </c>
      <c r="F87" s="73">
        <v>1</v>
      </c>
      <c r="G87" s="51"/>
      <c r="H87" s="44">
        <f>ROUND(G87,2)*F87</f>
        <v>0</v>
      </c>
    </row>
    <row r="88" spans="1:8" ht="36" customHeight="1">
      <c r="A88" s="48" t="s">
        <v>212</v>
      </c>
      <c r="B88" s="57" t="s">
        <v>32</v>
      </c>
      <c r="C88" s="52" t="s">
        <v>213</v>
      </c>
      <c r="D88" s="53"/>
      <c r="E88" s="54" t="s">
        <v>38</v>
      </c>
      <c r="F88" s="73">
        <v>3</v>
      </c>
      <c r="G88" s="51"/>
      <c r="H88" s="44">
        <f>ROUND(G88,2)*F88</f>
        <v>0</v>
      </c>
    </row>
    <row r="89" spans="1:8" ht="36" customHeight="1">
      <c r="A89" s="48" t="s">
        <v>227</v>
      </c>
      <c r="B89" s="57" t="s">
        <v>197</v>
      </c>
      <c r="C89" s="52" t="s">
        <v>228</v>
      </c>
      <c r="D89" s="53"/>
      <c r="E89" s="54" t="s">
        <v>38</v>
      </c>
      <c r="F89" s="77">
        <v>1</v>
      </c>
      <c r="G89" s="51"/>
      <c r="H89" s="44">
        <f>ROUND(G89,2)*F89</f>
        <v>0</v>
      </c>
    </row>
    <row r="90" spans="1:8" ht="36" customHeight="1">
      <c r="A90" s="48" t="s">
        <v>229</v>
      </c>
      <c r="B90" s="57" t="s">
        <v>204</v>
      </c>
      <c r="C90" s="52" t="s">
        <v>230</v>
      </c>
      <c r="D90" s="53"/>
      <c r="E90" s="54" t="s">
        <v>38</v>
      </c>
      <c r="F90" s="77">
        <v>1</v>
      </c>
      <c r="G90" s="51"/>
      <c r="H90" s="44">
        <f>ROUND(G90,2)*F90</f>
        <v>0</v>
      </c>
    </row>
    <row r="91" spans="1:8" ht="36" customHeight="1">
      <c r="A91" s="48" t="s">
        <v>177</v>
      </c>
      <c r="B91" s="56" t="s">
        <v>123</v>
      </c>
      <c r="C91" s="62" t="s">
        <v>178</v>
      </c>
      <c r="D91" s="53" t="s">
        <v>149</v>
      </c>
      <c r="E91" s="54"/>
      <c r="F91" s="73"/>
      <c r="G91" s="58"/>
      <c r="H91" s="44"/>
    </row>
    <row r="92" spans="1:8" ht="36" customHeight="1">
      <c r="A92" s="48" t="s">
        <v>179</v>
      </c>
      <c r="B92" s="57" t="s">
        <v>30</v>
      </c>
      <c r="C92" s="62" t="s">
        <v>202</v>
      </c>
      <c r="D92" s="53"/>
      <c r="E92" s="54" t="s">
        <v>38</v>
      </c>
      <c r="F92" s="73">
        <v>1</v>
      </c>
      <c r="G92" s="51"/>
      <c r="H92" s="44">
        <f>ROUND(G92,2)*F92</f>
        <v>0</v>
      </c>
    </row>
    <row r="93" spans="1:8" ht="36" customHeight="1">
      <c r="A93" s="48" t="s">
        <v>180</v>
      </c>
      <c r="B93" s="56" t="s">
        <v>124</v>
      </c>
      <c r="C93" s="62" t="s">
        <v>181</v>
      </c>
      <c r="D93" s="53" t="s">
        <v>149</v>
      </c>
      <c r="E93" s="54"/>
      <c r="F93" s="73"/>
      <c r="G93" s="58"/>
      <c r="H93" s="44"/>
    </row>
    <row r="94" spans="1:8" ht="36" customHeight="1">
      <c r="A94" s="48" t="s">
        <v>182</v>
      </c>
      <c r="B94" s="57" t="s">
        <v>30</v>
      </c>
      <c r="C94" s="62" t="s">
        <v>203</v>
      </c>
      <c r="D94" s="53"/>
      <c r="E94" s="54" t="s">
        <v>38</v>
      </c>
      <c r="F94" s="73">
        <v>9</v>
      </c>
      <c r="G94" s="51"/>
      <c r="H94" s="44">
        <f>ROUND(G94,2)*F94</f>
        <v>0</v>
      </c>
    </row>
    <row r="95" spans="1:8" ht="36" customHeight="1">
      <c r="A95" s="48" t="s">
        <v>126</v>
      </c>
      <c r="B95" s="56" t="s">
        <v>125</v>
      </c>
      <c r="C95" s="52" t="s">
        <v>127</v>
      </c>
      <c r="D95" s="53" t="s">
        <v>149</v>
      </c>
      <c r="E95" s="54" t="s">
        <v>38</v>
      </c>
      <c r="F95" s="73">
        <v>1</v>
      </c>
      <c r="G95" s="51"/>
      <c r="H95" s="44">
        <f>ROUND(G95,2)*F95</f>
        <v>0</v>
      </c>
    </row>
    <row r="96" spans="1:8" ht="36" customHeight="1">
      <c r="A96" s="48" t="s">
        <v>183</v>
      </c>
      <c r="B96" s="108" t="s">
        <v>128</v>
      </c>
      <c r="C96" s="79" t="s">
        <v>184</v>
      </c>
      <c r="D96" s="80" t="s">
        <v>149</v>
      </c>
      <c r="E96" s="81" t="s">
        <v>38</v>
      </c>
      <c r="F96" s="107">
        <v>2</v>
      </c>
      <c r="G96" s="82"/>
      <c r="H96" s="83">
        <f>ROUND(G96,2)*F96</f>
        <v>0</v>
      </c>
    </row>
    <row r="97" spans="1:8" ht="36" customHeight="1">
      <c r="A97" s="48" t="s">
        <v>79</v>
      </c>
      <c r="B97" s="56" t="s">
        <v>129</v>
      </c>
      <c r="C97" s="52" t="s">
        <v>80</v>
      </c>
      <c r="D97" s="53" t="s">
        <v>81</v>
      </c>
      <c r="E97" s="54" t="s">
        <v>55</v>
      </c>
      <c r="F97" s="73">
        <v>1710</v>
      </c>
      <c r="G97" s="51"/>
      <c r="H97" s="44">
        <f>ROUND(G97,2)*F97</f>
        <v>0</v>
      </c>
    </row>
    <row r="98" spans="1:8" ht="36" customHeight="1">
      <c r="A98" s="48" t="s">
        <v>95</v>
      </c>
      <c r="B98" s="56" t="s">
        <v>221</v>
      </c>
      <c r="C98" s="62" t="s">
        <v>96</v>
      </c>
      <c r="D98" s="53" t="s">
        <v>97</v>
      </c>
      <c r="E98" s="54"/>
      <c r="F98" s="73"/>
      <c r="G98" s="58"/>
      <c r="H98" s="44"/>
    </row>
    <row r="99" spans="1:8" ht="36" customHeight="1">
      <c r="A99" s="48" t="s">
        <v>98</v>
      </c>
      <c r="B99" s="57" t="s">
        <v>30</v>
      </c>
      <c r="C99" s="52" t="s">
        <v>137</v>
      </c>
      <c r="D99" s="53"/>
      <c r="E99" s="54" t="s">
        <v>55</v>
      </c>
      <c r="F99" s="76">
        <v>10.5</v>
      </c>
      <c r="G99" s="51"/>
      <c r="H99" s="44">
        <f>ROUND(G99,2)*F99</f>
        <v>0</v>
      </c>
    </row>
    <row r="100" spans="1:8" ht="36" customHeight="1">
      <c r="A100" s="48" t="s">
        <v>99</v>
      </c>
      <c r="B100" s="56" t="s">
        <v>222</v>
      </c>
      <c r="C100" s="62" t="s">
        <v>100</v>
      </c>
      <c r="D100" s="53" t="s">
        <v>97</v>
      </c>
      <c r="E100" s="54"/>
      <c r="F100" s="73"/>
      <c r="G100" s="58"/>
      <c r="H100" s="44"/>
    </row>
    <row r="101" spans="1:8" ht="36" customHeight="1">
      <c r="A101" s="48" t="s">
        <v>101</v>
      </c>
      <c r="B101" s="57" t="s">
        <v>30</v>
      </c>
      <c r="C101" s="52" t="s">
        <v>137</v>
      </c>
      <c r="D101" s="53"/>
      <c r="E101" s="54" t="s">
        <v>55</v>
      </c>
      <c r="F101" s="76">
        <v>10.5</v>
      </c>
      <c r="G101" s="51"/>
      <c r="H101" s="44">
        <f>ROUND(G101,2)*F101</f>
        <v>0</v>
      </c>
    </row>
    <row r="102" spans="1:8" ht="36" customHeight="1">
      <c r="A102" s="48" t="s">
        <v>134</v>
      </c>
      <c r="B102" s="56" t="s">
        <v>223</v>
      </c>
      <c r="C102" s="62" t="s">
        <v>135</v>
      </c>
      <c r="D102" s="53" t="s">
        <v>97</v>
      </c>
      <c r="E102" s="54" t="s">
        <v>38</v>
      </c>
      <c r="F102" s="73">
        <v>1</v>
      </c>
      <c r="G102" s="51"/>
      <c r="H102" s="44">
        <f>ROUND(G102,2)*F102</f>
        <v>0</v>
      </c>
    </row>
    <row r="103" spans="1:8" ht="36" customHeight="1">
      <c r="A103" s="48"/>
      <c r="B103" s="56" t="s">
        <v>236</v>
      </c>
      <c r="C103" s="62" t="s">
        <v>136</v>
      </c>
      <c r="D103" s="53" t="s">
        <v>277</v>
      </c>
      <c r="E103" s="54"/>
      <c r="F103" s="73"/>
      <c r="G103" s="58"/>
      <c r="H103" s="44"/>
    </row>
    <row r="104" spans="1:8" ht="36" customHeight="1">
      <c r="A104" s="48"/>
      <c r="B104" s="57" t="s">
        <v>30</v>
      </c>
      <c r="C104" s="52" t="s">
        <v>77</v>
      </c>
      <c r="D104" s="53"/>
      <c r="E104" s="54" t="s">
        <v>55</v>
      </c>
      <c r="F104" s="73">
        <v>20</v>
      </c>
      <c r="G104" s="51"/>
      <c r="H104" s="44">
        <f>ROUND(G104,2)*F104</f>
        <v>0</v>
      </c>
    </row>
    <row r="105" spans="1:8" ht="36" customHeight="1">
      <c r="A105" s="48"/>
      <c r="B105" s="57" t="s">
        <v>32</v>
      </c>
      <c r="C105" s="52" t="s">
        <v>206</v>
      </c>
      <c r="D105" s="53"/>
      <c r="E105" s="54" t="s">
        <v>55</v>
      </c>
      <c r="F105" s="73">
        <v>50</v>
      </c>
      <c r="G105" s="51"/>
      <c r="H105" s="44">
        <f>ROUND(G105,2)*F105</f>
        <v>0</v>
      </c>
    </row>
    <row r="106" spans="1:8" ht="36" customHeight="1">
      <c r="A106" s="48"/>
      <c r="B106" s="57" t="s">
        <v>197</v>
      </c>
      <c r="C106" s="52" t="s">
        <v>207</v>
      </c>
      <c r="D106" s="53"/>
      <c r="E106" s="54" t="s">
        <v>55</v>
      </c>
      <c r="F106" s="73">
        <v>18</v>
      </c>
      <c r="G106" s="51"/>
      <c r="H106" s="44">
        <f>ROUND(G106,2)*F106</f>
        <v>0</v>
      </c>
    </row>
    <row r="107" spans="1:8" ht="36" customHeight="1">
      <c r="A107" s="48"/>
      <c r="B107" s="57" t="s">
        <v>204</v>
      </c>
      <c r="C107" s="52" t="s">
        <v>208</v>
      </c>
      <c r="D107" s="53"/>
      <c r="E107" s="54" t="s">
        <v>55</v>
      </c>
      <c r="F107" s="73">
        <v>20</v>
      </c>
      <c r="G107" s="51"/>
      <c r="H107" s="44">
        <f>ROUND(G107,2)*F107</f>
        <v>0</v>
      </c>
    </row>
    <row r="108" spans="1:8" ht="36" customHeight="1">
      <c r="A108" s="48"/>
      <c r="B108" s="57" t="s">
        <v>205</v>
      </c>
      <c r="C108" s="52" t="s">
        <v>231</v>
      </c>
      <c r="D108" s="53"/>
      <c r="E108" s="54" t="s">
        <v>55</v>
      </c>
      <c r="F108" s="73">
        <v>25</v>
      </c>
      <c r="G108" s="51"/>
      <c r="H108" s="44">
        <f>ROUND(G108,2)*F108</f>
        <v>0</v>
      </c>
    </row>
    <row r="109" spans="1:8" ht="36" customHeight="1">
      <c r="A109" s="48"/>
      <c r="B109" s="56" t="s">
        <v>237</v>
      </c>
      <c r="C109" s="62" t="s">
        <v>214</v>
      </c>
      <c r="D109" s="53" t="s">
        <v>149</v>
      </c>
      <c r="E109" s="54"/>
      <c r="F109" s="73"/>
      <c r="G109" s="58"/>
      <c r="H109" s="44"/>
    </row>
    <row r="110" spans="1:8" ht="36" customHeight="1">
      <c r="A110" s="48"/>
      <c r="B110" s="57" t="s">
        <v>30</v>
      </c>
      <c r="C110" s="52" t="s">
        <v>286</v>
      </c>
      <c r="D110" s="53"/>
      <c r="E110" s="54" t="s">
        <v>24</v>
      </c>
      <c r="F110" s="76">
        <v>2</v>
      </c>
      <c r="G110" s="51"/>
      <c r="H110" s="44">
        <f>ROUND(G110,2)*F110</f>
        <v>0</v>
      </c>
    </row>
    <row r="111" spans="1:8" ht="36" customHeight="1">
      <c r="A111" s="48"/>
      <c r="B111" s="57" t="s">
        <v>32</v>
      </c>
      <c r="C111" s="52" t="s">
        <v>287</v>
      </c>
      <c r="D111" s="53"/>
      <c r="E111" s="54" t="s">
        <v>24</v>
      </c>
      <c r="F111" s="76">
        <v>0.5</v>
      </c>
      <c r="G111" s="51"/>
      <c r="H111" s="44">
        <f>ROUND(G111,2)*F111</f>
        <v>0</v>
      </c>
    </row>
    <row r="112" spans="1:8" ht="36" customHeight="1">
      <c r="A112" s="48"/>
      <c r="B112" s="56" t="s">
        <v>255</v>
      </c>
      <c r="C112" s="62" t="s">
        <v>209</v>
      </c>
      <c r="D112" s="53" t="s">
        <v>278</v>
      </c>
      <c r="E112" s="54" t="s">
        <v>38</v>
      </c>
      <c r="F112" s="73">
        <v>1</v>
      </c>
      <c r="G112" s="51"/>
      <c r="H112" s="44">
        <f>ROUND(G112,2)*F112</f>
        <v>0</v>
      </c>
    </row>
    <row r="113" spans="1:8" ht="36" customHeight="1">
      <c r="A113" s="48"/>
      <c r="B113" s="42"/>
      <c r="C113" s="60" t="s">
        <v>16</v>
      </c>
      <c r="D113" s="53"/>
      <c r="E113" s="54"/>
      <c r="F113" s="73"/>
      <c r="G113" s="39"/>
      <c r="H113" s="44"/>
    </row>
    <row r="114" spans="1:8" ht="36" customHeight="1">
      <c r="A114" s="48" t="s">
        <v>131</v>
      </c>
      <c r="B114" s="56" t="s">
        <v>256</v>
      </c>
      <c r="C114" s="52" t="s">
        <v>132</v>
      </c>
      <c r="D114" s="53" t="s">
        <v>130</v>
      </c>
      <c r="E114" s="54" t="s">
        <v>38</v>
      </c>
      <c r="F114" s="73">
        <v>4</v>
      </c>
      <c r="G114" s="51"/>
      <c r="H114" s="44">
        <f>ROUND(G114,2)*F114</f>
        <v>0</v>
      </c>
    </row>
    <row r="115" spans="1:8" ht="36" customHeight="1">
      <c r="A115" s="48" t="s">
        <v>215</v>
      </c>
      <c r="B115" s="56" t="s">
        <v>262</v>
      </c>
      <c r="C115" s="52" t="s">
        <v>216</v>
      </c>
      <c r="D115" s="53" t="s">
        <v>149</v>
      </c>
      <c r="E115" s="54"/>
      <c r="F115" s="77"/>
      <c r="G115" s="36"/>
      <c r="H115" s="44"/>
    </row>
    <row r="116" spans="1:8" ht="36" customHeight="1">
      <c r="A116" s="48" t="s">
        <v>217</v>
      </c>
      <c r="B116" s="57" t="s">
        <v>30</v>
      </c>
      <c r="C116" s="52" t="s">
        <v>218</v>
      </c>
      <c r="D116" s="53"/>
      <c r="E116" s="54" t="s">
        <v>219</v>
      </c>
      <c r="F116" s="106">
        <v>0.6</v>
      </c>
      <c r="G116" s="51"/>
      <c r="H116" s="44">
        <f>ROUND(G116,2)*F116</f>
        <v>0</v>
      </c>
    </row>
    <row r="117" spans="1:8" ht="36" customHeight="1">
      <c r="A117" s="48" t="s">
        <v>232</v>
      </c>
      <c r="B117" s="56" t="s">
        <v>264</v>
      </c>
      <c r="C117" s="52" t="s">
        <v>233</v>
      </c>
      <c r="D117" s="53" t="s">
        <v>130</v>
      </c>
      <c r="E117" s="54"/>
      <c r="F117" s="77"/>
      <c r="G117" s="58"/>
      <c r="H117" s="44"/>
    </row>
    <row r="118" spans="1:8" ht="36" customHeight="1">
      <c r="A118" s="48" t="s">
        <v>234</v>
      </c>
      <c r="B118" s="78" t="s">
        <v>30</v>
      </c>
      <c r="C118" s="79" t="s">
        <v>235</v>
      </c>
      <c r="D118" s="80"/>
      <c r="E118" s="81" t="s">
        <v>38</v>
      </c>
      <c r="F118" s="109">
        <v>1</v>
      </c>
      <c r="G118" s="82"/>
      <c r="H118" s="83">
        <f>ROUND(G118,2)*F118</f>
        <v>0</v>
      </c>
    </row>
    <row r="119" spans="1:8" ht="36" customHeight="1">
      <c r="A119" s="40"/>
      <c r="B119" s="42"/>
      <c r="C119" s="60" t="s">
        <v>17</v>
      </c>
      <c r="D119" s="35"/>
      <c r="E119" s="45"/>
      <c r="F119" s="72"/>
      <c r="G119" s="39"/>
      <c r="H119" s="44"/>
    </row>
    <row r="120" spans="1:8" ht="36" customHeight="1">
      <c r="A120" s="47" t="s">
        <v>82</v>
      </c>
      <c r="B120" s="56" t="s">
        <v>279</v>
      </c>
      <c r="C120" s="52" t="s">
        <v>83</v>
      </c>
      <c r="D120" s="53" t="s">
        <v>185</v>
      </c>
      <c r="E120" s="54"/>
      <c r="F120" s="71"/>
      <c r="G120" s="58"/>
      <c r="H120" s="36"/>
    </row>
    <row r="121" spans="1:8" ht="36" customHeight="1">
      <c r="A121" s="47" t="s">
        <v>84</v>
      </c>
      <c r="B121" s="57" t="s">
        <v>30</v>
      </c>
      <c r="C121" s="52" t="s">
        <v>85</v>
      </c>
      <c r="D121" s="53"/>
      <c r="E121" s="54" t="s">
        <v>26</v>
      </c>
      <c r="F121" s="71">
        <v>11700</v>
      </c>
      <c r="G121" s="51"/>
      <c r="H121" s="36">
        <f>ROUND(G121,2)*F121</f>
        <v>0</v>
      </c>
    </row>
    <row r="122" spans="1:8" ht="36" customHeight="1">
      <c r="A122" s="40"/>
      <c r="B122" s="46"/>
      <c r="C122" s="60" t="s">
        <v>186</v>
      </c>
      <c r="D122" s="35"/>
      <c r="E122" s="38"/>
      <c r="F122" s="72"/>
      <c r="G122" s="39"/>
      <c r="H122" s="44"/>
    </row>
    <row r="123" spans="1:8" ht="36" customHeight="1">
      <c r="A123" s="47" t="s">
        <v>147</v>
      </c>
      <c r="B123" s="55" t="s">
        <v>280</v>
      </c>
      <c r="C123" s="52" t="s">
        <v>148</v>
      </c>
      <c r="D123" s="53" t="s">
        <v>86</v>
      </c>
      <c r="E123" s="54" t="s">
        <v>24</v>
      </c>
      <c r="F123" s="71">
        <v>35</v>
      </c>
      <c r="G123" s="51"/>
      <c r="H123" s="36">
        <f>ROUND(G123,2)*F123</f>
        <v>0</v>
      </c>
    </row>
    <row r="124" spans="1:8" ht="36" customHeight="1">
      <c r="A124" s="47"/>
      <c r="B124" s="55" t="s">
        <v>285</v>
      </c>
      <c r="C124" s="52" t="s">
        <v>271</v>
      </c>
      <c r="D124" s="53" t="s">
        <v>273</v>
      </c>
      <c r="E124" s="54" t="s">
        <v>55</v>
      </c>
      <c r="F124" s="77">
        <v>460</v>
      </c>
      <c r="G124" s="51"/>
      <c r="H124" s="44">
        <f>ROUND(G124,2)*F124</f>
        <v>0</v>
      </c>
    </row>
    <row r="125" spans="1:8" ht="36" customHeight="1" thickBot="1">
      <c r="A125" s="47"/>
      <c r="B125" s="55" t="s">
        <v>294</v>
      </c>
      <c r="C125" s="52" t="s">
        <v>272</v>
      </c>
      <c r="D125" s="53" t="s">
        <v>273</v>
      </c>
      <c r="E125" s="54" t="s">
        <v>55</v>
      </c>
      <c r="F125" s="77">
        <v>460</v>
      </c>
      <c r="G125" s="51"/>
      <c r="H125" s="44">
        <f>ROUND(G125,2)*F125</f>
        <v>0</v>
      </c>
    </row>
    <row r="126" spans="1:8" s="9" customFormat="1" ht="48" customHeight="1" thickTop="1">
      <c r="A126" s="91"/>
      <c r="B126" s="135" t="s">
        <v>21</v>
      </c>
      <c r="C126" s="136"/>
      <c r="D126" s="136"/>
      <c r="E126" s="136"/>
      <c r="F126" s="136"/>
      <c r="G126" s="137">
        <f>SUM(H7:H125)</f>
        <v>0</v>
      </c>
      <c r="H126" s="138">
        <f>SUM(H7:H125)</f>
        <v>0</v>
      </c>
    </row>
    <row r="127" spans="1:8" ht="48" customHeight="1">
      <c r="A127" s="91"/>
      <c r="B127" s="139" t="s">
        <v>19</v>
      </c>
      <c r="C127" s="131"/>
      <c r="D127" s="131"/>
      <c r="E127" s="131"/>
      <c r="F127" s="131"/>
      <c r="G127" s="131"/>
      <c r="H127" s="132"/>
    </row>
    <row r="128" spans="1:8" ht="48" customHeight="1">
      <c r="A128" s="91"/>
      <c r="B128" s="130" t="s">
        <v>20</v>
      </c>
      <c r="C128" s="131"/>
      <c r="D128" s="131"/>
      <c r="E128" s="131"/>
      <c r="F128" s="131"/>
      <c r="G128" s="131"/>
      <c r="H128" s="132"/>
    </row>
    <row r="129" spans="1:8" ht="15.75" customHeight="1">
      <c r="A129" s="92"/>
      <c r="B129" s="93"/>
      <c r="C129" s="94"/>
      <c r="D129" s="95"/>
      <c r="E129" s="94"/>
      <c r="F129" s="94"/>
      <c r="G129" s="96"/>
      <c r="H129" s="97"/>
    </row>
  </sheetData>
  <sheetProtection password="CC3D" sheet="1" objects="1" scenarios="1"/>
  <mergeCells count="5">
    <mergeCell ref="B128:H128"/>
    <mergeCell ref="C6:F6"/>
    <mergeCell ref="B126:F126"/>
    <mergeCell ref="G126:H126"/>
    <mergeCell ref="B127:H127"/>
  </mergeCells>
  <dataValidations count="3">
    <dataValidation type="decimal" operator="greaterThan" allowBlank="1" showInputMessage="1" showErrorMessage="1" prompt="Enter your Unit Bid Price.&#10;You do not need to type in the &quot;$&quot;" errorTitle="Illegal Entry" error="Unit Prices must be greater than 0. " sqref="G99 G54 G8:G13 G75:G76 G47:G52 G37 G35 G32 G72:G73 G94:G97 G110:G112 G58:G59 G92 G39 G69 G66 G29:G30 G24:G25 G42:G45 G87:G90 G27 G15:G21 G81 G78 G62:G63 G116 G114 G83:G85 G121 G104:G108 G123:G125 G118 G101:G102">
      <formula1>0</formula1>
    </dataValidation>
    <dataValidation type="custom" allowBlank="1" showInputMessage="1" showErrorMessage="1" error="If you can enter a Unit  Price in this cell, pLease contact the Contract Administrator immediately!" sqref="G98 G7 G53 G38 G36 G33:G34 G74 G77 G14 G93 G82 G60:G61 G91 G86 G67:G68 G64:G65 G22:G23 G26 G31 G46 G40:G41 G28 G70:G71 G56:G57 G79:G80 G117 G122 G113 G103 G119:G120 G109 G100">
      <formula1>"isblank(G3)"</formula1>
    </dataValidation>
    <dataValidation type="decimal" operator="greaterThan" allowBlank="1" showErrorMessage="1" prompt="Enter your Unit Bid Price.&#10;You do not need to type in the &quot;$&quot;" errorTitle="Illegal Entry" error="Unit Prices must be greater than 0. " sqref="G115 G55">
      <formula1>0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225-2005&amp;R&amp;10Bid Submission
Page &amp;P+3 of 13</oddHeader>
    <oddFooter xml:space="preserve">&amp;R__________________
Name of Bidder                    </oddFooter>
  </headerFooter>
  <rowBreaks count="4" manualBreakCount="4">
    <brk id="27" min="1" max="7" man="1"/>
    <brk id="50" min="1" max="7" man="1"/>
    <brk id="73" min="1" max="7" man="1"/>
    <brk id="11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Vers 1.0 checked by S Payne June 5th, 2005 @ 7:19pm, file size 40kb</dc:description>
  <cp:lastModifiedBy>sp</cp:lastModifiedBy>
  <cp:lastPrinted>2005-06-03T20:46:30Z</cp:lastPrinted>
  <dcterms:created xsi:type="dcterms:W3CDTF">1999-03-31T15:44:33Z</dcterms:created>
  <dcterms:modified xsi:type="dcterms:W3CDTF">2005-06-06T00:19:26Z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