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95" windowHeight="11970" activeTab="0"/>
  </bookViews>
  <sheets>
    <sheet name="FORM B - PRICES W PROV FUND" sheetId="1" r:id="rId1"/>
  </sheets>
  <externalReferences>
    <externalReference r:id="rId4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PROV FUND'!#REF!</definedName>
    <definedName name="HEADER">'[1]FORM B; PRICES'!#REF!</definedName>
    <definedName name="PAGE1OF13" localSheetId="0">'FORM B - PRICES W PROV FUND'!#REF!</definedName>
    <definedName name="PAGE1OF13">'[1]FORM B; PRICES'!#REF!</definedName>
    <definedName name="_xlnm.Print_Area" localSheetId="0">'FORM B - PRICES W PROV FUND'!$B$6:$H$557</definedName>
    <definedName name="_xlnm.Print_Titles" localSheetId="0">'FORM B - PRICES W PROV FUND'!$1:$5</definedName>
    <definedName name="TEMP" localSheetId="0">'FORM B - PRICES W PROV FUND'!#REF!</definedName>
    <definedName name="TEMP">'[1]FORM B; PRICES'!#REF!</definedName>
    <definedName name="TENDERNO.181-" localSheetId="0">'FORM B - PRICES W PROV FUND'!#REF!</definedName>
    <definedName name="TENDERNO.181-">'[1]FORM B; PRICES'!#REF!</definedName>
    <definedName name="TENDERSUBMISSI" localSheetId="0">'FORM B - PRICES W PROV FUND'!#REF!</definedName>
    <definedName name="TENDERSUBMISSI">'[1]FORM B; PRICES'!#REF!</definedName>
    <definedName name="TESTHEAD" localSheetId="0">'FORM B - PRICES W PROV FUND'!#REF!</definedName>
    <definedName name="TESTHEAD">'[1]FORM B; PRICES'!#REF!</definedName>
    <definedName name="XEVERYTHING" localSheetId="0">'FORM B - PRICES W PROV FUND'!$B$1:$IV$328</definedName>
    <definedName name="XEverything">#REF!</definedName>
    <definedName name="XITEMS" localSheetId="0">'FORM B - PRICES W PROV FUND'!$B$7:$IV$328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<sst xmlns="http://schemas.openxmlformats.org/spreadsheetml/2006/main" count="2102" uniqueCount="535">
  <si>
    <t>FORM B: PRICES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</si>
  <si>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</si>
  <si>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</si>
  <si>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</si>
  <si>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</si>
  <si>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</si>
  <si>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</si>
  <si>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</si>
  <si>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</si>
  <si>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</si>
  <si>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</si>
  <si>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</si>
  <si>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</si>
  <si>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DE LA MORENIE</t>
  </si>
  <si>
    <t/>
  </si>
  <si>
    <t>EARTH AND BASE WORKS</t>
  </si>
  <si>
    <t>A012</t>
  </si>
  <si>
    <t>A.1</t>
  </si>
  <si>
    <t>Grading of Boulevards</t>
  </si>
  <si>
    <t>CW 3110-R7</t>
  </si>
  <si>
    <t>m²</t>
  </si>
  <si>
    <t>ROADWORKS - RENEWALS</t>
  </si>
  <si>
    <t>B017</t>
  </si>
  <si>
    <t>A.2</t>
  </si>
  <si>
    <t>Partial Slab Patches</t>
  </si>
  <si>
    <t xml:space="preserve">CW 3230-R4
</t>
  </si>
  <si>
    <t>B030</t>
  </si>
  <si>
    <t>i)</t>
  </si>
  <si>
    <t>150 mm Concrete Pavement (Type A)</t>
  </si>
  <si>
    <t>B031</t>
  </si>
  <si>
    <t>ii)</t>
  </si>
  <si>
    <t>150 mm Concrete Pavement (Type B)</t>
  </si>
  <si>
    <t>B032</t>
  </si>
  <si>
    <t>iii)</t>
  </si>
  <si>
    <t>150 mm Concrete Pavement (Type C)</t>
  </si>
  <si>
    <t>B033</t>
  </si>
  <si>
    <t>iv)</t>
  </si>
  <si>
    <t>150 mm Concrete Pavement (Type D)</t>
  </si>
  <si>
    <t>B094</t>
  </si>
  <si>
    <t>A.3</t>
  </si>
  <si>
    <t>Drilled Dowels</t>
  </si>
  <si>
    <t>CW 3230-R4</t>
  </si>
  <si>
    <t>B095</t>
  </si>
  <si>
    <t>19.1 mm Diameter</t>
  </si>
  <si>
    <t>each</t>
  </si>
  <si>
    <t>B097</t>
  </si>
  <si>
    <t>A.4</t>
  </si>
  <si>
    <t>Drilled Tie Bars</t>
  </si>
  <si>
    <t>B098</t>
  </si>
  <si>
    <t>20 M Deformed Tie Bar</t>
  </si>
  <si>
    <t>B100</t>
  </si>
  <si>
    <t>A.5</t>
  </si>
  <si>
    <t>Miscellaneous Concrete Slab Removal</t>
  </si>
  <si>
    <t xml:space="preserve">CW 3235-R5  </t>
  </si>
  <si>
    <t>B104</t>
  </si>
  <si>
    <t>Sidewalk</t>
  </si>
  <si>
    <t>B107</t>
  </si>
  <si>
    <t>A.6</t>
  </si>
  <si>
    <t xml:space="preserve">Miscellaneous Concrete Slab Installation </t>
  </si>
  <si>
    <t>B111</t>
  </si>
  <si>
    <t>SD-228A</t>
  </si>
  <si>
    <t>B114</t>
  </si>
  <si>
    <t>A.7</t>
  </si>
  <si>
    <t xml:space="preserve">Miscellaneous Concrete Slab Renewal </t>
  </si>
  <si>
    <t>B118</t>
  </si>
  <si>
    <t>B120</t>
  </si>
  <si>
    <t>a) 5 sq.m. to 20 sq.m.</t>
  </si>
  <si>
    <t>B121</t>
  </si>
  <si>
    <t>b) Greater than 20 sq.m.</t>
  </si>
  <si>
    <t>B124</t>
  </si>
  <si>
    <t>A.8</t>
  </si>
  <si>
    <t>Adjustment of Precast  Sidewalk Blocks</t>
  </si>
  <si>
    <t>B125</t>
  </si>
  <si>
    <t>A.9</t>
  </si>
  <si>
    <t>Supply of Precast  Sidewalk Blocks</t>
  </si>
  <si>
    <t>B126</t>
  </si>
  <si>
    <t>A.10</t>
  </si>
  <si>
    <t>Concrete Curb Removal</t>
  </si>
  <si>
    <t xml:space="preserve">CW 3240-R5 </t>
  </si>
  <si>
    <t>B127</t>
  </si>
  <si>
    <t>Barrier (150mm face, Separate)</t>
  </si>
  <si>
    <t>m</t>
  </si>
  <si>
    <t>B135</t>
  </si>
  <si>
    <t>A.11</t>
  </si>
  <si>
    <t>Concrete Curb Installation</t>
  </si>
  <si>
    <t>B139</t>
  </si>
  <si>
    <t>Modified Barrier (150mm ht, Dowelled)</t>
  </si>
  <si>
    <t>SD-203B</t>
  </si>
  <si>
    <t>B150</t>
  </si>
  <si>
    <t>Ramp Curb (15mm ht)</t>
  </si>
  <si>
    <t>SD-229 E</t>
  </si>
  <si>
    <t>B154</t>
  </si>
  <si>
    <t>A.12</t>
  </si>
  <si>
    <t>Concrete Curb Renewal</t>
  </si>
  <si>
    <t>B155</t>
  </si>
  <si>
    <t>Barrier (150mm face, Dowelled) Slip Form Paving</t>
  </si>
  <si>
    <t>SD-205,
SD206A</t>
  </si>
  <si>
    <t>B158</t>
  </si>
  <si>
    <t>a) Greater than 30 m</t>
  </si>
  <si>
    <t>B167</t>
  </si>
  <si>
    <t>B184</t>
  </si>
  <si>
    <t>B189</t>
  </si>
  <si>
    <t>A.13</t>
  </si>
  <si>
    <t>Regrading Existing Interlocking Paving Stones</t>
  </si>
  <si>
    <t>CW 3330-R3</t>
  </si>
  <si>
    <t>B190</t>
  </si>
  <si>
    <t>A.14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</si>
  <si>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</si>
  <si>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</si>
  <si>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</si>
  <si>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</si>
  <si>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</si>
  <si>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</si>
  <si>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</si>
  <si>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</si>
  <si>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</si>
  <si>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</si>
  <si>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B200</t>
  </si>
  <si>
    <t>A.15</t>
  </si>
  <si>
    <t>Planing of Pavement</t>
  </si>
  <si>
    <t xml:space="preserve">CW 3450-R3 </t>
  </si>
  <si>
    <t>B201</t>
  </si>
  <si>
    <t>0 - 50 mm Depth (Asphalt)</t>
  </si>
  <si>
    <t>B203</t>
  </si>
  <si>
    <t>0 - 50 mm Depth (Concrete)</t>
  </si>
  <si>
    <t>JOINT AND CRACK SEALING</t>
  </si>
  <si>
    <t>D006</t>
  </si>
  <si>
    <t>A.16</t>
  </si>
  <si>
    <t xml:space="preserve">Reflective Crack Maintenance </t>
  </si>
  <si>
    <t>CW 3250-R6</t>
  </si>
  <si>
    <t>ASSOCIATED DRAINAGE AND UNDERGROUND WORKS</t>
  </si>
  <si>
    <t>E003</t>
  </si>
  <si>
    <t>A.17</t>
  </si>
  <si>
    <t xml:space="preserve">Catch Basin  </t>
  </si>
  <si>
    <t>CW 2130-R9</t>
  </si>
  <si>
    <t>E004</t>
  </si>
  <si>
    <t>SD-024 1800mm</t>
  </si>
  <si>
    <t>SD-024 1200mm</t>
  </si>
  <si>
    <t>E006</t>
  </si>
  <si>
    <t>A.18</t>
  </si>
  <si>
    <t xml:space="preserve">Catch Pit </t>
  </si>
  <si>
    <t>E007</t>
  </si>
  <si>
    <t>SD-023</t>
  </si>
  <si>
    <t>E012</t>
  </si>
  <si>
    <t>A.19</t>
  </si>
  <si>
    <t>Drainage Connection Pipe</t>
  </si>
  <si>
    <t>E023</t>
  </si>
  <si>
    <t>A.20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</si>
  <si>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</si>
  <si>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</si>
  <si>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</si>
  <si>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</si>
  <si>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</si>
  <si>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E045</t>
  </si>
  <si>
    <t>A.21</t>
  </si>
  <si>
    <t>Abandoning  Existing Catch Pit</t>
  </si>
  <si>
    <t>E047</t>
  </si>
  <si>
    <t>A.22</t>
  </si>
  <si>
    <t>Removal of Existing Catch Pit</t>
  </si>
  <si>
    <t>ADJUSTMENTS</t>
  </si>
  <si>
    <t>F001</t>
  </si>
  <si>
    <t>A.23</t>
  </si>
  <si>
    <t>Adjustment of Catch Basins / Manholes Frames</t>
  </si>
  <si>
    <t>CW 3210-R6</t>
  </si>
  <si>
    <t>F003</t>
  </si>
  <si>
    <t>A.24</t>
  </si>
  <si>
    <t>Lifter Rings</t>
  </si>
  <si>
    <t>F007</t>
  </si>
  <si>
    <t>76mm</t>
  </si>
  <si>
    <t>F009</t>
  </si>
  <si>
    <t>A.25</t>
  </si>
  <si>
    <t>Adjustment of Valve Boxes</t>
  </si>
  <si>
    <t>F010</t>
  </si>
  <si>
    <t>A.26</t>
  </si>
  <si>
    <t>Valve Box Extensions</t>
  </si>
  <si>
    <t>F011</t>
  </si>
  <si>
    <t>A.27</t>
  </si>
  <si>
    <t>Adjustment of Curb Stop Boxes</t>
  </si>
  <si>
    <t>F015</t>
  </si>
  <si>
    <t>A.28</t>
  </si>
  <si>
    <t>Adjustment of Curb and Gutter Inlet Frames</t>
  </si>
  <si>
    <t>F018</t>
  </si>
  <si>
    <t>A.29</t>
  </si>
  <si>
    <t>Curb Stop Extensions</t>
  </si>
  <si>
    <t>LANDSCAPING</t>
  </si>
  <si>
    <t>G001</t>
  </si>
  <si>
    <t>A.30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</si>
  <si>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</si>
  <si>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</si>
  <si>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</si>
  <si>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</si>
  <si>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</si>
  <si>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</si>
  <si>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Subtotal:</t>
  </si>
  <si>
    <t>B</t>
  </si>
  <si>
    <t>DUCHARME</t>
  </si>
  <si>
    <t>B.1</t>
  </si>
  <si>
    <t>B.2</t>
  </si>
  <si>
    <t>B.3</t>
  </si>
  <si>
    <t>B129</t>
  </si>
  <si>
    <t>Curb and Gutter</t>
  </si>
  <si>
    <t>B.4</t>
  </si>
  <si>
    <t>B142</t>
  </si>
  <si>
    <t>Curb and Gutter (150mm ht, Barrier, Integral, 600mm width, 150mm Plain Concrete Pavement) Slip Form Paving</t>
  </si>
  <si>
    <t>SD-200</t>
  </si>
  <si>
    <t>B.5</t>
  </si>
  <si>
    <t>B.6</t>
  </si>
  <si>
    <t>B199</t>
  </si>
  <si>
    <t>B.7</t>
  </si>
  <si>
    <t>Construction of Asphalt Patches</t>
  </si>
  <si>
    <t>B.8</t>
  </si>
  <si>
    <t>B.9</t>
  </si>
  <si>
    <t>B.10</t>
  </si>
  <si>
    <t>B.11</t>
  </si>
  <si>
    <t>B.12</t>
  </si>
  <si>
    <t>B.13</t>
  </si>
  <si>
    <t>F005</t>
  </si>
  <si>
    <t>51mm</t>
  </si>
  <si>
    <t>B.14</t>
  </si>
  <si>
    <t>B.15</t>
  </si>
  <si>
    <t>B.16</t>
  </si>
  <si>
    <t>EXTERNAL SEWER REPAIR</t>
  </si>
  <si>
    <t>E017</t>
  </si>
  <si>
    <t>B.17</t>
  </si>
  <si>
    <t>Sewer Repair - Up to 3.0 Meters Long</t>
  </si>
  <si>
    <t>E018</t>
  </si>
  <si>
    <t xml:space="preserve">250mm </t>
  </si>
  <si>
    <t>E019</t>
  </si>
  <si>
    <t>a) Class 3 Backfill</t>
  </si>
  <si>
    <t>SD-022A</t>
  </si>
  <si>
    <t>E020</t>
  </si>
  <si>
    <t>B.18</t>
  </si>
  <si>
    <t xml:space="preserve">Sewer Repair - In Addition to First 3.0 Meters </t>
  </si>
  <si>
    <t>E021</t>
  </si>
  <si>
    <t>250mm</t>
  </si>
  <si>
    <t>E022</t>
  </si>
  <si>
    <t>E036</t>
  </si>
  <si>
    <t>B.19</t>
  </si>
  <si>
    <t xml:space="preserve">Connecting to Existing Sewer </t>
  </si>
  <si>
    <t>E037</t>
  </si>
  <si>
    <t>150mm (PVC) of connecting pipe to 250mm (CONC.) of Sewer</t>
  </si>
  <si>
    <t>B.20</t>
  </si>
  <si>
    <t>Sewer Inspection - wrc Coding</t>
  </si>
  <si>
    <t>CW 2145</t>
  </si>
  <si>
    <t>C</t>
  </si>
  <si>
    <t>ELIZABETH</t>
  </si>
  <si>
    <t>C.1</t>
  </si>
  <si>
    <t>C.2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</si>
  <si>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</si>
  <si>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</si>
  <si>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</si>
  <si>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</si>
  <si>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</si>
  <si>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</si>
  <si>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</si>
  <si>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</si>
  <si>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C.3</t>
  </si>
  <si>
    <t>C.4</t>
  </si>
  <si>
    <t>B099</t>
  </si>
  <si>
    <t>25 M Deformed Tie Bar</t>
  </si>
  <si>
    <t>C.5</t>
  </si>
  <si>
    <t>C.6</t>
  </si>
  <si>
    <t>C.7</t>
  </si>
  <si>
    <t>C.8</t>
  </si>
  <si>
    <t>B131</t>
  </si>
  <si>
    <t>Lip Curb</t>
  </si>
  <si>
    <t>C.9</t>
  </si>
  <si>
    <t>C.10</t>
  </si>
  <si>
    <t>Barrier (180mm ht, Dowelled) Slip Form Paving</t>
  </si>
  <si>
    <t>B156</t>
  </si>
  <si>
    <t>a) Less than 3 m</t>
  </si>
  <si>
    <t>B157</t>
  </si>
  <si>
    <t>b) 3 m to 30 m</t>
  </si>
  <si>
    <t>c) Greater than 30 m</t>
  </si>
  <si>
    <t>C.11</t>
  </si>
  <si>
    <t>C.12</t>
  </si>
  <si>
    <t>C.13</t>
  </si>
  <si>
    <t>C.14</t>
  </si>
  <si>
    <t>C.15</t>
  </si>
  <si>
    <t>C.16</t>
  </si>
  <si>
    <t>C.17</t>
  </si>
  <si>
    <t>C.18</t>
  </si>
  <si>
    <t>E028</t>
  </si>
  <si>
    <t>AP-008 - Barrier Curb and Gutter Inlet Frame and Box</t>
  </si>
  <si>
    <t>E029</t>
  </si>
  <si>
    <t xml:space="preserve">AP-009 - Barrier Curb and Gutter Inlet Cover </t>
  </si>
  <si>
    <t>E044</t>
  </si>
  <si>
    <t>C.19</t>
  </si>
  <si>
    <t>Abandoning  Existing Catchbasins</t>
  </si>
  <si>
    <t>C.20</t>
  </si>
  <si>
    <t>F002</t>
  </si>
  <si>
    <t>C.21</t>
  </si>
  <si>
    <t>Replacing Existing Risers</t>
  </si>
  <si>
    <t>F002A</t>
  </si>
  <si>
    <t>Pre-cast concrete risers</t>
  </si>
  <si>
    <t>vert. m</t>
  </si>
  <si>
    <t>C.22</t>
  </si>
  <si>
    <t>F004</t>
  </si>
  <si>
    <t>38mm</t>
  </si>
  <si>
    <t>C.23</t>
  </si>
  <si>
    <t>C.24</t>
  </si>
  <si>
    <t>C.25</t>
  </si>
  <si>
    <t>C.26</t>
  </si>
  <si>
    <t>C.27</t>
  </si>
  <si>
    <t>D</t>
  </si>
  <si>
    <t>KINGS</t>
  </si>
  <si>
    <t>D.1</t>
  </si>
  <si>
    <t>B004</t>
  </si>
  <si>
    <t>D.2</t>
  </si>
  <si>
    <t>Slab Replacement</t>
  </si>
  <si>
    <t>B014</t>
  </si>
  <si>
    <t>150 mm Concrete Pavement (Reinforced)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</si>
  <si>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</si>
  <si>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</si>
  <si>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</si>
  <si>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</si>
  <si>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</si>
  <si>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</si>
  <si>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</si>
  <si>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</si>
  <si>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</si>
  <si>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</si>
  <si>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</si>
  <si>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</si>
  <si>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E026</t>
  </si>
  <si>
    <t>AP-006 - Standard Grated Cover for Standard Frame</t>
  </si>
  <si>
    <t>v)</t>
  </si>
  <si>
    <t>D.15</t>
  </si>
  <si>
    <t>D.16</t>
  </si>
  <si>
    <t>D.17</t>
  </si>
  <si>
    <t>D.18</t>
  </si>
  <si>
    <t>F006</t>
  </si>
  <si>
    <t>64mm</t>
  </si>
  <si>
    <t>D.19</t>
  </si>
  <si>
    <t>D.20</t>
  </si>
  <si>
    <t>D.21</t>
  </si>
  <si>
    <t>D.22</t>
  </si>
  <si>
    <t>D.23</t>
  </si>
  <si>
    <t>D.24</t>
  </si>
  <si>
    <t xml:space="preserve">200mm </t>
  </si>
  <si>
    <t>D.25</t>
  </si>
  <si>
    <t>D.26</t>
  </si>
  <si>
    <t>150mm (PVC) of connecting pipe to 200mm (CONC.) of Sewer</t>
  </si>
  <si>
    <t>D.27</t>
  </si>
  <si>
    <t>E</t>
  </si>
  <si>
    <t>LAWNDALE</t>
  </si>
  <si>
    <t>E.1</t>
  </si>
  <si>
    <t>E.2</t>
  </si>
  <si>
    <t>E.3</t>
  </si>
  <si>
    <t>E.4</t>
  </si>
  <si>
    <t>E.5</t>
  </si>
  <si>
    <t>E.6</t>
  </si>
  <si>
    <t>E.7</t>
  </si>
  <si>
    <t>Curb and Gutter (100mm ht, Barrier, Integral, 600mm width, 150mm Plain Concrete Pavement) Slip Form Paving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</si>
  <si>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</si>
  <si>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</si>
  <si>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</si>
  <si>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</si>
  <si>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</si>
  <si>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</si>
  <si>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</si>
  <si>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</si>
  <si>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</si>
  <si>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</si>
  <si>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</si>
  <si>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</si>
  <si>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</si>
  <si>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</si>
  <si>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</si>
  <si>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</si>
  <si>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F</t>
  </si>
  <si>
    <t>GENDREAU</t>
  </si>
  <si>
    <t>A003</t>
  </si>
  <si>
    <t>F.1</t>
  </si>
  <si>
    <t>Excavation</t>
  </si>
  <si>
    <t>m³</t>
  </si>
  <si>
    <t>A007</t>
  </si>
  <si>
    <t>F.2</t>
  </si>
  <si>
    <t>Crushed Sub-base Material</t>
  </si>
  <si>
    <t>A008</t>
  </si>
  <si>
    <t>50 mm - Limestone</t>
  </si>
  <si>
    <t>A010</t>
  </si>
  <si>
    <t>F.3</t>
  </si>
  <si>
    <t>Supplying and Placing Base Course Material</t>
  </si>
  <si>
    <t xml:space="preserve">CW 3110-R7 </t>
  </si>
  <si>
    <t>A023</t>
  </si>
  <si>
    <t>F.4</t>
  </si>
  <si>
    <t>Preparation of Existing Roadway</t>
  </si>
  <si>
    <t>CW 3150-R4</t>
  </si>
  <si>
    <t>F.5</t>
  </si>
  <si>
    <t>B001</t>
  </si>
  <si>
    <t>F.6</t>
  </si>
  <si>
    <t>Pavement Removal</t>
  </si>
  <si>
    <t>B002</t>
  </si>
  <si>
    <t>Concrete Pavement</t>
  </si>
  <si>
    <t>B003</t>
  </si>
  <si>
    <t>Asphalt Pavement</t>
  </si>
  <si>
    <t>F.7</t>
  </si>
  <si>
    <t>F.8</t>
  </si>
  <si>
    <t>F.9</t>
  </si>
  <si>
    <t>F.10</t>
  </si>
  <si>
    <t>F.11</t>
  </si>
  <si>
    <t>Barrier (Separate)</t>
  </si>
  <si>
    <t>Lip Curb and Gutter</t>
  </si>
  <si>
    <t>F.12</t>
  </si>
  <si>
    <t>B143</t>
  </si>
  <si>
    <t>Curb and Gutter ( 150mm ht, Modified Barrier, Integral,  600mm width, 150mm Plain Concrete Pavement)</t>
  </si>
  <si>
    <t>SD-200            SD-203B</t>
  </si>
  <si>
    <t>F.13</t>
  </si>
  <si>
    <t>F.14</t>
  </si>
  <si>
    <t>F.15</t>
  </si>
  <si>
    <t>F.16</t>
  </si>
  <si>
    <t>ROADWORKS - NEW CONSTRUCTION</t>
  </si>
  <si>
    <t>C055</t>
  </si>
  <si>
    <t>F.17</t>
  </si>
  <si>
    <t xml:space="preserve">Construction of Asphaltic Concrete Pavements </t>
  </si>
  <si>
    <t>C056</t>
  </si>
  <si>
    <t>C058</t>
  </si>
  <si>
    <t>C059</t>
  </si>
  <si>
    <t>C060</t>
  </si>
  <si>
    <t>F.18</t>
  </si>
  <si>
    <t>F.19</t>
  </si>
  <si>
    <t>F.20</t>
  </si>
  <si>
    <t>E032</t>
  </si>
  <si>
    <t>F.21</t>
  </si>
  <si>
    <t>Connecting to Existing Manhole</t>
  </si>
  <si>
    <t>E033</t>
  </si>
  <si>
    <t>250mm Catch Basin Lead</t>
  </si>
  <si>
    <t>F.22</t>
  </si>
  <si>
    <t>F.23</t>
  </si>
  <si>
    <t>Plugging existing sewers &amp; sewer connections</t>
  </si>
  <si>
    <t xml:space="preserve">
CW 2130-R7</t>
  </si>
  <si>
    <t xml:space="preserve">250mm  </t>
  </si>
  <si>
    <t>F.24</t>
  </si>
  <si>
    <t>F.25</t>
  </si>
  <si>
    <t>F.26</t>
  </si>
  <si>
    <t>F.27</t>
  </si>
  <si>
    <t>F.28</t>
  </si>
  <si>
    <t>F.29</t>
  </si>
  <si>
    <t>F.30</t>
  </si>
  <si>
    <t>G</t>
  </si>
  <si>
    <t>LESTANG</t>
  </si>
  <si>
    <t>G.1</t>
  </si>
  <si>
    <t>G.2</t>
  </si>
  <si>
    <t>G.3</t>
  </si>
  <si>
    <t>G.4</t>
  </si>
  <si>
    <t>G.5</t>
  </si>
  <si>
    <t>G.6</t>
  </si>
  <si>
    <t>G7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</si>
  <si>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</si>
  <si>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</si>
  <si>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</si>
  <si>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</si>
  <si>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</si>
  <si>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</si>
  <si>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</si>
  <si>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</si>
  <si>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</si>
  <si>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</si>
  <si>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</si>
  <si>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</si>
  <si>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</si>
  <si>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H</t>
  </si>
  <si>
    <t>HORACE/EUGENIE LANE</t>
  </si>
  <si>
    <t>H.1</t>
  </si>
  <si>
    <t>A004</t>
  </si>
  <si>
    <t>H.2</t>
  </si>
  <si>
    <t>Sub-Grade Compaction</t>
  </si>
  <si>
    <t>H.3</t>
  </si>
  <si>
    <t>H.4</t>
  </si>
  <si>
    <t>H.5</t>
  </si>
  <si>
    <t>A022</t>
  </si>
  <si>
    <t>H.6</t>
  </si>
  <si>
    <t>Separation/Reinforcement Geotextile Fabric</t>
  </si>
  <si>
    <t>CW 3130-R1</t>
  </si>
  <si>
    <t>H.7</t>
  </si>
  <si>
    <t>H.8</t>
  </si>
  <si>
    <t>H.9</t>
  </si>
  <si>
    <t>H.10</t>
  </si>
  <si>
    <t>B132</t>
  </si>
  <si>
    <t>Ramp Curb</t>
  </si>
  <si>
    <t>H.11</t>
  </si>
  <si>
    <t>H.12</t>
  </si>
  <si>
    <t>Barrier (150mm ht, Dowelled)</t>
  </si>
  <si>
    <t>H.13</t>
  </si>
  <si>
    <t>H.14</t>
  </si>
  <si>
    <t>H.15</t>
  </si>
  <si>
    <t>C001</t>
  </si>
  <si>
    <t>H.16</t>
  </si>
  <si>
    <t>Concrete Pavements, Median Slabs, Bull-noses, and Safety Medians</t>
  </si>
  <si>
    <t>CW 3310-R9</t>
  </si>
  <si>
    <t>C011</t>
  </si>
  <si>
    <t>Construction of 150 mm Concrete Pavement (Reinforced)</t>
  </si>
  <si>
    <t>H.17</t>
  </si>
  <si>
    <t>H.18</t>
  </si>
  <si>
    <t>I</t>
  </si>
  <si>
    <t>TREMBLAY/ST. CATHERINE LANE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</si>
  <si>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</si>
  <si>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</si>
  <si>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</si>
  <si>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</si>
  <si>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</si>
  <si>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</si>
  <si>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</si>
  <si>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</si>
  <si>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</si>
  <si>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</si>
  <si>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</si>
  <si>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</si>
  <si>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</si>
  <si>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</si>
  <si>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</si>
  <si>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E005</t>
  </si>
  <si>
    <t>SD-025</t>
  </si>
  <si>
    <t>I.16</t>
  </si>
  <si>
    <t>I.17</t>
  </si>
  <si>
    <t>E051</t>
  </si>
  <si>
    <t>I.18</t>
  </si>
  <si>
    <t>Installation of Subdrains</t>
  </si>
  <si>
    <t>CW 3120-R1</t>
  </si>
  <si>
    <t>I.19</t>
  </si>
  <si>
    <t>I.20</t>
  </si>
  <si>
    <t>I.21</t>
  </si>
  <si>
    <t>I.22</t>
  </si>
  <si>
    <t>I.23</t>
  </si>
  <si>
    <t>SUMMARY</t>
  </si>
  <si>
    <t xml:space="preserve"> (total price) PART 1</t>
  </si>
  <si>
    <t xml:space="preserve"> (total price) PART 2</t>
  </si>
  <si>
    <t xml:space="preserve"> (total price) PART 3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</si>
  <si>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</si>
  <si>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</si>
  <si>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</si>
  <si>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</si>
  <si>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</t>
    </r>
  </si>
  <si>
    <r>
      <t xml:space="preserve">PART 3     </t>
    </r>
    <r>
      <rPr>
        <b/>
        <i/>
        <sz val="16"/>
        <rFont val="Arial"/>
        <family val="2"/>
      </rPr>
      <t xml:space="preserve"> LOCAL IMPROVEMENTS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</si>
</sst>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2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0"/>
      <color indexed="20"/>
      <name val="MS Sans Serif"/>
      <family val="0"/>
    </font>
    <font>
      <sz val="12"/>
      <color indexed="10"/>
      <name val="Arial"/>
      <family val="0"/>
    </font>
    <font>
      <b/>
      <u val="single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6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7" fillId="0" borderId="1" applyFill="0">
      <alignment horizontal="left" vertical="top" wrapText="1"/>
      <protection/>
    </xf>
    <xf numFmtId="173" fontId="8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0" fontId="9" fillId="0" borderId="1" applyFill="0">
      <alignment horizontal="left" vertical="top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>
      <alignment/>
      <protection/>
    </xf>
    <xf numFmtId="184" fontId="6" fillId="0" borderId="3" applyNumberFormat="0" applyFont="0" applyFill="0" applyBorder="0" applyAlignment="0" applyProtection="0"/>
    <xf numFmtId="0" fontId="13" fillId="0" borderId="0">
      <alignment horizontal="right"/>
      <protection/>
    </xf>
    <xf numFmtId="0" fontId="5" fillId="0" borderId="0" applyFill="0">
      <alignment horizontal="left"/>
      <protection/>
    </xf>
    <xf numFmtId="0" fontId="14" fillId="0" borderId="0" applyFill="0">
      <alignment horizontal="centerContinuous" vertical="center"/>
      <protection/>
    </xf>
    <xf numFmtId="179" fontId="15" fillId="0" borderId="0" applyFill="0">
      <alignment horizontal="centerContinuous" vertical="center"/>
      <protection/>
    </xf>
    <xf numFmtId="181" fontId="15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77" fontId="16" fillId="0" borderId="0" applyFill="0">
      <alignment horizontal="left"/>
      <protection/>
    </xf>
    <xf numFmtId="178" fontId="17" fillId="0" borderId="0" applyFill="0">
      <alignment horizontal="right"/>
      <protection/>
    </xf>
    <xf numFmtId="0" fontId="5" fillId="0" borderId="5" applyFill="0">
      <alignment/>
      <protection/>
    </xf>
  </cellStyleXfs>
  <cellXfs count="209">
    <xf numFmtId="0" fontId="0" fillId="0" borderId="0" xfId="0" applyAlignment="1">
      <alignment/>
    </xf>
    <xf numFmtId="166" fontId="18" fillId="2" borderId="0" xfId="33" applyNumberFormat="1" applyFont="1" applyAlignment="1" applyProtection="1">
      <alignment horizontal="centerContinuous" vertical="center"/>
      <protection/>
    </xf>
    <xf numFmtId="1" fontId="19" fillId="2" borderId="0" xfId="33" applyNumberFormat="1" applyFont="1" applyAlignment="1" applyProtection="1">
      <alignment horizontal="centerContinuous" vertical="top"/>
      <protection/>
    </xf>
    <xf numFmtId="0" fontId="19" fillId="2" borderId="0" xfId="33" applyNumberFormat="1" applyFont="1" applyAlignment="1" applyProtection="1">
      <alignment horizontal="centerContinuous" vertical="center"/>
      <protection/>
    </xf>
    <xf numFmtId="0" fontId="12" fillId="2" borderId="0" xfId="33" applyNumberFormat="1" applyProtection="1">
      <alignment/>
      <protection/>
    </xf>
    <xf numFmtId="166" fontId="20" fillId="2" borderId="0" xfId="33" applyNumberFormat="1" applyFont="1" applyAlignment="1" applyProtection="1">
      <alignment horizontal="centerContinuous" vertical="center"/>
      <protection/>
    </xf>
    <xf numFmtId="1" fontId="12" fillId="2" borderId="0" xfId="33" applyNumberFormat="1" applyAlignment="1" applyProtection="1">
      <alignment horizontal="centerContinuous" vertical="top"/>
      <protection/>
    </xf>
    <xf numFmtId="0" fontId="12" fillId="2" borderId="0" xfId="33" applyNumberFormat="1" applyAlignment="1" applyProtection="1">
      <alignment horizontal="centerContinuous" vertical="center"/>
      <protection/>
    </xf>
    <xf numFmtId="166" fontId="12" fillId="2" borderId="0" xfId="33" applyNumberFormat="1" applyAlignment="1" applyProtection="1">
      <alignment horizontal="right"/>
      <protection/>
    </xf>
    <xf numFmtId="0" fontId="12" fillId="2" borderId="0" xfId="33" applyNumberFormat="1" applyAlignment="1" applyProtection="1">
      <alignment vertical="top"/>
      <protection/>
    </xf>
    <xf numFmtId="0" fontId="12" fillId="2" borderId="0" xfId="33" applyNumberFormat="1" applyAlignment="1" applyProtection="1">
      <alignment/>
      <protection/>
    </xf>
    <xf numFmtId="166" fontId="12" fillId="2" borderId="0" xfId="33" applyNumberFormat="1" applyAlignment="1" applyProtection="1">
      <alignment vertical="center"/>
      <protection/>
    </xf>
    <xf numFmtId="2" fontId="12" fillId="2" borderId="0" xfId="33" applyNumberFormat="1" applyAlignment="1" applyProtection="1">
      <alignment/>
      <protection/>
    </xf>
    <xf numFmtId="166" fontId="12" fillId="2" borderId="6" xfId="33" applyNumberFormat="1" applyBorder="1" applyAlignment="1" applyProtection="1">
      <alignment horizontal="center"/>
      <protection/>
    </xf>
    <xf numFmtId="0" fontId="12" fillId="2" borderId="6" xfId="33" applyNumberFormat="1" applyBorder="1" applyAlignment="1" applyProtection="1">
      <alignment horizontal="center" vertical="top"/>
      <protection/>
    </xf>
    <xf numFmtId="0" fontId="12" fillId="2" borderId="7" xfId="33" applyNumberFormat="1" applyBorder="1" applyAlignment="1" applyProtection="1">
      <alignment horizontal="center"/>
      <protection/>
    </xf>
    <xf numFmtId="0" fontId="12" fillId="2" borderId="6" xfId="33" applyNumberFormat="1" applyBorder="1" applyAlignment="1" applyProtection="1">
      <alignment horizontal="center"/>
      <protection/>
    </xf>
    <xf numFmtId="0" fontId="12" fillId="2" borderId="8" xfId="33" applyNumberFormat="1" applyBorder="1" applyAlignment="1" applyProtection="1">
      <alignment horizontal="center"/>
      <protection/>
    </xf>
    <xf numFmtId="166" fontId="12" fillId="2" borderId="8" xfId="33" applyNumberFormat="1" applyBorder="1" applyAlignment="1" applyProtection="1">
      <alignment horizontal="right"/>
      <protection/>
    </xf>
    <xf numFmtId="166" fontId="12" fillId="2" borderId="9" xfId="33" applyNumberFormat="1" applyBorder="1" applyAlignment="1" applyProtection="1">
      <alignment horizontal="right"/>
      <protection/>
    </xf>
    <xf numFmtId="0" fontId="12" fillId="2" borderId="10" xfId="33" applyNumberFormat="1" applyBorder="1" applyAlignment="1" applyProtection="1">
      <alignment vertical="top"/>
      <protection/>
    </xf>
    <xf numFmtId="0" fontId="12" fillId="2" borderId="11" xfId="33" applyNumberFormat="1" applyBorder="1" applyProtection="1">
      <alignment/>
      <protection/>
    </xf>
    <xf numFmtId="0" fontId="12" fillId="2" borderId="10" xfId="33" applyNumberFormat="1" applyBorder="1" applyAlignment="1" applyProtection="1">
      <alignment horizontal="center"/>
      <protection/>
    </xf>
    <xf numFmtId="0" fontId="12" fillId="2" borderId="12" xfId="33" applyNumberFormat="1" applyBorder="1" applyProtection="1">
      <alignment/>
      <protection/>
    </xf>
    <xf numFmtId="0" fontId="12" fillId="2" borderId="12" xfId="33" applyNumberFormat="1" applyBorder="1" applyAlignment="1" applyProtection="1">
      <alignment horizontal="center"/>
      <protection/>
    </xf>
    <xf numFmtId="166" fontId="12" fillId="2" borderId="12" xfId="33" applyNumberFormat="1" applyBorder="1" applyAlignment="1" applyProtection="1">
      <alignment horizontal="right"/>
      <protection/>
    </xf>
    <xf numFmtId="0" fontId="12" fillId="2" borderId="10" xfId="33" applyNumberFormat="1" applyBorder="1" applyAlignment="1" applyProtection="1">
      <alignment horizontal="right"/>
      <protection/>
    </xf>
    <xf numFmtId="166" fontId="12" fillId="2" borderId="13" xfId="33" applyNumberFormat="1" applyBorder="1" applyAlignment="1" applyProtection="1">
      <alignment horizontal="right"/>
      <protection/>
    </xf>
    <xf numFmtId="166" fontId="12" fillId="2" borderId="13" xfId="33" applyNumberFormat="1" applyBorder="1" applyAlignment="1" applyProtection="1">
      <alignment horizontal="right" vertical="center"/>
      <protection/>
    </xf>
    <xf numFmtId="0" fontId="12" fillId="2" borderId="0" xfId="33" applyNumberFormat="1" applyAlignment="1" applyProtection="1">
      <alignment vertical="center"/>
      <protection/>
    </xf>
    <xf numFmtId="4" fontId="12" fillId="0" borderId="1" xfId="33" applyNumberFormat="1" applyFont="1" applyFill="1" applyBorder="1" applyAlignment="1" applyProtection="1">
      <alignment horizontal="center" vertical="top" wrapText="1"/>
      <protection/>
    </xf>
    <xf numFmtId="185" fontId="12" fillId="0" borderId="1" xfId="33" applyNumberFormat="1" applyFont="1" applyFill="1" applyBorder="1" applyAlignment="1" applyProtection="1">
      <alignment horizontal="left" vertical="top" wrapText="1"/>
      <protection/>
    </xf>
    <xf numFmtId="173" fontId="12" fillId="0" borderId="1" xfId="33" applyNumberFormat="1" applyFont="1" applyFill="1" applyBorder="1" applyAlignment="1" applyProtection="1">
      <alignment horizontal="left" vertical="top" wrapText="1"/>
      <protection/>
    </xf>
    <xf numFmtId="173" fontId="12" fillId="0" borderId="1" xfId="33" applyNumberFormat="1" applyFont="1" applyFill="1" applyBorder="1" applyAlignment="1" applyProtection="1">
      <alignment horizontal="center" vertical="top" wrapText="1"/>
      <protection/>
    </xf>
    <xf numFmtId="0" fontId="12" fillId="0" borderId="1" xfId="33" applyNumberFormat="1" applyFont="1" applyFill="1" applyBorder="1" applyAlignment="1" applyProtection="1">
      <alignment horizontal="center" vertical="top" wrapText="1"/>
      <protection/>
    </xf>
    <xf numFmtId="0" fontId="12" fillId="0" borderId="1" xfId="33" applyNumberFormat="1" applyFont="1" applyFill="1" applyBorder="1" applyAlignment="1" applyProtection="1">
      <alignment horizontal="right" vertical="top"/>
      <protection/>
    </xf>
    <xf numFmtId="191" fontId="12" fillId="0" borderId="1" xfId="33" applyNumberFormat="1" applyFont="1" applyFill="1" applyBorder="1" applyAlignment="1" applyProtection="1">
      <alignment vertical="top"/>
      <protection locked="0"/>
    </xf>
    <xf numFmtId="191" fontId="12" fillId="0" borderId="1" xfId="33" applyNumberFormat="1" applyFont="1" applyFill="1" applyBorder="1" applyAlignment="1" applyProtection="1">
      <alignment vertical="top"/>
      <protection/>
    </xf>
    <xf numFmtId="0" fontId="12" fillId="0" borderId="0" xfId="33" applyFill="1" applyAlignment="1" applyProtection="1">
      <alignment horizontal="center" vertical="top"/>
      <protection/>
    </xf>
    <xf numFmtId="0" fontId="12" fillId="0" borderId="0" xfId="33" applyFill="1" applyAlignment="1" applyProtection="1">
      <alignment/>
      <protection/>
    </xf>
    <xf numFmtId="4" fontId="12" fillId="0" borderId="1" xfId="33" applyNumberFormat="1" applyFont="1" applyFill="1" applyBorder="1" applyAlignment="1" applyProtection="1">
      <alignment horizontal="center" vertical="top"/>
      <protection/>
    </xf>
    <xf numFmtId="0" fontId="19" fillId="0" borderId="1" xfId="33" applyNumberFormat="1" applyFont="1" applyFill="1" applyBorder="1" applyAlignment="1" applyProtection="1">
      <alignment vertical="center"/>
      <protection/>
    </xf>
    <xf numFmtId="185" fontId="12" fillId="0" borderId="1" xfId="33" applyNumberFormat="1" applyFont="1" applyFill="1" applyBorder="1" applyAlignment="1" applyProtection="1">
      <alignment horizontal="right" vertical="top" wrapText="1"/>
      <protection/>
    </xf>
    <xf numFmtId="0" fontId="12" fillId="0" borderId="0" xfId="33" applyFill="1" applyProtection="1">
      <alignment/>
      <protection/>
    </xf>
    <xf numFmtId="185" fontId="12" fillId="0" borderId="1" xfId="33" applyNumberFormat="1" applyFont="1" applyFill="1" applyBorder="1" applyAlignment="1" applyProtection="1">
      <alignment horizontal="left" vertical="top" wrapText="1" indent="2"/>
      <protection/>
    </xf>
    <xf numFmtId="0" fontId="12" fillId="0" borderId="1" xfId="33" applyNumberFormat="1" applyFont="1" applyFill="1" applyBorder="1" applyAlignment="1" applyProtection="1">
      <alignment horizontal="right" vertical="top" wrapText="1"/>
      <protection/>
    </xf>
    <xf numFmtId="185" fontId="12" fillId="0" borderId="2" xfId="33" applyNumberFormat="1" applyFont="1" applyFill="1" applyBorder="1" applyAlignment="1" applyProtection="1">
      <alignment horizontal="right" vertical="top" wrapText="1"/>
      <protection/>
    </xf>
    <xf numFmtId="173" fontId="12" fillId="0" borderId="2" xfId="33" applyNumberFormat="1" applyFont="1" applyFill="1" applyBorder="1" applyAlignment="1" applyProtection="1">
      <alignment horizontal="left" vertical="top" wrapText="1"/>
      <protection/>
    </xf>
    <xf numFmtId="173" fontId="12" fillId="0" borderId="2" xfId="33" applyNumberFormat="1" applyFont="1" applyFill="1" applyBorder="1" applyAlignment="1" applyProtection="1">
      <alignment horizontal="center" vertical="top" wrapText="1"/>
      <protection/>
    </xf>
    <xf numFmtId="0" fontId="12" fillId="0" borderId="2" xfId="33" applyNumberFormat="1" applyFont="1" applyFill="1" applyBorder="1" applyAlignment="1" applyProtection="1">
      <alignment horizontal="center" vertical="top" wrapText="1"/>
      <protection/>
    </xf>
    <xf numFmtId="0" fontId="12" fillId="0" borderId="2" xfId="33" applyNumberFormat="1" applyFont="1" applyFill="1" applyBorder="1" applyAlignment="1" applyProtection="1">
      <alignment horizontal="right" vertical="top"/>
      <protection/>
    </xf>
    <xf numFmtId="191" fontId="12" fillId="0" borderId="2" xfId="33" applyNumberFormat="1" applyFont="1" applyFill="1" applyBorder="1" applyAlignment="1" applyProtection="1">
      <alignment vertical="top"/>
      <protection locked="0"/>
    </xf>
    <xf numFmtId="191" fontId="12" fillId="0" borderId="2" xfId="33" applyNumberFormat="1" applyFont="1" applyFill="1" applyBorder="1" applyAlignment="1" applyProtection="1">
      <alignment vertical="top"/>
      <protection/>
    </xf>
    <xf numFmtId="0" fontId="0" fillId="0" borderId="0" xfId="33" applyFont="1" applyFill="1" applyAlignment="1" applyProtection="1">
      <alignment/>
      <protection/>
    </xf>
    <xf numFmtId="0" fontId="25" fillId="0" borderId="0" xfId="33" applyFont="1" applyFill="1" applyProtection="1">
      <alignment/>
      <protection/>
    </xf>
    <xf numFmtId="0" fontId="25" fillId="0" borderId="0" xfId="33" applyFont="1" applyFill="1" applyAlignment="1" applyProtection="1">
      <alignment/>
      <protection/>
    </xf>
    <xf numFmtId="191" fontId="12" fillId="0" borderId="1" xfId="33" applyNumberFormat="1" applyFont="1" applyFill="1" applyBorder="1" applyAlignment="1" applyProtection="1">
      <alignment vertical="top" wrapText="1"/>
      <protection/>
    </xf>
    <xf numFmtId="185" fontId="12" fillId="0" borderId="2" xfId="33" applyNumberFormat="1" applyFont="1" applyFill="1" applyBorder="1" applyAlignment="1" applyProtection="1">
      <alignment horizontal="left" vertical="top" wrapText="1"/>
      <protection/>
    </xf>
    <xf numFmtId="0" fontId="12" fillId="0" borderId="2" xfId="33" applyNumberFormat="1" applyFont="1" applyFill="1" applyBorder="1" applyAlignment="1" applyProtection="1">
      <alignment horizontal="right" vertical="top" wrapText="1"/>
      <protection/>
    </xf>
    <xf numFmtId="191" fontId="12" fillId="0" borderId="2" xfId="33" applyNumberFormat="1" applyFont="1" applyFill="1" applyBorder="1" applyAlignment="1" applyProtection="1">
      <alignment vertical="top" wrapText="1"/>
      <protection/>
    </xf>
    <xf numFmtId="0" fontId="12" fillId="0" borderId="0" xfId="33" applyFill="1" applyAlignment="1" applyProtection="1">
      <alignment vertical="top"/>
      <protection/>
    </xf>
    <xf numFmtId="166" fontId="12" fillId="2" borderId="14" xfId="33" applyNumberFormat="1" applyBorder="1" applyAlignment="1" applyProtection="1">
      <alignment horizontal="right"/>
      <protection/>
    </xf>
    <xf numFmtId="4" fontId="12" fillId="0" borderId="1" xfId="0" applyNumberFormat="1" applyFont="1" applyFill="1" applyBorder="1" applyAlignment="1" applyProtection="1">
      <alignment horizontal="center" vertical="top" wrapText="1"/>
      <protection/>
    </xf>
    <xf numFmtId="173" fontId="12" fillId="0" borderId="1" xfId="33" applyNumberFormat="1" applyFont="1" applyFill="1" applyBorder="1" applyAlignment="1" applyProtection="1">
      <alignment vertical="top" wrapText="1"/>
      <protection/>
    </xf>
    <xf numFmtId="0" fontId="12" fillId="0" borderId="0" xfId="33" applyFill="1" applyAlignment="1">
      <alignment vertical="top"/>
      <protection/>
    </xf>
    <xf numFmtId="4" fontId="12" fillId="0" borderId="0" xfId="33" applyNumberFormat="1" applyFont="1" applyFill="1" applyBorder="1" applyAlignment="1" applyProtection="1">
      <alignment horizontal="center" vertical="top" wrapText="1"/>
      <protection/>
    </xf>
    <xf numFmtId="173" fontId="12" fillId="0" borderId="0" xfId="33" applyNumberFormat="1" applyFont="1" applyFill="1" applyBorder="1" applyAlignment="1" applyProtection="1">
      <alignment horizontal="left" vertical="top" wrapText="1"/>
      <protection/>
    </xf>
    <xf numFmtId="166" fontId="12" fillId="2" borderId="14" xfId="33" applyNumberFormat="1" applyBorder="1" applyAlignment="1" applyProtection="1">
      <alignment horizontal="right" vertical="center"/>
      <protection/>
    </xf>
    <xf numFmtId="0" fontId="12" fillId="0" borderId="0" xfId="33" applyFill="1" applyAlignment="1">
      <alignment/>
      <protection/>
    </xf>
    <xf numFmtId="187" fontId="12" fillId="0" borderId="1" xfId="33" applyNumberFormat="1" applyFont="1" applyFill="1" applyBorder="1" applyAlignment="1" applyProtection="1">
      <alignment horizontal="center" vertical="top"/>
      <protection/>
    </xf>
    <xf numFmtId="0" fontId="26" fillId="0" borderId="1" xfId="33" applyNumberFormat="1" applyFont="1" applyFill="1" applyBorder="1" applyAlignment="1" applyProtection="1">
      <alignment horizontal="right" vertical="top"/>
      <protection/>
    </xf>
    <xf numFmtId="4" fontId="12" fillId="0" borderId="1" xfId="33" applyNumberFormat="1" applyFont="1" applyFill="1" applyBorder="1" applyAlignment="1" applyProtection="1">
      <alignment horizontal="center" vertical="top" wrapText="1"/>
      <protection locked="0"/>
    </xf>
    <xf numFmtId="1" fontId="12" fillId="2" borderId="13" xfId="33" applyNumberFormat="1" applyBorder="1" applyAlignment="1" applyProtection="1">
      <alignment horizontal="right" vertical="center"/>
      <protection/>
    </xf>
    <xf numFmtId="4" fontId="12" fillId="0" borderId="2" xfId="33" applyNumberFormat="1" applyFont="1" applyFill="1" applyBorder="1" applyAlignment="1" applyProtection="1">
      <alignment horizontal="center" vertical="top"/>
      <protection/>
    </xf>
    <xf numFmtId="166" fontId="12" fillId="2" borderId="10" xfId="33" applyNumberFormat="1" applyBorder="1" applyAlignment="1" applyProtection="1">
      <alignment horizontal="right" vertical="center"/>
      <protection/>
    </xf>
    <xf numFmtId="1" fontId="12" fillId="2" borderId="13" xfId="33" applyNumberFormat="1" applyBorder="1" applyAlignment="1">
      <alignment horizontal="right" vertical="center"/>
      <protection/>
    </xf>
    <xf numFmtId="0" fontId="12" fillId="2" borderId="0" xfId="33" applyNumberFormat="1" applyBorder="1" applyAlignment="1" applyProtection="1">
      <alignment vertical="center"/>
      <protection/>
    </xf>
    <xf numFmtId="166" fontId="12" fillId="2" borderId="13" xfId="33" applyNumberFormat="1" applyBorder="1" applyAlignment="1">
      <alignment horizontal="right"/>
      <protection/>
    </xf>
    <xf numFmtId="187" fontId="19" fillId="0" borderId="1" xfId="33" applyNumberFormat="1" applyFont="1" applyFill="1" applyBorder="1" applyAlignment="1" applyProtection="1">
      <alignment horizontal="center"/>
      <protection/>
    </xf>
    <xf numFmtId="185" fontId="19" fillId="0" borderId="1" xfId="33" applyNumberFormat="1" applyFont="1" applyFill="1" applyBorder="1" applyAlignment="1" applyProtection="1">
      <alignment horizontal="center" vertical="center" wrapText="1"/>
      <protection/>
    </xf>
    <xf numFmtId="173" fontId="19" fillId="0" borderId="1" xfId="33" applyNumberFormat="1" applyFont="1" applyFill="1" applyBorder="1" applyAlignment="1" applyProtection="1">
      <alignment vertical="center"/>
      <protection/>
    </xf>
    <xf numFmtId="173" fontId="19" fillId="0" borderId="1" xfId="33" applyNumberFormat="1" applyFont="1" applyFill="1" applyBorder="1" applyAlignment="1" applyProtection="1">
      <alignment horizontal="centerContinuous" wrapText="1"/>
      <protection/>
    </xf>
    <xf numFmtId="0" fontId="19" fillId="0" borderId="1" xfId="33" applyNumberFormat="1" applyFont="1" applyFill="1" applyBorder="1" applyAlignment="1" applyProtection="1">
      <alignment horizontal="centerContinuous" wrapText="1"/>
      <protection/>
    </xf>
    <xf numFmtId="176" fontId="12" fillId="0" borderId="1" xfId="33" applyNumberFormat="1" applyFont="1" applyFill="1" applyBorder="1" applyAlignment="1" applyProtection="1">
      <alignment horizontal="centerContinuous"/>
      <protection/>
    </xf>
    <xf numFmtId="0" fontId="12" fillId="0" borderId="0" xfId="33" applyFill="1" applyBorder="1" applyAlignment="1" applyProtection="1">
      <alignment horizontal="center" vertical="top"/>
      <protection/>
    </xf>
    <xf numFmtId="0" fontId="12" fillId="0" borderId="0" xfId="33" applyFill="1" applyBorder="1" applyProtection="1">
      <alignment/>
      <protection/>
    </xf>
    <xf numFmtId="0" fontId="12" fillId="0" borderId="0" xfId="33" applyFill="1" applyBorder="1" applyAlignment="1" applyProtection="1">
      <alignment/>
      <protection/>
    </xf>
    <xf numFmtId="166" fontId="12" fillId="2" borderId="15" xfId="33" applyNumberFormat="1" applyBorder="1" applyAlignment="1">
      <alignment horizontal="right" vertical="center"/>
      <protection/>
    </xf>
    <xf numFmtId="0" fontId="12" fillId="2" borderId="13" xfId="33" applyNumberFormat="1" applyBorder="1" applyAlignment="1" applyProtection="1">
      <alignment horizontal="right"/>
      <protection/>
    </xf>
    <xf numFmtId="0" fontId="12" fillId="2" borderId="13" xfId="33" applyNumberFormat="1" applyBorder="1" applyAlignment="1" applyProtection="1">
      <alignment horizontal="right" vertical="center"/>
      <protection/>
    </xf>
    <xf numFmtId="166" fontId="12" fillId="2" borderId="14" xfId="33" applyNumberFormat="1" applyBorder="1" applyAlignment="1">
      <alignment horizontal="right"/>
      <protection/>
    </xf>
    <xf numFmtId="166" fontId="12" fillId="2" borderId="16" xfId="33" applyNumberFormat="1" applyBorder="1" applyAlignment="1" applyProtection="1">
      <alignment horizontal="right"/>
      <protection/>
    </xf>
    <xf numFmtId="166" fontId="12" fillId="2" borderId="10" xfId="33" applyNumberFormat="1" applyBorder="1" applyAlignment="1" applyProtection="1">
      <alignment horizontal="right"/>
      <protection/>
    </xf>
    <xf numFmtId="166" fontId="12" fillId="2" borderId="17" xfId="33" applyNumberFormat="1" applyBorder="1" applyAlignment="1" applyProtection="1">
      <alignment horizontal="right"/>
      <protection/>
    </xf>
    <xf numFmtId="0" fontId="12" fillId="2" borderId="0" xfId="33" applyNumberFormat="1" applyAlignment="1" applyProtection="1">
      <alignment horizontal="right"/>
      <protection/>
    </xf>
    <xf numFmtId="0" fontId="12" fillId="2" borderId="0" xfId="33" applyNumberFormat="1" applyAlignment="1" applyProtection="1">
      <alignment horizontal="center"/>
      <protection/>
    </xf>
    <xf numFmtId="166" fontId="12" fillId="0" borderId="18" xfId="33" applyNumberFormat="1" applyFill="1" applyBorder="1" applyAlignment="1" applyProtection="1">
      <alignment horizontal="right"/>
      <protection/>
    </xf>
    <xf numFmtId="0" fontId="12" fillId="0" borderId="18" xfId="33" applyNumberFormat="1" applyFill="1" applyBorder="1" applyAlignment="1" applyProtection="1">
      <alignment horizontal="right"/>
      <protection/>
    </xf>
    <xf numFmtId="0" fontId="23" fillId="0" borderId="15" xfId="33" applyNumberFormat="1" applyFont="1" applyFill="1" applyBorder="1" applyAlignment="1" applyProtection="1">
      <alignment horizontal="center" vertical="center"/>
      <protection/>
    </xf>
    <xf numFmtId="166" fontId="12" fillId="0" borderId="13" xfId="33" applyNumberFormat="1" applyFill="1" applyBorder="1" applyAlignment="1" applyProtection="1">
      <alignment horizontal="right" vertical="center"/>
      <protection/>
    </xf>
    <xf numFmtId="166" fontId="12" fillId="0" borderId="15" xfId="33" applyNumberFormat="1" applyFill="1" applyBorder="1" applyAlignment="1" applyProtection="1">
      <alignment horizontal="right" vertical="center"/>
      <protection/>
    </xf>
    <xf numFmtId="0" fontId="23" fillId="0" borderId="15" xfId="33" applyNumberFormat="1" applyFont="1" applyFill="1" applyBorder="1" applyAlignment="1" applyProtection="1">
      <alignment vertical="top"/>
      <protection/>
    </xf>
    <xf numFmtId="173" fontId="23" fillId="0" borderId="15" xfId="33" applyNumberFormat="1" applyFont="1" applyFill="1" applyBorder="1" applyAlignment="1" applyProtection="1">
      <alignment horizontal="left" vertical="center"/>
      <protection/>
    </xf>
    <xf numFmtId="1" fontId="12" fillId="0" borderId="13" xfId="33" applyNumberFormat="1" applyFill="1" applyBorder="1" applyAlignment="1" applyProtection="1">
      <alignment horizontal="center" vertical="top"/>
      <protection/>
    </xf>
    <xf numFmtId="0" fontId="12" fillId="0" borderId="13" xfId="33" applyNumberFormat="1" applyFill="1" applyBorder="1" applyAlignment="1" applyProtection="1">
      <alignment horizontal="center" vertical="top"/>
      <protection/>
    </xf>
    <xf numFmtId="166" fontId="12" fillId="0" borderId="13" xfId="33" applyNumberFormat="1" applyFill="1" applyBorder="1" applyAlignment="1" applyProtection="1">
      <alignment horizontal="right"/>
      <protection/>
    </xf>
    <xf numFmtId="166" fontId="12" fillId="0" borderId="15" xfId="33" applyNumberFormat="1" applyFill="1" applyBorder="1" applyAlignment="1" applyProtection="1">
      <alignment horizontal="right"/>
      <protection/>
    </xf>
    <xf numFmtId="173" fontId="23" fillId="0" borderId="15" xfId="33" applyNumberFormat="1" applyFont="1" applyFill="1" applyBorder="1" applyAlignment="1" applyProtection="1">
      <alignment horizontal="left" vertical="center" wrapText="1"/>
      <protection/>
    </xf>
    <xf numFmtId="1" fontId="12" fillId="0" borderId="13" xfId="33" applyNumberFormat="1" applyFill="1" applyBorder="1" applyAlignment="1" applyProtection="1">
      <alignment vertical="top"/>
      <protection/>
    </xf>
    <xf numFmtId="0" fontId="12" fillId="0" borderId="15" xfId="33" applyNumberFormat="1" applyFill="1" applyBorder="1" applyAlignment="1" applyProtection="1">
      <alignment horizontal="center" vertical="top"/>
      <protection/>
    </xf>
    <xf numFmtId="0" fontId="12" fillId="0" borderId="13" xfId="33" applyNumberFormat="1" applyFill="1" applyBorder="1" applyAlignment="1" applyProtection="1">
      <alignment vertical="top"/>
      <protection/>
    </xf>
    <xf numFmtId="173" fontId="12" fillId="0" borderId="1" xfId="0" applyNumberFormat="1" applyFont="1" applyFill="1" applyBorder="1" applyAlignment="1" applyProtection="1">
      <alignment vertical="top" wrapText="1"/>
      <protection/>
    </xf>
    <xf numFmtId="173" fontId="12" fillId="0" borderId="1" xfId="0" applyNumberFormat="1" applyFont="1" applyFill="1" applyBorder="1" applyAlignment="1" applyProtection="1">
      <alignment horizontal="left" vertical="top" wrapText="1"/>
      <protection/>
    </xf>
    <xf numFmtId="0" fontId="12" fillId="0" borderId="15" xfId="33" applyNumberFormat="1" applyFill="1" applyBorder="1" applyAlignment="1" applyProtection="1">
      <alignment vertical="top"/>
      <protection/>
    </xf>
    <xf numFmtId="0" fontId="23" fillId="0" borderId="14" xfId="33" applyNumberFormat="1" applyFont="1" applyFill="1" applyBorder="1" applyAlignment="1" applyProtection="1">
      <alignment horizontal="center" vertical="center"/>
      <protection/>
    </xf>
    <xf numFmtId="166" fontId="12" fillId="0" borderId="14" xfId="33" applyNumberFormat="1" applyFill="1" applyBorder="1" applyAlignment="1" applyProtection="1">
      <alignment horizontal="right"/>
      <protection/>
    </xf>
    <xf numFmtId="185" fontId="12" fillId="0" borderId="1" xfId="0" applyNumberFormat="1" applyFont="1" applyFill="1" applyBorder="1" applyAlignment="1" applyProtection="1">
      <alignment horizontal="left" vertical="top" wrapText="1"/>
      <protection/>
    </xf>
    <xf numFmtId="173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right" vertical="top" wrapText="1"/>
      <protection/>
    </xf>
    <xf numFmtId="0" fontId="19" fillId="0" borderId="1" xfId="0" applyNumberFormat="1" applyFont="1" applyFill="1" applyBorder="1" applyAlignment="1" applyProtection="1">
      <alignment vertical="center"/>
      <protection/>
    </xf>
    <xf numFmtId="191" fontId="12" fillId="0" borderId="1" xfId="0" applyNumberFormat="1" applyFont="1" applyFill="1" applyBorder="1" applyAlignment="1" applyProtection="1">
      <alignment vertical="top" wrapText="1"/>
      <protection/>
    </xf>
    <xf numFmtId="185" fontId="12" fillId="0" borderId="1" xfId="0" applyNumberFormat="1" applyFont="1" applyFill="1" applyBorder="1" applyAlignment="1" applyProtection="1">
      <alignment horizontal="right" vertical="top" wrapText="1"/>
      <protection/>
    </xf>
    <xf numFmtId="191" fontId="12" fillId="0" borderId="1" xfId="0" applyNumberFormat="1" applyFont="1" applyFill="1" applyBorder="1" applyAlignment="1" applyProtection="1">
      <alignment vertical="top"/>
      <protection locked="0"/>
    </xf>
    <xf numFmtId="166" fontId="12" fillId="0" borderId="14" xfId="33" applyNumberFormat="1" applyFill="1" applyBorder="1" applyAlignment="1" applyProtection="1">
      <alignment horizontal="right" vertical="center"/>
      <protection/>
    </xf>
    <xf numFmtId="0" fontId="12" fillId="0" borderId="15" xfId="33" applyNumberFormat="1" applyFill="1" applyBorder="1" applyAlignment="1" applyProtection="1">
      <alignment horizontal="right"/>
      <protection/>
    </xf>
    <xf numFmtId="0" fontId="26" fillId="0" borderId="13" xfId="33" applyNumberFormat="1" applyFont="1" applyFill="1" applyBorder="1" applyAlignment="1" applyProtection="1">
      <alignment horizontal="center" vertical="top"/>
      <protection/>
    </xf>
    <xf numFmtId="1" fontId="12" fillId="0" borderId="13" xfId="33" applyNumberFormat="1" applyFill="1" applyBorder="1" applyAlignment="1" applyProtection="1">
      <alignment horizontal="right" vertical="center"/>
      <protection/>
    </xf>
    <xf numFmtId="2" fontId="12" fillId="0" borderId="15" xfId="33" applyNumberFormat="1" applyFill="1" applyBorder="1" applyAlignment="1" applyProtection="1">
      <alignment horizontal="right" vertical="center"/>
      <protection/>
    </xf>
    <xf numFmtId="0" fontId="23" fillId="0" borderId="10" xfId="33" applyNumberFormat="1" applyFont="1" applyFill="1" applyBorder="1" applyAlignment="1" applyProtection="1">
      <alignment horizontal="center" vertical="center"/>
      <protection/>
    </xf>
    <xf numFmtId="166" fontId="12" fillId="0" borderId="10" xfId="33" applyNumberFormat="1" applyFill="1" applyBorder="1" applyAlignment="1" applyProtection="1">
      <alignment horizontal="right" vertical="center"/>
      <protection/>
    </xf>
    <xf numFmtId="1" fontId="12" fillId="0" borderId="13" xfId="33" applyNumberFormat="1" applyFill="1" applyBorder="1" applyAlignment="1">
      <alignment horizontal="right" vertical="center"/>
      <protection/>
    </xf>
    <xf numFmtId="2" fontId="12" fillId="0" borderId="15" xfId="33" applyNumberFormat="1" applyFill="1" applyBorder="1" applyAlignment="1">
      <alignment horizontal="right" vertical="center"/>
      <protection/>
    </xf>
    <xf numFmtId="166" fontId="12" fillId="0" borderId="13" xfId="33" applyNumberFormat="1" applyFill="1" applyBorder="1" applyAlignment="1">
      <alignment horizontal="right"/>
      <protection/>
    </xf>
    <xf numFmtId="166" fontId="12" fillId="0" borderId="15" xfId="33" applyNumberFormat="1" applyFill="1" applyBorder="1" applyAlignment="1">
      <alignment horizontal="right"/>
      <protection/>
    </xf>
    <xf numFmtId="166" fontId="12" fillId="0" borderId="10" xfId="33" applyNumberFormat="1" applyFill="1" applyBorder="1" applyAlignment="1">
      <alignment horizontal="right" vertical="center"/>
      <protection/>
    </xf>
    <xf numFmtId="166" fontId="12" fillId="0" borderId="19" xfId="33" applyNumberFormat="1" applyFill="1" applyBorder="1" applyAlignment="1">
      <alignment horizontal="right" vertical="center"/>
      <protection/>
    </xf>
    <xf numFmtId="0" fontId="12" fillId="0" borderId="20" xfId="33" applyNumberFormat="1" applyFill="1" applyBorder="1" applyAlignment="1" applyProtection="1">
      <alignment vertical="top"/>
      <protection/>
    </xf>
    <xf numFmtId="0" fontId="22" fillId="0" borderId="21" xfId="33" applyNumberFormat="1" applyFont="1" applyFill="1" applyBorder="1" applyAlignment="1" applyProtection="1">
      <alignment horizontal="centerContinuous"/>
      <protection/>
    </xf>
    <xf numFmtId="0" fontId="12" fillId="0" borderId="21" xfId="33" applyNumberFormat="1" applyFill="1" applyBorder="1" applyAlignment="1" applyProtection="1">
      <alignment horizontal="centerContinuous"/>
      <protection/>
    </xf>
    <xf numFmtId="0" fontId="12" fillId="0" borderId="22" xfId="33" applyNumberFormat="1" applyFill="1" applyBorder="1" applyAlignment="1" applyProtection="1">
      <alignment horizontal="right"/>
      <protection/>
    </xf>
    <xf numFmtId="0" fontId="12" fillId="0" borderId="0" xfId="33" applyNumberFormat="1" applyFill="1" applyAlignment="1" applyProtection="1">
      <alignment horizontal="right" vertical="center"/>
      <protection/>
    </xf>
    <xf numFmtId="0" fontId="12" fillId="0" borderId="23" xfId="33" applyNumberFormat="1" applyFill="1" applyBorder="1" applyAlignment="1" applyProtection="1">
      <alignment horizontal="right" vertical="center"/>
      <protection/>
    </xf>
    <xf numFmtId="166" fontId="12" fillId="0" borderId="14" xfId="33" applyNumberFormat="1" applyFill="1" applyBorder="1" applyAlignment="1">
      <alignment horizontal="right"/>
      <protection/>
    </xf>
    <xf numFmtId="0" fontId="23" fillId="0" borderId="24" xfId="33" applyNumberFormat="1" applyFont="1" applyFill="1" applyBorder="1" applyAlignment="1" applyProtection="1">
      <alignment horizontal="center"/>
      <protection/>
    </xf>
    <xf numFmtId="1" fontId="27" fillId="0" borderId="25" xfId="33" applyNumberFormat="1" applyFont="1" applyFill="1" applyBorder="1" applyAlignment="1" applyProtection="1">
      <alignment horizontal="left"/>
      <protection/>
    </xf>
    <xf numFmtId="1" fontId="12" fillId="0" borderId="25" xfId="33" applyNumberFormat="1" applyFill="1" applyBorder="1" applyAlignment="1" applyProtection="1">
      <alignment horizontal="center"/>
      <protection/>
    </xf>
    <xf numFmtId="1" fontId="12" fillId="0" borderId="25" xfId="33" applyNumberFormat="1" applyFill="1" applyBorder="1" applyProtection="1">
      <alignment/>
      <protection/>
    </xf>
    <xf numFmtId="0" fontId="12" fillId="0" borderId="25" xfId="33" applyNumberFormat="1" applyFill="1" applyBorder="1" applyProtection="1">
      <alignment/>
      <protection/>
    </xf>
    <xf numFmtId="166" fontId="19" fillId="0" borderId="26" xfId="33" applyNumberFormat="1" applyFont="1" applyFill="1" applyBorder="1" applyAlignment="1" applyProtection="1">
      <alignment horizontal="right"/>
      <protection/>
    </xf>
    <xf numFmtId="166" fontId="12" fillId="0" borderId="26" xfId="33" applyNumberFormat="1" applyFill="1" applyBorder="1" applyAlignment="1" applyProtection="1">
      <alignment horizontal="right"/>
      <protection/>
    </xf>
    <xf numFmtId="166" fontId="12" fillId="0" borderId="27" xfId="33" applyNumberFormat="1" applyFill="1" applyBorder="1" applyAlignment="1" applyProtection="1">
      <alignment horizontal="right"/>
      <protection/>
    </xf>
    <xf numFmtId="0" fontId="23" fillId="0" borderId="16" xfId="33" applyNumberFormat="1" applyFont="1" applyFill="1" applyBorder="1" applyAlignment="1" applyProtection="1">
      <alignment horizontal="center" vertical="center"/>
      <protection/>
    </xf>
    <xf numFmtId="166" fontId="12" fillId="0" borderId="10" xfId="33" applyNumberFormat="1" applyFill="1" applyBorder="1" applyAlignment="1" applyProtection="1">
      <alignment horizontal="right"/>
      <protection/>
    </xf>
    <xf numFmtId="0" fontId="12" fillId="0" borderId="28" xfId="33" applyNumberFormat="1" applyFill="1" applyBorder="1" applyAlignment="1" applyProtection="1">
      <alignment vertical="top"/>
      <protection/>
    </xf>
    <xf numFmtId="0" fontId="12" fillId="0" borderId="5" xfId="33" applyNumberFormat="1" applyFill="1" applyBorder="1" applyProtection="1">
      <alignment/>
      <protection/>
    </xf>
    <xf numFmtId="0" fontId="12" fillId="0" borderId="5" xfId="33" applyNumberFormat="1" applyFill="1" applyBorder="1" applyAlignment="1" applyProtection="1">
      <alignment horizontal="center"/>
      <protection/>
    </xf>
    <xf numFmtId="166" fontId="12" fillId="0" borderId="5" xfId="33" applyNumberFormat="1" applyFill="1" applyBorder="1" applyAlignment="1" applyProtection="1">
      <alignment horizontal="right"/>
      <protection/>
    </xf>
    <xf numFmtId="0" fontId="12" fillId="0" borderId="29" xfId="33" applyNumberFormat="1" applyFill="1" applyBorder="1" applyAlignment="1" applyProtection="1">
      <alignment horizontal="right"/>
      <protection/>
    </xf>
    <xf numFmtId="0" fontId="12" fillId="0" borderId="0" xfId="33" applyNumberFormat="1" applyFill="1" applyAlignment="1" applyProtection="1">
      <alignment vertical="top"/>
      <protection/>
    </xf>
    <xf numFmtId="0" fontId="12" fillId="0" borderId="0" xfId="33" applyNumberFormat="1" applyFill="1" applyProtection="1">
      <alignment/>
      <protection/>
    </xf>
    <xf numFmtId="0" fontId="12" fillId="0" borderId="0" xfId="33" applyNumberFormat="1" applyFill="1" applyAlignment="1" applyProtection="1">
      <alignment horizontal="center"/>
      <protection/>
    </xf>
    <xf numFmtId="0" fontId="12" fillId="0" borderId="0" xfId="33" applyNumberFormat="1" applyFill="1" applyAlignment="1" applyProtection="1">
      <alignment horizontal="right"/>
      <protection/>
    </xf>
    <xf numFmtId="0" fontId="12" fillId="0" borderId="30" xfId="33" applyNumberFormat="1" applyFill="1" applyBorder="1" applyAlignment="1" applyProtection="1">
      <alignment/>
      <protection/>
    </xf>
    <xf numFmtId="0" fontId="12" fillId="0" borderId="0" xfId="33" applyNumberFormat="1" applyFill="1" applyBorder="1" applyAlignment="1" applyProtection="1">
      <alignment/>
      <protection/>
    </xf>
    <xf numFmtId="0" fontId="12" fillId="0" borderId="31" xfId="33" applyNumberFormat="1" applyFill="1" applyBorder="1" applyAlignment="1" applyProtection="1">
      <alignment/>
      <protection/>
    </xf>
    <xf numFmtId="1" fontId="24" fillId="0" borderId="13" xfId="33" applyNumberFormat="1" applyFont="1" applyFill="1" applyBorder="1" applyAlignment="1" applyProtection="1">
      <alignment horizontal="left" vertical="center" wrapText="1"/>
      <protection/>
    </xf>
    <xf numFmtId="0" fontId="12" fillId="0" borderId="0" xfId="33" applyNumberFormat="1" applyFill="1" applyBorder="1" applyAlignment="1" applyProtection="1">
      <alignment vertical="center" wrapText="1"/>
      <protection/>
    </xf>
    <xf numFmtId="0" fontId="12" fillId="0" borderId="32" xfId="33" applyNumberFormat="1" applyFill="1" applyBorder="1" applyAlignment="1" applyProtection="1">
      <alignment vertical="center" wrapText="1"/>
      <protection/>
    </xf>
    <xf numFmtId="1" fontId="24" fillId="0" borderId="33" xfId="33" applyNumberFormat="1" applyFont="1" applyFill="1" applyBorder="1" applyAlignment="1" applyProtection="1">
      <alignment horizontal="left" vertical="center" wrapText="1"/>
      <protection/>
    </xf>
    <xf numFmtId="0" fontId="12" fillId="0" borderId="34" xfId="33" applyNumberFormat="1" applyFill="1" applyBorder="1" applyAlignment="1" applyProtection="1">
      <alignment vertical="center" wrapText="1"/>
      <protection/>
    </xf>
    <xf numFmtId="0" fontId="12" fillId="0" borderId="35" xfId="33" applyNumberFormat="1" applyFill="1" applyBorder="1" applyAlignment="1" applyProtection="1">
      <alignment vertical="center" wrapText="1"/>
      <protection/>
    </xf>
    <xf numFmtId="1" fontId="27" fillId="0" borderId="36" xfId="33" applyNumberFormat="1" applyFont="1" applyFill="1" applyBorder="1" applyAlignment="1" applyProtection="1">
      <alignment horizontal="left" vertical="center" wrapText="1"/>
      <protection/>
    </xf>
    <xf numFmtId="1" fontId="27" fillId="0" borderId="37" xfId="33" applyNumberFormat="1" applyFont="1" applyFill="1" applyBorder="1" applyAlignment="1" applyProtection="1">
      <alignment horizontal="left" vertical="center" wrapText="1"/>
      <protection/>
    </xf>
    <xf numFmtId="1" fontId="27" fillId="0" borderId="38" xfId="33" applyNumberFormat="1" applyFont="1" applyFill="1" applyBorder="1" applyAlignment="1" applyProtection="1">
      <alignment horizontal="left" vertical="center" wrapText="1"/>
      <protection/>
    </xf>
    <xf numFmtId="1" fontId="24" fillId="0" borderId="0" xfId="33" applyNumberFormat="1" applyFont="1" applyFill="1" applyBorder="1" applyAlignment="1" applyProtection="1">
      <alignment horizontal="left" vertical="center" wrapText="1"/>
      <protection/>
    </xf>
    <xf numFmtId="2" fontId="24" fillId="0" borderId="32" xfId="33" applyNumberFormat="1" applyFont="1" applyFill="1" applyBorder="1" applyAlignment="1" applyProtection="1">
      <alignment horizontal="left" vertical="center" wrapText="1"/>
      <protection/>
    </xf>
    <xf numFmtId="1" fontId="24" fillId="0" borderId="39" xfId="33" applyNumberFormat="1" applyFont="1" applyFill="1" applyBorder="1" applyAlignment="1" applyProtection="1">
      <alignment horizontal="left" vertical="center" wrapText="1"/>
      <protection/>
    </xf>
    <xf numFmtId="1" fontId="24" fillId="0" borderId="11" xfId="33" applyNumberFormat="1" applyFont="1" applyFill="1" applyBorder="1" applyAlignment="1" applyProtection="1">
      <alignment horizontal="left" vertical="center" wrapText="1"/>
      <protection/>
    </xf>
    <xf numFmtId="2" fontId="24" fillId="0" borderId="12" xfId="33" applyNumberFormat="1" applyFont="1" applyFill="1" applyBorder="1" applyAlignment="1" applyProtection="1">
      <alignment horizontal="left" vertical="center" wrapText="1"/>
      <protection/>
    </xf>
    <xf numFmtId="1" fontId="27" fillId="0" borderId="33" xfId="33" applyNumberFormat="1" applyFont="1" applyFill="1" applyBorder="1" applyAlignment="1" applyProtection="1">
      <alignment horizontal="left" vertical="center" wrapText="1"/>
      <protection/>
    </xf>
    <xf numFmtId="1" fontId="27" fillId="0" borderId="34" xfId="33" applyNumberFormat="1" applyFont="1" applyFill="1" applyBorder="1" applyAlignment="1" applyProtection="1">
      <alignment horizontal="left" vertical="center" wrapText="1"/>
      <protection/>
    </xf>
    <xf numFmtId="1" fontId="27" fillId="0" borderId="35" xfId="33" applyNumberFormat="1" applyFont="1" applyFill="1" applyBorder="1" applyAlignment="1" applyProtection="1">
      <alignment horizontal="left" vertical="center" wrapText="1"/>
      <protection/>
    </xf>
    <xf numFmtId="1" fontId="24" fillId="0" borderId="12" xfId="33" applyNumberFormat="1" applyFont="1" applyFill="1" applyBorder="1" applyAlignment="1" applyProtection="1">
      <alignment horizontal="left" vertical="center" wrapText="1"/>
      <protection/>
    </xf>
    <xf numFmtId="0" fontId="12" fillId="0" borderId="30" xfId="33" applyNumberFormat="1" applyFill="1" applyBorder="1" applyAlignment="1" applyProtection="1" quotePrefix="1">
      <alignment/>
      <protection/>
    </xf>
    <xf numFmtId="0" fontId="12" fillId="0" borderId="0" xfId="33" applyNumberFormat="1" applyFill="1" applyBorder="1" applyAlignment="1" applyProtection="1" quotePrefix="1">
      <alignment/>
      <protection/>
    </xf>
    <xf numFmtId="0" fontId="12" fillId="0" borderId="31" xfId="33" applyNumberFormat="1" applyFill="1" applyBorder="1" applyAlignment="1" applyProtection="1" quotePrefix="1">
      <alignment/>
      <protection/>
    </xf>
    <xf numFmtId="0" fontId="22" fillId="0" borderId="40" xfId="33" applyNumberFormat="1" applyFont="1" applyFill="1" applyBorder="1" applyAlignment="1" applyProtection="1">
      <alignment vertical="top"/>
      <protection/>
    </xf>
    <xf numFmtId="0" fontId="12" fillId="0" borderId="41" xfId="33" applyNumberFormat="1" applyFill="1" applyBorder="1" applyAlignment="1" applyProtection="1">
      <alignment/>
      <protection/>
    </xf>
    <xf numFmtId="0" fontId="12" fillId="0" borderId="42" xfId="33" applyNumberFormat="1" applyFill="1" applyBorder="1" applyAlignment="1" applyProtection="1">
      <alignment/>
      <protection/>
    </xf>
    <xf numFmtId="0" fontId="22" fillId="0" borderId="13" xfId="33" applyNumberFormat="1" applyFont="1" applyFill="1" applyBorder="1" applyAlignment="1" applyProtection="1">
      <alignment vertical="top"/>
      <protection/>
    </xf>
    <xf numFmtId="0" fontId="22" fillId="0" borderId="0" xfId="33" applyNumberFormat="1" applyFont="1" applyFill="1" applyBorder="1" applyAlignment="1" applyProtection="1">
      <alignment vertical="top"/>
      <protection/>
    </xf>
    <xf numFmtId="0" fontId="22" fillId="0" borderId="32" xfId="33" applyNumberFormat="1" applyFont="1" applyFill="1" applyBorder="1" applyAlignment="1" applyProtection="1">
      <alignment vertical="top"/>
      <protection/>
    </xf>
    <xf numFmtId="0" fontId="22" fillId="0" borderId="43" xfId="33" applyNumberFormat="1" applyFont="1" applyFill="1" applyBorder="1" applyAlignment="1" applyProtection="1">
      <alignment vertical="center"/>
      <protection/>
    </xf>
    <xf numFmtId="0" fontId="22" fillId="0" borderId="44" xfId="33" applyNumberFormat="1" applyFont="1" applyFill="1" applyBorder="1" applyAlignment="1" applyProtection="1">
      <alignment vertical="center"/>
      <protection/>
    </xf>
    <xf numFmtId="0" fontId="22" fillId="0" borderId="45" xfId="33" applyNumberFormat="1" applyFont="1" applyFill="1" applyBorder="1" applyAlignment="1" applyProtection="1">
      <alignment vertical="center"/>
      <protection/>
    </xf>
    <xf numFmtId="0" fontId="22" fillId="0" borderId="7" xfId="33" applyNumberFormat="1" applyFont="1" applyFill="1" applyBorder="1" applyAlignment="1" applyProtection="1">
      <alignment vertical="center"/>
      <protection/>
    </xf>
    <xf numFmtId="0" fontId="22" fillId="0" borderId="8" xfId="33" applyNumberFormat="1" applyFont="1" applyFill="1" applyBorder="1" applyAlignment="1" applyProtection="1">
      <alignment vertical="center"/>
      <protection/>
    </xf>
    <xf numFmtId="0" fontId="12" fillId="0" borderId="0" xfId="33" applyNumberFormat="1" applyFill="1" applyAlignment="1" applyProtection="1">
      <alignment vertical="center" wrapText="1"/>
      <protection/>
    </xf>
    <xf numFmtId="185" fontId="22" fillId="0" borderId="45" xfId="33" applyNumberFormat="1" applyFont="1" applyFill="1" applyBorder="1" applyAlignment="1" applyProtection="1">
      <alignment vertical="center"/>
      <protection/>
    </xf>
    <xf numFmtId="166" fontId="12" fillId="0" borderId="46" xfId="33" applyNumberFormat="1" applyFill="1" applyBorder="1" applyAlignment="1" applyProtection="1">
      <alignment horizontal="center"/>
      <protection/>
    </xf>
    <xf numFmtId="166" fontId="12" fillId="0" borderId="47" xfId="33" applyNumberFormat="1" applyFill="1" applyBorder="1" applyAlignment="1" applyProtection="1">
      <alignment horizontal="center"/>
      <protection/>
    </xf>
    <xf numFmtId="1" fontId="24" fillId="0" borderId="34" xfId="33" applyNumberFormat="1" applyFont="1" applyFill="1" applyBorder="1" applyAlignment="1" applyProtection="1">
      <alignment horizontal="left" vertical="center" wrapText="1"/>
      <protection/>
    </xf>
    <xf numFmtId="2" fontId="24" fillId="0" borderId="35" xfId="33" applyNumberFormat="1" applyFont="1" applyFill="1" applyBorder="1" applyAlignment="1" applyProtection="1">
      <alignment horizontal="left" vertical="center" wrapText="1"/>
      <protection/>
    </xf>
    <xf numFmtId="1" fontId="24" fillId="0" borderId="48" xfId="33" applyNumberFormat="1" applyFont="1" applyFill="1" applyBorder="1" applyAlignment="1" applyProtection="1">
      <alignment horizontal="left" vertical="center" wrapText="1"/>
      <protection/>
    </xf>
    <xf numFmtId="0" fontId="12" fillId="0" borderId="49" xfId="33" applyNumberFormat="1" applyFill="1" applyBorder="1" applyAlignment="1" applyProtection="1">
      <alignment vertical="center" wrapText="1"/>
      <protection/>
    </xf>
    <xf numFmtId="0" fontId="12" fillId="0" borderId="50" xfId="33" applyNumberFormat="1" applyFill="1" applyBorder="1" applyAlignment="1" applyProtection="1">
      <alignment vertical="center" wrapText="1"/>
      <protection/>
    </xf>
    <xf numFmtId="0" fontId="12" fillId="0" borderId="51" xfId="33" applyNumberFormat="1" applyFill="1" applyBorder="1" applyAlignment="1" applyProtection="1">
      <alignment/>
      <protection/>
    </xf>
    <xf numFmtId="0" fontId="12" fillId="0" borderId="52" xfId="33" applyNumberFormat="1" applyFill="1" applyBorder="1" applyAlignment="1" applyProtection="1">
      <alignment/>
      <protection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184-2005 Form B checked april 29th Prices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8"/>
  <sheetViews>
    <sheetView showZeros="0" tabSelected="1" showOutlineSymbols="0" view="pageBreakPreview" zoomScale="75" zoomScaleNormal="87" zoomScaleSheetLayoutView="75" workbookViewId="0" topLeftCell="B1">
      <selection activeCell="G9" sqref="G9"/>
    </sheetView>
  </sheetViews>
  <sheetFormatPr defaultColWidth="11.28125" defaultRowHeight="12.75"/>
  <cols>
    <col min="1" max="1" width="11.421875" style="94" hidden="1" customWidth="1"/>
    <col min="2" max="2" width="11.28125" style="9" customWidth="1"/>
    <col min="3" max="3" width="47.28125" style="4" customWidth="1"/>
    <col min="4" max="4" width="16.421875" style="95" customWidth="1"/>
    <col min="5" max="5" width="8.7109375" style="4" customWidth="1"/>
    <col min="6" max="6" width="15.140625" style="4" customWidth="1"/>
    <col min="7" max="7" width="15.140625" style="94" customWidth="1"/>
    <col min="8" max="8" width="21.57421875" style="94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/>
      <c r="C2" s="7"/>
      <c r="D2" s="7"/>
      <c r="E2" s="7"/>
      <c r="F2" s="7"/>
      <c r="G2" s="5"/>
      <c r="H2" s="7"/>
    </row>
    <row r="3" spans="1:8" ht="15">
      <c r="A3" s="8"/>
      <c r="B3" s="9" t="s">
        <v>1</v>
      </c>
      <c r="C3" s="10"/>
      <c r="D3" s="10"/>
      <c r="E3" s="10"/>
      <c r="F3" s="10"/>
      <c r="G3" s="11"/>
      <c r="H3" s="12"/>
    </row>
    <row r="4" spans="1:8" ht="15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7" t="s">
        <v>7</v>
      </c>
      <c r="G4" s="18" t="s">
        <v>8</v>
      </c>
      <c r="H4" s="16" t="s">
        <v>9</v>
      </c>
    </row>
    <row r="5" spans="1:8" ht="15.75" thickBot="1">
      <c r="A5" s="19"/>
      <c r="B5" s="20"/>
      <c r="C5" s="21"/>
      <c r="D5" s="22" t="s">
        <v>10</v>
      </c>
      <c r="E5" s="23"/>
      <c r="F5" s="24" t="s">
        <v>11</v>
      </c>
      <c r="G5" s="25"/>
      <c r="H5" s="26"/>
    </row>
    <row r="6" spans="1:8" ht="30" customHeight="1" thickTop="1">
      <c r="A6" s="27"/>
      <c r="B6" s="187" t="s">
        <v>532</v>
      </c>
      <c r="C6" s="188"/>
      <c r="D6" s="188"/>
      <c r="E6" s="188"/>
      <c r="F6" s="189"/>
      <c r="G6" s="96"/>
      <c r="H6" s="97"/>
    </row>
    <row r="7" spans="1:8" s="29" customFormat="1" ht="30" customHeight="1">
      <c r="A7" s="28"/>
      <c r="B7" s="98" t="s">
        <v>12</v>
      </c>
      <c r="C7" s="166" t="s">
        <v>13</v>
      </c>
      <c r="D7" s="198"/>
      <c r="E7" s="198"/>
      <c r="F7" s="168"/>
      <c r="G7" s="99"/>
      <c r="H7" s="100" t="s">
        <v>14</v>
      </c>
    </row>
    <row r="8" spans="1:8" ht="33.75" customHeight="1">
      <c r="A8" s="27"/>
      <c r="B8" s="101"/>
      <c r="C8" s="102" t="s">
        <v>15</v>
      </c>
      <c r="D8" s="103"/>
      <c r="E8" s="104" t="s">
        <v>14</v>
      </c>
      <c r="F8" s="104" t="s">
        <v>14</v>
      </c>
      <c r="G8" s="105" t="s">
        <v>14</v>
      </c>
      <c r="H8" s="106"/>
    </row>
    <row r="9" spans="1:9" s="39" customFormat="1" ht="33" customHeight="1">
      <c r="A9" s="30" t="s">
        <v>16</v>
      </c>
      <c r="B9" s="31" t="s">
        <v>17</v>
      </c>
      <c r="C9" s="32" t="s">
        <v>18</v>
      </c>
      <c r="D9" s="33" t="s">
        <v>19</v>
      </c>
      <c r="E9" s="34" t="s">
        <v>20</v>
      </c>
      <c r="F9" s="35">
        <v>2250</v>
      </c>
      <c r="G9" s="36"/>
      <c r="H9" s="37">
        <f>ROUND(G9,2)*F9</f>
        <v>0</v>
      </c>
      <c r="I9" s="38"/>
    </row>
    <row r="10" spans="1:8" ht="33.75" customHeight="1">
      <c r="A10" s="27"/>
      <c r="B10" s="101"/>
      <c r="C10" s="107" t="s">
        <v>21</v>
      </c>
      <c r="D10" s="103"/>
      <c r="E10" s="108"/>
      <c r="F10" s="104"/>
      <c r="G10" s="105"/>
      <c r="H10" s="106"/>
    </row>
    <row r="11" spans="1:9" s="39" customFormat="1" ht="33" customHeight="1">
      <c r="A11" s="40" t="s">
        <v>22</v>
      </c>
      <c r="B11" s="31" t="s">
        <v>23</v>
      </c>
      <c r="C11" s="32" t="s">
        <v>24</v>
      </c>
      <c r="D11" s="33" t="s">
        <v>25</v>
      </c>
      <c r="E11" s="34"/>
      <c r="F11" s="35"/>
      <c r="G11" s="41"/>
      <c r="H11" s="37"/>
      <c r="I11" s="38"/>
    </row>
    <row r="12" spans="1:9" s="39" customFormat="1" ht="30" customHeight="1">
      <c r="A12" s="40" t="s">
        <v>26</v>
      </c>
      <c r="B12" s="42" t="s">
        <v>27</v>
      </c>
      <c r="C12" s="32" t="s">
        <v>28</v>
      </c>
      <c r="D12" s="33" t="s">
        <v>14</v>
      </c>
      <c r="E12" s="34" t="s">
        <v>20</v>
      </c>
      <c r="F12" s="35">
        <v>30</v>
      </c>
      <c r="G12" s="36"/>
      <c r="H12" s="37">
        <f>ROUND(G12,2)*F12</f>
        <v>0</v>
      </c>
      <c r="I12" s="38"/>
    </row>
    <row r="13" spans="1:9" s="39" customFormat="1" ht="30" customHeight="1">
      <c r="A13" s="40" t="s">
        <v>29</v>
      </c>
      <c r="B13" s="42" t="s">
        <v>30</v>
      </c>
      <c r="C13" s="32" t="s">
        <v>31</v>
      </c>
      <c r="D13" s="33" t="s">
        <v>14</v>
      </c>
      <c r="E13" s="34" t="s">
        <v>20</v>
      </c>
      <c r="F13" s="35">
        <v>300</v>
      </c>
      <c r="G13" s="36"/>
      <c r="H13" s="37">
        <f>ROUND(G13,2)*F13</f>
        <v>0</v>
      </c>
      <c r="I13" s="38"/>
    </row>
    <row r="14" spans="1:9" s="39" customFormat="1" ht="30" customHeight="1">
      <c r="A14" s="40" t="s">
        <v>32</v>
      </c>
      <c r="B14" s="42" t="s">
        <v>33</v>
      </c>
      <c r="C14" s="32" t="s">
        <v>34</v>
      </c>
      <c r="D14" s="33" t="s">
        <v>14</v>
      </c>
      <c r="E14" s="34" t="s">
        <v>20</v>
      </c>
      <c r="F14" s="35">
        <v>130</v>
      </c>
      <c r="G14" s="36"/>
      <c r="H14" s="37">
        <f>ROUND(G14,2)*F14</f>
        <v>0</v>
      </c>
      <c r="I14" s="38"/>
    </row>
    <row r="15" spans="1:9" s="39" customFormat="1" ht="30" customHeight="1">
      <c r="A15" s="40" t="s">
        <v>35</v>
      </c>
      <c r="B15" s="42" t="s">
        <v>36</v>
      </c>
      <c r="C15" s="32" t="s">
        <v>37</v>
      </c>
      <c r="D15" s="33" t="s">
        <v>14</v>
      </c>
      <c r="E15" s="34" t="s">
        <v>20</v>
      </c>
      <c r="F15" s="35">
        <v>130</v>
      </c>
      <c r="G15" s="36"/>
      <c r="H15" s="37">
        <f>ROUND(G15,2)*F15</f>
        <v>0</v>
      </c>
      <c r="I15" s="38"/>
    </row>
    <row r="16" spans="1:9" s="39" customFormat="1" ht="33" customHeight="1">
      <c r="A16" s="40" t="s">
        <v>38</v>
      </c>
      <c r="B16" s="31" t="s">
        <v>39</v>
      </c>
      <c r="C16" s="32" t="s">
        <v>40</v>
      </c>
      <c r="D16" s="33" t="s">
        <v>41</v>
      </c>
      <c r="E16" s="34"/>
      <c r="F16" s="35"/>
      <c r="G16" s="41"/>
      <c r="H16" s="37"/>
      <c r="I16" s="38"/>
    </row>
    <row r="17" spans="1:9" s="39" customFormat="1" ht="30" customHeight="1">
      <c r="A17" s="40" t="s">
        <v>42</v>
      </c>
      <c r="B17" s="42" t="s">
        <v>27</v>
      </c>
      <c r="C17" s="32" t="s">
        <v>43</v>
      </c>
      <c r="D17" s="33" t="s">
        <v>14</v>
      </c>
      <c r="E17" s="34" t="s">
        <v>44</v>
      </c>
      <c r="F17" s="35">
        <v>605</v>
      </c>
      <c r="G17" s="36"/>
      <c r="H17" s="37">
        <f>ROUND(G17,2)*F17</f>
        <v>0</v>
      </c>
      <c r="I17" s="38"/>
    </row>
    <row r="18" spans="1:9" s="39" customFormat="1" ht="33" customHeight="1">
      <c r="A18" s="40" t="s">
        <v>45</v>
      </c>
      <c r="B18" s="31" t="s">
        <v>46</v>
      </c>
      <c r="C18" s="32" t="s">
        <v>47</v>
      </c>
      <c r="D18" s="33" t="s">
        <v>41</v>
      </c>
      <c r="E18" s="34"/>
      <c r="F18" s="35"/>
      <c r="G18" s="41"/>
      <c r="H18" s="37"/>
      <c r="I18" s="38"/>
    </row>
    <row r="19" spans="1:9" s="39" customFormat="1" ht="30" customHeight="1">
      <c r="A19" s="40" t="s">
        <v>48</v>
      </c>
      <c r="B19" s="42" t="s">
        <v>27</v>
      </c>
      <c r="C19" s="32" t="s">
        <v>49</v>
      </c>
      <c r="D19" s="33" t="s">
        <v>14</v>
      </c>
      <c r="E19" s="34" t="s">
        <v>44</v>
      </c>
      <c r="F19" s="35">
        <v>1192</v>
      </c>
      <c r="G19" s="36"/>
      <c r="H19" s="37">
        <f>ROUND(G19,2)*F19</f>
        <v>0</v>
      </c>
      <c r="I19" s="38"/>
    </row>
    <row r="20" spans="1:9" s="43" customFormat="1" ht="35.25" customHeight="1">
      <c r="A20" s="40" t="s">
        <v>50</v>
      </c>
      <c r="B20" s="31" t="s">
        <v>51</v>
      </c>
      <c r="C20" s="32" t="s">
        <v>52</v>
      </c>
      <c r="D20" s="33" t="s">
        <v>53</v>
      </c>
      <c r="E20" s="34"/>
      <c r="F20" s="35"/>
      <c r="G20" s="41"/>
      <c r="H20" s="37"/>
      <c r="I20" s="38"/>
    </row>
    <row r="21" spans="1:9" s="39" customFormat="1" ht="30" customHeight="1">
      <c r="A21" s="40" t="s">
        <v>54</v>
      </c>
      <c r="B21" s="42" t="s">
        <v>27</v>
      </c>
      <c r="C21" s="32" t="s">
        <v>55</v>
      </c>
      <c r="D21" s="33" t="s">
        <v>14</v>
      </c>
      <c r="E21" s="34" t="s">
        <v>20</v>
      </c>
      <c r="F21" s="35">
        <v>485</v>
      </c>
      <c r="G21" s="36"/>
      <c r="H21" s="37">
        <f>ROUND(G21,2)*F21</f>
        <v>0</v>
      </c>
      <c r="I21" s="38"/>
    </row>
    <row r="22" spans="1:9" s="43" customFormat="1" ht="33" customHeight="1">
      <c r="A22" s="40" t="s">
        <v>56</v>
      </c>
      <c r="B22" s="31" t="s">
        <v>57</v>
      </c>
      <c r="C22" s="32" t="s">
        <v>58</v>
      </c>
      <c r="D22" s="33" t="s">
        <v>53</v>
      </c>
      <c r="E22" s="34"/>
      <c r="F22" s="35"/>
      <c r="G22" s="41"/>
      <c r="H22" s="37"/>
      <c r="I22" s="38"/>
    </row>
    <row r="23" spans="1:9" s="39" customFormat="1" ht="30" customHeight="1">
      <c r="A23" s="40" t="s">
        <v>59</v>
      </c>
      <c r="B23" s="42" t="s">
        <v>27</v>
      </c>
      <c r="C23" s="32" t="s">
        <v>55</v>
      </c>
      <c r="D23" s="33" t="s">
        <v>60</v>
      </c>
      <c r="E23" s="34" t="s">
        <v>20</v>
      </c>
      <c r="F23" s="35">
        <v>605</v>
      </c>
      <c r="G23" s="36"/>
      <c r="H23" s="37">
        <f>ROUND(G23,2)*F23</f>
        <v>0</v>
      </c>
      <c r="I23" s="38"/>
    </row>
    <row r="24" spans="1:9" s="43" customFormat="1" ht="33" customHeight="1">
      <c r="A24" s="40" t="s">
        <v>61</v>
      </c>
      <c r="B24" s="31" t="s">
        <v>62</v>
      </c>
      <c r="C24" s="32" t="s">
        <v>63</v>
      </c>
      <c r="D24" s="33" t="s">
        <v>53</v>
      </c>
      <c r="E24" s="34"/>
      <c r="F24" s="35"/>
      <c r="G24" s="41"/>
      <c r="H24" s="37"/>
      <c r="I24" s="38"/>
    </row>
    <row r="25" spans="1:9" s="39" customFormat="1" ht="30" customHeight="1">
      <c r="A25" s="40" t="s">
        <v>64</v>
      </c>
      <c r="B25" s="42" t="s">
        <v>27</v>
      </c>
      <c r="C25" s="32" t="s">
        <v>55</v>
      </c>
      <c r="D25" s="33" t="s">
        <v>60</v>
      </c>
      <c r="E25" s="34"/>
      <c r="F25" s="35"/>
      <c r="G25" s="41"/>
      <c r="H25" s="37"/>
      <c r="I25" s="38"/>
    </row>
    <row r="26" spans="1:9" s="39" customFormat="1" ht="30" customHeight="1">
      <c r="A26" s="40" t="s">
        <v>65</v>
      </c>
      <c r="B26" s="44"/>
      <c r="C26" s="32" t="s">
        <v>66</v>
      </c>
      <c r="D26" s="33"/>
      <c r="E26" s="34" t="s">
        <v>20</v>
      </c>
      <c r="F26" s="35">
        <v>145</v>
      </c>
      <c r="G26" s="36"/>
      <c r="H26" s="37">
        <f>ROUND(G26,2)*F26</f>
        <v>0</v>
      </c>
      <c r="I26" s="38"/>
    </row>
    <row r="27" spans="1:9" s="39" customFormat="1" ht="30" customHeight="1">
      <c r="A27" s="40" t="s">
        <v>67</v>
      </c>
      <c r="B27" s="44"/>
      <c r="C27" s="32" t="s">
        <v>68</v>
      </c>
      <c r="D27" s="33" t="s">
        <v>14</v>
      </c>
      <c r="E27" s="34" t="s">
        <v>20</v>
      </c>
      <c r="F27" s="35">
        <v>10</v>
      </c>
      <c r="G27" s="36"/>
      <c r="H27" s="37">
        <f>ROUND(G27,2)*F27</f>
        <v>0</v>
      </c>
      <c r="I27" s="38"/>
    </row>
    <row r="28" spans="1:9" s="43" customFormat="1" ht="33" customHeight="1">
      <c r="A28" s="40" t="s">
        <v>69</v>
      </c>
      <c r="B28" s="31" t="s">
        <v>70</v>
      </c>
      <c r="C28" s="32" t="s">
        <v>71</v>
      </c>
      <c r="D28" s="33" t="s">
        <v>53</v>
      </c>
      <c r="E28" s="34" t="s">
        <v>20</v>
      </c>
      <c r="F28" s="45">
        <v>14</v>
      </c>
      <c r="G28" s="36"/>
      <c r="H28" s="37">
        <f>ROUND(G28,2)*F28</f>
        <v>0</v>
      </c>
      <c r="I28" s="38"/>
    </row>
    <row r="29" spans="1:9" s="39" customFormat="1" ht="33" customHeight="1">
      <c r="A29" s="40" t="s">
        <v>72</v>
      </c>
      <c r="B29" s="31" t="s">
        <v>73</v>
      </c>
      <c r="C29" s="32" t="s">
        <v>74</v>
      </c>
      <c r="D29" s="33" t="s">
        <v>53</v>
      </c>
      <c r="E29" s="34" t="s">
        <v>20</v>
      </c>
      <c r="F29" s="35">
        <v>5</v>
      </c>
      <c r="G29" s="36"/>
      <c r="H29" s="37">
        <f>ROUND(G29,2)*F29</f>
        <v>0</v>
      </c>
      <c r="I29" s="38"/>
    </row>
    <row r="30" spans="1:9" s="43" customFormat="1" ht="33" customHeight="1">
      <c r="A30" s="40" t="s">
        <v>75</v>
      </c>
      <c r="B30" s="31" t="s">
        <v>76</v>
      </c>
      <c r="C30" s="32" t="s">
        <v>77</v>
      </c>
      <c r="D30" s="33" t="s">
        <v>78</v>
      </c>
      <c r="E30" s="34"/>
      <c r="F30" s="35"/>
      <c r="G30" s="41"/>
      <c r="H30" s="37"/>
      <c r="I30" s="38"/>
    </row>
    <row r="31" spans="1:9" s="39" customFormat="1" ht="30" customHeight="1">
      <c r="A31" s="40" t="s">
        <v>79</v>
      </c>
      <c r="B31" s="46" t="s">
        <v>27</v>
      </c>
      <c r="C31" s="47" t="s">
        <v>80</v>
      </c>
      <c r="D31" s="48" t="s">
        <v>14</v>
      </c>
      <c r="E31" s="49" t="s">
        <v>81</v>
      </c>
      <c r="F31" s="50">
        <v>30</v>
      </c>
      <c r="G31" s="51"/>
      <c r="H31" s="52">
        <f>ROUND(G31,2)*F31</f>
        <v>0</v>
      </c>
      <c r="I31" s="38"/>
    </row>
    <row r="32" spans="1:9" s="39" customFormat="1" ht="33" customHeight="1">
      <c r="A32" s="40" t="s">
        <v>82</v>
      </c>
      <c r="B32" s="31" t="s">
        <v>83</v>
      </c>
      <c r="C32" s="32" t="s">
        <v>84</v>
      </c>
      <c r="D32" s="33" t="s">
        <v>78</v>
      </c>
      <c r="E32" s="34"/>
      <c r="F32" s="35"/>
      <c r="G32" s="41"/>
      <c r="H32" s="37"/>
      <c r="I32" s="38"/>
    </row>
    <row r="33" spans="1:9" s="39" customFormat="1" ht="30" customHeight="1">
      <c r="A33" s="40" t="s">
        <v>85</v>
      </c>
      <c r="B33" s="42" t="s">
        <v>27</v>
      </c>
      <c r="C33" s="32" t="s">
        <v>86</v>
      </c>
      <c r="D33" s="33" t="s">
        <v>87</v>
      </c>
      <c r="E33" s="34" t="s">
        <v>81</v>
      </c>
      <c r="F33" s="35">
        <v>30</v>
      </c>
      <c r="G33" s="36"/>
      <c r="H33" s="37">
        <f>ROUND(G33,2)*F33</f>
        <v>0</v>
      </c>
      <c r="I33" s="38"/>
    </row>
    <row r="34" spans="1:9" s="39" customFormat="1" ht="30" customHeight="1">
      <c r="A34" s="40" t="s">
        <v>88</v>
      </c>
      <c r="B34" s="42" t="s">
        <v>30</v>
      </c>
      <c r="C34" s="32" t="s">
        <v>89</v>
      </c>
      <c r="D34" s="33" t="s">
        <v>90</v>
      </c>
      <c r="E34" s="34" t="s">
        <v>81</v>
      </c>
      <c r="F34" s="35">
        <v>4</v>
      </c>
      <c r="G34" s="36"/>
      <c r="H34" s="37">
        <f>ROUND(G34,2)*F34</f>
        <v>0</v>
      </c>
      <c r="I34" s="38"/>
    </row>
    <row r="35" spans="1:9" s="39" customFormat="1" ht="33" customHeight="1">
      <c r="A35" s="40" t="s">
        <v>91</v>
      </c>
      <c r="B35" s="31" t="s">
        <v>92</v>
      </c>
      <c r="C35" s="32" t="s">
        <v>93</v>
      </c>
      <c r="D35" s="33" t="s">
        <v>78</v>
      </c>
      <c r="E35" s="34"/>
      <c r="F35" s="35"/>
      <c r="G35" s="41"/>
      <c r="H35" s="37"/>
      <c r="I35" s="38"/>
    </row>
    <row r="36" spans="1:9" s="39" customFormat="1" ht="30.75" customHeight="1">
      <c r="A36" s="40" t="s">
        <v>94</v>
      </c>
      <c r="B36" s="42" t="s">
        <v>27</v>
      </c>
      <c r="C36" s="32" t="s">
        <v>95</v>
      </c>
      <c r="D36" s="33" t="s">
        <v>96</v>
      </c>
      <c r="E36" s="34"/>
      <c r="F36" s="35"/>
      <c r="G36" s="37"/>
      <c r="H36" s="37"/>
      <c r="I36" s="38"/>
    </row>
    <row r="37" spans="1:9" s="39" customFormat="1" ht="30" customHeight="1">
      <c r="A37" s="40" t="s">
        <v>97</v>
      </c>
      <c r="B37" s="44"/>
      <c r="C37" s="32" t="s">
        <v>98</v>
      </c>
      <c r="D37" s="33" t="s">
        <v>14</v>
      </c>
      <c r="E37" s="34" t="s">
        <v>81</v>
      </c>
      <c r="F37" s="35">
        <v>780</v>
      </c>
      <c r="G37" s="36"/>
      <c r="H37" s="37">
        <f>ROUND(G37,2)*F37</f>
        <v>0</v>
      </c>
      <c r="I37" s="38"/>
    </row>
    <row r="38" spans="1:9" s="39" customFormat="1" ht="30" customHeight="1">
      <c r="A38" s="40" t="s">
        <v>99</v>
      </c>
      <c r="B38" s="42" t="s">
        <v>30</v>
      </c>
      <c r="C38" s="32" t="s">
        <v>86</v>
      </c>
      <c r="D38" s="33" t="s">
        <v>87</v>
      </c>
      <c r="E38" s="34" t="s">
        <v>81</v>
      </c>
      <c r="F38" s="35">
        <v>18</v>
      </c>
      <c r="G38" s="36"/>
      <c r="H38" s="37">
        <f>ROUND(G38,2)*F38</f>
        <v>0</v>
      </c>
      <c r="I38" s="38"/>
    </row>
    <row r="39" spans="1:9" s="39" customFormat="1" ht="30" customHeight="1">
      <c r="A39" s="40" t="s">
        <v>100</v>
      </c>
      <c r="B39" s="42" t="s">
        <v>33</v>
      </c>
      <c r="C39" s="32" t="s">
        <v>89</v>
      </c>
      <c r="D39" s="33" t="s">
        <v>90</v>
      </c>
      <c r="E39" s="34" t="s">
        <v>81</v>
      </c>
      <c r="F39" s="35">
        <v>15</v>
      </c>
      <c r="G39" s="36"/>
      <c r="H39" s="37">
        <f>ROUND(G39,2)*F39</f>
        <v>0</v>
      </c>
      <c r="I39" s="38"/>
    </row>
    <row r="40" spans="1:9" s="39" customFormat="1" ht="33" customHeight="1">
      <c r="A40" s="40" t="s">
        <v>101</v>
      </c>
      <c r="B40" s="31" t="s">
        <v>102</v>
      </c>
      <c r="C40" s="32" t="s">
        <v>103</v>
      </c>
      <c r="D40" s="33" t="s">
        <v>104</v>
      </c>
      <c r="E40" s="34" t="s">
        <v>20</v>
      </c>
      <c r="F40" s="35">
        <v>10</v>
      </c>
      <c r="G40" s="36"/>
      <c r="H40" s="37">
        <f>ROUND(G40,2)*F40</f>
        <v>0</v>
      </c>
      <c r="I40" s="38"/>
    </row>
    <row r="41" spans="1:9" s="39" customFormat="1" ht="33" customHeight="1">
      <c r="A41" s="40" t="s">
        <v>105</v>
      </c>
      <c r="B41" s="31" t="s">
        <v>106</v>
      </c>
      <c r="C41" s="32" t="s">
        <v>107</v>
      </c>
      <c r="D41" s="33" t="s">
        <v>108</v>
      </c>
      <c r="E41" s="53"/>
      <c r="F41" s="35"/>
      <c r="G41" s="41"/>
      <c r="H41" s="37"/>
      <c r="I41" s="38"/>
    </row>
    <row r="42" spans="1:9" s="39" customFormat="1" ht="30" customHeight="1">
      <c r="A42" s="40" t="s">
        <v>109</v>
      </c>
      <c r="B42" s="42" t="s">
        <v>27</v>
      </c>
      <c r="C42" s="32" t="s">
        <v>110</v>
      </c>
      <c r="D42" s="33"/>
      <c r="E42" s="34"/>
      <c r="F42" s="35"/>
      <c r="G42" s="41"/>
      <c r="H42" s="37"/>
      <c r="I42" s="38"/>
    </row>
    <row r="43" spans="1:9" s="39" customFormat="1" ht="30" customHeight="1">
      <c r="A43" s="40" t="s">
        <v>111</v>
      </c>
      <c r="B43" s="44"/>
      <c r="C43" s="32" t="s">
        <v>112</v>
      </c>
      <c r="D43" s="33"/>
      <c r="E43" s="34" t="s">
        <v>113</v>
      </c>
      <c r="F43" s="35">
        <v>550</v>
      </c>
      <c r="G43" s="36"/>
      <c r="H43" s="37">
        <f>ROUND(G43,2)*F43</f>
        <v>0</v>
      </c>
      <c r="I43" s="38"/>
    </row>
    <row r="44" spans="1:9" s="39" customFormat="1" ht="30" customHeight="1">
      <c r="A44" s="40" t="s">
        <v>114</v>
      </c>
      <c r="B44" s="42" t="s">
        <v>30</v>
      </c>
      <c r="C44" s="32" t="s">
        <v>115</v>
      </c>
      <c r="D44" s="33"/>
      <c r="E44" s="34"/>
      <c r="F44" s="35"/>
      <c r="G44" s="41"/>
      <c r="H44" s="37"/>
      <c r="I44" s="38"/>
    </row>
    <row r="45" spans="1:9" s="39" customFormat="1" ht="30" customHeight="1">
      <c r="A45" s="40" t="s">
        <v>116</v>
      </c>
      <c r="B45" s="44"/>
      <c r="C45" s="32" t="s">
        <v>112</v>
      </c>
      <c r="D45" s="33"/>
      <c r="E45" s="34" t="s">
        <v>113</v>
      </c>
      <c r="F45" s="35">
        <v>45</v>
      </c>
      <c r="G45" s="36"/>
      <c r="H45" s="37">
        <f>ROUND(G45,2)*F45</f>
        <v>0</v>
      </c>
      <c r="I45" s="38"/>
    </row>
    <row r="46" spans="1:9" s="54" customFormat="1" ht="33" customHeight="1">
      <c r="A46" s="40" t="s">
        <v>117</v>
      </c>
      <c r="B46" s="31" t="s">
        <v>118</v>
      </c>
      <c r="C46" s="32" t="s">
        <v>119</v>
      </c>
      <c r="D46" s="33" t="s">
        <v>120</v>
      </c>
      <c r="E46" s="34"/>
      <c r="F46" s="35"/>
      <c r="G46" s="41"/>
      <c r="H46" s="37"/>
      <c r="I46" s="38"/>
    </row>
    <row r="47" spans="1:9" s="55" customFormat="1" ht="30" customHeight="1">
      <c r="A47" s="40" t="s">
        <v>121</v>
      </c>
      <c r="B47" s="42" t="s">
        <v>27</v>
      </c>
      <c r="C47" s="32" t="s">
        <v>122</v>
      </c>
      <c r="D47" s="33" t="s">
        <v>14</v>
      </c>
      <c r="E47" s="34" t="s">
        <v>20</v>
      </c>
      <c r="F47" s="35">
        <v>240</v>
      </c>
      <c r="G47" s="36"/>
      <c r="H47" s="37">
        <f>ROUND(G47,2)*F47</f>
        <v>0</v>
      </c>
      <c r="I47" s="38"/>
    </row>
    <row r="48" spans="1:9" s="55" customFormat="1" ht="30" customHeight="1">
      <c r="A48" s="40" t="s">
        <v>123</v>
      </c>
      <c r="B48" s="42" t="s">
        <v>30</v>
      </c>
      <c r="C48" s="32" t="s">
        <v>124</v>
      </c>
      <c r="D48" s="33" t="s">
        <v>14</v>
      </c>
      <c r="E48" s="34" t="s">
        <v>20</v>
      </c>
      <c r="F48" s="35">
        <v>150</v>
      </c>
      <c r="G48" s="36"/>
      <c r="H48" s="37">
        <f>ROUND(G48,2)*F48</f>
        <v>0</v>
      </c>
      <c r="I48" s="38"/>
    </row>
    <row r="49" spans="1:8" ht="33.75" customHeight="1">
      <c r="A49" s="27"/>
      <c r="B49" s="109"/>
      <c r="C49" s="107" t="s">
        <v>125</v>
      </c>
      <c r="D49" s="103"/>
      <c r="E49" s="110"/>
      <c r="F49" s="104"/>
      <c r="G49" s="105"/>
      <c r="H49" s="106"/>
    </row>
    <row r="50" spans="1:9" s="43" customFormat="1" ht="33" customHeight="1">
      <c r="A50" s="30" t="s">
        <v>126</v>
      </c>
      <c r="B50" s="31" t="s">
        <v>127</v>
      </c>
      <c r="C50" s="32" t="s">
        <v>128</v>
      </c>
      <c r="D50" s="33" t="s">
        <v>129</v>
      </c>
      <c r="E50" s="34" t="s">
        <v>81</v>
      </c>
      <c r="F50" s="45">
        <v>420</v>
      </c>
      <c r="G50" s="36"/>
      <c r="H50" s="56">
        <f>ROUND(G50,2)*F50</f>
        <v>0</v>
      </c>
      <c r="I50" s="38"/>
    </row>
    <row r="51" spans="1:8" ht="45" customHeight="1">
      <c r="A51" s="27"/>
      <c r="B51" s="109"/>
      <c r="C51" s="107" t="s">
        <v>130</v>
      </c>
      <c r="D51" s="103"/>
      <c r="E51" s="110"/>
      <c r="F51" s="104"/>
      <c r="G51" s="105"/>
      <c r="H51" s="106"/>
    </row>
    <row r="52" spans="1:9" s="43" customFormat="1" ht="33" customHeight="1">
      <c r="A52" s="30" t="s">
        <v>131</v>
      </c>
      <c r="B52" s="31" t="s">
        <v>132</v>
      </c>
      <c r="C52" s="32" t="s">
        <v>133</v>
      </c>
      <c r="D52" s="33" t="s">
        <v>134</v>
      </c>
      <c r="E52" s="34"/>
      <c r="F52" s="45"/>
      <c r="G52" s="41"/>
      <c r="H52" s="56"/>
      <c r="I52" s="38"/>
    </row>
    <row r="53" spans="1:9" s="43" customFormat="1" ht="30" customHeight="1">
      <c r="A53" s="30" t="s">
        <v>135</v>
      </c>
      <c r="B53" s="42" t="s">
        <v>27</v>
      </c>
      <c r="C53" s="32" t="s">
        <v>136</v>
      </c>
      <c r="D53" s="33"/>
      <c r="E53" s="34" t="s">
        <v>44</v>
      </c>
      <c r="F53" s="45">
        <v>10</v>
      </c>
      <c r="G53" s="36"/>
      <c r="H53" s="56">
        <f>ROUND(G53,2)*F53</f>
        <v>0</v>
      </c>
      <c r="I53" s="38"/>
    </row>
    <row r="54" spans="1:9" s="43" customFormat="1" ht="30" customHeight="1">
      <c r="A54" s="30" t="s">
        <v>135</v>
      </c>
      <c r="B54" s="42" t="s">
        <v>30</v>
      </c>
      <c r="C54" s="32" t="s">
        <v>137</v>
      </c>
      <c r="D54" s="33"/>
      <c r="E54" s="34" t="s">
        <v>44</v>
      </c>
      <c r="F54" s="45">
        <v>2</v>
      </c>
      <c r="G54" s="36"/>
      <c r="H54" s="56">
        <f>ROUND(G54,2)*F54</f>
        <v>0</v>
      </c>
      <c r="I54" s="38"/>
    </row>
    <row r="55" spans="1:9" s="43" customFormat="1" ht="33" customHeight="1">
      <c r="A55" s="30" t="s">
        <v>138</v>
      </c>
      <c r="B55" s="31" t="s">
        <v>139</v>
      </c>
      <c r="C55" s="32" t="s">
        <v>140</v>
      </c>
      <c r="D55" s="33" t="s">
        <v>134</v>
      </c>
      <c r="E55" s="34"/>
      <c r="F55" s="45"/>
      <c r="G55" s="41"/>
      <c r="H55" s="56"/>
      <c r="I55" s="38"/>
    </row>
    <row r="56" spans="1:9" s="43" customFormat="1" ht="30" customHeight="1">
      <c r="A56" s="30" t="s">
        <v>141</v>
      </c>
      <c r="B56" s="42" t="s">
        <v>27</v>
      </c>
      <c r="C56" s="32" t="s">
        <v>142</v>
      </c>
      <c r="D56" s="33"/>
      <c r="E56" s="34" t="s">
        <v>44</v>
      </c>
      <c r="F56" s="45">
        <v>2</v>
      </c>
      <c r="G56" s="36"/>
      <c r="H56" s="56">
        <f>ROUND(G56,2)*F56</f>
        <v>0</v>
      </c>
      <c r="I56" s="38"/>
    </row>
    <row r="57" spans="1:9" s="55" customFormat="1" ht="33" customHeight="1">
      <c r="A57" s="30" t="s">
        <v>143</v>
      </c>
      <c r="B57" s="57" t="s">
        <v>144</v>
      </c>
      <c r="C57" s="47" t="s">
        <v>145</v>
      </c>
      <c r="D57" s="48" t="s">
        <v>134</v>
      </c>
      <c r="E57" s="49" t="s">
        <v>81</v>
      </c>
      <c r="F57" s="58">
        <v>24</v>
      </c>
      <c r="G57" s="51"/>
      <c r="H57" s="59">
        <f>ROUND(G57,2)*F57</f>
        <v>0</v>
      </c>
      <c r="I57" s="38"/>
    </row>
    <row r="58" spans="1:9" s="60" customFormat="1" ht="33" customHeight="1">
      <c r="A58" s="30" t="s">
        <v>146</v>
      </c>
      <c r="B58" s="31" t="s">
        <v>147</v>
      </c>
      <c r="C58" s="111" t="s">
        <v>148</v>
      </c>
      <c r="D58" s="33" t="s">
        <v>134</v>
      </c>
      <c r="E58" s="34"/>
      <c r="F58" s="45"/>
      <c r="G58" s="41"/>
      <c r="H58" s="56"/>
      <c r="I58" s="38"/>
    </row>
    <row r="59" spans="1:9" s="39" customFormat="1" ht="30" customHeight="1">
      <c r="A59" s="30" t="s">
        <v>149</v>
      </c>
      <c r="B59" s="42" t="s">
        <v>27</v>
      </c>
      <c r="C59" s="112" t="s">
        <v>150</v>
      </c>
      <c r="D59" s="33"/>
      <c r="E59" s="34" t="s">
        <v>44</v>
      </c>
      <c r="F59" s="45">
        <v>1</v>
      </c>
      <c r="G59" s="36"/>
      <c r="H59" s="56">
        <f>ROUND(G59,2)*F59</f>
        <v>0</v>
      </c>
      <c r="I59" s="38"/>
    </row>
    <row r="60" spans="1:9" s="39" customFormat="1" ht="30" customHeight="1">
      <c r="A60" s="30" t="s">
        <v>151</v>
      </c>
      <c r="B60" s="42" t="s">
        <v>30</v>
      </c>
      <c r="C60" s="112" t="s">
        <v>152</v>
      </c>
      <c r="D60" s="33"/>
      <c r="E60" s="34" t="s">
        <v>44</v>
      </c>
      <c r="F60" s="45">
        <v>1</v>
      </c>
      <c r="G60" s="36"/>
      <c r="H60" s="56">
        <f>ROUND(G60,2)*F60</f>
        <v>0</v>
      </c>
      <c r="I60" s="38"/>
    </row>
    <row r="61" spans="1:9" s="43" customFormat="1" ht="33" customHeight="1">
      <c r="A61" s="30" t="s">
        <v>153</v>
      </c>
      <c r="B61" s="31" t="s">
        <v>154</v>
      </c>
      <c r="C61" s="32" t="s">
        <v>155</v>
      </c>
      <c r="D61" s="33" t="s">
        <v>134</v>
      </c>
      <c r="E61" s="34" t="s">
        <v>44</v>
      </c>
      <c r="F61" s="45">
        <v>10</v>
      </c>
      <c r="G61" s="36"/>
      <c r="H61" s="56">
        <f>ROUND(G61,2)*F61</f>
        <v>0</v>
      </c>
      <c r="I61" s="38"/>
    </row>
    <row r="62" spans="1:9" s="43" customFormat="1" ht="33" customHeight="1">
      <c r="A62" s="30" t="s">
        <v>156</v>
      </c>
      <c r="B62" s="31" t="s">
        <v>157</v>
      </c>
      <c r="C62" s="32" t="s">
        <v>158</v>
      </c>
      <c r="D62" s="33" t="s">
        <v>134</v>
      </c>
      <c r="E62" s="34" t="s">
        <v>44</v>
      </c>
      <c r="F62" s="45">
        <v>4</v>
      </c>
      <c r="G62" s="36"/>
      <c r="H62" s="56">
        <f>ROUND(G62,2)*F62</f>
        <v>0</v>
      </c>
      <c r="I62" s="38"/>
    </row>
    <row r="63" spans="1:8" ht="33.75" customHeight="1">
      <c r="A63" s="27"/>
      <c r="B63" s="113"/>
      <c r="C63" s="107" t="s">
        <v>159</v>
      </c>
      <c r="D63" s="103"/>
      <c r="E63" s="110"/>
      <c r="F63" s="104"/>
      <c r="G63" s="105"/>
      <c r="H63" s="106"/>
    </row>
    <row r="64" spans="1:9" s="39" customFormat="1" ht="33" customHeight="1">
      <c r="A64" s="30" t="s">
        <v>160</v>
      </c>
      <c r="B64" s="31" t="s">
        <v>161</v>
      </c>
      <c r="C64" s="32" t="s">
        <v>162</v>
      </c>
      <c r="D64" s="33" t="s">
        <v>163</v>
      </c>
      <c r="E64" s="34" t="s">
        <v>44</v>
      </c>
      <c r="F64" s="45">
        <v>3</v>
      </c>
      <c r="G64" s="36"/>
      <c r="H64" s="56">
        <f>ROUND(G64,2)*F64</f>
        <v>0</v>
      </c>
      <c r="I64" s="38"/>
    </row>
    <row r="65" spans="1:9" s="43" customFormat="1" ht="33" customHeight="1">
      <c r="A65" s="30" t="s">
        <v>164</v>
      </c>
      <c r="B65" s="31" t="s">
        <v>165</v>
      </c>
      <c r="C65" s="32" t="s">
        <v>166</v>
      </c>
      <c r="D65" s="33" t="s">
        <v>163</v>
      </c>
      <c r="E65" s="34"/>
      <c r="F65" s="45"/>
      <c r="G65" s="41"/>
      <c r="H65" s="56"/>
      <c r="I65" s="38"/>
    </row>
    <row r="66" spans="1:9" s="39" customFormat="1" ht="30" customHeight="1">
      <c r="A66" s="30" t="s">
        <v>167</v>
      </c>
      <c r="B66" s="42" t="s">
        <v>27</v>
      </c>
      <c r="C66" s="32" t="s">
        <v>168</v>
      </c>
      <c r="D66" s="33"/>
      <c r="E66" s="34" t="s">
        <v>44</v>
      </c>
      <c r="F66" s="45">
        <v>7</v>
      </c>
      <c r="G66" s="36"/>
      <c r="H66" s="56">
        <f aca="true" t="shared" si="0" ref="H66:H71">ROUND(G66,2)*F66</f>
        <v>0</v>
      </c>
      <c r="I66" s="38"/>
    </row>
    <row r="67" spans="1:9" s="43" customFormat="1" ht="33" customHeight="1">
      <c r="A67" s="30" t="s">
        <v>169</v>
      </c>
      <c r="B67" s="31" t="s">
        <v>170</v>
      </c>
      <c r="C67" s="32" t="s">
        <v>171</v>
      </c>
      <c r="D67" s="33" t="s">
        <v>163</v>
      </c>
      <c r="E67" s="34" t="s">
        <v>44</v>
      </c>
      <c r="F67" s="45">
        <v>2</v>
      </c>
      <c r="G67" s="36"/>
      <c r="H67" s="56">
        <f t="shared" si="0"/>
        <v>0</v>
      </c>
      <c r="I67" s="38"/>
    </row>
    <row r="68" spans="1:9" s="43" customFormat="1" ht="33" customHeight="1">
      <c r="A68" s="30" t="s">
        <v>172</v>
      </c>
      <c r="B68" s="31" t="s">
        <v>173</v>
      </c>
      <c r="C68" s="32" t="s">
        <v>174</v>
      </c>
      <c r="D68" s="33" t="s">
        <v>163</v>
      </c>
      <c r="E68" s="34" t="s">
        <v>44</v>
      </c>
      <c r="F68" s="45">
        <v>1</v>
      </c>
      <c r="G68" s="36"/>
      <c r="H68" s="56">
        <f t="shared" si="0"/>
        <v>0</v>
      </c>
      <c r="I68" s="38"/>
    </row>
    <row r="69" spans="1:9" s="39" customFormat="1" ht="33" customHeight="1">
      <c r="A69" s="30" t="s">
        <v>175</v>
      </c>
      <c r="B69" s="31" t="s">
        <v>176</v>
      </c>
      <c r="C69" s="32" t="s">
        <v>177</v>
      </c>
      <c r="D69" s="33" t="s">
        <v>163</v>
      </c>
      <c r="E69" s="34" t="s">
        <v>44</v>
      </c>
      <c r="F69" s="45">
        <v>4</v>
      </c>
      <c r="G69" s="36"/>
      <c r="H69" s="56">
        <f t="shared" si="0"/>
        <v>0</v>
      </c>
      <c r="I69" s="38"/>
    </row>
    <row r="70" spans="1:9" s="39" customFormat="1" ht="33" customHeight="1">
      <c r="A70" s="30" t="s">
        <v>178</v>
      </c>
      <c r="B70" s="31" t="s">
        <v>179</v>
      </c>
      <c r="C70" s="32" t="s">
        <v>180</v>
      </c>
      <c r="D70" s="33" t="s">
        <v>163</v>
      </c>
      <c r="E70" s="34" t="s">
        <v>44</v>
      </c>
      <c r="F70" s="45">
        <v>2</v>
      </c>
      <c r="G70" s="36"/>
      <c r="H70" s="56">
        <f t="shared" si="0"/>
        <v>0</v>
      </c>
      <c r="I70" s="38"/>
    </row>
    <row r="71" spans="1:9" s="39" customFormat="1" ht="33" customHeight="1">
      <c r="A71" s="30" t="s">
        <v>181</v>
      </c>
      <c r="B71" s="31" t="s">
        <v>182</v>
      </c>
      <c r="C71" s="32" t="s">
        <v>183</v>
      </c>
      <c r="D71" s="33" t="s">
        <v>163</v>
      </c>
      <c r="E71" s="34" t="s">
        <v>44</v>
      </c>
      <c r="F71" s="45">
        <v>10</v>
      </c>
      <c r="G71" s="36"/>
      <c r="H71" s="56">
        <f t="shared" si="0"/>
        <v>0</v>
      </c>
      <c r="I71" s="38"/>
    </row>
    <row r="72" spans="1:8" ht="33.75" customHeight="1">
      <c r="A72" s="27"/>
      <c r="B72" s="101"/>
      <c r="C72" s="107" t="s">
        <v>184</v>
      </c>
      <c r="D72" s="103"/>
      <c r="E72" s="108"/>
      <c r="F72" s="104"/>
      <c r="G72" s="105"/>
      <c r="H72" s="106"/>
    </row>
    <row r="73" spans="1:9" s="43" customFormat="1" ht="33" customHeight="1">
      <c r="A73" s="40" t="s">
        <v>185</v>
      </c>
      <c r="B73" s="31" t="s">
        <v>186</v>
      </c>
      <c r="C73" s="32" t="s">
        <v>187</v>
      </c>
      <c r="D73" s="33" t="s">
        <v>188</v>
      </c>
      <c r="E73" s="34"/>
      <c r="F73" s="35"/>
      <c r="G73" s="41"/>
      <c r="H73" s="37"/>
      <c r="I73" s="38"/>
    </row>
    <row r="74" spans="1:9" s="39" customFormat="1" ht="30" customHeight="1">
      <c r="A74" s="40" t="s">
        <v>189</v>
      </c>
      <c r="B74" s="42" t="s">
        <v>27</v>
      </c>
      <c r="C74" s="32" t="s">
        <v>190</v>
      </c>
      <c r="D74" s="33"/>
      <c r="E74" s="34" t="s">
        <v>20</v>
      </c>
      <c r="F74" s="35">
        <v>750</v>
      </c>
      <c r="G74" s="36"/>
      <c r="H74" s="37">
        <f>ROUND(G74,2)*F74</f>
        <v>0</v>
      </c>
      <c r="I74" s="38"/>
    </row>
    <row r="75" spans="1:9" s="39" customFormat="1" ht="30" customHeight="1">
      <c r="A75" s="40" t="s">
        <v>191</v>
      </c>
      <c r="B75" s="42" t="s">
        <v>30</v>
      </c>
      <c r="C75" s="32" t="s">
        <v>192</v>
      </c>
      <c r="D75" s="33"/>
      <c r="E75" s="34" t="s">
        <v>20</v>
      </c>
      <c r="F75" s="35">
        <v>1500</v>
      </c>
      <c r="G75" s="36"/>
      <c r="H75" s="37">
        <f>ROUND(G75,2)*F75</f>
        <v>0</v>
      </c>
      <c r="I75" s="38"/>
    </row>
    <row r="76" spans="1:8" ht="30" customHeight="1" thickBot="1">
      <c r="A76" s="61"/>
      <c r="B76" s="114" t="s">
        <v>12</v>
      </c>
      <c r="C76" s="169" t="str">
        <f>C7</f>
        <v>DE LA MORENIE</v>
      </c>
      <c r="D76" s="170"/>
      <c r="E76" s="170"/>
      <c r="F76" s="171"/>
      <c r="G76" s="115" t="s">
        <v>193</v>
      </c>
      <c r="H76" s="115">
        <f>SUM(H7:H75)</f>
        <v>0</v>
      </c>
    </row>
    <row r="77" spans="1:8" s="29" customFormat="1" ht="30" customHeight="1" thickTop="1">
      <c r="A77" s="28"/>
      <c r="B77" s="98" t="s">
        <v>194</v>
      </c>
      <c r="C77" s="166" t="s">
        <v>195</v>
      </c>
      <c r="D77" s="167"/>
      <c r="E77" s="167"/>
      <c r="F77" s="168"/>
      <c r="G77" s="99"/>
      <c r="H77" s="100"/>
    </row>
    <row r="78" spans="1:8" ht="33.75" customHeight="1">
      <c r="A78" s="27"/>
      <c r="B78" s="101"/>
      <c r="C78" s="102" t="s">
        <v>15</v>
      </c>
      <c r="D78" s="103"/>
      <c r="E78" s="104" t="s">
        <v>14</v>
      </c>
      <c r="F78" s="104" t="s">
        <v>14</v>
      </c>
      <c r="G78" s="105" t="s">
        <v>14</v>
      </c>
      <c r="H78" s="106"/>
    </row>
    <row r="79" spans="1:9" s="39" customFormat="1" ht="33" customHeight="1">
      <c r="A79" s="30" t="s">
        <v>16</v>
      </c>
      <c r="B79" s="31" t="s">
        <v>196</v>
      </c>
      <c r="C79" s="32" t="s">
        <v>18</v>
      </c>
      <c r="D79" s="33" t="s">
        <v>19</v>
      </c>
      <c r="E79" s="34" t="s">
        <v>20</v>
      </c>
      <c r="F79" s="35">
        <v>700</v>
      </c>
      <c r="G79" s="36"/>
      <c r="H79" s="37">
        <f>ROUND(G79,2)*F79</f>
        <v>0</v>
      </c>
      <c r="I79" s="38"/>
    </row>
    <row r="80" spans="1:8" ht="34.5" customHeight="1">
      <c r="A80" s="27"/>
      <c r="B80" s="101"/>
      <c r="C80" s="107" t="s">
        <v>21</v>
      </c>
      <c r="D80" s="103"/>
      <c r="E80" s="108"/>
      <c r="F80" s="104"/>
      <c r="G80" s="105"/>
      <c r="H80" s="106"/>
    </row>
    <row r="81" spans="1:9" s="43" customFormat="1" ht="35.25" customHeight="1">
      <c r="A81" s="40" t="s">
        <v>61</v>
      </c>
      <c r="B81" s="31" t="s">
        <v>197</v>
      </c>
      <c r="C81" s="32" t="s">
        <v>63</v>
      </c>
      <c r="D81" s="33" t="s">
        <v>53</v>
      </c>
      <c r="E81" s="34"/>
      <c r="F81" s="35"/>
      <c r="G81" s="41"/>
      <c r="H81" s="37"/>
      <c r="I81" s="38"/>
    </row>
    <row r="82" spans="1:9" s="39" customFormat="1" ht="30" customHeight="1">
      <c r="A82" s="40" t="s">
        <v>64</v>
      </c>
      <c r="B82" s="42" t="s">
        <v>27</v>
      </c>
      <c r="C82" s="32" t="s">
        <v>55</v>
      </c>
      <c r="D82" s="33" t="s">
        <v>60</v>
      </c>
      <c r="E82" s="34"/>
      <c r="F82" s="35"/>
      <c r="G82" s="41"/>
      <c r="H82" s="37"/>
      <c r="I82" s="38"/>
    </row>
    <row r="83" spans="1:9" s="39" customFormat="1" ht="30" customHeight="1">
      <c r="A83" s="40" t="s">
        <v>65</v>
      </c>
      <c r="B83" s="44"/>
      <c r="C83" s="32" t="s">
        <v>66</v>
      </c>
      <c r="D83" s="33"/>
      <c r="E83" s="34" t="s">
        <v>20</v>
      </c>
      <c r="F83" s="35">
        <v>35</v>
      </c>
      <c r="G83" s="36"/>
      <c r="H83" s="37">
        <f>ROUND(G83,2)*F83</f>
        <v>0</v>
      </c>
      <c r="I83" s="38"/>
    </row>
    <row r="84" spans="1:9" s="43" customFormat="1" ht="33" customHeight="1">
      <c r="A84" s="40" t="s">
        <v>75</v>
      </c>
      <c r="B84" s="31" t="s">
        <v>198</v>
      </c>
      <c r="C84" s="32" t="s">
        <v>77</v>
      </c>
      <c r="D84" s="33" t="s">
        <v>78</v>
      </c>
      <c r="E84" s="34"/>
      <c r="F84" s="35"/>
      <c r="G84" s="41"/>
      <c r="H84" s="37"/>
      <c r="I84" s="38"/>
    </row>
    <row r="85" spans="1:9" s="39" customFormat="1" ht="30" customHeight="1">
      <c r="A85" s="40" t="s">
        <v>79</v>
      </c>
      <c r="B85" s="42" t="s">
        <v>27</v>
      </c>
      <c r="C85" s="32" t="s">
        <v>80</v>
      </c>
      <c r="D85" s="33" t="s">
        <v>14</v>
      </c>
      <c r="E85" s="34" t="s">
        <v>81</v>
      </c>
      <c r="F85" s="35">
        <v>25</v>
      </c>
      <c r="G85" s="36"/>
      <c r="H85" s="37">
        <f>ROUND(G85,2)*F85</f>
        <v>0</v>
      </c>
      <c r="I85" s="38"/>
    </row>
    <row r="86" spans="1:9" s="39" customFormat="1" ht="30" customHeight="1">
      <c r="A86" s="40" t="s">
        <v>199</v>
      </c>
      <c r="B86" s="42" t="s">
        <v>30</v>
      </c>
      <c r="C86" s="32" t="s">
        <v>200</v>
      </c>
      <c r="D86" s="33" t="s">
        <v>14</v>
      </c>
      <c r="E86" s="34" t="s">
        <v>81</v>
      </c>
      <c r="F86" s="35">
        <v>140</v>
      </c>
      <c r="G86" s="36"/>
      <c r="H86" s="37">
        <f>ROUND(G86,2)*F86</f>
        <v>0</v>
      </c>
      <c r="I86" s="38"/>
    </row>
    <row r="87" spans="1:9" s="39" customFormat="1" ht="33" customHeight="1">
      <c r="A87" s="40" t="s">
        <v>82</v>
      </c>
      <c r="B87" s="31" t="s">
        <v>201</v>
      </c>
      <c r="C87" s="32" t="s">
        <v>84</v>
      </c>
      <c r="D87" s="33" t="s">
        <v>78</v>
      </c>
      <c r="E87" s="34"/>
      <c r="F87" s="35"/>
      <c r="G87" s="41"/>
      <c r="H87" s="37"/>
      <c r="I87" s="38"/>
    </row>
    <row r="88" spans="1:9" s="39" customFormat="1" ht="30" customHeight="1">
      <c r="A88" s="40" t="s">
        <v>85</v>
      </c>
      <c r="B88" s="42" t="s">
        <v>27</v>
      </c>
      <c r="C88" s="32" t="s">
        <v>86</v>
      </c>
      <c r="D88" s="33" t="s">
        <v>87</v>
      </c>
      <c r="E88" s="34" t="s">
        <v>81</v>
      </c>
      <c r="F88" s="35">
        <v>25</v>
      </c>
      <c r="G88" s="36"/>
      <c r="H88" s="37">
        <f>ROUND(G88,2)*F88</f>
        <v>0</v>
      </c>
      <c r="I88" s="38"/>
    </row>
    <row r="89" spans="1:9" s="43" customFormat="1" ht="60" customHeight="1">
      <c r="A89" s="40" t="s">
        <v>202</v>
      </c>
      <c r="B89" s="42" t="s">
        <v>30</v>
      </c>
      <c r="C89" s="32" t="s">
        <v>203</v>
      </c>
      <c r="D89" s="33" t="s">
        <v>204</v>
      </c>
      <c r="E89" s="34" t="s">
        <v>81</v>
      </c>
      <c r="F89" s="45">
        <v>140</v>
      </c>
      <c r="G89" s="36"/>
      <c r="H89" s="37">
        <f>ROUND(G89,2)*F89</f>
        <v>0</v>
      </c>
      <c r="I89" s="38"/>
    </row>
    <row r="90" spans="1:9" s="39" customFormat="1" ht="33" customHeight="1">
      <c r="A90" s="40" t="s">
        <v>91</v>
      </c>
      <c r="B90" s="31" t="s">
        <v>205</v>
      </c>
      <c r="C90" s="32" t="s">
        <v>93</v>
      </c>
      <c r="D90" s="33" t="s">
        <v>78</v>
      </c>
      <c r="E90" s="34"/>
      <c r="F90" s="35"/>
      <c r="G90" s="41"/>
      <c r="H90" s="37"/>
      <c r="I90" s="38"/>
    </row>
    <row r="91" spans="1:9" s="39" customFormat="1" ht="30.75" customHeight="1">
      <c r="A91" s="40" t="s">
        <v>99</v>
      </c>
      <c r="B91" s="42" t="s">
        <v>27</v>
      </c>
      <c r="C91" s="32" t="s">
        <v>86</v>
      </c>
      <c r="D91" s="33" t="s">
        <v>87</v>
      </c>
      <c r="E91" s="34" t="s">
        <v>81</v>
      </c>
      <c r="F91" s="35">
        <v>50</v>
      </c>
      <c r="G91" s="36"/>
      <c r="H91" s="37">
        <f>ROUND(G91,2)*F91</f>
        <v>0</v>
      </c>
      <c r="I91" s="38"/>
    </row>
    <row r="92" spans="1:9" s="39" customFormat="1" ht="30" customHeight="1">
      <c r="A92" s="40" t="s">
        <v>100</v>
      </c>
      <c r="B92" s="42" t="s">
        <v>30</v>
      </c>
      <c r="C92" s="32" t="s">
        <v>89</v>
      </c>
      <c r="D92" s="33" t="s">
        <v>90</v>
      </c>
      <c r="E92" s="34" t="s">
        <v>81</v>
      </c>
      <c r="F92" s="35">
        <v>45</v>
      </c>
      <c r="G92" s="36"/>
      <c r="H92" s="37">
        <f>ROUND(G92,2)*F92</f>
        <v>0</v>
      </c>
      <c r="I92" s="38"/>
    </row>
    <row r="93" spans="1:9" s="39" customFormat="1" ht="33" customHeight="1">
      <c r="A93" s="40" t="s">
        <v>105</v>
      </c>
      <c r="B93" s="31" t="s">
        <v>206</v>
      </c>
      <c r="C93" s="32" t="s">
        <v>107</v>
      </c>
      <c r="D93" s="33" t="s">
        <v>108</v>
      </c>
      <c r="E93" s="53"/>
      <c r="F93" s="35"/>
      <c r="G93" s="41"/>
      <c r="H93" s="37"/>
      <c r="I93" s="38"/>
    </row>
    <row r="94" spans="1:9" s="39" customFormat="1" ht="30" customHeight="1">
      <c r="A94" s="40" t="s">
        <v>109</v>
      </c>
      <c r="B94" s="42" t="s">
        <v>27</v>
      </c>
      <c r="C94" s="32" t="s">
        <v>110</v>
      </c>
      <c r="D94" s="33"/>
      <c r="E94" s="34"/>
      <c r="F94" s="35"/>
      <c r="G94" s="41"/>
      <c r="H94" s="37"/>
      <c r="I94" s="38"/>
    </row>
    <row r="95" spans="1:9" s="39" customFormat="1" ht="30" customHeight="1">
      <c r="A95" s="40" t="s">
        <v>111</v>
      </c>
      <c r="B95" s="44"/>
      <c r="C95" s="32" t="s">
        <v>112</v>
      </c>
      <c r="D95" s="33"/>
      <c r="E95" s="34" t="s">
        <v>113</v>
      </c>
      <c r="F95" s="35">
        <v>160</v>
      </c>
      <c r="G95" s="36"/>
      <c r="H95" s="37">
        <f>ROUND(G95,2)*F95</f>
        <v>0</v>
      </c>
      <c r="I95" s="38"/>
    </row>
    <row r="96" spans="1:9" s="39" customFormat="1" ht="30" customHeight="1">
      <c r="A96" s="40" t="s">
        <v>114</v>
      </c>
      <c r="B96" s="42" t="s">
        <v>30</v>
      </c>
      <c r="C96" s="32" t="s">
        <v>115</v>
      </c>
      <c r="D96" s="33"/>
      <c r="E96" s="34"/>
      <c r="F96" s="35"/>
      <c r="G96" s="41"/>
      <c r="H96" s="37"/>
      <c r="I96" s="38"/>
    </row>
    <row r="97" spans="1:9" s="39" customFormat="1" ht="30" customHeight="1">
      <c r="A97" s="40" t="s">
        <v>116</v>
      </c>
      <c r="B97" s="44"/>
      <c r="C97" s="32" t="s">
        <v>112</v>
      </c>
      <c r="D97" s="33"/>
      <c r="E97" s="34" t="s">
        <v>113</v>
      </c>
      <c r="F97" s="35">
        <v>100</v>
      </c>
      <c r="G97" s="36"/>
      <c r="H97" s="37">
        <f>ROUND(G97,2)*F97</f>
        <v>0</v>
      </c>
      <c r="I97" s="38"/>
    </row>
    <row r="98" spans="1:9" s="39" customFormat="1" ht="33" customHeight="1">
      <c r="A98" s="40" t="s">
        <v>207</v>
      </c>
      <c r="B98" s="31" t="s">
        <v>208</v>
      </c>
      <c r="C98" s="32" t="s">
        <v>209</v>
      </c>
      <c r="D98" s="33" t="s">
        <v>108</v>
      </c>
      <c r="E98" s="34" t="s">
        <v>20</v>
      </c>
      <c r="F98" s="35">
        <v>270</v>
      </c>
      <c r="G98" s="36"/>
      <c r="H98" s="37">
        <f>ROUND(G98,2)*F98</f>
        <v>0</v>
      </c>
      <c r="I98" s="38"/>
    </row>
    <row r="99" spans="1:9" s="54" customFormat="1" ht="33" customHeight="1">
      <c r="A99" s="40" t="s">
        <v>117</v>
      </c>
      <c r="B99" s="31" t="s">
        <v>210</v>
      </c>
      <c r="C99" s="32" t="s">
        <v>119</v>
      </c>
      <c r="D99" s="33" t="s">
        <v>120</v>
      </c>
      <c r="E99" s="34"/>
      <c r="F99" s="35"/>
      <c r="G99" s="41"/>
      <c r="H99" s="37"/>
      <c r="I99" s="38"/>
    </row>
    <row r="100" spans="1:9" s="55" customFormat="1" ht="30" customHeight="1">
      <c r="A100" s="40" t="s">
        <v>121</v>
      </c>
      <c r="B100" s="46" t="s">
        <v>27</v>
      </c>
      <c r="C100" s="47" t="s">
        <v>122</v>
      </c>
      <c r="D100" s="48" t="s">
        <v>14</v>
      </c>
      <c r="E100" s="49" t="s">
        <v>20</v>
      </c>
      <c r="F100" s="50">
        <v>1350</v>
      </c>
      <c r="G100" s="51"/>
      <c r="H100" s="52">
        <f>ROUND(G100,2)*F100</f>
        <v>0</v>
      </c>
      <c r="I100" s="38"/>
    </row>
    <row r="101" spans="1:8" ht="33.75" customHeight="1">
      <c r="A101" s="27"/>
      <c r="B101" s="109"/>
      <c r="C101" s="107" t="s">
        <v>125</v>
      </c>
      <c r="D101" s="103"/>
      <c r="E101" s="110"/>
      <c r="F101" s="104"/>
      <c r="G101" s="105"/>
      <c r="H101" s="106"/>
    </row>
    <row r="102" spans="1:9" s="43" customFormat="1" ht="33" customHeight="1">
      <c r="A102" s="30" t="s">
        <v>126</v>
      </c>
      <c r="B102" s="31" t="s">
        <v>211</v>
      </c>
      <c r="C102" s="32" t="s">
        <v>128</v>
      </c>
      <c r="D102" s="33" t="s">
        <v>129</v>
      </c>
      <c r="E102" s="34" t="s">
        <v>81</v>
      </c>
      <c r="F102" s="45">
        <v>135</v>
      </c>
      <c r="G102" s="36"/>
      <c r="H102" s="56">
        <f>ROUND(G102,2)*F102</f>
        <v>0</v>
      </c>
      <c r="I102" s="38"/>
    </row>
    <row r="103" spans="1:8" ht="45" customHeight="1">
      <c r="A103" s="27"/>
      <c r="B103" s="109"/>
      <c r="C103" s="107" t="s">
        <v>130</v>
      </c>
      <c r="D103" s="103"/>
      <c r="E103" s="110"/>
      <c r="F103" s="104"/>
      <c r="G103" s="105"/>
      <c r="H103" s="106"/>
    </row>
    <row r="104" spans="1:9" s="43" customFormat="1" ht="33" customHeight="1">
      <c r="A104" s="30" t="s">
        <v>131</v>
      </c>
      <c r="B104" s="31" t="s">
        <v>212</v>
      </c>
      <c r="C104" s="32" t="s">
        <v>133</v>
      </c>
      <c r="D104" s="33" t="s">
        <v>134</v>
      </c>
      <c r="E104" s="34"/>
      <c r="F104" s="45"/>
      <c r="G104" s="41"/>
      <c r="H104" s="56"/>
      <c r="I104" s="38"/>
    </row>
    <row r="105" spans="1:9" s="43" customFormat="1" ht="30" customHeight="1">
      <c r="A105" s="30" t="s">
        <v>135</v>
      </c>
      <c r="B105" s="42" t="s">
        <v>27</v>
      </c>
      <c r="C105" s="32" t="s">
        <v>136</v>
      </c>
      <c r="D105" s="33"/>
      <c r="E105" s="34" t="s">
        <v>44</v>
      </c>
      <c r="F105" s="45">
        <v>2</v>
      </c>
      <c r="G105" s="36"/>
      <c r="H105" s="56">
        <f>ROUND(G105,2)*F105</f>
        <v>0</v>
      </c>
      <c r="I105" s="38"/>
    </row>
    <row r="106" spans="1:9" s="55" customFormat="1" ht="33" customHeight="1">
      <c r="A106" s="30" t="s">
        <v>143</v>
      </c>
      <c r="B106" s="31" t="s">
        <v>213</v>
      </c>
      <c r="C106" s="32" t="s">
        <v>145</v>
      </c>
      <c r="D106" s="33" t="s">
        <v>134</v>
      </c>
      <c r="E106" s="34" t="s">
        <v>81</v>
      </c>
      <c r="F106" s="45">
        <v>6</v>
      </c>
      <c r="G106" s="36"/>
      <c r="H106" s="56">
        <f>ROUND(G106,2)*F106</f>
        <v>0</v>
      </c>
      <c r="I106" s="38"/>
    </row>
    <row r="107" spans="1:8" ht="34.5" customHeight="1">
      <c r="A107" s="27"/>
      <c r="B107" s="113"/>
      <c r="C107" s="107" t="s">
        <v>159</v>
      </c>
      <c r="D107" s="103"/>
      <c r="E107" s="110"/>
      <c r="F107" s="104"/>
      <c r="G107" s="105"/>
      <c r="H107" s="106"/>
    </row>
    <row r="108" spans="1:9" s="39" customFormat="1" ht="33" customHeight="1">
      <c r="A108" s="30" t="s">
        <v>160</v>
      </c>
      <c r="B108" s="31" t="s">
        <v>214</v>
      </c>
      <c r="C108" s="32" t="s">
        <v>162</v>
      </c>
      <c r="D108" s="33" t="s">
        <v>163</v>
      </c>
      <c r="E108" s="34" t="s">
        <v>44</v>
      </c>
      <c r="F108" s="45">
        <v>1</v>
      </c>
      <c r="G108" s="36"/>
      <c r="H108" s="56">
        <f>ROUND(G108,2)*F108</f>
        <v>0</v>
      </c>
      <c r="I108" s="38"/>
    </row>
    <row r="109" spans="1:9" s="43" customFormat="1" ht="33" customHeight="1">
      <c r="A109" s="30" t="s">
        <v>164</v>
      </c>
      <c r="B109" s="31" t="s">
        <v>215</v>
      </c>
      <c r="C109" s="32" t="s">
        <v>166</v>
      </c>
      <c r="D109" s="33" t="s">
        <v>163</v>
      </c>
      <c r="E109" s="34"/>
      <c r="F109" s="45"/>
      <c r="G109" s="41"/>
      <c r="H109" s="56"/>
      <c r="I109" s="38"/>
    </row>
    <row r="110" spans="1:9" s="39" customFormat="1" ht="30" customHeight="1">
      <c r="A110" s="30" t="s">
        <v>216</v>
      </c>
      <c r="B110" s="42" t="s">
        <v>27</v>
      </c>
      <c r="C110" s="32" t="s">
        <v>217</v>
      </c>
      <c r="D110" s="33"/>
      <c r="E110" s="34" t="s">
        <v>44</v>
      </c>
      <c r="F110" s="45">
        <v>2</v>
      </c>
      <c r="G110" s="36"/>
      <c r="H110" s="56">
        <f>ROUND(G110,2)*F110</f>
        <v>0</v>
      </c>
      <c r="I110" s="38"/>
    </row>
    <row r="111" spans="1:9" s="43" customFormat="1" ht="33" customHeight="1">
      <c r="A111" s="30" t="s">
        <v>169</v>
      </c>
      <c r="B111" s="31" t="s">
        <v>218</v>
      </c>
      <c r="C111" s="32" t="s">
        <v>171</v>
      </c>
      <c r="D111" s="33" t="s">
        <v>163</v>
      </c>
      <c r="E111" s="34" t="s">
        <v>44</v>
      </c>
      <c r="F111" s="45">
        <v>1</v>
      </c>
      <c r="G111" s="36"/>
      <c r="H111" s="56">
        <f>ROUND(G111,2)*F111</f>
        <v>0</v>
      </c>
      <c r="I111" s="38"/>
    </row>
    <row r="112" spans="1:9" s="39" customFormat="1" ht="33" customHeight="1">
      <c r="A112" s="30" t="s">
        <v>181</v>
      </c>
      <c r="B112" s="31" t="s">
        <v>219</v>
      </c>
      <c r="C112" s="32" t="s">
        <v>183</v>
      </c>
      <c r="D112" s="33" t="s">
        <v>163</v>
      </c>
      <c r="E112" s="34" t="s">
        <v>44</v>
      </c>
      <c r="F112" s="45">
        <v>1</v>
      </c>
      <c r="G112" s="36"/>
      <c r="H112" s="56">
        <f>ROUND(G112,2)*F112</f>
        <v>0</v>
      </c>
      <c r="I112" s="38"/>
    </row>
    <row r="113" spans="1:8" ht="35.25" customHeight="1">
      <c r="A113" s="27"/>
      <c r="B113" s="101"/>
      <c r="C113" s="107" t="s">
        <v>184</v>
      </c>
      <c r="D113" s="103"/>
      <c r="E113" s="108"/>
      <c r="F113" s="104"/>
      <c r="G113" s="105"/>
      <c r="H113" s="106"/>
    </row>
    <row r="114" spans="1:9" s="43" customFormat="1" ht="33" customHeight="1">
      <c r="A114" s="40" t="s">
        <v>185</v>
      </c>
      <c r="B114" s="31" t="s">
        <v>220</v>
      </c>
      <c r="C114" s="32" t="s">
        <v>187</v>
      </c>
      <c r="D114" s="33" t="s">
        <v>188</v>
      </c>
      <c r="E114" s="34"/>
      <c r="F114" s="35"/>
      <c r="G114" s="41"/>
      <c r="H114" s="37"/>
      <c r="I114" s="38"/>
    </row>
    <row r="115" spans="1:9" s="39" customFormat="1" ht="30" customHeight="1">
      <c r="A115" s="40" t="s">
        <v>189</v>
      </c>
      <c r="B115" s="42" t="s">
        <v>27</v>
      </c>
      <c r="C115" s="32" t="s">
        <v>190</v>
      </c>
      <c r="D115" s="33"/>
      <c r="E115" s="34" t="s">
        <v>20</v>
      </c>
      <c r="F115" s="35">
        <v>200</v>
      </c>
      <c r="G115" s="36"/>
      <c r="H115" s="37">
        <f>ROUND(G115,2)*F115</f>
        <v>0</v>
      </c>
      <c r="I115" s="38"/>
    </row>
    <row r="116" spans="1:9" s="39" customFormat="1" ht="30" customHeight="1">
      <c r="A116" s="40" t="s">
        <v>191</v>
      </c>
      <c r="B116" s="42" t="s">
        <v>30</v>
      </c>
      <c r="C116" s="32" t="s">
        <v>192</v>
      </c>
      <c r="D116" s="33"/>
      <c r="E116" s="34" t="s">
        <v>20</v>
      </c>
      <c r="F116" s="35">
        <v>500</v>
      </c>
      <c r="G116" s="36"/>
      <c r="H116" s="37">
        <f>ROUND(G116,2)*F116</f>
        <v>0</v>
      </c>
      <c r="I116" s="38"/>
    </row>
    <row r="117" spans="1:8" ht="33.75" customHeight="1">
      <c r="A117" s="27"/>
      <c r="B117" s="109"/>
      <c r="C117" s="107" t="s">
        <v>221</v>
      </c>
      <c r="D117" s="103"/>
      <c r="E117" s="110"/>
      <c r="F117" s="104"/>
      <c r="G117" s="105"/>
      <c r="H117" s="106"/>
    </row>
    <row r="118" spans="1:9" s="55" customFormat="1" ht="39.75" customHeight="1">
      <c r="A118" s="30" t="s">
        <v>222</v>
      </c>
      <c r="B118" s="31" t="s">
        <v>223</v>
      </c>
      <c r="C118" s="32" t="s">
        <v>224</v>
      </c>
      <c r="D118" s="33" t="s">
        <v>134</v>
      </c>
      <c r="E118" s="34"/>
      <c r="F118" s="45"/>
      <c r="G118" s="41"/>
      <c r="H118" s="56"/>
      <c r="I118" s="38"/>
    </row>
    <row r="119" spans="1:9" s="55" customFormat="1" ht="30" customHeight="1">
      <c r="A119" s="30" t="s">
        <v>225</v>
      </c>
      <c r="B119" s="42" t="s">
        <v>27</v>
      </c>
      <c r="C119" s="32" t="s">
        <v>226</v>
      </c>
      <c r="D119" s="33"/>
      <c r="E119" s="34"/>
      <c r="F119" s="45"/>
      <c r="G119" s="41"/>
      <c r="H119" s="56"/>
      <c r="I119" s="38"/>
    </row>
    <row r="120" spans="1:9" s="55" customFormat="1" ht="30" customHeight="1">
      <c r="A120" s="30" t="s">
        <v>227</v>
      </c>
      <c r="B120" s="42"/>
      <c r="C120" s="32" t="s">
        <v>228</v>
      </c>
      <c r="D120" s="33" t="s">
        <v>229</v>
      </c>
      <c r="E120" s="34" t="s">
        <v>44</v>
      </c>
      <c r="F120" s="45">
        <v>1</v>
      </c>
      <c r="G120" s="36"/>
      <c r="H120" s="37">
        <f>ROUND(G120,2)*F120</f>
        <v>0</v>
      </c>
      <c r="I120" s="38"/>
    </row>
    <row r="121" spans="1:9" s="55" customFormat="1" ht="30" customHeight="1">
      <c r="A121" s="62" t="s">
        <v>230</v>
      </c>
      <c r="B121" s="116" t="s">
        <v>231</v>
      </c>
      <c r="C121" s="112" t="s">
        <v>232</v>
      </c>
      <c r="D121" s="117" t="s">
        <v>134</v>
      </c>
      <c r="E121" s="118"/>
      <c r="F121" s="119"/>
      <c r="G121" s="120"/>
      <c r="H121" s="121"/>
      <c r="I121" s="38"/>
    </row>
    <row r="122" spans="1:9" s="55" customFormat="1" ht="30" customHeight="1">
      <c r="A122" s="62" t="s">
        <v>233</v>
      </c>
      <c r="B122" s="122" t="s">
        <v>27</v>
      </c>
      <c r="C122" s="112" t="s">
        <v>234</v>
      </c>
      <c r="D122" s="117"/>
      <c r="E122" s="118"/>
      <c r="F122" s="119"/>
      <c r="G122" s="120"/>
      <c r="H122" s="121"/>
      <c r="I122" s="38"/>
    </row>
    <row r="123" spans="1:9" s="55" customFormat="1" ht="30" customHeight="1">
      <c r="A123" s="62" t="s">
        <v>235</v>
      </c>
      <c r="B123" s="122"/>
      <c r="C123" s="112" t="s">
        <v>228</v>
      </c>
      <c r="D123" s="117"/>
      <c r="E123" s="118" t="s">
        <v>81</v>
      </c>
      <c r="F123" s="119">
        <v>1</v>
      </c>
      <c r="G123" s="123"/>
      <c r="H123" s="121">
        <f>ROUND(G123,2)*F123</f>
        <v>0</v>
      </c>
      <c r="I123" s="38"/>
    </row>
    <row r="124" spans="1:9" s="64" customFormat="1" ht="33" customHeight="1">
      <c r="A124" s="30" t="s">
        <v>236</v>
      </c>
      <c r="B124" s="31" t="s">
        <v>237</v>
      </c>
      <c r="C124" s="63" t="s">
        <v>238</v>
      </c>
      <c r="D124" s="33" t="s">
        <v>134</v>
      </c>
      <c r="E124" s="34"/>
      <c r="F124" s="45"/>
      <c r="G124" s="41"/>
      <c r="H124" s="56"/>
      <c r="I124" s="38"/>
    </row>
    <row r="125" spans="1:9" s="64" customFormat="1" ht="30" customHeight="1">
      <c r="A125" s="30" t="s">
        <v>239</v>
      </c>
      <c r="B125" s="42" t="s">
        <v>27</v>
      </c>
      <c r="C125" s="63" t="s">
        <v>240</v>
      </c>
      <c r="D125" s="33"/>
      <c r="E125" s="34"/>
      <c r="F125" s="45">
        <v>1</v>
      </c>
      <c r="G125" s="36"/>
      <c r="H125" s="37">
        <f>ROUND(G125,2)*F125</f>
        <v>0</v>
      </c>
      <c r="I125" s="38"/>
    </row>
    <row r="126" spans="1:9" s="55" customFormat="1" ht="30" customHeight="1">
      <c r="A126" s="65"/>
      <c r="B126" s="31" t="s">
        <v>241</v>
      </c>
      <c r="C126" s="66" t="s">
        <v>242</v>
      </c>
      <c r="D126" s="33" t="s">
        <v>243</v>
      </c>
      <c r="E126" s="34" t="s">
        <v>81</v>
      </c>
      <c r="F126" s="45">
        <v>45</v>
      </c>
      <c r="G126" s="36"/>
      <c r="H126" s="37">
        <f>ROUND(G126,2)*F126</f>
        <v>0</v>
      </c>
      <c r="I126" s="38"/>
    </row>
    <row r="127" spans="1:8" s="29" customFormat="1" ht="30" customHeight="1" thickBot="1">
      <c r="A127" s="67"/>
      <c r="B127" s="114" t="s">
        <v>194</v>
      </c>
      <c r="C127" s="169" t="str">
        <f>C77</f>
        <v>DUCHARME</v>
      </c>
      <c r="D127" s="170"/>
      <c r="E127" s="170"/>
      <c r="F127" s="171"/>
      <c r="G127" s="124" t="s">
        <v>193</v>
      </c>
      <c r="H127" s="124">
        <f>SUM(H77:H126)</f>
        <v>0</v>
      </c>
    </row>
    <row r="128" spans="1:8" s="29" customFormat="1" ht="30" customHeight="1" thickTop="1">
      <c r="A128" s="28"/>
      <c r="B128" s="98" t="s">
        <v>244</v>
      </c>
      <c r="C128" s="166" t="s">
        <v>245</v>
      </c>
      <c r="D128" s="167"/>
      <c r="E128" s="167"/>
      <c r="F128" s="168"/>
      <c r="G128" s="99"/>
      <c r="H128" s="100"/>
    </row>
    <row r="129" spans="1:8" ht="33.75" customHeight="1">
      <c r="A129" s="27"/>
      <c r="B129" s="101"/>
      <c r="C129" s="102" t="s">
        <v>15</v>
      </c>
      <c r="D129" s="103"/>
      <c r="E129" s="104" t="s">
        <v>14</v>
      </c>
      <c r="F129" s="104" t="s">
        <v>14</v>
      </c>
      <c r="G129" s="105" t="s">
        <v>14</v>
      </c>
      <c r="H129" s="106"/>
    </row>
    <row r="130" spans="1:9" s="39" customFormat="1" ht="33" customHeight="1">
      <c r="A130" s="30" t="s">
        <v>16</v>
      </c>
      <c r="B130" s="31" t="s">
        <v>246</v>
      </c>
      <c r="C130" s="32" t="s">
        <v>18</v>
      </c>
      <c r="D130" s="33" t="s">
        <v>19</v>
      </c>
      <c r="E130" s="34" t="s">
        <v>20</v>
      </c>
      <c r="F130" s="35">
        <v>3000</v>
      </c>
      <c r="G130" s="36"/>
      <c r="H130" s="37">
        <f>ROUND(G130,2)*F130</f>
        <v>0</v>
      </c>
      <c r="I130" s="38"/>
    </row>
    <row r="131" spans="1:8" ht="34.5" customHeight="1">
      <c r="A131" s="27"/>
      <c r="B131" s="101"/>
      <c r="C131" s="107" t="s">
        <v>21</v>
      </c>
      <c r="D131" s="103"/>
      <c r="E131" s="108"/>
      <c r="F131" s="104"/>
      <c r="G131" s="105"/>
      <c r="H131" s="106"/>
    </row>
    <row r="132" spans="1:9" s="39" customFormat="1" ht="33" customHeight="1">
      <c r="A132" s="40" t="s">
        <v>22</v>
      </c>
      <c r="B132" s="31" t="s">
        <v>247</v>
      </c>
      <c r="C132" s="32" t="s">
        <v>24</v>
      </c>
      <c r="D132" s="33" t="s">
        <v>25</v>
      </c>
      <c r="E132" s="34"/>
      <c r="F132" s="35"/>
      <c r="G132" s="41"/>
      <c r="H132" s="37"/>
      <c r="I132" s="38"/>
    </row>
    <row r="133" spans="1:9" s="39" customFormat="1" ht="33" customHeight="1">
      <c r="A133" s="40" t="s">
        <v>248</v>
      </c>
      <c r="B133" s="42" t="s">
        <v>27</v>
      </c>
      <c r="C133" s="32" t="s">
        <v>249</v>
      </c>
      <c r="D133" s="33" t="s">
        <v>14</v>
      </c>
      <c r="E133" s="34" t="s">
        <v>20</v>
      </c>
      <c r="F133" s="35">
        <v>100</v>
      </c>
      <c r="G133" s="36"/>
      <c r="H133" s="37">
        <f>ROUND(G133,2)*F133</f>
        <v>0</v>
      </c>
      <c r="I133" s="38"/>
    </row>
    <row r="134" spans="1:9" s="39" customFormat="1" ht="33" customHeight="1">
      <c r="A134" s="40" t="s">
        <v>250</v>
      </c>
      <c r="B134" s="42" t="s">
        <v>30</v>
      </c>
      <c r="C134" s="32" t="s">
        <v>251</v>
      </c>
      <c r="D134" s="33" t="s">
        <v>14</v>
      </c>
      <c r="E134" s="34" t="s">
        <v>20</v>
      </c>
      <c r="F134" s="35">
        <v>400</v>
      </c>
      <c r="G134" s="36"/>
      <c r="H134" s="37">
        <f>ROUND(G134,2)*F134</f>
        <v>0</v>
      </c>
      <c r="I134" s="38"/>
    </row>
    <row r="135" spans="1:9" s="39" customFormat="1" ht="33" customHeight="1">
      <c r="A135" s="40" t="s">
        <v>252</v>
      </c>
      <c r="B135" s="42" t="s">
        <v>33</v>
      </c>
      <c r="C135" s="32" t="s">
        <v>253</v>
      </c>
      <c r="D135" s="33" t="s">
        <v>14</v>
      </c>
      <c r="E135" s="34" t="s">
        <v>20</v>
      </c>
      <c r="F135" s="35">
        <v>200</v>
      </c>
      <c r="G135" s="36"/>
      <c r="H135" s="37">
        <f>ROUND(G135,2)*F135</f>
        <v>0</v>
      </c>
      <c r="I135" s="38"/>
    </row>
    <row r="136" spans="1:9" s="39" customFormat="1" ht="33" customHeight="1">
      <c r="A136" s="40" t="s">
        <v>254</v>
      </c>
      <c r="B136" s="42" t="s">
        <v>36</v>
      </c>
      <c r="C136" s="32" t="s">
        <v>255</v>
      </c>
      <c r="D136" s="33" t="s">
        <v>14</v>
      </c>
      <c r="E136" s="34" t="s">
        <v>20</v>
      </c>
      <c r="F136" s="35">
        <v>200</v>
      </c>
      <c r="G136" s="36"/>
      <c r="H136" s="37">
        <f>ROUND(G136,2)*F136</f>
        <v>0</v>
      </c>
      <c r="I136" s="38"/>
    </row>
    <row r="137" spans="1:9" s="39" customFormat="1" ht="33" customHeight="1">
      <c r="A137" s="40" t="s">
        <v>38</v>
      </c>
      <c r="B137" s="31" t="s">
        <v>256</v>
      </c>
      <c r="C137" s="32" t="s">
        <v>40</v>
      </c>
      <c r="D137" s="33" t="s">
        <v>41</v>
      </c>
      <c r="E137" s="34"/>
      <c r="F137" s="35"/>
      <c r="G137" s="41"/>
      <c r="H137" s="37"/>
      <c r="I137" s="38"/>
    </row>
    <row r="138" spans="1:9" s="39" customFormat="1" ht="30" customHeight="1">
      <c r="A138" s="40" t="s">
        <v>42</v>
      </c>
      <c r="B138" s="42" t="s">
        <v>27</v>
      </c>
      <c r="C138" s="32" t="s">
        <v>43</v>
      </c>
      <c r="D138" s="33" t="s">
        <v>14</v>
      </c>
      <c r="E138" s="34" t="s">
        <v>44</v>
      </c>
      <c r="F138" s="35">
        <v>800</v>
      </c>
      <c r="G138" s="36"/>
      <c r="H138" s="37">
        <f>ROUND(G138,2)*F138</f>
        <v>0</v>
      </c>
      <c r="I138" s="38"/>
    </row>
    <row r="139" spans="1:9" s="39" customFormat="1" ht="33" customHeight="1">
      <c r="A139" s="40" t="s">
        <v>45</v>
      </c>
      <c r="B139" s="31" t="s">
        <v>257</v>
      </c>
      <c r="C139" s="32" t="s">
        <v>47</v>
      </c>
      <c r="D139" s="33" t="s">
        <v>41</v>
      </c>
      <c r="E139" s="34"/>
      <c r="F139" s="35"/>
      <c r="G139" s="41"/>
      <c r="H139" s="37"/>
      <c r="I139" s="38"/>
    </row>
    <row r="140" spans="1:9" s="39" customFormat="1" ht="30" customHeight="1">
      <c r="A140" s="40" t="s">
        <v>258</v>
      </c>
      <c r="B140" s="42" t="s">
        <v>27</v>
      </c>
      <c r="C140" s="32" t="s">
        <v>259</v>
      </c>
      <c r="D140" s="33" t="s">
        <v>14</v>
      </c>
      <c r="E140" s="34" t="s">
        <v>44</v>
      </c>
      <c r="F140" s="35">
        <v>1500</v>
      </c>
      <c r="G140" s="36"/>
      <c r="H140" s="37">
        <f>ROUND(G140,2)*F140</f>
        <v>0</v>
      </c>
      <c r="I140" s="38"/>
    </row>
    <row r="141" spans="1:9" s="43" customFormat="1" ht="33" customHeight="1">
      <c r="A141" s="40" t="s">
        <v>61</v>
      </c>
      <c r="B141" s="31" t="s">
        <v>260</v>
      </c>
      <c r="C141" s="32" t="s">
        <v>63</v>
      </c>
      <c r="D141" s="33" t="s">
        <v>53</v>
      </c>
      <c r="E141" s="34"/>
      <c r="F141" s="35"/>
      <c r="G141" s="41"/>
      <c r="H141" s="37"/>
      <c r="I141" s="38"/>
    </row>
    <row r="142" spans="1:9" s="39" customFormat="1" ht="30" customHeight="1">
      <c r="A142" s="40" t="s">
        <v>64</v>
      </c>
      <c r="B142" s="42" t="s">
        <v>27</v>
      </c>
      <c r="C142" s="32" t="s">
        <v>55</v>
      </c>
      <c r="D142" s="33" t="s">
        <v>60</v>
      </c>
      <c r="E142" s="34"/>
      <c r="F142" s="35"/>
      <c r="G142" s="41"/>
      <c r="H142" s="37"/>
      <c r="I142" s="38"/>
    </row>
    <row r="143" spans="1:9" s="39" customFormat="1" ht="30" customHeight="1">
      <c r="A143" s="40" t="s">
        <v>65</v>
      </c>
      <c r="B143" s="44"/>
      <c r="C143" s="32" t="s">
        <v>66</v>
      </c>
      <c r="D143" s="33"/>
      <c r="E143" s="34" t="s">
        <v>20</v>
      </c>
      <c r="F143" s="35">
        <v>295</v>
      </c>
      <c r="G143" s="36"/>
      <c r="H143" s="37">
        <f>ROUND(G143,2)*F143</f>
        <v>0</v>
      </c>
      <c r="I143" s="38"/>
    </row>
    <row r="144" spans="1:9" s="39" customFormat="1" ht="30" customHeight="1">
      <c r="A144" s="40" t="s">
        <v>67</v>
      </c>
      <c r="B144" s="44"/>
      <c r="C144" s="32" t="s">
        <v>68</v>
      </c>
      <c r="D144" s="33" t="s">
        <v>14</v>
      </c>
      <c r="E144" s="34" t="s">
        <v>20</v>
      </c>
      <c r="F144" s="35">
        <v>550</v>
      </c>
      <c r="G144" s="36"/>
      <c r="H144" s="37">
        <f>ROUND(G144,2)*F144</f>
        <v>0</v>
      </c>
      <c r="I144" s="38"/>
    </row>
    <row r="145" spans="1:9" s="43" customFormat="1" ht="33" customHeight="1">
      <c r="A145" s="40" t="s">
        <v>69</v>
      </c>
      <c r="B145" s="31" t="s">
        <v>261</v>
      </c>
      <c r="C145" s="32" t="s">
        <v>71</v>
      </c>
      <c r="D145" s="33" t="s">
        <v>53</v>
      </c>
      <c r="E145" s="34" t="s">
        <v>20</v>
      </c>
      <c r="F145" s="45">
        <v>10</v>
      </c>
      <c r="G145" s="36"/>
      <c r="H145" s="37">
        <f>ROUND(G145,2)*F145</f>
        <v>0</v>
      </c>
      <c r="I145" s="38"/>
    </row>
    <row r="146" spans="1:9" s="39" customFormat="1" ht="33" customHeight="1">
      <c r="A146" s="40" t="s">
        <v>72</v>
      </c>
      <c r="B146" s="31" t="s">
        <v>262</v>
      </c>
      <c r="C146" s="32" t="s">
        <v>74</v>
      </c>
      <c r="D146" s="33" t="s">
        <v>53</v>
      </c>
      <c r="E146" s="34" t="s">
        <v>20</v>
      </c>
      <c r="F146" s="35">
        <v>20</v>
      </c>
      <c r="G146" s="36"/>
      <c r="H146" s="37">
        <f>ROUND(G146,2)*F146</f>
        <v>0</v>
      </c>
      <c r="I146" s="38"/>
    </row>
    <row r="147" spans="1:9" s="43" customFormat="1" ht="33" customHeight="1">
      <c r="A147" s="40" t="s">
        <v>75</v>
      </c>
      <c r="B147" s="31" t="s">
        <v>263</v>
      </c>
      <c r="C147" s="32" t="s">
        <v>77</v>
      </c>
      <c r="D147" s="33" t="s">
        <v>78</v>
      </c>
      <c r="E147" s="34"/>
      <c r="F147" s="35"/>
      <c r="G147" s="41"/>
      <c r="H147" s="37"/>
      <c r="I147" s="38"/>
    </row>
    <row r="148" spans="1:9" s="39" customFormat="1" ht="30" customHeight="1">
      <c r="A148" s="40" t="s">
        <v>79</v>
      </c>
      <c r="B148" s="42" t="s">
        <v>27</v>
      </c>
      <c r="C148" s="32" t="s">
        <v>80</v>
      </c>
      <c r="D148" s="33" t="s">
        <v>14</v>
      </c>
      <c r="E148" s="34" t="s">
        <v>81</v>
      </c>
      <c r="F148" s="35">
        <v>140</v>
      </c>
      <c r="G148" s="36"/>
      <c r="H148" s="37">
        <f>ROUND(G148,2)*F148</f>
        <v>0</v>
      </c>
      <c r="I148" s="38"/>
    </row>
    <row r="149" spans="1:9" s="39" customFormat="1" ht="30" customHeight="1">
      <c r="A149" s="40" t="s">
        <v>264</v>
      </c>
      <c r="B149" s="42" t="s">
        <v>30</v>
      </c>
      <c r="C149" s="32" t="s">
        <v>265</v>
      </c>
      <c r="D149" s="33" t="s">
        <v>14</v>
      </c>
      <c r="E149" s="34" t="s">
        <v>81</v>
      </c>
      <c r="F149" s="35">
        <v>10</v>
      </c>
      <c r="G149" s="36"/>
      <c r="H149" s="37">
        <f>ROUND(G149,2)*F149</f>
        <v>0</v>
      </c>
      <c r="I149" s="38"/>
    </row>
    <row r="150" spans="1:9" s="39" customFormat="1" ht="33" customHeight="1">
      <c r="A150" s="40" t="s">
        <v>82</v>
      </c>
      <c r="B150" s="31" t="s">
        <v>266</v>
      </c>
      <c r="C150" s="32" t="s">
        <v>84</v>
      </c>
      <c r="D150" s="33" t="s">
        <v>78</v>
      </c>
      <c r="E150" s="34"/>
      <c r="F150" s="35"/>
      <c r="G150" s="41"/>
      <c r="H150" s="37"/>
      <c r="I150" s="38"/>
    </row>
    <row r="151" spans="1:9" s="39" customFormat="1" ht="30" customHeight="1">
      <c r="A151" s="40" t="s">
        <v>85</v>
      </c>
      <c r="B151" s="46" t="s">
        <v>27</v>
      </c>
      <c r="C151" s="47" t="s">
        <v>86</v>
      </c>
      <c r="D151" s="48" t="s">
        <v>87</v>
      </c>
      <c r="E151" s="49" t="s">
        <v>81</v>
      </c>
      <c r="F151" s="50">
        <v>140</v>
      </c>
      <c r="G151" s="51"/>
      <c r="H151" s="52">
        <f>ROUND(G151,2)*F151</f>
        <v>0</v>
      </c>
      <c r="I151" s="38"/>
    </row>
    <row r="152" spans="1:9" s="39" customFormat="1" ht="33" customHeight="1">
      <c r="A152" s="40" t="s">
        <v>91</v>
      </c>
      <c r="B152" s="31" t="s">
        <v>267</v>
      </c>
      <c r="C152" s="32" t="s">
        <v>93</v>
      </c>
      <c r="D152" s="33" t="s">
        <v>78</v>
      </c>
      <c r="E152" s="34"/>
      <c r="F152" s="35"/>
      <c r="G152" s="41"/>
      <c r="H152" s="37"/>
      <c r="I152" s="38"/>
    </row>
    <row r="153" spans="1:9" s="39" customFormat="1" ht="30" customHeight="1">
      <c r="A153" s="40" t="s">
        <v>94</v>
      </c>
      <c r="B153" s="42" t="s">
        <v>27</v>
      </c>
      <c r="C153" s="32" t="s">
        <v>268</v>
      </c>
      <c r="D153" s="33" t="s">
        <v>96</v>
      </c>
      <c r="E153" s="34"/>
      <c r="F153" s="35"/>
      <c r="G153" s="37"/>
      <c r="H153" s="37"/>
      <c r="I153" s="38"/>
    </row>
    <row r="154" spans="1:9" s="39" customFormat="1" ht="30" customHeight="1">
      <c r="A154" s="40" t="s">
        <v>269</v>
      </c>
      <c r="B154" s="44"/>
      <c r="C154" s="32" t="s">
        <v>270</v>
      </c>
      <c r="D154" s="33"/>
      <c r="E154" s="34" t="s">
        <v>81</v>
      </c>
      <c r="F154" s="35">
        <v>5</v>
      </c>
      <c r="G154" s="36"/>
      <c r="H154" s="37">
        <f aca="true" t="shared" si="1" ref="H154:H159">ROUND(G154,2)*F154</f>
        <v>0</v>
      </c>
      <c r="I154" s="38"/>
    </row>
    <row r="155" spans="1:9" s="39" customFormat="1" ht="30" customHeight="1">
      <c r="A155" s="40" t="s">
        <v>271</v>
      </c>
      <c r="B155" s="44"/>
      <c r="C155" s="32" t="s">
        <v>272</v>
      </c>
      <c r="D155" s="33"/>
      <c r="E155" s="34" t="s">
        <v>81</v>
      </c>
      <c r="F155" s="35">
        <v>320</v>
      </c>
      <c r="G155" s="36"/>
      <c r="H155" s="37">
        <f t="shared" si="1"/>
        <v>0</v>
      </c>
      <c r="I155" s="38"/>
    </row>
    <row r="156" spans="1:9" s="39" customFormat="1" ht="30" customHeight="1">
      <c r="A156" s="40" t="s">
        <v>97</v>
      </c>
      <c r="B156" s="44"/>
      <c r="C156" s="32" t="s">
        <v>273</v>
      </c>
      <c r="D156" s="33" t="s">
        <v>14</v>
      </c>
      <c r="E156" s="34" t="s">
        <v>81</v>
      </c>
      <c r="F156" s="35">
        <v>425</v>
      </c>
      <c r="G156" s="36"/>
      <c r="H156" s="37">
        <f t="shared" si="1"/>
        <v>0</v>
      </c>
      <c r="I156" s="38"/>
    </row>
    <row r="157" spans="1:9" s="39" customFormat="1" ht="30" customHeight="1">
      <c r="A157" s="40" t="s">
        <v>99</v>
      </c>
      <c r="B157" s="42" t="s">
        <v>30</v>
      </c>
      <c r="C157" s="32" t="s">
        <v>86</v>
      </c>
      <c r="D157" s="33" t="s">
        <v>87</v>
      </c>
      <c r="E157" s="34" t="s">
        <v>81</v>
      </c>
      <c r="F157" s="35">
        <v>50</v>
      </c>
      <c r="G157" s="36"/>
      <c r="H157" s="37">
        <f t="shared" si="1"/>
        <v>0</v>
      </c>
      <c r="I157" s="38"/>
    </row>
    <row r="158" spans="1:9" s="39" customFormat="1" ht="30" customHeight="1">
      <c r="A158" s="40" t="s">
        <v>88</v>
      </c>
      <c r="B158" s="42" t="s">
        <v>33</v>
      </c>
      <c r="C158" s="32" t="s">
        <v>89</v>
      </c>
      <c r="D158" s="33" t="s">
        <v>90</v>
      </c>
      <c r="E158" s="34" t="s">
        <v>81</v>
      </c>
      <c r="F158" s="35">
        <v>100</v>
      </c>
      <c r="G158" s="36"/>
      <c r="H158" s="37">
        <f t="shared" si="1"/>
        <v>0</v>
      </c>
      <c r="I158" s="38"/>
    </row>
    <row r="159" spans="1:9" s="39" customFormat="1" ht="33" customHeight="1">
      <c r="A159" s="40" t="s">
        <v>101</v>
      </c>
      <c r="B159" s="31" t="s">
        <v>274</v>
      </c>
      <c r="C159" s="32" t="s">
        <v>103</v>
      </c>
      <c r="D159" s="33" t="s">
        <v>104</v>
      </c>
      <c r="E159" s="34" t="s">
        <v>20</v>
      </c>
      <c r="F159" s="35">
        <v>5</v>
      </c>
      <c r="G159" s="36"/>
      <c r="H159" s="37">
        <f t="shared" si="1"/>
        <v>0</v>
      </c>
      <c r="I159" s="38"/>
    </row>
    <row r="160" spans="1:9" s="39" customFormat="1" ht="33" customHeight="1">
      <c r="A160" s="40" t="s">
        <v>105</v>
      </c>
      <c r="B160" s="31" t="s">
        <v>275</v>
      </c>
      <c r="C160" s="32" t="s">
        <v>107</v>
      </c>
      <c r="D160" s="33" t="s">
        <v>108</v>
      </c>
      <c r="E160" s="53"/>
      <c r="F160" s="35"/>
      <c r="G160" s="41"/>
      <c r="H160" s="37"/>
      <c r="I160" s="38"/>
    </row>
    <row r="161" spans="1:9" s="39" customFormat="1" ht="30" customHeight="1">
      <c r="A161" s="40" t="s">
        <v>109</v>
      </c>
      <c r="B161" s="42" t="s">
        <v>27</v>
      </c>
      <c r="C161" s="32" t="s">
        <v>110</v>
      </c>
      <c r="D161" s="33"/>
      <c r="E161" s="34"/>
      <c r="F161" s="35"/>
      <c r="G161" s="41"/>
      <c r="H161" s="37"/>
      <c r="I161" s="38"/>
    </row>
    <row r="162" spans="1:9" s="39" customFormat="1" ht="30" customHeight="1">
      <c r="A162" s="40" t="s">
        <v>111</v>
      </c>
      <c r="B162" s="44"/>
      <c r="C162" s="32" t="s">
        <v>112</v>
      </c>
      <c r="D162" s="33"/>
      <c r="E162" s="34" t="s">
        <v>113</v>
      </c>
      <c r="F162" s="35">
        <v>1000</v>
      </c>
      <c r="G162" s="36"/>
      <c r="H162" s="37">
        <f>ROUND(G162,2)*F162</f>
        <v>0</v>
      </c>
      <c r="I162" s="38"/>
    </row>
    <row r="163" spans="1:9" s="39" customFormat="1" ht="30" customHeight="1">
      <c r="A163" s="40" t="s">
        <v>114</v>
      </c>
      <c r="B163" s="42" t="s">
        <v>30</v>
      </c>
      <c r="C163" s="32" t="s">
        <v>115</v>
      </c>
      <c r="D163" s="33"/>
      <c r="E163" s="34"/>
      <c r="F163" s="35"/>
      <c r="G163" s="41"/>
      <c r="H163" s="37"/>
      <c r="I163" s="38"/>
    </row>
    <row r="164" spans="1:9" s="39" customFormat="1" ht="30" customHeight="1">
      <c r="A164" s="40" t="s">
        <v>116</v>
      </c>
      <c r="B164" s="44"/>
      <c r="C164" s="32" t="s">
        <v>112</v>
      </c>
      <c r="D164" s="33"/>
      <c r="E164" s="34" t="s">
        <v>113</v>
      </c>
      <c r="F164" s="35">
        <v>150</v>
      </c>
      <c r="G164" s="36"/>
      <c r="H164" s="37">
        <f>ROUND(G164,2)*F164</f>
        <v>0</v>
      </c>
      <c r="I164" s="38"/>
    </row>
    <row r="165" spans="1:9" s="54" customFormat="1" ht="30" customHeight="1">
      <c r="A165" s="40" t="s">
        <v>117</v>
      </c>
      <c r="B165" s="31" t="s">
        <v>276</v>
      </c>
      <c r="C165" s="32" t="s">
        <v>119</v>
      </c>
      <c r="D165" s="33" t="s">
        <v>120</v>
      </c>
      <c r="E165" s="34"/>
      <c r="F165" s="35"/>
      <c r="G165" s="41"/>
      <c r="H165" s="37"/>
      <c r="I165" s="38"/>
    </row>
    <row r="166" spans="1:9" s="55" customFormat="1" ht="30" customHeight="1">
      <c r="A166" s="40" t="s">
        <v>121</v>
      </c>
      <c r="B166" s="42" t="s">
        <v>27</v>
      </c>
      <c r="C166" s="32" t="s">
        <v>122</v>
      </c>
      <c r="D166" s="33" t="s">
        <v>14</v>
      </c>
      <c r="E166" s="34" t="s">
        <v>20</v>
      </c>
      <c r="F166" s="35">
        <v>5400</v>
      </c>
      <c r="G166" s="36"/>
      <c r="H166" s="37">
        <f>ROUND(G166,2)*F166</f>
        <v>0</v>
      </c>
      <c r="I166" s="38"/>
    </row>
    <row r="167" spans="1:8" ht="33.75" customHeight="1">
      <c r="A167" s="27"/>
      <c r="B167" s="109"/>
      <c r="C167" s="107" t="s">
        <v>125</v>
      </c>
      <c r="D167" s="103"/>
      <c r="E167" s="110"/>
      <c r="F167" s="104"/>
      <c r="G167" s="105"/>
      <c r="H167" s="106"/>
    </row>
    <row r="168" spans="1:9" s="43" customFormat="1" ht="30" customHeight="1">
      <c r="A168" s="30" t="s">
        <v>126</v>
      </c>
      <c r="B168" s="31" t="s">
        <v>277</v>
      </c>
      <c r="C168" s="32" t="s">
        <v>128</v>
      </c>
      <c r="D168" s="33" t="s">
        <v>129</v>
      </c>
      <c r="E168" s="34" t="s">
        <v>81</v>
      </c>
      <c r="F168" s="45">
        <v>540</v>
      </c>
      <c r="G168" s="36"/>
      <c r="H168" s="56">
        <f>ROUND(G168,2)*F168</f>
        <v>0</v>
      </c>
      <c r="I168" s="38"/>
    </row>
    <row r="169" spans="1:8" ht="48" customHeight="1">
      <c r="A169" s="27"/>
      <c r="B169" s="109"/>
      <c r="C169" s="107" t="s">
        <v>130</v>
      </c>
      <c r="D169" s="103"/>
      <c r="E169" s="110"/>
      <c r="F169" s="104"/>
      <c r="G169" s="105"/>
      <c r="H169" s="106"/>
    </row>
    <row r="170" spans="1:9" s="43" customFormat="1" ht="30" customHeight="1">
      <c r="A170" s="30" t="s">
        <v>131</v>
      </c>
      <c r="B170" s="31" t="s">
        <v>278</v>
      </c>
      <c r="C170" s="32" t="s">
        <v>133</v>
      </c>
      <c r="D170" s="33" t="s">
        <v>134</v>
      </c>
      <c r="E170" s="34"/>
      <c r="F170" s="45"/>
      <c r="G170" s="41"/>
      <c r="H170" s="56"/>
      <c r="I170" s="38"/>
    </row>
    <row r="171" spans="1:9" s="43" customFormat="1" ht="30" customHeight="1">
      <c r="A171" s="30" t="s">
        <v>135</v>
      </c>
      <c r="B171" s="42" t="s">
        <v>27</v>
      </c>
      <c r="C171" s="32" t="s">
        <v>136</v>
      </c>
      <c r="D171" s="33"/>
      <c r="E171" s="34" t="s">
        <v>44</v>
      </c>
      <c r="F171" s="45">
        <v>7</v>
      </c>
      <c r="G171" s="36"/>
      <c r="H171" s="56">
        <f>ROUND(G171,2)*F171</f>
        <v>0</v>
      </c>
      <c r="I171" s="38"/>
    </row>
    <row r="172" spans="1:9" s="43" customFormat="1" ht="30" customHeight="1">
      <c r="A172" s="30" t="s">
        <v>138</v>
      </c>
      <c r="B172" s="31" t="s">
        <v>279</v>
      </c>
      <c r="C172" s="32" t="s">
        <v>140</v>
      </c>
      <c r="D172" s="33" t="s">
        <v>134</v>
      </c>
      <c r="E172" s="34"/>
      <c r="F172" s="45"/>
      <c r="G172" s="41"/>
      <c r="H172" s="56"/>
      <c r="I172" s="38"/>
    </row>
    <row r="173" spans="1:9" s="43" customFormat="1" ht="30" customHeight="1">
      <c r="A173" s="30" t="s">
        <v>141</v>
      </c>
      <c r="B173" s="42" t="s">
        <v>27</v>
      </c>
      <c r="C173" s="32" t="s">
        <v>142</v>
      </c>
      <c r="D173" s="33"/>
      <c r="E173" s="34" t="s">
        <v>44</v>
      </c>
      <c r="F173" s="45">
        <v>7</v>
      </c>
      <c r="G173" s="36"/>
      <c r="H173" s="56">
        <f>ROUND(G173,2)*F173</f>
        <v>0</v>
      </c>
      <c r="I173" s="38"/>
    </row>
    <row r="174" spans="1:9" s="55" customFormat="1" ht="30" customHeight="1">
      <c r="A174" s="30" t="s">
        <v>143</v>
      </c>
      <c r="B174" s="31" t="s">
        <v>280</v>
      </c>
      <c r="C174" s="32" t="s">
        <v>145</v>
      </c>
      <c r="D174" s="33" t="s">
        <v>134</v>
      </c>
      <c r="E174" s="34" t="s">
        <v>81</v>
      </c>
      <c r="F174" s="45">
        <v>20</v>
      </c>
      <c r="G174" s="36"/>
      <c r="H174" s="56">
        <f>ROUND(G174,2)*F174</f>
        <v>0</v>
      </c>
      <c r="I174" s="38"/>
    </row>
    <row r="175" spans="1:9" s="60" customFormat="1" ht="30" customHeight="1">
      <c r="A175" s="30" t="s">
        <v>146</v>
      </c>
      <c r="B175" s="31" t="s">
        <v>281</v>
      </c>
      <c r="C175" s="63" t="s">
        <v>148</v>
      </c>
      <c r="D175" s="33" t="s">
        <v>134</v>
      </c>
      <c r="E175" s="34"/>
      <c r="F175" s="45"/>
      <c r="G175" s="41"/>
      <c r="H175" s="56"/>
      <c r="I175" s="38"/>
    </row>
    <row r="176" spans="1:9" s="39" customFormat="1" ht="30" customHeight="1">
      <c r="A176" s="30" t="s">
        <v>149</v>
      </c>
      <c r="B176" s="42" t="s">
        <v>27</v>
      </c>
      <c r="C176" s="32" t="s">
        <v>150</v>
      </c>
      <c r="D176" s="33"/>
      <c r="E176" s="34" t="s">
        <v>44</v>
      </c>
      <c r="F176" s="45">
        <v>1</v>
      </c>
      <c r="G176" s="36"/>
      <c r="H176" s="56">
        <f>ROUND(G176,2)*F176</f>
        <v>0</v>
      </c>
      <c r="I176" s="38"/>
    </row>
    <row r="177" spans="1:9" s="39" customFormat="1" ht="30" customHeight="1">
      <c r="A177" s="30" t="s">
        <v>151</v>
      </c>
      <c r="B177" s="46" t="s">
        <v>30</v>
      </c>
      <c r="C177" s="47" t="s">
        <v>152</v>
      </c>
      <c r="D177" s="48"/>
      <c r="E177" s="49" t="s">
        <v>44</v>
      </c>
      <c r="F177" s="58">
        <v>1</v>
      </c>
      <c r="G177" s="51"/>
      <c r="H177" s="59">
        <f>ROUND(G177,2)*F177</f>
        <v>0</v>
      </c>
      <c r="I177" s="38"/>
    </row>
    <row r="178" spans="1:9" s="39" customFormat="1" ht="30" customHeight="1">
      <c r="A178" s="30" t="s">
        <v>282</v>
      </c>
      <c r="B178" s="42" t="s">
        <v>33</v>
      </c>
      <c r="C178" s="32" t="s">
        <v>283</v>
      </c>
      <c r="D178" s="33"/>
      <c r="E178" s="34" t="s">
        <v>44</v>
      </c>
      <c r="F178" s="45">
        <v>2</v>
      </c>
      <c r="G178" s="36"/>
      <c r="H178" s="56">
        <f>ROUND(G178,2)*F178</f>
        <v>0</v>
      </c>
      <c r="I178" s="38"/>
    </row>
    <row r="179" spans="1:9" s="39" customFormat="1" ht="30" customHeight="1">
      <c r="A179" s="30" t="s">
        <v>284</v>
      </c>
      <c r="B179" s="42" t="s">
        <v>36</v>
      </c>
      <c r="C179" s="32" t="s">
        <v>285</v>
      </c>
      <c r="D179" s="33"/>
      <c r="E179" s="34" t="s">
        <v>44</v>
      </c>
      <c r="F179" s="45">
        <v>2</v>
      </c>
      <c r="G179" s="36"/>
      <c r="H179" s="56">
        <f>ROUND(G179,2)*F179</f>
        <v>0</v>
      </c>
      <c r="I179" s="38"/>
    </row>
    <row r="180" spans="1:9" s="43" customFormat="1" ht="33" customHeight="1">
      <c r="A180" s="30" t="s">
        <v>286</v>
      </c>
      <c r="B180" s="31" t="s">
        <v>287</v>
      </c>
      <c r="C180" s="32" t="s">
        <v>288</v>
      </c>
      <c r="D180" s="33" t="s">
        <v>134</v>
      </c>
      <c r="E180" s="34" t="s">
        <v>44</v>
      </c>
      <c r="F180" s="45">
        <v>2</v>
      </c>
      <c r="G180" s="36"/>
      <c r="H180" s="56">
        <f>ROUND(G180,2)*F180</f>
        <v>0</v>
      </c>
      <c r="I180" s="38"/>
    </row>
    <row r="181" spans="1:8" ht="33.75" customHeight="1">
      <c r="A181" s="27"/>
      <c r="B181" s="113"/>
      <c r="C181" s="107" t="s">
        <v>159</v>
      </c>
      <c r="D181" s="103"/>
      <c r="E181" s="110"/>
      <c r="F181" s="104"/>
      <c r="G181" s="105"/>
      <c r="H181" s="106"/>
    </row>
    <row r="182" spans="1:9" s="39" customFormat="1" ht="33" customHeight="1">
      <c r="A182" s="30" t="s">
        <v>160</v>
      </c>
      <c r="B182" s="31" t="s">
        <v>289</v>
      </c>
      <c r="C182" s="32" t="s">
        <v>162</v>
      </c>
      <c r="D182" s="33" t="s">
        <v>163</v>
      </c>
      <c r="E182" s="34" t="s">
        <v>44</v>
      </c>
      <c r="F182" s="45">
        <v>2</v>
      </c>
      <c r="G182" s="36"/>
      <c r="H182" s="56">
        <f>ROUND(G182,2)*F182</f>
        <v>0</v>
      </c>
      <c r="I182" s="38"/>
    </row>
    <row r="183" spans="1:9" s="39" customFormat="1" ht="33" customHeight="1">
      <c r="A183" s="30" t="s">
        <v>290</v>
      </c>
      <c r="B183" s="31" t="s">
        <v>291</v>
      </c>
      <c r="C183" s="32" t="s">
        <v>292</v>
      </c>
      <c r="D183" s="33" t="s">
        <v>134</v>
      </c>
      <c r="E183" s="34"/>
      <c r="F183" s="45"/>
      <c r="G183" s="37"/>
      <c r="H183" s="56"/>
      <c r="I183" s="38"/>
    </row>
    <row r="184" spans="1:9" s="68" customFormat="1" ht="30" customHeight="1">
      <c r="A184" s="30" t="s">
        <v>293</v>
      </c>
      <c r="B184" s="42" t="s">
        <v>27</v>
      </c>
      <c r="C184" s="32" t="s">
        <v>294</v>
      </c>
      <c r="D184" s="33"/>
      <c r="E184" s="34" t="s">
        <v>295</v>
      </c>
      <c r="F184" s="45">
        <v>1</v>
      </c>
      <c r="G184" s="36"/>
      <c r="H184" s="56">
        <f>ROUND(G184,2)*F184</f>
        <v>0</v>
      </c>
      <c r="I184" s="38"/>
    </row>
    <row r="185" spans="1:9" s="43" customFormat="1" ht="33" customHeight="1">
      <c r="A185" s="30" t="s">
        <v>164</v>
      </c>
      <c r="B185" s="31" t="s">
        <v>296</v>
      </c>
      <c r="C185" s="32" t="s">
        <v>166</v>
      </c>
      <c r="D185" s="33" t="s">
        <v>163</v>
      </c>
      <c r="E185" s="34"/>
      <c r="F185" s="45"/>
      <c r="G185" s="41"/>
      <c r="H185" s="56"/>
      <c r="I185" s="38"/>
    </row>
    <row r="186" spans="1:9" s="39" customFormat="1" ht="30" customHeight="1">
      <c r="A186" s="30" t="s">
        <v>297</v>
      </c>
      <c r="B186" s="42" t="s">
        <v>27</v>
      </c>
      <c r="C186" s="32" t="s">
        <v>298</v>
      </c>
      <c r="D186" s="33"/>
      <c r="E186" s="34" t="s">
        <v>44</v>
      </c>
      <c r="F186" s="45">
        <v>3</v>
      </c>
      <c r="G186" s="36"/>
      <c r="H186" s="56">
        <f aca="true" t="shared" si="2" ref="H186:H192">ROUND(G186,2)*F186</f>
        <v>0</v>
      </c>
      <c r="I186" s="38"/>
    </row>
    <row r="187" spans="1:9" s="39" customFormat="1" ht="30" customHeight="1">
      <c r="A187" s="30" t="s">
        <v>216</v>
      </c>
      <c r="B187" s="42" t="s">
        <v>30</v>
      </c>
      <c r="C187" s="32" t="s">
        <v>217</v>
      </c>
      <c r="D187" s="33"/>
      <c r="E187" s="34" t="s">
        <v>44</v>
      </c>
      <c r="F187" s="45">
        <v>2</v>
      </c>
      <c r="G187" s="36"/>
      <c r="H187" s="56">
        <f t="shared" si="2"/>
        <v>0</v>
      </c>
      <c r="I187" s="38"/>
    </row>
    <row r="188" spans="1:9" s="39" customFormat="1" ht="30" customHeight="1">
      <c r="A188" s="30" t="s">
        <v>167</v>
      </c>
      <c r="B188" s="42" t="s">
        <v>33</v>
      </c>
      <c r="C188" s="32" t="s">
        <v>168</v>
      </c>
      <c r="D188" s="33"/>
      <c r="E188" s="34" t="s">
        <v>44</v>
      </c>
      <c r="F188" s="45">
        <v>6</v>
      </c>
      <c r="G188" s="36"/>
      <c r="H188" s="56">
        <f t="shared" si="2"/>
        <v>0</v>
      </c>
      <c r="I188" s="38"/>
    </row>
    <row r="189" spans="1:9" s="43" customFormat="1" ht="33" customHeight="1">
      <c r="A189" s="30" t="s">
        <v>169</v>
      </c>
      <c r="B189" s="31" t="s">
        <v>299</v>
      </c>
      <c r="C189" s="32" t="s">
        <v>171</v>
      </c>
      <c r="D189" s="33" t="s">
        <v>163</v>
      </c>
      <c r="E189" s="34" t="s">
        <v>44</v>
      </c>
      <c r="F189" s="45">
        <v>2</v>
      </c>
      <c r="G189" s="36"/>
      <c r="H189" s="56">
        <f t="shared" si="2"/>
        <v>0</v>
      </c>
      <c r="I189" s="38"/>
    </row>
    <row r="190" spans="1:9" s="43" customFormat="1" ht="33" customHeight="1">
      <c r="A190" s="30" t="s">
        <v>172</v>
      </c>
      <c r="B190" s="31" t="s">
        <v>300</v>
      </c>
      <c r="C190" s="32" t="s">
        <v>174</v>
      </c>
      <c r="D190" s="33" t="s">
        <v>163</v>
      </c>
      <c r="E190" s="34" t="s">
        <v>44</v>
      </c>
      <c r="F190" s="45">
        <v>1</v>
      </c>
      <c r="G190" s="36"/>
      <c r="H190" s="56">
        <f t="shared" si="2"/>
        <v>0</v>
      </c>
      <c r="I190" s="38"/>
    </row>
    <row r="191" spans="1:9" s="39" customFormat="1" ht="33" customHeight="1">
      <c r="A191" s="30" t="s">
        <v>175</v>
      </c>
      <c r="B191" s="31" t="s">
        <v>301</v>
      </c>
      <c r="C191" s="32" t="s">
        <v>177</v>
      </c>
      <c r="D191" s="33" t="s">
        <v>163</v>
      </c>
      <c r="E191" s="34" t="s">
        <v>44</v>
      </c>
      <c r="F191" s="45">
        <v>14</v>
      </c>
      <c r="G191" s="36"/>
      <c r="H191" s="56">
        <f t="shared" si="2"/>
        <v>0</v>
      </c>
      <c r="I191" s="38"/>
    </row>
    <row r="192" spans="1:9" s="39" customFormat="1" ht="33" customHeight="1">
      <c r="A192" s="30" t="s">
        <v>181</v>
      </c>
      <c r="B192" s="31" t="s">
        <v>302</v>
      </c>
      <c r="C192" s="32" t="s">
        <v>183</v>
      </c>
      <c r="D192" s="33" t="s">
        <v>163</v>
      </c>
      <c r="E192" s="34" t="s">
        <v>44</v>
      </c>
      <c r="F192" s="45">
        <v>3</v>
      </c>
      <c r="G192" s="36"/>
      <c r="H192" s="56">
        <f t="shared" si="2"/>
        <v>0</v>
      </c>
      <c r="I192" s="38"/>
    </row>
    <row r="193" spans="1:8" ht="33.75" customHeight="1">
      <c r="A193" s="27"/>
      <c r="B193" s="101"/>
      <c r="C193" s="107" t="s">
        <v>184</v>
      </c>
      <c r="D193" s="103"/>
      <c r="E193" s="108"/>
      <c r="F193" s="104"/>
      <c r="G193" s="105"/>
      <c r="H193" s="106"/>
    </row>
    <row r="194" spans="1:9" s="43" customFormat="1" ht="33" customHeight="1">
      <c r="A194" s="40" t="s">
        <v>185</v>
      </c>
      <c r="B194" s="31" t="s">
        <v>303</v>
      </c>
      <c r="C194" s="32" t="s">
        <v>187</v>
      </c>
      <c r="D194" s="33" t="s">
        <v>188</v>
      </c>
      <c r="E194" s="34"/>
      <c r="F194" s="35"/>
      <c r="G194" s="41"/>
      <c r="H194" s="37"/>
      <c r="I194" s="38"/>
    </row>
    <row r="195" spans="1:9" s="39" customFormat="1" ht="30" customHeight="1">
      <c r="A195" s="40" t="s">
        <v>189</v>
      </c>
      <c r="B195" s="42" t="s">
        <v>27</v>
      </c>
      <c r="C195" s="32" t="s">
        <v>190</v>
      </c>
      <c r="D195" s="33"/>
      <c r="E195" s="34" t="s">
        <v>20</v>
      </c>
      <c r="F195" s="35">
        <v>1000</v>
      </c>
      <c r="G195" s="36"/>
      <c r="H195" s="37">
        <f>ROUND(G195,2)*F195</f>
        <v>0</v>
      </c>
      <c r="I195" s="38"/>
    </row>
    <row r="196" spans="1:9" s="39" customFormat="1" ht="30" customHeight="1">
      <c r="A196" s="40" t="s">
        <v>191</v>
      </c>
      <c r="B196" s="42" t="s">
        <v>30</v>
      </c>
      <c r="C196" s="32" t="s">
        <v>192</v>
      </c>
      <c r="D196" s="33"/>
      <c r="E196" s="34" t="s">
        <v>20</v>
      </c>
      <c r="F196" s="35">
        <v>2000</v>
      </c>
      <c r="G196" s="36"/>
      <c r="H196" s="37">
        <f>ROUND(G196,2)*F196</f>
        <v>0</v>
      </c>
      <c r="I196" s="38"/>
    </row>
    <row r="197" spans="1:8" s="29" customFormat="1" ht="33" customHeight="1" thickBot="1">
      <c r="A197" s="67"/>
      <c r="B197" s="114" t="s">
        <v>244</v>
      </c>
      <c r="C197" s="169" t="str">
        <f>C128</f>
        <v>ELIZABETH</v>
      </c>
      <c r="D197" s="170"/>
      <c r="E197" s="170"/>
      <c r="F197" s="171"/>
      <c r="G197" s="124" t="s">
        <v>193</v>
      </c>
      <c r="H197" s="124">
        <f>SUM(H128:H196)</f>
        <v>0</v>
      </c>
    </row>
    <row r="198" spans="1:8" s="29" customFormat="1" ht="30" customHeight="1" thickTop="1">
      <c r="A198" s="28"/>
      <c r="B198" s="98" t="s">
        <v>304</v>
      </c>
      <c r="C198" s="166" t="s">
        <v>305</v>
      </c>
      <c r="D198" s="167"/>
      <c r="E198" s="167"/>
      <c r="F198" s="168"/>
      <c r="G198" s="99"/>
      <c r="H198" s="100"/>
    </row>
    <row r="199" spans="1:8" ht="33.75" customHeight="1">
      <c r="A199" s="27"/>
      <c r="B199" s="101"/>
      <c r="C199" s="102" t="s">
        <v>15</v>
      </c>
      <c r="D199" s="103"/>
      <c r="E199" s="104" t="s">
        <v>14</v>
      </c>
      <c r="F199" s="104" t="s">
        <v>14</v>
      </c>
      <c r="G199" s="105"/>
      <c r="H199" s="106"/>
    </row>
    <row r="200" spans="1:9" s="39" customFormat="1" ht="33" customHeight="1">
      <c r="A200" s="30" t="s">
        <v>16</v>
      </c>
      <c r="B200" s="31" t="s">
        <v>306</v>
      </c>
      <c r="C200" s="32" t="s">
        <v>18</v>
      </c>
      <c r="D200" s="33" t="s">
        <v>19</v>
      </c>
      <c r="E200" s="34" t="s">
        <v>20</v>
      </c>
      <c r="F200" s="35">
        <v>3500</v>
      </c>
      <c r="G200" s="36"/>
      <c r="H200" s="37">
        <f>ROUND(G200,2)*F200</f>
        <v>0</v>
      </c>
      <c r="I200" s="38"/>
    </row>
    <row r="201" spans="1:8" ht="33.75" customHeight="1">
      <c r="A201" s="27"/>
      <c r="B201" s="101"/>
      <c r="C201" s="107" t="s">
        <v>21</v>
      </c>
      <c r="D201" s="103"/>
      <c r="E201" s="108"/>
      <c r="F201" s="104"/>
      <c r="G201" s="105"/>
      <c r="H201" s="106"/>
    </row>
    <row r="202" spans="1:9" s="39" customFormat="1" ht="33" customHeight="1">
      <c r="A202" s="40" t="s">
        <v>307</v>
      </c>
      <c r="B202" s="31" t="s">
        <v>308</v>
      </c>
      <c r="C202" s="32" t="s">
        <v>309</v>
      </c>
      <c r="D202" s="33" t="s">
        <v>25</v>
      </c>
      <c r="E202" s="34"/>
      <c r="F202" s="35"/>
      <c r="G202" s="41"/>
      <c r="H202" s="37"/>
      <c r="I202" s="38"/>
    </row>
    <row r="203" spans="1:9" s="39" customFormat="1" ht="33" customHeight="1">
      <c r="A203" s="40" t="s">
        <v>310</v>
      </c>
      <c r="B203" s="42" t="s">
        <v>27</v>
      </c>
      <c r="C203" s="32" t="s">
        <v>311</v>
      </c>
      <c r="D203" s="33" t="s">
        <v>14</v>
      </c>
      <c r="E203" s="34" t="s">
        <v>20</v>
      </c>
      <c r="F203" s="35">
        <v>160</v>
      </c>
      <c r="G203" s="36"/>
      <c r="H203" s="37">
        <f>ROUND(G203,2)*F203</f>
        <v>0</v>
      </c>
      <c r="I203" s="38"/>
    </row>
    <row r="204" spans="1:9" s="43" customFormat="1" ht="33" customHeight="1">
      <c r="A204" s="40" t="s">
        <v>61</v>
      </c>
      <c r="B204" s="31" t="s">
        <v>312</v>
      </c>
      <c r="C204" s="32" t="s">
        <v>63</v>
      </c>
      <c r="D204" s="33" t="s">
        <v>53</v>
      </c>
      <c r="E204" s="34"/>
      <c r="F204" s="35"/>
      <c r="G204" s="41"/>
      <c r="H204" s="37"/>
      <c r="I204" s="38"/>
    </row>
    <row r="205" spans="1:9" s="39" customFormat="1" ht="30" customHeight="1">
      <c r="A205" s="40" t="s">
        <v>64</v>
      </c>
      <c r="B205" s="42" t="s">
        <v>27</v>
      </c>
      <c r="C205" s="32" t="s">
        <v>55</v>
      </c>
      <c r="D205" s="33" t="s">
        <v>60</v>
      </c>
      <c r="E205" s="34"/>
      <c r="F205" s="35"/>
      <c r="G205" s="41"/>
      <c r="H205" s="37"/>
      <c r="I205" s="38"/>
    </row>
    <row r="206" spans="1:9" s="39" customFormat="1" ht="30" customHeight="1">
      <c r="A206" s="40" t="s">
        <v>65</v>
      </c>
      <c r="B206" s="44"/>
      <c r="C206" s="32" t="s">
        <v>66</v>
      </c>
      <c r="D206" s="33"/>
      <c r="E206" s="34" t="s">
        <v>20</v>
      </c>
      <c r="F206" s="35">
        <v>110</v>
      </c>
      <c r="G206" s="36"/>
      <c r="H206" s="37">
        <f>ROUND(G206,2)*F206</f>
        <v>0</v>
      </c>
      <c r="I206" s="38"/>
    </row>
    <row r="207" spans="1:9" s="39" customFormat="1" ht="30" customHeight="1">
      <c r="A207" s="40" t="s">
        <v>67</v>
      </c>
      <c r="B207" s="44"/>
      <c r="C207" s="32" t="s">
        <v>68</v>
      </c>
      <c r="D207" s="33" t="s">
        <v>14</v>
      </c>
      <c r="E207" s="34" t="s">
        <v>20</v>
      </c>
      <c r="F207" s="35">
        <v>600</v>
      </c>
      <c r="G207" s="36"/>
      <c r="H207" s="37">
        <f>ROUND(G207,2)*F207</f>
        <v>0</v>
      </c>
      <c r="I207" s="38"/>
    </row>
    <row r="208" spans="1:9" s="43" customFormat="1" ht="33" customHeight="1">
      <c r="A208" s="40" t="s">
        <v>75</v>
      </c>
      <c r="B208" s="31" t="s">
        <v>313</v>
      </c>
      <c r="C208" s="32" t="s">
        <v>77</v>
      </c>
      <c r="D208" s="33" t="s">
        <v>78</v>
      </c>
      <c r="E208" s="34"/>
      <c r="F208" s="35"/>
      <c r="G208" s="41"/>
      <c r="H208" s="37"/>
      <c r="I208" s="38"/>
    </row>
    <row r="209" spans="1:9" s="39" customFormat="1" ht="30" customHeight="1">
      <c r="A209" s="40" t="s">
        <v>79</v>
      </c>
      <c r="B209" s="42" t="s">
        <v>27</v>
      </c>
      <c r="C209" s="32" t="s">
        <v>80</v>
      </c>
      <c r="D209" s="33" t="s">
        <v>14</v>
      </c>
      <c r="E209" s="34" t="s">
        <v>81</v>
      </c>
      <c r="F209" s="35">
        <v>150</v>
      </c>
      <c r="G209" s="36"/>
      <c r="H209" s="37">
        <f>ROUND(G209,2)*F209</f>
        <v>0</v>
      </c>
      <c r="I209" s="38"/>
    </row>
    <row r="210" spans="1:9" s="39" customFormat="1" ht="30" customHeight="1">
      <c r="A210" s="40" t="s">
        <v>199</v>
      </c>
      <c r="B210" s="42" t="s">
        <v>30</v>
      </c>
      <c r="C210" s="32" t="s">
        <v>200</v>
      </c>
      <c r="D210" s="33" t="s">
        <v>14</v>
      </c>
      <c r="E210" s="34" t="s">
        <v>81</v>
      </c>
      <c r="F210" s="35">
        <v>650</v>
      </c>
      <c r="G210" s="36"/>
      <c r="H210" s="37">
        <f>ROUND(G210,2)*F210</f>
        <v>0</v>
      </c>
      <c r="I210" s="38"/>
    </row>
    <row r="211" spans="1:9" s="39" customFormat="1" ht="34.5" customHeight="1">
      <c r="A211" s="40" t="s">
        <v>82</v>
      </c>
      <c r="B211" s="31" t="s">
        <v>314</v>
      </c>
      <c r="C211" s="32" t="s">
        <v>84</v>
      </c>
      <c r="D211" s="33" t="s">
        <v>78</v>
      </c>
      <c r="E211" s="34"/>
      <c r="F211" s="35"/>
      <c r="G211" s="41"/>
      <c r="H211" s="37"/>
      <c r="I211" s="38"/>
    </row>
    <row r="212" spans="1:9" s="39" customFormat="1" ht="33" customHeight="1">
      <c r="A212" s="40" t="s">
        <v>85</v>
      </c>
      <c r="B212" s="42" t="s">
        <v>27</v>
      </c>
      <c r="C212" s="32" t="s">
        <v>86</v>
      </c>
      <c r="D212" s="33" t="s">
        <v>87</v>
      </c>
      <c r="E212" s="34" t="s">
        <v>81</v>
      </c>
      <c r="F212" s="35">
        <v>150</v>
      </c>
      <c r="G212" s="36"/>
      <c r="H212" s="37">
        <f>ROUND(G212,2)*F212</f>
        <v>0</v>
      </c>
      <c r="I212" s="38"/>
    </row>
    <row r="213" spans="1:9" s="43" customFormat="1" ht="65.25" customHeight="1">
      <c r="A213" s="40" t="s">
        <v>202</v>
      </c>
      <c r="B213" s="42" t="s">
        <v>30</v>
      </c>
      <c r="C213" s="32" t="s">
        <v>203</v>
      </c>
      <c r="D213" s="33" t="s">
        <v>204</v>
      </c>
      <c r="E213" s="34" t="s">
        <v>81</v>
      </c>
      <c r="F213" s="45">
        <v>650</v>
      </c>
      <c r="G213" s="36"/>
      <c r="H213" s="37">
        <f>ROUND(G213,2)*F213</f>
        <v>0</v>
      </c>
      <c r="I213" s="38"/>
    </row>
    <row r="214" spans="1:9" s="39" customFormat="1" ht="33" customHeight="1">
      <c r="A214" s="40" t="s">
        <v>91</v>
      </c>
      <c r="B214" s="31" t="s">
        <v>315</v>
      </c>
      <c r="C214" s="32" t="s">
        <v>93</v>
      </c>
      <c r="D214" s="33" t="s">
        <v>78</v>
      </c>
      <c r="E214" s="34"/>
      <c r="F214" s="35"/>
      <c r="G214" s="41"/>
      <c r="H214" s="37"/>
      <c r="I214" s="38"/>
    </row>
    <row r="215" spans="1:9" s="39" customFormat="1" ht="30" customHeight="1">
      <c r="A215" s="40" t="s">
        <v>88</v>
      </c>
      <c r="B215" s="42" t="s">
        <v>27</v>
      </c>
      <c r="C215" s="32" t="s">
        <v>89</v>
      </c>
      <c r="D215" s="33" t="s">
        <v>90</v>
      </c>
      <c r="E215" s="34" t="s">
        <v>81</v>
      </c>
      <c r="F215" s="35">
        <v>50</v>
      </c>
      <c r="G215" s="36"/>
      <c r="H215" s="37">
        <f>ROUND(G215,2)*F215</f>
        <v>0</v>
      </c>
      <c r="I215" s="38"/>
    </row>
    <row r="216" spans="1:9" s="39" customFormat="1" ht="33" customHeight="1">
      <c r="A216" s="40" t="s">
        <v>105</v>
      </c>
      <c r="B216" s="31" t="s">
        <v>316</v>
      </c>
      <c r="C216" s="32" t="s">
        <v>107</v>
      </c>
      <c r="D216" s="33" t="s">
        <v>108</v>
      </c>
      <c r="E216" s="53"/>
      <c r="F216" s="35"/>
      <c r="G216" s="41"/>
      <c r="H216" s="37"/>
      <c r="I216" s="38"/>
    </row>
    <row r="217" spans="1:9" s="39" customFormat="1" ht="30" customHeight="1">
      <c r="A217" s="40" t="s">
        <v>109</v>
      </c>
      <c r="B217" s="42" t="s">
        <v>27</v>
      </c>
      <c r="C217" s="32" t="s">
        <v>110</v>
      </c>
      <c r="D217" s="33"/>
      <c r="E217" s="34"/>
      <c r="F217" s="35"/>
      <c r="G217" s="41"/>
      <c r="H217" s="37"/>
      <c r="I217" s="38"/>
    </row>
    <row r="218" spans="1:9" s="39" customFormat="1" ht="30" customHeight="1">
      <c r="A218" s="40" t="s">
        <v>111</v>
      </c>
      <c r="B218" s="44"/>
      <c r="C218" s="32" t="s">
        <v>112</v>
      </c>
      <c r="D218" s="33"/>
      <c r="E218" s="34" t="s">
        <v>113</v>
      </c>
      <c r="F218" s="35">
        <v>700</v>
      </c>
      <c r="G218" s="36"/>
      <c r="H218" s="37">
        <f>ROUND(G218,2)*F218</f>
        <v>0</v>
      </c>
      <c r="I218" s="38"/>
    </row>
    <row r="219" spans="1:9" s="39" customFormat="1" ht="30" customHeight="1">
      <c r="A219" s="40" t="s">
        <v>114</v>
      </c>
      <c r="B219" s="42" t="s">
        <v>30</v>
      </c>
      <c r="C219" s="32" t="s">
        <v>115</v>
      </c>
      <c r="D219" s="33"/>
      <c r="E219" s="34"/>
      <c r="F219" s="35"/>
      <c r="G219" s="41"/>
      <c r="H219" s="37"/>
      <c r="I219" s="38"/>
    </row>
    <row r="220" spans="1:9" s="39" customFormat="1" ht="30" customHeight="1">
      <c r="A220" s="40" t="s">
        <v>116</v>
      </c>
      <c r="B220" s="44"/>
      <c r="C220" s="32" t="s">
        <v>112</v>
      </c>
      <c r="D220" s="33"/>
      <c r="E220" s="34" t="s">
        <v>113</v>
      </c>
      <c r="F220" s="35">
        <v>300</v>
      </c>
      <c r="G220" s="36"/>
      <c r="H220" s="37">
        <f>ROUND(G220,2)*F220</f>
        <v>0</v>
      </c>
      <c r="I220" s="38"/>
    </row>
    <row r="221" spans="1:9" s="39" customFormat="1" ht="33" customHeight="1">
      <c r="A221" s="40" t="s">
        <v>207</v>
      </c>
      <c r="B221" s="57" t="s">
        <v>317</v>
      </c>
      <c r="C221" s="47" t="s">
        <v>209</v>
      </c>
      <c r="D221" s="48" t="s">
        <v>108</v>
      </c>
      <c r="E221" s="49" t="s">
        <v>20</v>
      </c>
      <c r="F221" s="50">
        <v>800</v>
      </c>
      <c r="G221" s="51"/>
      <c r="H221" s="52">
        <f>ROUND(G221,2)*F221</f>
        <v>0</v>
      </c>
      <c r="I221" s="38"/>
    </row>
    <row r="222" spans="1:9" s="54" customFormat="1" ht="33" customHeight="1">
      <c r="A222" s="40" t="s">
        <v>117</v>
      </c>
      <c r="B222" s="31" t="s">
        <v>318</v>
      </c>
      <c r="C222" s="32" t="s">
        <v>119</v>
      </c>
      <c r="D222" s="33" t="s">
        <v>120</v>
      </c>
      <c r="E222" s="34"/>
      <c r="F222" s="35"/>
      <c r="G222" s="41"/>
      <c r="H222" s="37"/>
      <c r="I222" s="38"/>
    </row>
    <row r="223" spans="1:9" s="55" customFormat="1" ht="30" customHeight="1">
      <c r="A223" s="40" t="s">
        <v>121</v>
      </c>
      <c r="B223" s="42" t="s">
        <v>27</v>
      </c>
      <c r="C223" s="32" t="s">
        <v>122</v>
      </c>
      <c r="D223" s="33" t="s">
        <v>14</v>
      </c>
      <c r="E223" s="34" t="s">
        <v>20</v>
      </c>
      <c r="F223" s="35">
        <v>3700</v>
      </c>
      <c r="G223" s="36"/>
      <c r="H223" s="37">
        <f>ROUND(G223,2)*F223</f>
        <v>0</v>
      </c>
      <c r="I223" s="38"/>
    </row>
    <row r="224" spans="1:8" ht="33.75" customHeight="1">
      <c r="A224" s="27"/>
      <c r="B224" s="109"/>
      <c r="C224" s="107" t="s">
        <v>125</v>
      </c>
      <c r="D224" s="103"/>
      <c r="E224" s="110"/>
      <c r="F224" s="104"/>
      <c r="G224" s="105"/>
      <c r="H224" s="106"/>
    </row>
    <row r="225" spans="1:9" s="43" customFormat="1" ht="33" customHeight="1">
      <c r="A225" s="30" t="s">
        <v>126</v>
      </c>
      <c r="B225" s="31" t="s">
        <v>319</v>
      </c>
      <c r="C225" s="32" t="s">
        <v>128</v>
      </c>
      <c r="D225" s="33" t="s">
        <v>129</v>
      </c>
      <c r="E225" s="34" t="s">
        <v>81</v>
      </c>
      <c r="F225" s="45">
        <v>320</v>
      </c>
      <c r="G225" s="36"/>
      <c r="H225" s="56">
        <f>ROUND(G225,2)*F225</f>
        <v>0</v>
      </c>
      <c r="I225" s="38"/>
    </row>
    <row r="226" spans="1:8" ht="48" customHeight="1">
      <c r="A226" s="27"/>
      <c r="B226" s="109"/>
      <c r="C226" s="107" t="s">
        <v>130</v>
      </c>
      <c r="D226" s="103"/>
      <c r="E226" s="110"/>
      <c r="F226" s="104"/>
      <c r="G226" s="105"/>
      <c r="H226" s="106"/>
    </row>
    <row r="227" spans="1:9" s="43" customFormat="1" ht="33" customHeight="1">
      <c r="A227" s="30" t="s">
        <v>131</v>
      </c>
      <c r="B227" s="31" t="s">
        <v>320</v>
      </c>
      <c r="C227" s="32" t="s">
        <v>133</v>
      </c>
      <c r="D227" s="33" t="s">
        <v>134</v>
      </c>
      <c r="E227" s="34"/>
      <c r="F227" s="45"/>
      <c r="G227" s="41"/>
      <c r="H227" s="56"/>
      <c r="I227" s="38"/>
    </row>
    <row r="228" spans="1:9" s="43" customFormat="1" ht="30" customHeight="1">
      <c r="A228" s="30">
        <v>10</v>
      </c>
      <c r="B228" s="42" t="s">
        <v>27</v>
      </c>
      <c r="C228" s="32" t="s">
        <v>136</v>
      </c>
      <c r="D228" s="33"/>
      <c r="E228" s="34" t="s">
        <v>44</v>
      </c>
      <c r="F228" s="45">
        <v>6</v>
      </c>
      <c r="G228" s="36"/>
      <c r="H228" s="56">
        <f>ROUND(G228,2)*F228</f>
        <v>0</v>
      </c>
      <c r="I228" s="38"/>
    </row>
    <row r="229" spans="1:9" s="43" customFormat="1" ht="33" customHeight="1">
      <c r="A229" s="30" t="s">
        <v>138</v>
      </c>
      <c r="B229" s="31" t="s">
        <v>321</v>
      </c>
      <c r="C229" s="32" t="s">
        <v>140</v>
      </c>
      <c r="D229" s="33" t="s">
        <v>134</v>
      </c>
      <c r="E229" s="34"/>
      <c r="F229" s="45"/>
      <c r="G229" s="41"/>
      <c r="H229" s="56"/>
      <c r="I229" s="38"/>
    </row>
    <row r="230" spans="1:9" s="43" customFormat="1" ht="30" customHeight="1">
      <c r="A230" s="30" t="s">
        <v>141</v>
      </c>
      <c r="B230" s="42" t="s">
        <v>27</v>
      </c>
      <c r="C230" s="32" t="s">
        <v>142</v>
      </c>
      <c r="D230" s="33"/>
      <c r="E230" s="34" t="s">
        <v>44</v>
      </c>
      <c r="F230" s="45">
        <v>4</v>
      </c>
      <c r="G230" s="36"/>
      <c r="H230" s="56">
        <f>ROUND(G230,2)*F230</f>
        <v>0</v>
      </c>
      <c r="I230" s="38"/>
    </row>
    <row r="231" spans="1:9" s="55" customFormat="1" ht="33" customHeight="1">
      <c r="A231" s="30" t="s">
        <v>143</v>
      </c>
      <c r="B231" s="31" t="s">
        <v>322</v>
      </c>
      <c r="C231" s="32" t="s">
        <v>145</v>
      </c>
      <c r="D231" s="33" t="s">
        <v>134</v>
      </c>
      <c r="E231" s="34" t="s">
        <v>81</v>
      </c>
      <c r="F231" s="45">
        <v>10</v>
      </c>
      <c r="G231" s="36"/>
      <c r="H231" s="56">
        <f>ROUND(G231,2)*F231</f>
        <v>0</v>
      </c>
      <c r="I231" s="38"/>
    </row>
    <row r="232" spans="1:9" s="60" customFormat="1" ht="33" customHeight="1">
      <c r="A232" s="30" t="s">
        <v>146</v>
      </c>
      <c r="B232" s="31" t="s">
        <v>323</v>
      </c>
      <c r="C232" s="63" t="s">
        <v>148</v>
      </c>
      <c r="D232" s="33" t="s">
        <v>134</v>
      </c>
      <c r="E232" s="34"/>
      <c r="F232" s="45"/>
      <c r="G232" s="41"/>
      <c r="H232" s="56"/>
      <c r="I232" s="38"/>
    </row>
    <row r="233" spans="1:9" s="39" customFormat="1" ht="30" customHeight="1">
      <c r="A233" s="30" t="s">
        <v>149</v>
      </c>
      <c r="B233" s="42" t="s">
        <v>27</v>
      </c>
      <c r="C233" s="32" t="s">
        <v>150</v>
      </c>
      <c r="D233" s="33"/>
      <c r="E233" s="34" t="s">
        <v>44</v>
      </c>
      <c r="F233" s="45">
        <v>3</v>
      </c>
      <c r="G233" s="36"/>
      <c r="H233" s="56">
        <f aca="true" t="shared" si="3" ref="H233:H238">ROUND(G233,2)*F233</f>
        <v>0</v>
      </c>
      <c r="I233" s="38"/>
    </row>
    <row r="234" spans="1:9" s="39" customFormat="1" ht="30" customHeight="1">
      <c r="A234" s="30" t="s">
        <v>151</v>
      </c>
      <c r="B234" s="42" t="s">
        <v>30</v>
      </c>
      <c r="C234" s="32" t="s">
        <v>152</v>
      </c>
      <c r="D234" s="33"/>
      <c r="E234" s="34" t="s">
        <v>44</v>
      </c>
      <c r="F234" s="45">
        <v>2</v>
      </c>
      <c r="G234" s="36"/>
      <c r="H234" s="56">
        <f t="shared" si="3"/>
        <v>0</v>
      </c>
      <c r="I234" s="38"/>
    </row>
    <row r="235" spans="1:9" s="39" customFormat="1" ht="30" customHeight="1">
      <c r="A235" s="30" t="s">
        <v>324</v>
      </c>
      <c r="B235" s="42" t="s">
        <v>33</v>
      </c>
      <c r="C235" s="32" t="s">
        <v>325</v>
      </c>
      <c r="D235" s="33"/>
      <c r="E235" s="34" t="s">
        <v>44</v>
      </c>
      <c r="F235" s="45">
        <v>1</v>
      </c>
      <c r="G235" s="36"/>
      <c r="H235" s="56">
        <f t="shared" si="3"/>
        <v>0</v>
      </c>
      <c r="I235" s="38"/>
    </row>
    <row r="236" spans="1:9" s="39" customFormat="1" ht="33" customHeight="1">
      <c r="A236" s="30" t="s">
        <v>282</v>
      </c>
      <c r="B236" s="42" t="s">
        <v>36</v>
      </c>
      <c r="C236" s="32" t="s">
        <v>283</v>
      </c>
      <c r="D236" s="33"/>
      <c r="E236" s="34" t="s">
        <v>44</v>
      </c>
      <c r="F236" s="45">
        <v>2</v>
      </c>
      <c r="G236" s="36"/>
      <c r="H236" s="56">
        <f t="shared" si="3"/>
        <v>0</v>
      </c>
      <c r="I236" s="38"/>
    </row>
    <row r="237" spans="1:9" s="39" customFormat="1" ht="33" customHeight="1">
      <c r="A237" s="30" t="s">
        <v>284</v>
      </c>
      <c r="B237" s="42" t="s">
        <v>326</v>
      </c>
      <c r="C237" s="32" t="s">
        <v>285</v>
      </c>
      <c r="D237" s="33"/>
      <c r="E237" s="34" t="s">
        <v>44</v>
      </c>
      <c r="F237" s="45">
        <v>2</v>
      </c>
      <c r="G237" s="36"/>
      <c r="H237" s="56">
        <f t="shared" si="3"/>
        <v>0</v>
      </c>
      <c r="I237" s="38"/>
    </row>
    <row r="238" spans="1:9" s="43" customFormat="1" ht="33" customHeight="1">
      <c r="A238" s="30" t="s">
        <v>286</v>
      </c>
      <c r="B238" s="31" t="s">
        <v>327</v>
      </c>
      <c r="C238" s="32" t="s">
        <v>288</v>
      </c>
      <c r="D238" s="33" t="s">
        <v>134</v>
      </c>
      <c r="E238" s="34" t="s">
        <v>44</v>
      </c>
      <c r="F238" s="45">
        <v>2</v>
      </c>
      <c r="G238" s="36"/>
      <c r="H238" s="56">
        <f t="shared" si="3"/>
        <v>0</v>
      </c>
      <c r="I238" s="38"/>
    </row>
    <row r="239" spans="1:8" ht="36" customHeight="1">
      <c r="A239" s="27"/>
      <c r="B239" s="113"/>
      <c r="C239" s="107" t="s">
        <v>159</v>
      </c>
      <c r="D239" s="103"/>
      <c r="E239" s="110"/>
      <c r="F239" s="104"/>
      <c r="G239" s="105"/>
      <c r="H239" s="106"/>
    </row>
    <row r="240" spans="1:9" s="39" customFormat="1" ht="33" customHeight="1">
      <c r="A240" s="30" t="s">
        <v>160</v>
      </c>
      <c r="B240" s="31" t="s">
        <v>328</v>
      </c>
      <c r="C240" s="32" t="s">
        <v>162</v>
      </c>
      <c r="D240" s="33" t="s">
        <v>163</v>
      </c>
      <c r="E240" s="34" t="s">
        <v>44</v>
      </c>
      <c r="F240" s="45">
        <v>5</v>
      </c>
      <c r="G240" s="36"/>
      <c r="H240" s="56">
        <f>ROUND(G240,2)*F240</f>
        <v>0</v>
      </c>
      <c r="I240" s="38"/>
    </row>
    <row r="241" spans="1:9" s="39" customFormat="1" ht="33" customHeight="1">
      <c r="A241" s="30" t="s">
        <v>290</v>
      </c>
      <c r="B241" s="31" t="s">
        <v>329</v>
      </c>
      <c r="C241" s="32" t="s">
        <v>292</v>
      </c>
      <c r="D241" s="33" t="s">
        <v>134</v>
      </c>
      <c r="E241" s="34"/>
      <c r="F241" s="45"/>
      <c r="G241" s="37"/>
      <c r="H241" s="56"/>
      <c r="I241" s="38"/>
    </row>
    <row r="242" spans="1:9" s="68" customFormat="1" ht="30" customHeight="1">
      <c r="A242" s="30" t="s">
        <v>293</v>
      </c>
      <c r="B242" s="42" t="s">
        <v>27</v>
      </c>
      <c r="C242" s="32" t="s">
        <v>294</v>
      </c>
      <c r="D242" s="33"/>
      <c r="E242" s="34" t="s">
        <v>295</v>
      </c>
      <c r="F242" s="45">
        <v>0.5</v>
      </c>
      <c r="G242" s="36"/>
      <c r="H242" s="56">
        <f>ROUND(G242,2)*F242</f>
        <v>0</v>
      </c>
      <c r="I242" s="38"/>
    </row>
    <row r="243" spans="1:9" s="43" customFormat="1" ht="33" customHeight="1">
      <c r="A243" s="30" t="s">
        <v>164</v>
      </c>
      <c r="B243" s="31" t="s">
        <v>330</v>
      </c>
      <c r="C243" s="32" t="s">
        <v>166</v>
      </c>
      <c r="D243" s="33" t="s">
        <v>163</v>
      </c>
      <c r="E243" s="34"/>
      <c r="F243" s="45"/>
      <c r="G243" s="41"/>
      <c r="H243" s="56"/>
      <c r="I243" s="38"/>
    </row>
    <row r="244" spans="1:9" s="39" customFormat="1" ht="30" customHeight="1">
      <c r="A244" s="30" t="s">
        <v>297</v>
      </c>
      <c r="B244" s="42" t="s">
        <v>27</v>
      </c>
      <c r="C244" s="32" t="s">
        <v>298</v>
      </c>
      <c r="D244" s="33"/>
      <c r="E244" s="34" t="s">
        <v>44</v>
      </c>
      <c r="F244" s="45">
        <v>2</v>
      </c>
      <c r="G244" s="36"/>
      <c r="H244" s="56">
        <f aca="true" t="shared" si="4" ref="H244:H251">ROUND(G244,2)*F244</f>
        <v>0</v>
      </c>
      <c r="I244" s="38"/>
    </row>
    <row r="245" spans="1:9" s="39" customFormat="1" ht="30" customHeight="1">
      <c r="A245" s="30" t="s">
        <v>216</v>
      </c>
      <c r="B245" s="42" t="s">
        <v>30</v>
      </c>
      <c r="C245" s="32" t="s">
        <v>217</v>
      </c>
      <c r="D245" s="33"/>
      <c r="E245" s="34" t="s">
        <v>44</v>
      </c>
      <c r="F245" s="45">
        <v>7</v>
      </c>
      <c r="G245" s="36"/>
      <c r="H245" s="56">
        <f t="shared" si="4"/>
        <v>0</v>
      </c>
      <c r="I245" s="38"/>
    </row>
    <row r="246" spans="1:9" s="39" customFormat="1" ht="30" customHeight="1">
      <c r="A246" s="30" t="s">
        <v>331</v>
      </c>
      <c r="B246" s="42" t="s">
        <v>33</v>
      </c>
      <c r="C246" s="32" t="s">
        <v>332</v>
      </c>
      <c r="D246" s="33"/>
      <c r="E246" s="34" t="s">
        <v>44</v>
      </c>
      <c r="F246" s="45">
        <v>2</v>
      </c>
      <c r="G246" s="36"/>
      <c r="H246" s="56">
        <f t="shared" si="4"/>
        <v>0</v>
      </c>
      <c r="I246" s="38"/>
    </row>
    <row r="247" spans="1:9" s="39" customFormat="1" ht="30" customHeight="1">
      <c r="A247" s="30" t="s">
        <v>167</v>
      </c>
      <c r="B247" s="46" t="s">
        <v>36</v>
      </c>
      <c r="C247" s="47" t="s">
        <v>168</v>
      </c>
      <c r="D247" s="48"/>
      <c r="E247" s="49" t="s">
        <v>44</v>
      </c>
      <c r="F247" s="58">
        <v>5</v>
      </c>
      <c r="G247" s="51"/>
      <c r="H247" s="59">
        <f t="shared" si="4"/>
        <v>0</v>
      </c>
      <c r="I247" s="38"/>
    </row>
    <row r="248" spans="1:9" s="43" customFormat="1" ht="33" customHeight="1">
      <c r="A248" s="30" t="s">
        <v>169</v>
      </c>
      <c r="B248" s="31" t="s">
        <v>333</v>
      </c>
      <c r="C248" s="32" t="s">
        <v>171</v>
      </c>
      <c r="D248" s="33" t="s">
        <v>163</v>
      </c>
      <c r="E248" s="34" t="s">
        <v>44</v>
      </c>
      <c r="F248" s="45">
        <v>2</v>
      </c>
      <c r="G248" s="36"/>
      <c r="H248" s="56">
        <f t="shared" si="4"/>
        <v>0</v>
      </c>
      <c r="I248" s="38"/>
    </row>
    <row r="249" spans="1:9" s="43" customFormat="1" ht="33" customHeight="1">
      <c r="A249" s="30" t="s">
        <v>172</v>
      </c>
      <c r="B249" s="31" t="s">
        <v>334</v>
      </c>
      <c r="C249" s="32" t="s">
        <v>174</v>
      </c>
      <c r="D249" s="33" t="s">
        <v>163</v>
      </c>
      <c r="E249" s="34" t="s">
        <v>44</v>
      </c>
      <c r="F249" s="45">
        <v>2</v>
      </c>
      <c r="G249" s="36"/>
      <c r="H249" s="56">
        <f t="shared" si="4"/>
        <v>0</v>
      </c>
      <c r="I249" s="38"/>
    </row>
    <row r="250" spans="1:9" s="39" customFormat="1" ht="33" customHeight="1">
      <c r="A250" s="30" t="s">
        <v>175</v>
      </c>
      <c r="B250" s="31" t="s">
        <v>335</v>
      </c>
      <c r="C250" s="32" t="s">
        <v>177</v>
      </c>
      <c r="D250" s="33" t="s">
        <v>163</v>
      </c>
      <c r="E250" s="34" t="s">
        <v>44</v>
      </c>
      <c r="F250" s="45">
        <v>2</v>
      </c>
      <c r="G250" s="36"/>
      <c r="H250" s="56">
        <f t="shared" si="4"/>
        <v>0</v>
      </c>
      <c r="I250" s="38"/>
    </row>
    <row r="251" spans="1:9" s="39" customFormat="1" ht="33" customHeight="1">
      <c r="A251" s="30" t="s">
        <v>181</v>
      </c>
      <c r="B251" s="31" t="s">
        <v>336</v>
      </c>
      <c r="C251" s="32" t="s">
        <v>183</v>
      </c>
      <c r="D251" s="33" t="s">
        <v>163</v>
      </c>
      <c r="E251" s="34" t="s">
        <v>44</v>
      </c>
      <c r="F251" s="45">
        <v>5</v>
      </c>
      <c r="G251" s="36"/>
      <c r="H251" s="56">
        <f t="shared" si="4"/>
        <v>0</v>
      </c>
      <c r="I251" s="38"/>
    </row>
    <row r="252" spans="1:8" ht="33.75" customHeight="1">
      <c r="A252" s="27"/>
      <c r="B252" s="101"/>
      <c r="C252" s="107" t="s">
        <v>184</v>
      </c>
      <c r="D252" s="103"/>
      <c r="E252" s="108"/>
      <c r="F252" s="104"/>
      <c r="G252" s="105"/>
      <c r="H252" s="106"/>
    </row>
    <row r="253" spans="1:9" s="43" customFormat="1" ht="33" customHeight="1">
      <c r="A253" s="40" t="s">
        <v>185</v>
      </c>
      <c r="B253" s="31" t="s">
        <v>337</v>
      </c>
      <c r="C253" s="32" t="s">
        <v>187</v>
      </c>
      <c r="D253" s="33" t="s">
        <v>188</v>
      </c>
      <c r="E253" s="34"/>
      <c r="F253" s="35"/>
      <c r="G253" s="41"/>
      <c r="H253" s="37"/>
      <c r="I253" s="38"/>
    </row>
    <row r="254" spans="1:9" s="39" customFormat="1" ht="30" customHeight="1">
      <c r="A254" s="40" t="s">
        <v>189</v>
      </c>
      <c r="B254" s="42" t="s">
        <v>27</v>
      </c>
      <c r="C254" s="32" t="s">
        <v>190</v>
      </c>
      <c r="D254" s="33"/>
      <c r="E254" s="34" t="s">
        <v>20</v>
      </c>
      <c r="F254" s="35">
        <v>750</v>
      </c>
      <c r="G254" s="36"/>
      <c r="H254" s="37">
        <f>ROUND(G254,2)*F254</f>
        <v>0</v>
      </c>
      <c r="I254" s="38"/>
    </row>
    <row r="255" spans="1:9" s="39" customFormat="1" ht="30" customHeight="1">
      <c r="A255" s="40" t="s">
        <v>191</v>
      </c>
      <c r="B255" s="42" t="s">
        <v>30</v>
      </c>
      <c r="C255" s="32" t="s">
        <v>192</v>
      </c>
      <c r="D255" s="33"/>
      <c r="E255" s="34" t="s">
        <v>20</v>
      </c>
      <c r="F255" s="35">
        <v>2750</v>
      </c>
      <c r="G255" s="36"/>
      <c r="H255" s="37">
        <f>ROUND(G255,2)*F255</f>
        <v>0</v>
      </c>
      <c r="I255" s="38"/>
    </row>
    <row r="256" spans="1:8" ht="33.75" customHeight="1">
      <c r="A256" s="27"/>
      <c r="B256" s="109"/>
      <c r="C256" s="107" t="s">
        <v>221</v>
      </c>
      <c r="D256" s="103"/>
      <c r="E256" s="110"/>
      <c r="F256" s="104"/>
      <c r="G256" s="105"/>
      <c r="H256" s="106"/>
    </row>
    <row r="257" spans="1:9" s="55" customFormat="1" ht="32.25" customHeight="1">
      <c r="A257" s="30" t="s">
        <v>222</v>
      </c>
      <c r="B257" s="31" t="s">
        <v>338</v>
      </c>
      <c r="C257" s="32" t="s">
        <v>224</v>
      </c>
      <c r="D257" s="33" t="s">
        <v>134</v>
      </c>
      <c r="E257" s="34"/>
      <c r="F257" s="45"/>
      <c r="G257" s="41"/>
      <c r="H257" s="56"/>
      <c r="I257" s="38"/>
    </row>
    <row r="258" spans="1:9" s="55" customFormat="1" ht="30" customHeight="1">
      <c r="A258" s="30" t="s">
        <v>225</v>
      </c>
      <c r="B258" s="42" t="s">
        <v>27</v>
      </c>
      <c r="C258" s="32" t="s">
        <v>339</v>
      </c>
      <c r="D258" s="33"/>
      <c r="E258" s="34"/>
      <c r="F258" s="45"/>
      <c r="G258" s="41"/>
      <c r="H258" s="56"/>
      <c r="I258" s="38"/>
    </row>
    <row r="259" spans="1:9" s="55" customFormat="1" ht="30" customHeight="1">
      <c r="A259" s="30" t="s">
        <v>227</v>
      </c>
      <c r="B259" s="42"/>
      <c r="C259" s="32" t="s">
        <v>228</v>
      </c>
      <c r="D259" s="33" t="s">
        <v>229</v>
      </c>
      <c r="E259" s="34" t="s">
        <v>44</v>
      </c>
      <c r="F259" s="45">
        <v>1</v>
      </c>
      <c r="G259" s="36"/>
      <c r="H259" s="37">
        <f>ROUND(G259,2)*F259</f>
        <v>0</v>
      </c>
      <c r="I259" s="38"/>
    </row>
    <row r="260" spans="1:9" s="55" customFormat="1" ht="30" customHeight="1">
      <c r="A260" s="62" t="s">
        <v>230</v>
      </c>
      <c r="B260" s="116" t="s">
        <v>340</v>
      </c>
      <c r="C260" s="112" t="s">
        <v>232</v>
      </c>
      <c r="D260" s="117" t="s">
        <v>134</v>
      </c>
      <c r="E260" s="118"/>
      <c r="F260" s="119"/>
      <c r="G260" s="120"/>
      <c r="H260" s="121"/>
      <c r="I260" s="38"/>
    </row>
    <row r="261" spans="1:9" s="55" customFormat="1" ht="30" customHeight="1">
      <c r="A261" s="62" t="s">
        <v>225</v>
      </c>
      <c r="B261" s="122" t="s">
        <v>27</v>
      </c>
      <c r="C261" s="112" t="s">
        <v>339</v>
      </c>
      <c r="D261" s="117"/>
      <c r="E261" s="118"/>
      <c r="F261" s="119"/>
      <c r="G261" s="120"/>
      <c r="H261" s="121"/>
      <c r="I261" s="38"/>
    </row>
    <row r="262" spans="1:9" s="55" customFormat="1" ht="30" customHeight="1">
      <c r="A262" s="62" t="s">
        <v>227</v>
      </c>
      <c r="B262" s="122"/>
      <c r="C262" s="112" t="s">
        <v>228</v>
      </c>
      <c r="D262" s="117"/>
      <c r="E262" s="118" t="s">
        <v>81</v>
      </c>
      <c r="F262" s="119">
        <v>1</v>
      </c>
      <c r="G262" s="123"/>
      <c r="H262" s="121">
        <f>ROUND(G262,2)*F262</f>
        <v>0</v>
      </c>
      <c r="I262" s="38"/>
    </row>
    <row r="263" spans="1:9" s="64" customFormat="1" ht="33" customHeight="1">
      <c r="A263" s="30" t="s">
        <v>236</v>
      </c>
      <c r="B263" s="31" t="s">
        <v>341</v>
      </c>
      <c r="C263" s="63" t="s">
        <v>238</v>
      </c>
      <c r="D263" s="33" t="s">
        <v>134</v>
      </c>
      <c r="E263" s="34"/>
      <c r="F263" s="45"/>
      <c r="G263" s="41"/>
      <c r="H263" s="56"/>
      <c r="I263" s="38"/>
    </row>
    <row r="264" spans="1:9" s="64" customFormat="1" ht="30" customHeight="1">
      <c r="A264" s="30" t="s">
        <v>239</v>
      </c>
      <c r="B264" s="42" t="s">
        <v>27</v>
      </c>
      <c r="C264" s="63" t="s">
        <v>342</v>
      </c>
      <c r="D264" s="33"/>
      <c r="E264" s="34"/>
      <c r="F264" s="45">
        <v>1</v>
      </c>
      <c r="G264" s="36"/>
      <c r="H264" s="37">
        <f>ROUND(G264,2)*F264</f>
        <v>0</v>
      </c>
      <c r="I264" s="38"/>
    </row>
    <row r="265" spans="1:9" s="55" customFormat="1" ht="33" customHeight="1">
      <c r="A265" s="65"/>
      <c r="B265" s="31" t="s">
        <v>343</v>
      </c>
      <c r="C265" s="66" t="s">
        <v>242</v>
      </c>
      <c r="D265" s="33" t="s">
        <v>243</v>
      </c>
      <c r="E265" s="34" t="s">
        <v>81</v>
      </c>
      <c r="F265" s="45">
        <v>100</v>
      </c>
      <c r="G265" s="36"/>
      <c r="H265" s="37">
        <f>ROUND(G265,2)*F265</f>
        <v>0</v>
      </c>
      <c r="I265" s="38"/>
    </row>
    <row r="266" spans="1:8" s="29" customFormat="1" ht="30" customHeight="1" thickBot="1">
      <c r="A266" s="67"/>
      <c r="B266" s="114" t="s">
        <v>304</v>
      </c>
      <c r="C266" s="169" t="str">
        <f>C198</f>
        <v>KINGS</v>
      </c>
      <c r="D266" s="170"/>
      <c r="E266" s="170"/>
      <c r="F266" s="171"/>
      <c r="G266" s="124" t="s">
        <v>193</v>
      </c>
      <c r="H266" s="124">
        <f>SUM(H198:H265)</f>
        <v>0</v>
      </c>
    </row>
    <row r="267" spans="1:8" s="29" customFormat="1" ht="30" customHeight="1" thickTop="1">
      <c r="A267" s="28"/>
      <c r="B267" s="98" t="s">
        <v>344</v>
      </c>
      <c r="C267" s="166" t="s">
        <v>345</v>
      </c>
      <c r="D267" s="167"/>
      <c r="E267" s="167"/>
      <c r="F267" s="168"/>
      <c r="G267" s="99"/>
      <c r="H267" s="100" t="s">
        <v>14</v>
      </c>
    </row>
    <row r="268" spans="1:8" ht="33.75" customHeight="1">
      <c r="A268" s="27"/>
      <c r="B268" s="101"/>
      <c r="C268" s="102" t="s">
        <v>15</v>
      </c>
      <c r="D268" s="103"/>
      <c r="E268" s="104" t="s">
        <v>14</v>
      </c>
      <c r="F268" s="104" t="s">
        <v>14</v>
      </c>
      <c r="G268" s="105" t="s">
        <v>14</v>
      </c>
      <c r="H268" s="106"/>
    </row>
    <row r="269" spans="1:9" s="39" customFormat="1" ht="33" customHeight="1">
      <c r="A269" s="30" t="s">
        <v>16</v>
      </c>
      <c r="B269" s="31" t="s">
        <v>346</v>
      </c>
      <c r="C269" s="32" t="s">
        <v>18</v>
      </c>
      <c r="D269" s="33" t="s">
        <v>19</v>
      </c>
      <c r="E269" s="34" t="s">
        <v>20</v>
      </c>
      <c r="F269" s="35">
        <v>1550</v>
      </c>
      <c r="G269" s="36"/>
      <c r="H269" s="37">
        <f>ROUND(G269,2)*F269</f>
        <v>0</v>
      </c>
      <c r="I269" s="38"/>
    </row>
    <row r="270" spans="1:8" ht="33.75" customHeight="1">
      <c r="A270" s="27"/>
      <c r="B270" s="101"/>
      <c r="C270" s="107" t="s">
        <v>21</v>
      </c>
      <c r="D270" s="103"/>
      <c r="E270" s="108"/>
      <c r="F270" s="104"/>
      <c r="G270" s="105"/>
      <c r="H270" s="106"/>
    </row>
    <row r="271" spans="1:9" s="39" customFormat="1" ht="33" customHeight="1">
      <c r="A271" s="40" t="s">
        <v>22</v>
      </c>
      <c r="B271" s="31" t="s">
        <v>347</v>
      </c>
      <c r="C271" s="32" t="s">
        <v>24</v>
      </c>
      <c r="D271" s="33" t="s">
        <v>25</v>
      </c>
      <c r="E271" s="34"/>
      <c r="F271" s="35"/>
      <c r="G271" s="41"/>
      <c r="H271" s="37"/>
      <c r="I271" s="38"/>
    </row>
    <row r="272" spans="1:9" s="39" customFormat="1" ht="33" customHeight="1">
      <c r="A272" s="40" t="s">
        <v>26</v>
      </c>
      <c r="B272" s="42" t="s">
        <v>27</v>
      </c>
      <c r="C272" s="32" t="s">
        <v>28</v>
      </c>
      <c r="D272" s="33" t="s">
        <v>14</v>
      </c>
      <c r="E272" s="34" t="s">
        <v>20</v>
      </c>
      <c r="F272" s="35">
        <v>20</v>
      </c>
      <c r="G272" s="36"/>
      <c r="H272" s="37">
        <f>ROUND(G272,2)*F272</f>
        <v>0</v>
      </c>
      <c r="I272" s="38"/>
    </row>
    <row r="273" spans="1:9" s="39" customFormat="1" ht="33" customHeight="1">
      <c r="A273" s="40" t="s">
        <v>29</v>
      </c>
      <c r="B273" s="42" t="s">
        <v>30</v>
      </c>
      <c r="C273" s="32" t="s">
        <v>31</v>
      </c>
      <c r="D273" s="33" t="s">
        <v>14</v>
      </c>
      <c r="E273" s="34" t="s">
        <v>20</v>
      </c>
      <c r="F273" s="35">
        <v>150</v>
      </c>
      <c r="G273" s="36"/>
      <c r="H273" s="37">
        <f>ROUND(G273,2)*F273</f>
        <v>0</v>
      </c>
      <c r="I273" s="38"/>
    </row>
    <row r="274" spans="1:9" s="39" customFormat="1" ht="33" customHeight="1">
      <c r="A274" s="40" t="s">
        <v>32</v>
      </c>
      <c r="B274" s="42" t="s">
        <v>33</v>
      </c>
      <c r="C274" s="32" t="s">
        <v>34</v>
      </c>
      <c r="D274" s="33" t="s">
        <v>14</v>
      </c>
      <c r="E274" s="34" t="s">
        <v>20</v>
      </c>
      <c r="F274" s="35">
        <v>40</v>
      </c>
      <c r="G274" s="36"/>
      <c r="H274" s="37">
        <f>ROUND(G274,2)*F274</f>
        <v>0</v>
      </c>
      <c r="I274" s="38"/>
    </row>
    <row r="275" spans="1:9" s="39" customFormat="1" ht="33" customHeight="1">
      <c r="A275" s="40" t="s">
        <v>35</v>
      </c>
      <c r="B275" s="42" t="s">
        <v>36</v>
      </c>
      <c r="C275" s="32" t="s">
        <v>37</v>
      </c>
      <c r="D275" s="33" t="s">
        <v>14</v>
      </c>
      <c r="E275" s="34" t="s">
        <v>20</v>
      </c>
      <c r="F275" s="35">
        <v>40</v>
      </c>
      <c r="G275" s="36"/>
      <c r="H275" s="37">
        <f>ROUND(G275,2)*F275</f>
        <v>0</v>
      </c>
      <c r="I275" s="38"/>
    </row>
    <row r="276" spans="1:9" s="39" customFormat="1" ht="33" customHeight="1">
      <c r="A276" s="40" t="s">
        <v>38</v>
      </c>
      <c r="B276" s="31" t="s">
        <v>348</v>
      </c>
      <c r="C276" s="32" t="s">
        <v>40</v>
      </c>
      <c r="D276" s="33" t="s">
        <v>41</v>
      </c>
      <c r="E276" s="34"/>
      <c r="F276" s="35"/>
      <c r="G276" s="41"/>
      <c r="H276" s="37"/>
      <c r="I276" s="38"/>
    </row>
    <row r="277" spans="1:9" s="39" customFormat="1" ht="30" customHeight="1">
      <c r="A277" s="40" t="s">
        <v>42</v>
      </c>
      <c r="B277" s="42" t="s">
        <v>27</v>
      </c>
      <c r="C277" s="32" t="s">
        <v>43</v>
      </c>
      <c r="D277" s="33" t="s">
        <v>14</v>
      </c>
      <c r="E277" s="34" t="s">
        <v>44</v>
      </c>
      <c r="F277" s="35">
        <v>200</v>
      </c>
      <c r="G277" s="36"/>
      <c r="H277" s="37">
        <f>ROUND(G277,2)*F277</f>
        <v>0</v>
      </c>
      <c r="I277" s="38"/>
    </row>
    <row r="278" spans="1:9" s="39" customFormat="1" ht="33" customHeight="1">
      <c r="A278" s="40" t="s">
        <v>45</v>
      </c>
      <c r="B278" s="31" t="s">
        <v>349</v>
      </c>
      <c r="C278" s="32" t="s">
        <v>47</v>
      </c>
      <c r="D278" s="33" t="s">
        <v>41</v>
      </c>
      <c r="E278" s="34"/>
      <c r="F278" s="35"/>
      <c r="G278" s="41"/>
      <c r="H278" s="37"/>
      <c r="I278" s="38"/>
    </row>
    <row r="279" spans="1:9" s="39" customFormat="1" ht="30" customHeight="1">
      <c r="A279" s="40" t="s">
        <v>48</v>
      </c>
      <c r="B279" s="42" t="s">
        <v>27</v>
      </c>
      <c r="C279" s="32" t="s">
        <v>49</v>
      </c>
      <c r="D279" s="33" t="s">
        <v>14</v>
      </c>
      <c r="E279" s="34" t="s">
        <v>44</v>
      </c>
      <c r="F279" s="35">
        <v>400</v>
      </c>
      <c r="G279" s="36"/>
      <c r="H279" s="37">
        <f>ROUND(G279,2)*F279</f>
        <v>0</v>
      </c>
      <c r="I279" s="38"/>
    </row>
    <row r="280" spans="1:9" s="43" customFormat="1" ht="33" customHeight="1">
      <c r="A280" s="40" t="s">
        <v>61</v>
      </c>
      <c r="B280" s="31" t="s">
        <v>350</v>
      </c>
      <c r="C280" s="32" t="s">
        <v>63</v>
      </c>
      <c r="D280" s="33" t="s">
        <v>53</v>
      </c>
      <c r="E280" s="34"/>
      <c r="F280" s="35"/>
      <c r="G280" s="41"/>
      <c r="H280" s="37"/>
      <c r="I280" s="38"/>
    </row>
    <row r="281" spans="1:9" s="39" customFormat="1" ht="30" customHeight="1">
      <c r="A281" s="40" t="s">
        <v>64</v>
      </c>
      <c r="B281" s="42" t="s">
        <v>27</v>
      </c>
      <c r="C281" s="32" t="s">
        <v>55</v>
      </c>
      <c r="D281" s="33" t="s">
        <v>60</v>
      </c>
      <c r="E281" s="34"/>
      <c r="F281" s="35"/>
      <c r="G281" s="41"/>
      <c r="H281" s="37"/>
      <c r="I281" s="38"/>
    </row>
    <row r="282" spans="1:9" s="39" customFormat="1" ht="30" customHeight="1">
      <c r="A282" s="40" t="s">
        <v>65</v>
      </c>
      <c r="B282" s="44"/>
      <c r="C282" s="32" t="s">
        <v>66</v>
      </c>
      <c r="D282" s="33"/>
      <c r="E282" s="34" t="s">
        <v>20</v>
      </c>
      <c r="F282" s="35">
        <v>140</v>
      </c>
      <c r="G282" s="36"/>
      <c r="H282" s="37">
        <f>ROUND(G282,2)*F282</f>
        <v>0</v>
      </c>
      <c r="I282" s="38"/>
    </row>
    <row r="283" spans="1:9" s="43" customFormat="1" ht="33" customHeight="1">
      <c r="A283" s="40" t="s">
        <v>75</v>
      </c>
      <c r="B283" s="31" t="s">
        <v>351</v>
      </c>
      <c r="C283" s="32" t="s">
        <v>77</v>
      </c>
      <c r="D283" s="33" t="s">
        <v>78</v>
      </c>
      <c r="E283" s="34"/>
      <c r="F283" s="35"/>
      <c r="G283" s="41"/>
      <c r="H283" s="37"/>
      <c r="I283" s="38"/>
    </row>
    <row r="284" spans="1:9" s="39" customFormat="1" ht="30" customHeight="1">
      <c r="A284" s="40" t="s">
        <v>79</v>
      </c>
      <c r="B284" s="42" t="s">
        <v>27</v>
      </c>
      <c r="C284" s="32" t="s">
        <v>80</v>
      </c>
      <c r="D284" s="33" t="s">
        <v>14</v>
      </c>
      <c r="E284" s="34" t="s">
        <v>81</v>
      </c>
      <c r="F284" s="35">
        <v>20</v>
      </c>
      <c r="G284" s="36"/>
      <c r="H284" s="37">
        <f>ROUND(G284,2)*F284</f>
        <v>0</v>
      </c>
      <c r="I284" s="38"/>
    </row>
    <row r="285" spans="1:9" s="39" customFormat="1" ht="30" customHeight="1">
      <c r="A285" s="40" t="s">
        <v>199</v>
      </c>
      <c r="B285" s="42" t="s">
        <v>30</v>
      </c>
      <c r="C285" s="32" t="s">
        <v>200</v>
      </c>
      <c r="D285" s="33" t="s">
        <v>14</v>
      </c>
      <c r="E285" s="34" t="s">
        <v>81</v>
      </c>
      <c r="F285" s="35">
        <v>320</v>
      </c>
      <c r="G285" s="36"/>
      <c r="H285" s="37">
        <f>ROUND(G285,2)*F285</f>
        <v>0</v>
      </c>
      <c r="I285" s="38"/>
    </row>
    <row r="286" spans="1:9" s="39" customFormat="1" ht="30" customHeight="1">
      <c r="A286" s="40" t="s">
        <v>264</v>
      </c>
      <c r="B286" s="42" t="s">
        <v>33</v>
      </c>
      <c r="C286" s="32" t="s">
        <v>265</v>
      </c>
      <c r="D286" s="33" t="s">
        <v>14</v>
      </c>
      <c r="E286" s="34" t="s">
        <v>81</v>
      </c>
      <c r="F286" s="35">
        <v>20</v>
      </c>
      <c r="G286" s="36"/>
      <c r="H286" s="37">
        <f>ROUND(G286,2)*F286</f>
        <v>0</v>
      </c>
      <c r="I286" s="38"/>
    </row>
    <row r="287" spans="1:9" s="39" customFormat="1" ht="33" customHeight="1">
      <c r="A287" s="40" t="s">
        <v>82</v>
      </c>
      <c r="B287" s="31" t="s">
        <v>352</v>
      </c>
      <c r="C287" s="32" t="s">
        <v>84</v>
      </c>
      <c r="D287" s="33" t="s">
        <v>78</v>
      </c>
      <c r="E287" s="34"/>
      <c r="F287" s="35"/>
      <c r="G287" s="41"/>
      <c r="H287" s="37"/>
      <c r="I287" s="38"/>
    </row>
    <row r="288" spans="1:9" s="39" customFormat="1" ht="30" customHeight="1">
      <c r="A288" s="40" t="s">
        <v>85</v>
      </c>
      <c r="B288" s="42" t="s">
        <v>27</v>
      </c>
      <c r="C288" s="32" t="s">
        <v>86</v>
      </c>
      <c r="D288" s="33" t="s">
        <v>87</v>
      </c>
      <c r="E288" s="34" t="s">
        <v>81</v>
      </c>
      <c r="F288" s="35">
        <v>40</v>
      </c>
      <c r="G288" s="36"/>
      <c r="H288" s="37">
        <f>ROUND(G288,2)*F288</f>
        <v>0</v>
      </c>
      <c r="I288" s="38"/>
    </row>
    <row r="289" spans="1:9" s="43" customFormat="1" ht="65.25" customHeight="1">
      <c r="A289" s="40" t="s">
        <v>202</v>
      </c>
      <c r="B289" s="42" t="s">
        <v>30</v>
      </c>
      <c r="C289" s="32" t="s">
        <v>353</v>
      </c>
      <c r="D289" s="33" t="s">
        <v>204</v>
      </c>
      <c r="E289" s="34" t="s">
        <v>81</v>
      </c>
      <c r="F289" s="45">
        <v>320</v>
      </c>
      <c r="G289" s="36"/>
      <c r="H289" s="37">
        <f>ROUND(G289,2)*F289</f>
        <v>0</v>
      </c>
      <c r="I289" s="38"/>
    </row>
    <row r="290" spans="1:9" s="39" customFormat="1" ht="33" customHeight="1">
      <c r="A290" s="40" t="s">
        <v>91</v>
      </c>
      <c r="B290" s="31" t="s">
        <v>354</v>
      </c>
      <c r="C290" s="32" t="s">
        <v>93</v>
      </c>
      <c r="D290" s="33" t="s">
        <v>78</v>
      </c>
      <c r="E290" s="34"/>
      <c r="F290" s="35"/>
      <c r="G290" s="41"/>
      <c r="H290" s="37"/>
      <c r="I290" s="38"/>
    </row>
    <row r="291" spans="1:9" s="39" customFormat="1" ht="30" customHeight="1">
      <c r="A291" s="40" t="s">
        <v>88</v>
      </c>
      <c r="B291" s="46" t="s">
        <v>27</v>
      </c>
      <c r="C291" s="47" t="s">
        <v>89</v>
      </c>
      <c r="D291" s="48" t="s">
        <v>90</v>
      </c>
      <c r="E291" s="49" t="s">
        <v>81</v>
      </c>
      <c r="F291" s="50">
        <v>40</v>
      </c>
      <c r="G291" s="51"/>
      <c r="H291" s="52">
        <f>ROUND(G291,2)*F291</f>
        <v>0</v>
      </c>
      <c r="I291" s="38"/>
    </row>
    <row r="292" spans="1:9" s="39" customFormat="1" ht="33" customHeight="1">
      <c r="A292" s="40" t="s">
        <v>105</v>
      </c>
      <c r="B292" s="31" t="s">
        <v>355</v>
      </c>
      <c r="C292" s="32" t="s">
        <v>107</v>
      </c>
      <c r="D292" s="33" t="s">
        <v>108</v>
      </c>
      <c r="E292" s="53"/>
      <c r="F292" s="35"/>
      <c r="G292" s="41"/>
      <c r="H292" s="37"/>
      <c r="I292" s="38"/>
    </row>
    <row r="293" spans="1:9" s="39" customFormat="1" ht="30" customHeight="1">
      <c r="A293" s="40" t="s">
        <v>109</v>
      </c>
      <c r="B293" s="42" t="s">
        <v>27</v>
      </c>
      <c r="C293" s="32" t="s">
        <v>110</v>
      </c>
      <c r="D293" s="33"/>
      <c r="E293" s="34"/>
      <c r="F293" s="35"/>
      <c r="G293" s="41"/>
      <c r="H293" s="37"/>
      <c r="I293" s="38"/>
    </row>
    <row r="294" spans="1:9" s="39" customFormat="1" ht="30" customHeight="1">
      <c r="A294" s="40" t="s">
        <v>111</v>
      </c>
      <c r="B294" s="44"/>
      <c r="C294" s="32" t="s">
        <v>112</v>
      </c>
      <c r="D294" s="33"/>
      <c r="E294" s="34" t="s">
        <v>113</v>
      </c>
      <c r="F294" s="35">
        <v>220</v>
      </c>
      <c r="G294" s="36"/>
      <c r="H294" s="37">
        <f>ROUND(G294,2)*F294</f>
        <v>0</v>
      </c>
      <c r="I294" s="38"/>
    </row>
    <row r="295" spans="1:9" s="39" customFormat="1" ht="30" customHeight="1">
      <c r="A295" s="40" t="s">
        <v>114</v>
      </c>
      <c r="B295" s="42" t="s">
        <v>30</v>
      </c>
      <c r="C295" s="32" t="s">
        <v>115</v>
      </c>
      <c r="D295" s="33"/>
      <c r="E295" s="34"/>
      <c r="F295" s="35"/>
      <c r="G295" s="41"/>
      <c r="H295" s="37"/>
      <c r="I295" s="38"/>
    </row>
    <row r="296" spans="1:9" s="39" customFormat="1" ht="30" customHeight="1">
      <c r="A296" s="40" t="s">
        <v>116</v>
      </c>
      <c r="B296" s="44"/>
      <c r="C296" s="32" t="s">
        <v>112</v>
      </c>
      <c r="D296" s="33"/>
      <c r="E296" s="34" t="s">
        <v>113</v>
      </c>
      <c r="F296" s="35">
        <v>150</v>
      </c>
      <c r="G296" s="36"/>
      <c r="H296" s="37">
        <f>ROUND(G296,2)*F296</f>
        <v>0</v>
      </c>
      <c r="I296" s="38"/>
    </row>
    <row r="297" spans="1:9" s="54" customFormat="1" ht="33" customHeight="1">
      <c r="A297" s="40" t="s">
        <v>117</v>
      </c>
      <c r="B297" s="31" t="s">
        <v>356</v>
      </c>
      <c r="C297" s="32" t="s">
        <v>119</v>
      </c>
      <c r="D297" s="33" t="s">
        <v>120</v>
      </c>
      <c r="E297" s="34"/>
      <c r="F297" s="35"/>
      <c r="G297" s="41"/>
      <c r="H297" s="37"/>
      <c r="I297" s="38"/>
    </row>
    <row r="298" spans="1:9" s="55" customFormat="1" ht="30" customHeight="1">
      <c r="A298" s="40" t="s">
        <v>121</v>
      </c>
      <c r="B298" s="42" t="s">
        <v>27</v>
      </c>
      <c r="C298" s="32" t="s">
        <v>122</v>
      </c>
      <c r="D298" s="33" t="s">
        <v>14</v>
      </c>
      <c r="E298" s="34" t="s">
        <v>20</v>
      </c>
      <c r="F298" s="35">
        <v>1250</v>
      </c>
      <c r="G298" s="36"/>
      <c r="H298" s="37">
        <f>ROUND(G298,2)*F298</f>
        <v>0</v>
      </c>
      <c r="I298" s="38"/>
    </row>
    <row r="299" spans="1:8" ht="34.5" customHeight="1">
      <c r="A299" s="27"/>
      <c r="B299" s="109"/>
      <c r="C299" s="107" t="s">
        <v>125</v>
      </c>
      <c r="D299" s="103"/>
      <c r="E299" s="110"/>
      <c r="F299" s="104"/>
      <c r="G299" s="105"/>
      <c r="H299" s="106"/>
    </row>
    <row r="300" spans="1:9" s="43" customFormat="1" ht="33.75" customHeight="1">
      <c r="A300" s="30" t="s">
        <v>126</v>
      </c>
      <c r="B300" s="31" t="s">
        <v>357</v>
      </c>
      <c r="C300" s="32" t="s">
        <v>128</v>
      </c>
      <c r="D300" s="33" t="s">
        <v>129</v>
      </c>
      <c r="E300" s="34" t="s">
        <v>81</v>
      </c>
      <c r="F300" s="45">
        <v>125</v>
      </c>
      <c r="G300" s="36"/>
      <c r="H300" s="56">
        <f>ROUND(G300,2)*F300</f>
        <v>0</v>
      </c>
      <c r="I300" s="38"/>
    </row>
    <row r="301" spans="1:8" ht="45" customHeight="1">
      <c r="A301" s="27"/>
      <c r="B301" s="109"/>
      <c r="C301" s="107" t="s">
        <v>130</v>
      </c>
      <c r="D301" s="103"/>
      <c r="E301" s="110"/>
      <c r="F301" s="104"/>
      <c r="G301" s="105"/>
      <c r="H301" s="106"/>
    </row>
    <row r="302" spans="1:9" s="43" customFormat="1" ht="33" customHeight="1">
      <c r="A302" s="30" t="s">
        <v>131</v>
      </c>
      <c r="B302" s="31" t="s">
        <v>358</v>
      </c>
      <c r="C302" s="32" t="s">
        <v>133</v>
      </c>
      <c r="D302" s="33" t="s">
        <v>134</v>
      </c>
      <c r="E302" s="34"/>
      <c r="F302" s="45"/>
      <c r="G302" s="41"/>
      <c r="H302" s="56"/>
      <c r="I302" s="38"/>
    </row>
    <row r="303" spans="1:9" s="43" customFormat="1" ht="30" customHeight="1">
      <c r="A303" s="30" t="s">
        <v>135</v>
      </c>
      <c r="B303" s="42" t="s">
        <v>27</v>
      </c>
      <c r="C303" s="32" t="s">
        <v>136</v>
      </c>
      <c r="D303" s="33"/>
      <c r="E303" s="34" t="s">
        <v>44</v>
      </c>
      <c r="F303" s="45">
        <v>4</v>
      </c>
      <c r="G303" s="36"/>
      <c r="H303" s="56">
        <f>ROUND(G303,2)*F303</f>
        <v>0</v>
      </c>
      <c r="I303" s="38"/>
    </row>
    <row r="304" spans="1:9" s="43" customFormat="1" ht="30" customHeight="1">
      <c r="A304" s="30" t="s">
        <v>135</v>
      </c>
      <c r="B304" s="42" t="s">
        <v>30</v>
      </c>
      <c r="C304" s="32" t="s">
        <v>137</v>
      </c>
      <c r="D304" s="33"/>
      <c r="E304" s="34" t="s">
        <v>44</v>
      </c>
      <c r="F304" s="45">
        <v>2</v>
      </c>
      <c r="G304" s="36"/>
      <c r="H304" s="56">
        <f>ROUND(G304,2)*F304</f>
        <v>0</v>
      </c>
      <c r="I304" s="38"/>
    </row>
    <row r="305" spans="1:9" s="55" customFormat="1" ht="33" customHeight="1">
      <c r="A305" s="30" t="s">
        <v>143</v>
      </c>
      <c r="B305" s="31" t="s">
        <v>359</v>
      </c>
      <c r="C305" s="32" t="s">
        <v>145</v>
      </c>
      <c r="D305" s="33" t="s">
        <v>134</v>
      </c>
      <c r="E305" s="34" t="s">
        <v>81</v>
      </c>
      <c r="F305" s="45">
        <v>10</v>
      </c>
      <c r="G305" s="36"/>
      <c r="H305" s="56">
        <f>ROUND(G305,2)*F305</f>
        <v>0</v>
      </c>
      <c r="I305" s="38"/>
    </row>
    <row r="306" spans="1:9" s="60" customFormat="1" ht="33" customHeight="1">
      <c r="A306" s="30" t="s">
        <v>146</v>
      </c>
      <c r="B306" s="31" t="s">
        <v>360</v>
      </c>
      <c r="C306" s="63" t="s">
        <v>148</v>
      </c>
      <c r="D306" s="33" t="s">
        <v>134</v>
      </c>
      <c r="E306" s="34"/>
      <c r="F306" s="45"/>
      <c r="G306" s="41"/>
      <c r="H306" s="56"/>
      <c r="I306" s="38"/>
    </row>
    <row r="307" spans="1:9" s="39" customFormat="1" ht="30" customHeight="1">
      <c r="A307" s="30" t="s">
        <v>149</v>
      </c>
      <c r="B307" s="42" t="s">
        <v>27</v>
      </c>
      <c r="C307" s="32" t="s">
        <v>150</v>
      </c>
      <c r="D307" s="33"/>
      <c r="E307" s="34" t="s">
        <v>44</v>
      </c>
      <c r="F307" s="45">
        <v>2</v>
      </c>
      <c r="G307" s="36"/>
      <c r="H307" s="56">
        <f>ROUND(G307,2)*F307</f>
        <v>0</v>
      </c>
      <c r="I307" s="38"/>
    </row>
    <row r="308" spans="1:9" s="39" customFormat="1" ht="30" customHeight="1">
      <c r="A308" s="30" t="s">
        <v>151</v>
      </c>
      <c r="B308" s="42" t="s">
        <v>30</v>
      </c>
      <c r="C308" s="32" t="s">
        <v>152</v>
      </c>
      <c r="D308" s="33"/>
      <c r="E308" s="34" t="s">
        <v>44</v>
      </c>
      <c r="F308" s="45">
        <v>2</v>
      </c>
      <c r="G308" s="36"/>
      <c r="H308" s="56">
        <f>ROUND(G308,2)*F308</f>
        <v>0</v>
      </c>
      <c r="I308" s="38"/>
    </row>
    <row r="309" spans="1:9" s="39" customFormat="1" ht="30" customHeight="1">
      <c r="A309" s="30" t="s">
        <v>282</v>
      </c>
      <c r="B309" s="42" t="s">
        <v>33</v>
      </c>
      <c r="C309" s="32" t="s">
        <v>283</v>
      </c>
      <c r="D309" s="33"/>
      <c r="E309" s="34" t="s">
        <v>44</v>
      </c>
      <c r="F309" s="45">
        <v>2</v>
      </c>
      <c r="G309" s="36"/>
      <c r="H309" s="56">
        <f>ROUND(G309,2)*F309</f>
        <v>0</v>
      </c>
      <c r="I309" s="38"/>
    </row>
    <row r="310" spans="1:9" s="39" customFormat="1" ht="30" customHeight="1">
      <c r="A310" s="30" t="s">
        <v>284</v>
      </c>
      <c r="B310" s="42" t="s">
        <v>36</v>
      </c>
      <c r="C310" s="32" t="s">
        <v>285</v>
      </c>
      <c r="D310" s="33"/>
      <c r="E310" s="34" t="s">
        <v>44</v>
      </c>
      <c r="F310" s="45">
        <v>2</v>
      </c>
      <c r="G310" s="36"/>
      <c r="H310" s="56">
        <f>ROUND(G310,2)*F310</f>
        <v>0</v>
      </c>
      <c r="I310" s="38"/>
    </row>
    <row r="311" spans="1:9" s="43" customFormat="1" ht="33" customHeight="1">
      <c r="A311" s="30" t="s">
        <v>153</v>
      </c>
      <c r="B311" s="31" t="s">
        <v>361</v>
      </c>
      <c r="C311" s="32" t="s">
        <v>155</v>
      </c>
      <c r="D311" s="33" t="s">
        <v>134</v>
      </c>
      <c r="E311" s="34" t="s">
        <v>44</v>
      </c>
      <c r="F311" s="45">
        <v>2</v>
      </c>
      <c r="G311" s="36"/>
      <c r="H311" s="56">
        <f>ROUND(G311,2)*F311</f>
        <v>0</v>
      </c>
      <c r="I311" s="38"/>
    </row>
    <row r="312" spans="1:8" ht="34.5" customHeight="1">
      <c r="A312" s="27"/>
      <c r="B312" s="113"/>
      <c r="C312" s="107" t="s">
        <v>159</v>
      </c>
      <c r="D312" s="103"/>
      <c r="E312" s="110"/>
      <c r="F312" s="104"/>
      <c r="G312" s="105"/>
      <c r="H312" s="106"/>
    </row>
    <row r="313" spans="1:9" s="39" customFormat="1" ht="33" customHeight="1">
      <c r="A313" s="30" t="s">
        <v>160</v>
      </c>
      <c r="B313" s="31" t="s">
        <v>362</v>
      </c>
      <c r="C313" s="32" t="s">
        <v>162</v>
      </c>
      <c r="D313" s="33" t="s">
        <v>163</v>
      </c>
      <c r="E313" s="34" t="s">
        <v>44</v>
      </c>
      <c r="F313" s="45">
        <v>3</v>
      </c>
      <c r="G313" s="36"/>
      <c r="H313" s="56">
        <f>ROUND(G313,2)*F313</f>
        <v>0</v>
      </c>
      <c r="I313" s="38"/>
    </row>
    <row r="314" spans="1:9" s="39" customFormat="1" ht="33" customHeight="1">
      <c r="A314" s="30" t="s">
        <v>290</v>
      </c>
      <c r="B314" s="31" t="s">
        <v>363</v>
      </c>
      <c r="C314" s="32" t="s">
        <v>292</v>
      </c>
      <c r="D314" s="33" t="s">
        <v>134</v>
      </c>
      <c r="E314" s="34"/>
      <c r="F314" s="45"/>
      <c r="G314" s="37"/>
      <c r="H314" s="56"/>
      <c r="I314" s="38"/>
    </row>
    <row r="315" spans="1:9" s="68" customFormat="1" ht="30" customHeight="1">
      <c r="A315" s="30" t="s">
        <v>293</v>
      </c>
      <c r="B315" s="42" t="s">
        <v>27</v>
      </c>
      <c r="C315" s="32" t="s">
        <v>294</v>
      </c>
      <c r="D315" s="33"/>
      <c r="E315" s="34" t="s">
        <v>295</v>
      </c>
      <c r="F315" s="45">
        <v>0.5</v>
      </c>
      <c r="G315" s="36"/>
      <c r="H315" s="56">
        <f>ROUND(G315,2)*F315</f>
        <v>0</v>
      </c>
      <c r="I315" s="38"/>
    </row>
    <row r="316" spans="1:9" s="43" customFormat="1" ht="33" customHeight="1">
      <c r="A316" s="30" t="s">
        <v>164</v>
      </c>
      <c r="B316" s="31" t="s">
        <v>364</v>
      </c>
      <c r="C316" s="32" t="s">
        <v>166</v>
      </c>
      <c r="D316" s="33" t="s">
        <v>163</v>
      </c>
      <c r="E316" s="34"/>
      <c r="F316" s="45"/>
      <c r="G316" s="41"/>
      <c r="H316" s="56"/>
      <c r="I316" s="38"/>
    </row>
    <row r="317" spans="1:9" s="39" customFormat="1" ht="30" customHeight="1">
      <c r="A317" s="30" t="s">
        <v>167</v>
      </c>
      <c r="B317" s="46" t="s">
        <v>27</v>
      </c>
      <c r="C317" s="47" t="s">
        <v>168</v>
      </c>
      <c r="D317" s="48"/>
      <c r="E317" s="49" t="s">
        <v>44</v>
      </c>
      <c r="F317" s="58">
        <v>3</v>
      </c>
      <c r="G317" s="51"/>
      <c r="H317" s="59">
        <f>ROUND(G317,2)*F317</f>
        <v>0</v>
      </c>
      <c r="I317" s="38"/>
    </row>
    <row r="318" spans="1:9" s="43" customFormat="1" ht="33" customHeight="1">
      <c r="A318" s="30" t="s">
        <v>169</v>
      </c>
      <c r="B318" s="31" t="s">
        <v>365</v>
      </c>
      <c r="C318" s="32" t="s">
        <v>171</v>
      </c>
      <c r="D318" s="33" t="s">
        <v>163</v>
      </c>
      <c r="E318" s="34" t="s">
        <v>44</v>
      </c>
      <c r="F318" s="45">
        <v>1</v>
      </c>
      <c r="G318" s="36"/>
      <c r="H318" s="56">
        <f>ROUND(G318,2)*F318</f>
        <v>0</v>
      </c>
      <c r="I318" s="38"/>
    </row>
    <row r="319" spans="1:9" s="43" customFormat="1" ht="33" customHeight="1">
      <c r="A319" s="30" t="s">
        <v>172</v>
      </c>
      <c r="B319" s="31" t="s">
        <v>366</v>
      </c>
      <c r="C319" s="32" t="s">
        <v>174</v>
      </c>
      <c r="D319" s="33" t="s">
        <v>163</v>
      </c>
      <c r="E319" s="34" t="s">
        <v>44</v>
      </c>
      <c r="F319" s="45">
        <v>1</v>
      </c>
      <c r="G319" s="36"/>
      <c r="H319" s="56">
        <f>ROUND(G319,2)*F319</f>
        <v>0</v>
      </c>
      <c r="I319" s="38"/>
    </row>
    <row r="320" spans="1:9" s="39" customFormat="1" ht="33" customHeight="1">
      <c r="A320" s="30" t="s">
        <v>175</v>
      </c>
      <c r="B320" s="31" t="s">
        <v>367</v>
      </c>
      <c r="C320" s="32" t="s">
        <v>177</v>
      </c>
      <c r="D320" s="33" t="s">
        <v>163</v>
      </c>
      <c r="E320" s="34" t="s">
        <v>44</v>
      </c>
      <c r="F320" s="45">
        <v>2</v>
      </c>
      <c r="G320" s="36"/>
      <c r="H320" s="56">
        <f>ROUND(G320,2)*F320</f>
        <v>0</v>
      </c>
      <c r="I320" s="38"/>
    </row>
    <row r="321" spans="1:9" s="39" customFormat="1" ht="33" customHeight="1">
      <c r="A321" s="30" t="s">
        <v>181</v>
      </c>
      <c r="B321" s="31" t="s">
        <v>368</v>
      </c>
      <c r="C321" s="32" t="s">
        <v>183</v>
      </c>
      <c r="D321" s="33" t="s">
        <v>163</v>
      </c>
      <c r="E321" s="34" t="s">
        <v>44</v>
      </c>
      <c r="F321" s="45">
        <v>2</v>
      </c>
      <c r="G321" s="36"/>
      <c r="H321" s="56">
        <f>ROUND(G321,2)*F321</f>
        <v>0</v>
      </c>
      <c r="I321" s="38"/>
    </row>
    <row r="322" spans="1:8" ht="34.5" customHeight="1">
      <c r="A322" s="27"/>
      <c r="B322" s="101"/>
      <c r="C322" s="107" t="s">
        <v>184</v>
      </c>
      <c r="D322" s="103"/>
      <c r="E322" s="108"/>
      <c r="F322" s="104"/>
      <c r="G322" s="105"/>
      <c r="H322" s="106"/>
    </row>
    <row r="323" spans="1:9" s="43" customFormat="1" ht="33" customHeight="1">
      <c r="A323" s="40" t="s">
        <v>185</v>
      </c>
      <c r="B323" s="31" t="s">
        <v>369</v>
      </c>
      <c r="C323" s="32" t="s">
        <v>187</v>
      </c>
      <c r="D323" s="33" t="s">
        <v>188</v>
      </c>
      <c r="E323" s="34"/>
      <c r="F323" s="35"/>
      <c r="G323" s="41"/>
      <c r="H323" s="37"/>
      <c r="I323" s="38"/>
    </row>
    <row r="324" spans="1:9" s="39" customFormat="1" ht="30" customHeight="1">
      <c r="A324" s="40" t="s">
        <v>189</v>
      </c>
      <c r="B324" s="42" t="s">
        <v>27</v>
      </c>
      <c r="C324" s="32" t="s">
        <v>190</v>
      </c>
      <c r="D324" s="33"/>
      <c r="E324" s="34" t="s">
        <v>20</v>
      </c>
      <c r="F324" s="35">
        <v>550</v>
      </c>
      <c r="G324" s="36"/>
      <c r="H324" s="37">
        <f>ROUND(G324,2)*F324</f>
        <v>0</v>
      </c>
      <c r="I324" s="38"/>
    </row>
    <row r="325" spans="1:9" s="39" customFormat="1" ht="30" customHeight="1">
      <c r="A325" s="40" t="s">
        <v>191</v>
      </c>
      <c r="B325" s="42" t="s">
        <v>30</v>
      </c>
      <c r="C325" s="32" t="s">
        <v>192</v>
      </c>
      <c r="D325" s="33"/>
      <c r="E325" s="34" t="s">
        <v>20</v>
      </c>
      <c r="F325" s="35">
        <v>1000</v>
      </c>
      <c r="G325" s="36"/>
      <c r="H325" s="37">
        <f>ROUND(G325,2)*F325</f>
        <v>0</v>
      </c>
      <c r="I325" s="38"/>
    </row>
    <row r="326" spans="1:8" ht="30" customHeight="1" thickBot="1">
      <c r="A326" s="61"/>
      <c r="B326" s="114" t="s">
        <v>344</v>
      </c>
      <c r="C326" s="169" t="str">
        <f>C267</f>
        <v>LAWNDALE</v>
      </c>
      <c r="D326" s="170"/>
      <c r="E326" s="170"/>
      <c r="F326" s="171"/>
      <c r="G326" s="115" t="s">
        <v>193</v>
      </c>
      <c r="H326" s="115">
        <f>SUM(H267:H325)</f>
        <v>0</v>
      </c>
    </row>
    <row r="327" spans="1:8" ht="30" customHeight="1" thickTop="1">
      <c r="A327" s="27"/>
      <c r="B327" s="190" t="s">
        <v>533</v>
      </c>
      <c r="C327" s="191"/>
      <c r="D327" s="191"/>
      <c r="E327" s="191"/>
      <c r="F327" s="192"/>
      <c r="G327" s="106"/>
      <c r="H327" s="125"/>
    </row>
    <row r="328" spans="1:8" s="29" customFormat="1" ht="30" customHeight="1">
      <c r="A328" s="28"/>
      <c r="B328" s="98" t="s">
        <v>370</v>
      </c>
      <c r="C328" s="166" t="s">
        <v>371</v>
      </c>
      <c r="D328" s="175"/>
      <c r="E328" s="175"/>
      <c r="F328" s="176"/>
      <c r="G328" s="99"/>
      <c r="H328" s="100"/>
    </row>
    <row r="329" spans="1:8" ht="33.75" customHeight="1">
      <c r="A329" s="27"/>
      <c r="B329" s="101"/>
      <c r="C329" s="102" t="s">
        <v>15</v>
      </c>
      <c r="D329" s="103"/>
      <c r="E329" s="104" t="s">
        <v>14</v>
      </c>
      <c r="F329" s="126" t="s">
        <v>14</v>
      </c>
      <c r="G329" s="105" t="s">
        <v>14</v>
      </c>
      <c r="H329" s="106"/>
    </row>
    <row r="330" spans="1:9" s="43" customFormat="1" ht="33" customHeight="1">
      <c r="A330" s="30" t="s">
        <v>372</v>
      </c>
      <c r="B330" s="31" t="s">
        <v>373</v>
      </c>
      <c r="C330" s="32" t="s">
        <v>374</v>
      </c>
      <c r="D330" s="33" t="s">
        <v>19</v>
      </c>
      <c r="E330" s="34" t="s">
        <v>375</v>
      </c>
      <c r="F330" s="35">
        <v>125</v>
      </c>
      <c r="G330" s="36"/>
      <c r="H330" s="37">
        <f>ROUND(G330,2)*F330</f>
        <v>0</v>
      </c>
      <c r="I330" s="38"/>
    </row>
    <row r="331" spans="1:9" s="43" customFormat="1" ht="33" customHeight="1">
      <c r="A331" s="69" t="s">
        <v>376</v>
      </c>
      <c r="B331" s="31" t="s">
        <v>377</v>
      </c>
      <c r="C331" s="32" t="s">
        <v>378</v>
      </c>
      <c r="D331" s="33" t="s">
        <v>19</v>
      </c>
      <c r="E331" s="34"/>
      <c r="F331" s="70"/>
      <c r="G331" s="41"/>
      <c r="H331" s="37"/>
      <c r="I331" s="38"/>
    </row>
    <row r="332" spans="1:9" s="43" customFormat="1" ht="33" customHeight="1">
      <c r="A332" s="30" t="s">
        <v>379</v>
      </c>
      <c r="B332" s="42" t="s">
        <v>27</v>
      </c>
      <c r="C332" s="32" t="s">
        <v>380</v>
      </c>
      <c r="D332" s="33" t="s">
        <v>14</v>
      </c>
      <c r="E332" s="34" t="s">
        <v>113</v>
      </c>
      <c r="F332" s="35">
        <v>250</v>
      </c>
      <c r="G332" s="36"/>
      <c r="H332" s="37">
        <f>ROUND(G332,2)*F332</f>
        <v>0</v>
      </c>
      <c r="I332" s="38"/>
    </row>
    <row r="333" spans="1:9" s="43" customFormat="1" ht="33" customHeight="1">
      <c r="A333" s="69" t="s">
        <v>381</v>
      </c>
      <c r="B333" s="31" t="s">
        <v>382</v>
      </c>
      <c r="C333" s="32" t="s">
        <v>383</v>
      </c>
      <c r="D333" s="33" t="s">
        <v>384</v>
      </c>
      <c r="E333" s="34" t="s">
        <v>375</v>
      </c>
      <c r="F333" s="35">
        <v>40</v>
      </c>
      <c r="G333" s="36"/>
      <c r="H333" s="37">
        <f>ROUND(G333,2)*F333</f>
        <v>0</v>
      </c>
      <c r="I333" s="38"/>
    </row>
    <row r="334" spans="1:8" s="53" customFormat="1" ht="19.5" customHeight="1">
      <c r="A334" s="71" t="s">
        <v>385</v>
      </c>
      <c r="B334" s="31" t="s">
        <v>386</v>
      </c>
      <c r="C334" s="32" t="s">
        <v>387</v>
      </c>
      <c r="D334" s="33" t="s">
        <v>388</v>
      </c>
      <c r="E334" s="34" t="s">
        <v>20</v>
      </c>
      <c r="F334" s="35">
        <v>3300</v>
      </c>
      <c r="G334" s="36"/>
      <c r="H334" s="37">
        <f>ROUND(G334,2)*F334</f>
        <v>0</v>
      </c>
    </row>
    <row r="335" spans="1:9" s="39" customFormat="1" ht="33.75" customHeight="1">
      <c r="A335" s="30" t="s">
        <v>16</v>
      </c>
      <c r="B335" s="31" t="s">
        <v>389</v>
      </c>
      <c r="C335" s="32" t="s">
        <v>18</v>
      </c>
      <c r="D335" s="33" t="s">
        <v>19</v>
      </c>
      <c r="E335" s="34" t="s">
        <v>20</v>
      </c>
      <c r="F335" s="35">
        <v>300</v>
      </c>
      <c r="G335" s="36"/>
      <c r="H335" s="37">
        <f>ROUND(G335,2)*F335</f>
        <v>0</v>
      </c>
      <c r="I335" s="38"/>
    </row>
    <row r="336" spans="1:8" ht="33.75" customHeight="1">
      <c r="A336" s="27"/>
      <c r="B336" s="101"/>
      <c r="C336" s="107" t="s">
        <v>21</v>
      </c>
      <c r="D336" s="103"/>
      <c r="E336" s="108"/>
      <c r="F336" s="104"/>
      <c r="G336" s="105"/>
      <c r="H336" s="106"/>
    </row>
    <row r="337" spans="1:9" s="43" customFormat="1" ht="33" customHeight="1">
      <c r="A337" s="40" t="s">
        <v>390</v>
      </c>
      <c r="B337" s="31" t="s">
        <v>391</v>
      </c>
      <c r="C337" s="32" t="s">
        <v>392</v>
      </c>
      <c r="D337" s="33" t="s">
        <v>19</v>
      </c>
      <c r="E337" s="34"/>
      <c r="F337" s="35"/>
      <c r="G337" s="41"/>
      <c r="H337" s="37"/>
      <c r="I337" s="38"/>
    </row>
    <row r="338" spans="1:9" s="39" customFormat="1" ht="30" customHeight="1">
      <c r="A338" s="40" t="s">
        <v>393</v>
      </c>
      <c r="B338" s="42" t="s">
        <v>27</v>
      </c>
      <c r="C338" s="32" t="s">
        <v>394</v>
      </c>
      <c r="D338" s="33" t="s">
        <v>14</v>
      </c>
      <c r="E338" s="34" t="s">
        <v>20</v>
      </c>
      <c r="F338" s="35">
        <v>75</v>
      </c>
      <c r="G338" s="36"/>
      <c r="H338" s="37">
        <f>ROUND(G338,2)*F338</f>
        <v>0</v>
      </c>
      <c r="I338" s="38"/>
    </row>
    <row r="339" spans="1:9" s="39" customFormat="1" ht="30" customHeight="1">
      <c r="A339" s="40" t="s">
        <v>395</v>
      </c>
      <c r="B339" s="42" t="s">
        <v>30</v>
      </c>
      <c r="C339" s="32" t="s">
        <v>396</v>
      </c>
      <c r="D339" s="33" t="s">
        <v>14</v>
      </c>
      <c r="E339" s="34" t="s">
        <v>20</v>
      </c>
      <c r="F339" s="35">
        <v>3600</v>
      </c>
      <c r="G339" s="36"/>
      <c r="H339" s="37">
        <f>ROUND(G339,2)*F339</f>
        <v>0</v>
      </c>
      <c r="I339" s="38"/>
    </row>
    <row r="340" spans="1:9" s="39" customFormat="1" ht="33" customHeight="1">
      <c r="A340" s="40" t="s">
        <v>307</v>
      </c>
      <c r="B340" s="31" t="s">
        <v>397</v>
      </c>
      <c r="C340" s="32" t="s">
        <v>309</v>
      </c>
      <c r="D340" s="33" t="s">
        <v>25</v>
      </c>
      <c r="E340" s="34"/>
      <c r="F340" s="35"/>
      <c r="G340" s="41"/>
      <c r="H340" s="37"/>
      <c r="I340" s="38"/>
    </row>
    <row r="341" spans="1:9" s="39" customFormat="1" ht="33" customHeight="1">
      <c r="A341" s="40" t="s">
        <v>310</v>
      </c>
      <c r="B341" s="42" t="s">
        <v>27</v>
      </c>
      <c r="C341" s="32" t="s">
        <v>311</v>
      </c>
      <c r="D341" s="33" t="s">
        <v>14</v>
      </c>
      <c r="E341" s="34" t="s">
        <v>20</v>
      </c>
      <c r="F341" s="35">
        <v>70</v>
      </c>
      <c r="G341" s="36"/>
      <c r="H341" s="37">
        <f>ROUND(G341,2)*F341</f>
        <v>0</v>
      </c>
      <c r="I341" s="38"/>
    </row>
    <row r="342" spans="1:9" s="43" customFormat="1" ht="33" customHeight="1">
      <c r="A342" s="40" t="s">
        <v>61</v>
      </c>
      <c r="B342" s="31" t="s">
        <v>398</v>
      </c>
      <c r="C342" s="32" t="s">
        <v>63</v>
      </c>
      <c r="D342" s="33" t="s">
        <v>53</v>
      </c>
      <c r="E342" s="34"/>
      <c r="F342" s="35"/>
      <c r="G342" s="41"/>
      <c r="H342" s="37"/>
      <c r="I342" s="38"/>
    </row>
    <row r="343" spans="1:9" s="39" customFormat="1" ht="30" customHeight="1">
      <c r="A343" s="40" t="s">
        <v>64</v>
      </c>
      <c r="B343" s="42" t="s">
        <v>27</v>
      </c>
      <c r="C343" s="32" t="s">
        <v>55</v>
      </c>
      <c r="D343" s="33" t="s">
        <v>60</v>
      </c>
      <c r="E343" s="34"/>
      <c r="F343" s="35"/>
      <c r="G343" s="41"/>
      <c r="H343" s="37"/>
      <c r="I343" s="38"/>
    </row>
    <row r="344" spans="1:9" s="39" customFormat="1" ht="30" customHeight="1">
      <c r="A344" s="40" t="s">
        <v>65</v>
      </c>
      <c r="B344" s="44"/>
      <c r="C344" s="32" t="s">
        <v>66</v>
      </c>
      <c r="D344" s="33"/>
      <c r="E344" s="34" t="s">
        <v>20</v>
      </c>
      <c r="F344" s="35">
        <v>16</v>
      </c>
      <c r="G344" s="36"/>
      <c r="H344" s="37">
        <f>ROUND(G344,2)*F344</f>
        <v>0</v>
      </c>
      <c r="I344" s="38"/>
    </row>
    <row r="345" spans="1:9" s="43" customFormat="1" ht="33" customHeight="1">
      <c r="A345" s="40" t="s">
        <v>69</v>
      </c>
      <c r="B345" s="31" t="s">
        <v>399</v>
      </c>
      <c r="C345" s="32" t="s">
        <v>71</v>
      </c>
      <c r="D345" s="33" t="s">
        <v>53</v>
      </c>
      <c r="E345" s="34" t="s">
        <v>20</v>
      </c>
      <c r="F345" s="45">
        <v>57</v>
      </c>
      <c r="G345" s="36"/>
      <c r="H345" s="37">
        <f>ROUND(G345,2)*F345</f>
        <v>0</v>
      </c>
      <c r="I345" s="38"/>
    </row>
    <row r="346" spans="1:9" s="39" customFormat="1" ht="33" customHeight="1">
      <c r="A346" s="40" t="s">
        <v>72</v>
      </c>
      <c r="B346" s="31" t="s">
        <v>400</v>
      </c>
      <c r="C346" s="32" t="s">
        <v>74</v>
      </c>
      <c r="D346" s="33" t="s">
        <v>53</v>
      </c>
      <c r="E346" s="34" t="s">
        <v>20</v>
      </c>
      <c r="F346" s="35">
        <v>60</v>
      </c>
      <c r="G346" s="36"/>
      <c r="H346" s="37">
        <f>ROUND(G346,2)*F346</f>
        <v>0</v>
      </c>
      <c r="I346" s="38"/>
    </row>
    <row r="347" spans="1:9" s="43" customFormat="1" ht="33" customHeight="1">
      <c r="A347" s="40" t="s">
        <v>75</v>
      </c>
      <c r="B347" s="31" t="s">
        <v>401</v>
      </c>
      <c r="C347" s="32" t="s">
        <v>77</v>
      </c>
      <c r="D347" s="33" t="s">
        <v>78</v>
      </c>
      <c r="E347" s="34"/>
      <c r="F347" s="35"/>
      <c r="G347" s="41"/>
      <c r="H347" s="37"/>
      <c r="I347" s="38"/>
    </row>
    <row r="348" spans="1:9" s="39" customFormat="1" ht="30" customHeight="1">
      <c r="A348" s="40" t="s">
        <v>79</v>
      </c>
      <c r="B348" s="42" t="s">
        <v>27</v>
      </c>
      <c r="C348" s="32" t="s">
        <v>402</v>
      </c>
      <c r="D348" s="33" t="s">
        <v>14</v>
      </c>
      <c r="E348" s="34" t="s">
        <v>81</v>
      </c>
      <c r="F348" s="35">
        <v>24</v>
      </c>
      <c r="G348" s="36"/>
      <c r="H348" s="37">
        <f>ROUND(G348,2)*F348</f>
        <v>0</v>
      </c>
      <c r="I348" s="38"/>
    </row>
    <row r="349" spans="1:9" s="39" customFormat="1" ht="30" customHeight="1">
      <c r="A349" s="40" t="s">
        <v>199</v>
      </c>
      <c r="B349" s="42" t="s">
        <v>30</v>
      </c>
      <c r="C349" s="32" t="s">
        <v>403</v>
      </c>
      <c r="D349" s="33" t="s">
        <v>14</v>
      </c>
      <c r="E349" s="34" t="s">
        <v>81</v>
      </c>
      <c r="F349" s="35">
        <v>820</v>
      </c>
      <c r="G349" s="36"/>
      <c r="H349" s="37">
        <f>ROUND(G349,2)*F349</f>
        <v>0</v>
      </c>
      <c r="I349" s="38"/>
    </row>
    <row r="350" spans="1:9" s="39" customFormat="1" ht="30" customHeight="1">
      <c r="A350" s="40" t="s">
        <v>264</v>
      </c>
      <c r="B350" s="46" t="s">
        <v>33</v>
      </c>
      <c r="C350" s="47" t="s">
        <v>265</v>
      </c>
      <c r="D350" s="48" t="s">
        <v>14</v>
      </c>
      <c r="E350" s="49" t="s">
        <v>81</v>
      </c>
      <c r="F350" s="50">
        <v>37</v>
      </c>
      <c r="G350" s="51"/>
      <c r="H350" s="52">
        <f>ROUND(G350,2)*F350</f>
        <v>0</v>
      </c>
      <c r="I350" s="38"/>
    </row>
    <row r="351" spans="1:9" s="39" customFormat="1" ht="30" customHeight="1">
      <c r="A351" s="40" t="s">
        <v>82</v>
      </c>
      <c r="B351" s="31" t="s">
        <v>404</v>
      </c>
      <c r="C351" s="32" t="s">
        <v>84</v>
      </c>
      <c r="D351" s="33" t="s">
        <v>78</v>
      </c>
      <c r="E351" s="34"/>
      <c r="F351" s="35"/>
      <c r="G351" s="41"/>
      <c r="H351" s="37"/>
      <c r="I351" s="38"/>
    </row>
    <row r="352" spans="1:9" s="39" customFormat="1" ht="33" customHeight="1">
      <c r="A352" s="40" t="s">
        <v>85</v>
      </c>
      <c r="B352" s="42" t="s">
        <v>27</v>
      </c>
      <c r="C352" s="32" t="s">
        <v>86</v>
      </c>
      <c r="D352" s="33" t="s">
        <v>87</v>
      </c>
      <c r="E352" s="34" t="s">
        <v>81</v>
      </c>
      <c r="F352" s="35">
        <v>60</v>
      </c>
      <c r="G352" s="36"/>
      <c r="H352" s="37">
        <f>ROUND(G352,2)*F352</f>
        <v>0</v>
      </c>
      <c r="I352" s="38"/>
    </row>
    <row r="353" spans="1:9" s="43" customFormat="1" ht="64.5" customHeight="1">
      <c r="A353" s="40" t="s">
        <v>202</v>
      </c>
      <c r="B353" s="42" t="s">
        <v>30</v>
      </c>
      <c r="C353" s="32" t="s">
        <v>203</v>
      </c>
      <c r="D353" s="33" t="s">
        <v>204</v>
      </c>
      <c r="E353" s="34" t="s">
        <v>81</v>
      </c>
      <c r="F353" s="45">
        <v>760</v>
      </c>
      <c r="G353" s="36"/>
      <c r="H353" s="37">
        <f>ROUND(G353,2)*F353</f>
        <v>0</v>
      </c>
      <c r="I353" s="38"/>
    </row>
    <row r="354" spans="1:9" s="43" customFormat="1" ht="64.5" customHeight="1">
      <c r="A354" s="40" t="s">
        <v>405</v>
      </c>
      <c r="B354" s="42" t="s">
        <v>33</v>
      </c>
      <c r="C354" s="32" t="s">
        <v>406</v>
      </c>
      <c r="D354" s="33" t="s">
        <v>407</v>
      </c>
      <c r="E354" s="34" t="s">
        <v>81</v>
      </c>
      <c r="F354" s="45">
        <v>80</v>
      </c>
      <c r="G354" s="36"/>
      <c r="H354" s="37">
        <f>ROUND(G354,2)*F354</f>
        <v>0</v>
      </c>
      <c r="I354" s="38"/>
    </row>
    <row r="355" spans="1:9" s="39" customFormat="1" ht="33" customHeight="1">
      <c r="A355" s="40" t="s">
        <v>91</v>
      </c>
      <c r="B355" s="31" t="s">
        <v>408</v>
      </c>
      <c r="C355" s="32" t="s">
        <v>93</v>
      </c>
      <c r="D355" s="33" t="s">
        <v>78</v>
      </c>
      <c r="E355" s="34"/>
      <c r="F355" s="35"/>
      <c r="G355" s="41"/>
      <c r="H355" s="37"/>
      <c r="I355" s="38"/>
    </row>
    <row r="356" spans="1:9" s="39" customFormat="1" ht="33" customHeight="1">
      <c r="A356" s="40" t="s">
        <v>99</v>
      </c>
      <c r="B356" s="42" t="s">
        <v>27</v>
      </c>
      <c r="C356" s="32" t="s">
        <v>86</v>
      </c>
      <c r="D356" s="33" t="s">
        <v>87</v>
      </c>
      <c r="E356" s="34" t="s">
        <v>81</v>
      </c>
      <c r="F356" s="35">
        <v>10</v>
      </c>
      <c r="G356" s="36"/>
      <c r="H356" s="37">
        <f>ROUND(G356,2)*F356</f>
        <v>0</v>
      </c>
      <c r="I356" s="38"/>
    </row>
    <row r="357" spans="1:9" s="39" customFormat="1" ht="30" customHeight="1">
      <c r="A357" s="40" t="s">
        <v>100</v>
      </c>
      <c r="B357" s="42" t="s">
        <v>30</v>
      </c>
      <c r="C357" s="32" t="s">
        <v>89</v>
      </c>
      <c r="D357" s="33" t="s">
        <v>90</v>
      </c>
      <c r="E357" s="34" t="s">
        <v>81</v>
      </c>
      <c r="F357" s="35">
        <v>8</v>
      </c>
      <c r="G357" s="36"/>
      <c r="H357" s="37">
        <f>ROUND(G357,2)*F357</f>
        <v>0</v>
      </c>
      <c r="I357" s="38"/>
    </row>
    <row r="358" spans="1:9" s="39" customFormat="1" ht="33" customHeight="1">
      <c r="A358" s="40" t="s">
        <v>101</v>
      </c>
      <c r="B358" s="31" t="s">
        <v>409</v>
      </c>
      <c r="C358" s="32" t="s">
        <v>103</v>
      </c>
      <c r="D358" s="33" t="s">
        <v>104</v>
      </c>
      <c r="E358" s="34" t="s">
        <v>20</v>
      </c>
      <c r="F358" s="35">
        <v>3</v>
      </c>
      <c r="G358" s="36"/>
      <c r="H358" s="37">
        <f>ROUND(G358,2)*F358</f>
        <v>0</v>
      </c>
      <c r="I358" s="38"/>
    </row>
    <row r="359" spans="1:9" s="39" customFormat="1" ht="33" customHeight="1">
      <c r="A359" s="40" t="s">
        <v>105</v>
      </c>
      <c r="B359" s="31" t="s">
        <v>410</v>
      </c>
      <c r="C359" s="32" t="s">
        <v>107</v>
      </c>
      <c r="D359" s="33" t="s">
        <v>108</v>
      </c>
      <c r="E359" s="53"/>
      <c r="F359" s="35"/>
      <c r="G359" s="41"/>
      <c r="H359" s="37"/>
      <c r="I359" s="38"/>
    </row>
    <row r="360" spans="1:9" s="39" customFormat="1" ht="30" customHeight="1">
      <c r="A360" s="40" t="s">
        <v>114</v>
      </c>
      <c r="B360" s="42" t="s">
        <v>27</v>
      </c>
      <c r="C360" s="32" t="s">
        <v>115</v>
      </c>
      <c r="D360" s="33"/>
      <c r="E360" s="34"/>
      <c r="F360" s="35"/>
      <c r="G360" s="41"/>
      <c r="H360" s="37"/>
      <c r="I360" s="38"/>
    </row>
    <row r="361" spans="1:9" s="39" customFormat="1" ht="30" customHeight="1">
      <c r="A361" s="40" t="s">
        <v>116</v>
      </c>
      <c r="B361" s="44"/>
      <c r="C361" s="32" t="s">
        <v>112</v>
      </c>
      <c r="D361" s="33"/>
      <c r="E361" s="34" t="s">
        <v>113</v>
      </c>
      <c r="F361" s="35">
        <v>15</v>
      </c>
      <c r="G361" s="36"/>
      <c r="H361" s="37">
        <f>ROUND(G361,2)*F361</f>
        <v>0</v>
      </c>
      <c r="I361" s="38"/>
    </row>
    <row r="362" spans="1:9" s="54" customFormat="1" ht="33" customHeight="1">
      <c r="A362" s="40" t="s">
        <v>117</v>
      </c>
      <c r="B362" s="31" t="s">
        <v>411</v>
      </c>
      <c r="C362" s="32" t="s">
        <v>119</v>
      </c>
      <c r="D362" s="33" t="s">
        <v>120</v>
      </c>
      <c r="E362" s="34"/>
      <c r="F362" s="35"/>
      <c r="G362" s="41"/>
      <c r="H362" s="37"/>
      <c r="I362" s="38"/>
    </row>
    <row r="363" spans="1:9" s="55" customFormat="1" ht="30" customHeight="1">
      <c r="A363" s="40" t="s">
        <v>121</v>
      </c>
      <c r="B363" s="42" t="s">
        <v>27</v>
      </c>
      <c r="C363" s="32" t="s">
        <v>122</v>
      </c>
      <c r="D363" s="33" t="s">
        <v>14</v>
      </c>
      <c r="E363" s="34" t="s">
        <v>20</v>
      </c>
      <c r="F363" s="35">
        <v>75</v>
      </c>
      <c r="G363" s="36"/>
      <c r="H363" s="37">
        <f>ROUND(G363,2)*F363</f>
        <v>0</v>
      </c>
      <c r="I363" s="38"/>
    </row>
    <row r="364" spans="1:8" ht="33.75" customHeight="1">
      <c r="A364" s="27"/>
      <c r="B364" s="109"/>
      <c r="C364" s="107" t="s">
        <v>412</v>
      </c>
      <c r="D364" s="103"/>
      <c r="E364" s="104"/>
      <c r="F364" s="104"/>
      <c r="G364" s="105"/>
      <c r="H364" s="106"/>
    </row>
    <row r="365" spans="1:9" s="39" customFormat="1" ht="33" customHeight="1">
      <c r="A365" s="30" t="s">
        <v>413</v>
      </c>
      <c r="B365" s="31" t="s">
        <v>414</v>
      </c>
      <c r="C365" s="32" t="s">
        <v>415</v>
      </c>
      <c r="D365" s="33" t="s">
        <v>108</v>
      </c>
      <c r="E365" s="53"/>
      <c r="F365" s="35"/>
      <c r="G365" s="41"/>
      <c r="H365" s="56"/>
      <c r="I365" s="38"/>
    </row>
    <row r="366" spans="1:9" s="39" customFormat="1" ht="30" customHeight="1">
      <c r="A366" s="30" t="s">
        <v>416</v>
      </c>
      <c r="B366" s="42" t="s">
        <v>27</v>
      </c>
      <c r="C366" s="32" t="s">
        <v>110</v>
      </c>
      <c r="D366" s="33"/>
      <c r="E366" s="34"/>
      <c r="F366" s="35"/>
      <c r="G366" s="41"/>
      <c r="H366" s="56"/>
      <c r="I366" s="38"/>
    </row>
    <row r="367" spans="1:9" s="39" customFormat="1" ht="30" customHeight="1">
      <c r="A367" s="30" t="s">
        <v>417</v>
      </c>
      <c r="B367" s="44"/>
      <c r="C367" s="32" t="s">
        <v>112</v>
      </c>
      <c r="D367" s="33"/>
      <c r="E367" s="34" t="s">
        <v>113</v>
      </c>
      <c r="F367" s="35">
        <v>750</v>
      </c>
      <c r="G367" s="36"/>
      <c r="H367" s="56">
        <f>ROUND(G367,2)*F367</f>
        <v>0</v>
      </c>
      <c r="I367" s="38"/>
    </row>
    <row r="368" spans="1:9" s="39" customFormat="1" ht="30" customHeight="1">
      <c r="A368" s="30" t="s">
        <v>418</v>
      </c>
      <c r="B368" s="42" t="s">
        <v>30</v>
      </c>
      <c r="C368" s="32" t="s">
        <v>115</v>
      </c>
      <c r="D368" s="33"/>
      <c r="E368" s="34"/>
      <c r="F368" s="35"/>
      <c r="G368" s="41"/>
      <c r="H368" s="56"/>
      <c r="I368" s="38"/>
    </row>
    <row r="369" spans="1:9" s="39" customFormat="1" ht="30" customHeight="1">
      <c r="A369" s="30" t="s">
        <v>419</v>
      </c>
      <c r="B369" s="44"/>
      <c r="C369" s="32" t="s">
        <v>112</v>
      </c>
      <c r="D369" s="33"/>
      <c r="E369" s="34" t="s">
        <v>113</v>
      </c>
      <c r="F369" s="35">
        <v>80</v>
      </c>
      <c r="G369" s="36"/>
      <c r="H369" s="56">
        <f>ROUND(G369,2)*F369</f>
        <v>0</v>
      </c>
      <c r="I369" s="38"/>
    </row>
    <row r="370" spans="1:8" ht="33.75" customHeight="1">
      <c r="A370" s="27"/>
      <c r="B370" s="109"/>
      <c r="C370" s="107" t="s">
        <v>125</v>
      </c>
      <c r="D370" s="103"/>
      <c r="E370" s="110"/>
      <c r="F370" s="104"/>
      <c r="G370" s="105"/>
      <c r="H370" s="106"/>
    </row>
    <row r="371" spans="1:9" s="43" customFormat="1" ht="30" customHeight="1">
      <c r="A371" s="30" t="s">
        <v>126</v>
      </c>
      <c r="B371" s="31" t="s">
        <v>420</v>
      </c>
      <c r="C371" s="32" t="s">
        <v>128</v>
      </c>
      <c r="D371" s="33" t="s">
        <v>129</v>
      </c>
      <c r="E371" s="34" t="s">
        <v>81</v>
      </c>
      <c r="F371" s="45">
        <v>300</v>
      </c>
      <c r="G371" s="36"/>
      <c r="H371" s="56">
        <f>ROUND(G371,2)*F371</f>
        <v>0</v>
      </c>
      <c r="I371" s="38"/>
    </row>
    <row r="372" spans="1:8" ht="45.75" customHeight="1">
      <c r="A372" s="27"/>
      <c r="B372" s="109"/>
      <c r="C372" s="107" t="s">
        <v>130</v>
      </c>
      <c r="D372" s="103"/>
      <c r="E372" s="110"/>
      <c r="F372" s="104"/>
      <c r="G372" s="105"/>
      <c r="H372" s="106"/>
    </row>
    <row r="373" spans="1:9" s="43" customFormat="1" ht="33" customHeight="1">
      <c r="A373" s="30" t="s">
        <v>131</v>
      </c>
      <c r="B373" s="31" t="s">
        <v>421</v>
      </c>
      <c r="C373" s="32" t="s">
        <v>133</v>
      </c>
      <c r="D373" s="33" t="s">
        <v>134</v>
      </c>
      <c r="E373" s="34"/>
      <c r="F373" s="45"/>
      <c r="G373" s="41"/>
      <c r="H373" s="56"/>
      <c r="I373" s="38"/>
    </row>
    <row r="374" spans="1:9" s="43" customFormat="1" ht="30" customHeight="1">
      <c r="A374" s="30" t="s">
        <v>135</v>
      </c>
      <c r="B374" s="46" t="s">
        <v>27</v>
      </c>
      <c r="C374" s="47" t="s">
        <v>136</v>
      </c>
      <c r="D374" s="48"/>
      <c r="E374" s="49" t="s">
        <v>44</v>
      </c>
      <c r="F374" s="58">
        <v>6</v>
      </c>
      <c r="G374" s="51"/>
      <c r="H374" s="59">
        <f>ROUND(G374,2)*F374</f>
        <v>0</v>
      </c>
      <c r="I374" s="38"/>
    </row>
    <row r="375" spans="1:9" s="55" customFormat="1" ht="33" customHeight="1">
      <c r="A375" s="30" t="s">
        <v>143</v>
      </c>
      <c r="B375" s="31" t="s">
        <v>422</v>
      </c>
      <c r="C375" s="32" t="s">
        <v>145</v>
      </c>
      <c r="D375" s="33" t="s">
        <v>134</v>
      </c>
      <c r="E375" s="34" t="s">
        <v>81</v>
      </c>
      <c r="F375" s="45">
        <v>45</v>
      </c>
      <c r="G375" s="36"/>
      <c r="H375" s="56">
        <f>ROUND(G375,2)*F375</f>
        <v>0</v>
      </c>
      <c r="I375" s="38"/>
    </row>
    <row r="376" spans="1:9" s="60" customFormat="1" ht="33" customHeight="1">
      <c r="A376" s="30" t="s">
        <v>423</v>
      </c>
      <c r="B376" s="31" t="s">
        <v>424</v>
      </c>
      <c r="C376" s="63" t="s">
        <v>425</v>
      </c>
      <c r="D376" s="33" t="s">
        <v>134</v>
      </c>
      <c r="E376" s="34"/>
      <c r="F376" s="45"/>
      <c r="G376" s="41"/>
      <c r="H376" s="56"/>
      <c r="I376" s="38"/>
    </row>
    <row r="377" spans="1:9" s="60" customFormat="1" ht="30" customHeight="1">
      <c r="A377" s="30" t="s">
        <v>426</v>
      </c>
      <c r="B377" s="42" t="s">
        <v>27</v>
      </c>
      <c r="C377" s="63" t="s">
        <v>427</v>
      </c>
      <c r="D377" s="33"/>
      <c r="E377" s="34" t="s">
        <v>44</v>
      </c>
      <c r="F377" s="45">
        <v>5</v>
      </c>
      <c r="G377" s="36"/>
      <c r="H377" s="56">
        <f>ROUND(G377,2)*F377</f>
        <v>0</v>
      </c>
      <c r="I377" s="38"/>
    </row>
    <row r="378" spans="1:9" s="43" customFormat="1" ht="33" customHeight="1">
      <c r="A378" s="30" t="s">
        <v>286</v>
      </c>
      <c r="B378" s="31" t="s">
        <v>428</v>
      </c>
      <c r="C378" s="32" t="s">
        <v>288</v>
      </c>
      <c r="D378" s="33" t="s">
        <v>134</v>
      </c>
      <c r="E378" s="34" t="s">
        <v>44</v>
      </c>
      <c r="F378" s="45">
        <v>3</v>
      </c>
      <c r="G378" s="36"/>
      <c r="H378" s="56">
        <f>ROUND(G378,2)*F378</f>
        <v>0</v>
      </c>
      <c r="I378" s="38"/>
    </row>
    <row r="379" spans="1:9" s="43" customFormat="1" ht="33" customHeight="1">
      <c r="A379" s="30"/>
      <c r="B379" s="31" t="s">
        <v>429</v>
      </c>
      <c r="C379" s="32" t="s">
        <v>430</v>
      </c>
      <c r="D379" s="33" t="s">
        <v>431</v>
      </c>
      <c r="E379" s="34"/>
      <c r="F379" s="45"/>
      <c r="G379" s="41"/>
      <c r="H379" s="56"/>
      <c r="I379" s="38"/>
    </row>
    <row r="380" spans="1:9" s="43" customFormat="1" ht="33" customHeight="1">
      <c r="A380" s="30"/>
      <c r="B380" s="42" t="s">
        <v>27</v>
      </c>
      <c r="C380" s="32" t="s">
        <v>432</v>
      </c>
      <c r="D380" s="33"/>
      <c r="E380" s="34" t="s">
        <v>44</v>
      </c>
      <c r="F380" s="45">
        <v>6</v>
      </c>
      <c r="G380" s="36"/>
      <c r="H380" s="56">
        <f>ROUND(G380,2)*F380</f>
        <v>0</v>
      </c>
      <c r="I380" s="38"/>
    </row>
    <row r="381" spans="1:8" ht="33.75" customHeight="1">
      <c r="A381" s="27"/>
      <c r="B381" s="113"/>
      <c r="C381" s="107" t="s">
        <v>159</v>
      </c>
      <c r="D381" s="103"/>
      <c r="E381" s="110"/>
      <c r="F381" s="104"/>
      <c r="G381" s="105"/>
      <c r="H381" s="106"/>
    </row>
    <row r="382" spans="1:9" s="39" customFormat="1" ht="33" customHeight="1">
      <c r="A382" s="30" t="s">
        <v>160</v>
      </c>
      <c r="B382" s="31" t="s">
        <v>433</v>
      </c>
      <c r="C382" s="32" t="s">
        <v>162</v>
      </c>
      <c r="D382" s="33" t="s">
        <v>163</v>
      </c>
      <c r="E382" s="34" t="s">
        <v>44</v>
      </c>
      <c r="F382" s="45">
        <v>2</v>
      </c>
      <c r="G382" s="36"/>
      <c r="H382" s="56">
        <f>ROUND(G382,2)*F382</f>
        <v>0</v>
      </c>
      <c r="I382" s="38"/>
    </row>
    <row r="383" spans="1:9" s="39" customFormat="1" ht="33.75" customHeight="1">
      <c r="A383" s="30" t="s">
        <v>290</v>
      </c>
      <c r="B383" s="31" t="s">
        <v>434</v>
      </c>
      <c r="C383" s="32" t="s">
        <v>292</v>
      </c>
      <c r="D383" s="33" t="s">
        <v>134</v>
      </c>
      <c r="E383" s="34"/>
      <c r="F383" s="45"/>
      <c r="G383" s="37"/>
      <c r="H383" s="56"/>
      <c r="I383" s="38"/>
    </row>
    <row r="384" spans="1:9" s="68" customFormat="1" ht="30" customHeight="1">
      <c r="A384" s="30" t="s">
        <v>293</v>
      </c>
      <c r="B384" s="42" t="s">
        <v>27</v>
      </c>
      <c r="C384" s="32" t="s">
        <v>294</v>
      </c>
      <c r="D384" s="33"/>
      <c r="E384" s="34" t="s">
        <v>295</v>
      </c>
      <c r="F384" s="45">
        <v>1</v>
      </c>
      <c r="G384" s="36"/>
      <c r="H384" s="56">
        <f>ROUND(G384,2)*F384</f>
        <v>0</v>
      </c>
      <c r="I384" s="38"/>
    </row>
    <row r="385" spans="1:9" s="43" customFormat="1" ht="33" customHeight="1">
      <c r="A385" s="30" t="s">
        <v>169</v>
      </c>
      <c r="B385" s="31" t="s">
        <v>435</v>
      </c>
      <c r="C385" s="32" t="s">
        <v>171</v>
      </c>
      <c r="D385" s="33" t="s">
        <v>163</v>
      </c>
      <c r="E385" s="34" t="s">
        <v>44</v>
      </c>
      <c r="F385" s="45">
        <v>1</v>
      </c>
      <c r="G385" s="36"/>
      <c r="H385" s="56">
        <f>ROUND(G385,2)*F385</f>
        <v>0</v>
      </c>
      <c r="I385" s="38"/>
    </row>
    <row r="386" spans="1:9" s="43" customFormat="1" ht="33" customHeight="1">
      <c r="A386" s="30" t="s">
        <v>172</v>
      </c>
      <c r="B386" s="31" t="s">
        <v>436</v>
      </c>
      <c r="C386" s="32" t="s">
        <v>174</v>
      </c>
      <c r="D386" s="33" t="s">
        <v>163</v>
      </c>
      <c r="E386" s="34" t="s">
        <v>44</v>
      </c>
      <c r="F386" s="45">
        <v>2</v>
      </c>
      <c r="G386" s="36"/>
      <c r="H386" s="56">
        <f>ROUND(G386,2)*F386</f>
        <v>0</v>
      </c>
      <c r="I386" s="38"/>
    </row>
    <row r="387" spans="1:9" s="39" customFormat="1" ht="33" customHeight="1">
      <c r="A387" s="30" t="s">
        <v>175</v>
      </c>
      <c r="B387" s="31" t="s">
        <v>437</v>
      </c>
      <c r="C387" s="32" t="s">
        <v>177</v>
      </c>
      <c r="D387" s="33" t="s">
        <v>163</v>
      </c>
      <c r="E387" s="34" t="s">
        <v>44</v>
      </c>
      <c r="F387" s="45">
        <v>5</v>
      </c>
      <c r="G387" s="36"/>
      <c r="H387" s="56">
        <f>ROUND(G387,2)*F387</f>
        <v>0</v>
      </c>
      <c r="I387" s="38"/>
    </row>
    <row r="388" spans="1:9" s="39" customFormat="1" ht="33" customHeight="1">
      <c r="A388" s="30" t="s">
        <v>181</v>
      </c>
      <c r="B388" s="31" t="s">
        <v>438</v>
      </c>
      <c r="C388" s="32" t="s">
        <v>183</v>
      </c>
      <c r="D388" s="33" t="s">
        <v>163</v>
      </c>
      <c r="E388" s="34" t="s">
        <v>44</v>
      </c>
      <c r="F388" s="45">
        <v>4</v>
      </c>
      <c r="G388" s="36"/>
      <c r="H388" s="56">
        <f>ROUND(G388,2)*F388</f>
        <v>0</v>
      </c>
      <c r="I388" s="38"/>
    </row>
    <row r="389" spans="1:8" ht="33.75" customHeight="1">
      <c r="A389" s="27"/>
      <c r="B389" s="101"/>
      <c r="C389" s="107" t="s">
        <v>184</v>
      </c>
      <c r="D389" s="103"/>
      <c r="E389" s="108"/>
      <c r="F389" s="104"/>
      <c r="G389" s="105"/>
      <c r="H389" s="106"/>
    </row>
    <row r="390" spans="1:9" s="43" customFormat="1" ht="33" customHeight="1">
      <c r="A390" s="40" t="s">
        <v>185</v>
      </c>
      <c r="B390" s="31" t="s">
        <v>439</v>
      </c>
      <c r="C390" s="32" t="s">
        <v>187</v>
      </c>
      <c r="D390" s="33" t="s">
        <v>188</v>
      </c>
      <c r="E390" s="34"/>
      <c r="F390" s="35"/>
      <c r="G390" s="41"/>
      <c r="H390" s="37"/>
      <c r="I390" s="38"/>
    </row>
    <row r="391" spans="1:9" s="39" customFormat="1" ht="30" customHeight="1">
      <c r="A391" s="40" t="s">
        <v>189</v>
      </c>
      <c r="B391" s="42" t="s">
        <v>27</v>
      </c>
      <c r="C391" s="32" t="s">
        <v>190</v>
      </c>
      <c r="D391" s="33"/>
      <c r="E391" s="34" t="s">
        <v>20</v>
      </c>
      <c r="F391" s="35">
        <v>700</v>
      </c>
      <c r="G391" s="36"/>
      <c r="H391" s="37">
        <f>ROUND(G391,2)*F391</f>
        <v>0</v>
      </c>
      <c r="I391" s="38"/>
    </row>
    <row r="392" spans="1:9" s="39" customFormat="1" ht="30" customHeight="1">
      <c r="A392" s="40" t="s">
        <v>191</v>
      </c>
      <c r="B392" s="42" t="s">
        <v>30</v>
      </c>
      <c r="C392" s="32" t="s">
        <v>192</v>
      </c>
      <c r="D392" s="33"/>
      <c r="E392" s="34" t="s">
        <v>20</v>
      </c>
      <c r="F392" s="35">
        <v>2100</v>
      </c>
      <c r="G392" s="36"/>
      <c r="H392" s="37">
        <f>ROUND(G392,2)*F392</f>
        <v>0</v>
      </c>
      <c r="I392" s="38"/>
    </row>
    <row r="393" spans="1:8" s="29" customFormat="1" ht="30" customHeight="1" thickBot="1">
      <c r="A393" s="67"/>
      <c r="B393" s="114" t="s">
        <v>370</v>
      </c>
      <c r="C393" s="169" t="str">
        <f>C328</f>
        <v>GENDREAU</v>
      </c>
      <c r="D393" s="202"/>
      <c r="E393" s="202"/>
      <c r="F393" s="203"/>
      <c r="G393" s="124" t="s">
        <v>193</v>
      </c>
      <c r="H393" s="124">
        <f>SUM(H330:H392)</f>
        <v>0</v>
      </c>
    </row>
    <row r="394" spans="1:8" s="29" customFormat="1" ht="30" customHeight="1" thickTop="1">
      <c r="A394" s="72"/>
      <c r="B394" s="98" t="s">
        <v>440</v>
      </c>
      <c r="C394" s="166" t="s">
        <v>441</v>
      </c>
      <c r="D394" s="175"/>
      <c r="E394" s="175"/>
      <c r="F394" s="176"/>
      <c r="G394" s="127"/>
      <c r="H394" s="128"/>
    </row>
    <row r="395" spans="1:8" ht="33.75" customHeight="1">
      <c r="A395" s="27"/>
      <c r="B395" s="101"/>
      <c r="C395" s="102" t="s">
        <v>15</v>
      </c>
      <c r="D395" s="103"/>
      <c r="E395" s="104" t="s">
        <v>14</v>
      </c>
      <c r="F395" s="104" t="s">
        <v>14</v>
      </c>
      <c r="G395" s="105" t="s">
        <v>14</v>
      </c>
      <c r="H395" s="106"/>
    </row>
    <row r="396" spans="1:9" s="43" customFormat="1" ht="33" customHeight="1">
      <c r="A396" s="30" t="s">
        <v>372</v>
      </c>
      <c r="B396" s="31" t="s">
        <v>442</v>
      </c>
      <c r="C396" s="32" t="s">
        <v>374</v>
      </c>
      <c r="D396" s="33" t="s">
        <v>19</v>
      </c>
      <c r="E396" s="34" t="s">
        <v>375</v>
      </c>
      <c r="F396" s="35">
        <v>30</v>
      </c>
      <c r="G396" s="36"/>
      <c r="H396" s="37">
        <f>ROUND(G396,2)*F396</f>
        <v>0</v>
      </c>
      <c r="I396" s="38"/>
    </row>
    <row r="397" spans="1:9" s="43" customFormat="1" ht="33" customHeight="1">
      <c r="A397" s="69" t="s">
        <v>376</v>
      </c>
      <c r="B397" s="31" t="s">
        <v>443</v>
      </c>
      <c r="C397" s="32" t="s">
        <v>378</v>
      </c>
      <c r="D397" s="33" t="s">
        <v>19</v>
      </c>
      <c r="E397" s="34"/>
      <c r="F397" s="35"/>
      <c r="G397" s="41"/>
      <c r="H397" s="37"/>
      <c r="I397" s="38"/>
    </row>
    <row r="398" spans="1:9" s="43" customFormat="1" ht="30" customHeight="1">
      <c r="A398" s="30" t="s">
        <v>379</v>
      </c>
      <c r="B398" s="42" t="s">
        <v>27</v>
      </c>
      <c r="C398" s="32" t="s">
        <v>380</v>
      </c>
      <c r="D398" s="33" t="s">
        <v>14</v>
      </c>
      <c r="E398" s="34" t="s">
        <v>113</v>
      </c>
      <c r="F398" s="35">
        <v>40</v>
      </c>
      <c r="G398" s="36"/>
      <c r="H398" s="37">
        <f>ROUND(G398,2)*F398</f>
        <v>0</v>
      </c>
      <c r="I398" s="38"/>
    </row>
    <row r="399" spans="1:9" s="43" customFormat="1" ht="33" customHeight="1">
      <c r="A399" s="69" t="s">
        <v>381</v>
      </c>
      <c r="B399" s="31" t="s">
        <v>444</v>
      </c>
      <c r="C399" s="32" t="s">
        <v>383</v>
      </c>
      <c r="D399" s="33" t="s">
        <v>384</v>
      </c>
      <c r="E399" s="34" t="s">
        <v>375</v>
      </c>
      <c r="F399" s="35">
        <v>6</v>
      </c>
      <c r="G399" s="36"/>
      <c r="H399" s="37">
        <f>ROUND(G399,2)*F399</f>
        <v>0</v>
      </c>
      <c r="I399" s="38"/>
    </row>
    <row r="400" spans="1:8" s="53" customFormat="1" ht="29.25" customHeight="1">
      <c r="A400" s="71" t="s">
        <v>385</v>
      </c>
      <c r="B400" s="31" t="s">
        <v>445</v>
      </c>
      <c r="C400" s="32" t="s">
        <v>387</v>
      </c>
      <c r="D400" s="33" t="s">
        <v>388</v>
      </c>
      <c r="E400" s="34" t="s">
        <v>20</v>
      </c>
      <c r="F400" s="35">
        <v>650</v>
      </c>
      <c r="G400" s="36"/>
      <c r="H400" s="37">
        <f>ROUND(G400,2)*F400</f>
        <v>0</v>
      </c>
    </row>
    <row r="401" spans="1:9" s="39" customFormat="1" ht="30" customHeight="1">
      <c r="A401" s="30" t="s">
        <v>16</v>
      </c>
      <c r="B401" s="31" t="s">
        <v>446</v>
      </c>
      <c r="C401" s="32" t="s">
        <v>18</v>
      </c>
      <c r="D401" s="33" t="s">
        <v>19</v>
      </c>
      <c r="E401" s="34" t="s">
        <v>20</v>
      </c>
      <c r="F401" s="35">
        <v>600</v>
      </c>
      <c r="G401" s="36"/>
      <c r="H401" s="37">
        <f>ROUND(G401,2)*F401</f>
        <v>0</v>
      </c>
      <c r="I401" s="38"/>
    </row>
    <row r="402" spans="1:8" ht="33.75" customHeight="1">
      <c r="A402" s="27"/>
      <c r="B402" s="101"/>
      <c r="C402" s="107" t="s">
        <v>21</v>
      </c>
      <c r="D402" s="103"/>
      <c r="E402" s="108"/>
      <c r="F402" s="104"/>
      <c r="G402" s="105"/>
      <c r="H402" s="106"/>
    </row>
    <row r="403" spans="1:9" s="43" customFormat="1" ht="33" customHeight="1">
      <c r="A403" s="40" t="s">
        <v>390</v>
      </c>
      <c r="B403" s="31" t="s">
        <v>447</v>
      </c>
      <c r="C403" s="32" t="s">
        <v>392</v>
      </c>
      <c r="D403" s="33" t="s">
        <v>19</v>
      </c>
      <c r="E403" s="34"/>
      <c r="F403" s="35"/>
      <c r="G403" s="41"/>
      <c r="H403" s="37"/>
      <c r="I403" s="38"/>
    </row>
    <row r="404" spans="1:9" s="39" customFormat="1" ht="33" customHeight="1">
      <c r="A404" s="40" t="s">
        <v>395</v>
      </c>
      <c r="B404" s="42" t="s">
        <v>27</v>
      </c>
      <c r="C404" s="32" t="s">
        <v>396</v>
      </c>
      <c r="D404" s="33" t="s">
        <v>14</v>
      </c>
      <c r="E404" s="34" t="s">
        <v>20</v>
      </c>
      <c r="F404" s="35">
        <v>600</v>
      </c>
      <c r="G404" s="36"/>
      <c r="H404" s="37">
        <f>ROUND(G404,2)*F404</f>
        <v>0</v>
      </c>
      <c r="I404" s="38"/>
    </row>
    <row r="405" spans="1:9" s="43" customFormat="1" ht="33" customHeight="1">
      <c r="A405" s="40" t="s">
        <v>61</v>
      </c>
      <c r="B405" s="31" t="s">
        <v>448</v>
      </c>
      <c r="C405" s="32" t="s">
        <v>63</v>
      </c>
      <c r="D405" s="33" t="s">
        <v>53</v>
      </c>
      <c r="E405" s="34"/>
      <c r="F405" s="35"/>
      <c r="G405" s="41"/>
      <c r="H405" s="37"/>
      <c r="I405" s="38"/>
    </row>
    <row r="406" spans="1:9" s="39" customFormat="1" ht="30" customHeight="1">
      <c r="A406" s="40" t="s">
        <v>64</v>
      </c>
      <c r="B406" s="42" t="s">
        <v>27</v>
      </c>
      <c r="C406" s="32" t="s">
        <v>55</v>
      </c>
      <c r="D406" s="33" t="s">
        <v>60</v>
      </c>
      <c r="E406" s="34"/>
      <c r="F406" s="35"/>
      <c r="G406" s="41"/>
      <c r="H406" s="37"/>
      <c r="I406" s="38"/>
    </row>
    <row r="407" spans="1:9" s="39" customFormat="1" ht="30" customHeight="1">
      <c r="A407" s="40" t="s">
        <v>65</v>
      </c>
      <c r="B407" s="44"/>
      <c r="C407" s="32" t="s">
        <v>66</v>
      </c>
      <c r="D407" s="33"/>
      <c r="E407" s="34" t="s">
        <v>20</v>
      </c>
      <c r="F407" s="35">
        <v>5</v>
      </c>
      <c r="G407" s="36"/>
      <c r="H407" s="37">
        <f>ROUND(G407,2)*F407</f>
        <v>0</v>
      </c>
      <c r="I407" s="38"/>
    </row>
    <row r="408" spans="1:9" s="43" customFormat="1" ht="33" customHeight="1">
      <c r="A408" s="40" t="s">
        <v>69</v>
      </c>
      <c r="B408" s="31" t="s">
        <v>449</v>
      </c>
      <c r="C408" s="32" t="s">
        <v>71</v>
      </c>
      <c r="D408" s="33" t="s">
        <v>53</v>
      </c>
      <c r="E408" s="34" t="s">
        <v>20</v>
      </c>
      <c r="F408" s="45">
        <v>4</v>
      </c>
      <c r="G408" s="36"/>
      <c r="H408" s="37">
        <f>ROUND(G408,2)*F408</f>
        <v>0</v>
      </c>
      <c r="I408" s="38"/>
    </row>
    <row r="409" spans="1:9" s="43" customFormat="1" ht="33.75" customHeight="1">
      <c r="A409" s="40" t="s">
        <v>75</v>
      </c>
      <c r="B409" s="31" t="s">
        <v>450</v>
      </c>
      <c r="C409" s="32" t="s">
        <v>77</v>
      </c>
      <c r="D409" s="33" t="s">
        <v>78</v>
      </c>
      <c r="E409" s="34"/>
      <c r="F409" s="35"/>
      <c r="G409" s="41"/>
      <c r="H409" s="37"/>
      <c r="I409" s="38"/>
    </row>
    <row r="410" spans="1:9" s="39" customFormat="1" ht="30" customHeight="1">
      <c r="A410" s="40" t="s">
        <v>79</v>
      </c>
      <c r="B410" s="42" t="s">
        <v>27</v>
      </c>
      <c r="C410" s="32" t="s">
        <v>402</v>
      </c>
      <c r="D410" s="33" t="s">
        <v>14</v>
      </c>
      <c r="E410" s="34" t="s">
        <v>81</v>
      </c>
      <c r="F410" s="35">
        <v>5</v>
      </c>
      <c r="G410" s="36"/>
      <c r="H410" s="37">
        <f>ROUND(G410,2)*F410</f>
        <v>0</v>
      </c>
      <c r="I410" s="38"/>
    </row>
    <row r="411" spans="1:9" s="39" customFormat="1" ht="30" customHeight="1">
      <c r="A411" s="40" t="s">
        <v>199</v>
      </c>
      <c r="B411" s="42" t="s">
        <v>30</v>
      </c>
      <c r="C411" s="32" t="s">
        <v>403</v>
      </c>
      <c r="D411" s="33" t="s">
        <v>14</v>
      </c>
      <c r="E411" s="34" t="s">
        <v>81</v>
      </c>
      <c r="F411" s="35">
        <v>140</v>
      </c>
      <c r="G411" s="36"/>
      <c r="H411" s="37">
        <f>ROUND(G411,2)*F411</f>
        <v>0</v>
      </c>
      <c r="I411" s="38"/>
    </row>
    <row r="412" spans="1:9" s="39" customFormat="1" ht="33" customHeight="1">
      <c r="A412" s="40" t="s">
        <v>82</v>
      </c>
      <c r="B412" s="31" t="s">
        <v>451</v>
      </c>
      <c r="C412" s="32" t="s">
        <v>84</v>
      </c>
      <c r="D412" s="33" t="s">
        <v>78</v>
      </c>
      <c r="E412" s="34"/>
      <c r="F412" s="35"/>
      <c r="G412" s="41"/>
      <c r="H412" s="37"/>
      <c r="I412" s="38"/>
    </row>
    <row r="413" spans="1:9" s="39" customFormat="1" ht="33" customHeight="1">
      <c r="A413" s="40" t="s">
        <v>85</v>
      </c>
      <c r="B413" s="42" t="s">
        <v>27</v>
      </c>
      <c r="C413" s="32" t="s">
        <v>86</v>
      </c>
      <c r="D413" s="33" t="s">
        <v>87</v>
      </c>
      <c r="E413" s="34" t="s">
        <v>81</v>
      </c>
      <c r="F413" s="35">
        <v>20</v>
      </c>
      <c r="G413" s="36"/>
      <c r="H413" s="37">
        <f>ROUND(G413,2)*F413</f>
        <v>0</v>
      </c>
      <c r="I413" s="38"/>
    </row>
    <row r="414" spans="1:9" s="43" customFormat="1" ht="65.25" customHeight="1">
      <c r="A414" s="40" t="s">
        <v>202</v>
      </c>
      <c r="B414" s="42" t="s">
        <v>30</v>
      </c>
      <c r="C414" s="32" t="s">
        <v>203</v>
      </c>
      <c r="D414" s="33" t="s">
        <v>204</v>
      </c>
      <c r="E414" s="34" t="s">
        <v>81</v>
      </c>
      <c r="F414" s="45">
        <v>118</v>
      </c>
      <c r="G414" s="36"/>
      <c r="H414" s="37">
        <f>ROUND(G414,2)*F414</f>
        <v>0</v>
      </c>
      <c r="I414" s="38"/>
    </row>
    <row r="415" spans="1:9" s="43" customFormat="1" ht="65.25" customHeight="1">
      <c r="A415" s="40" t="s">
        <v>405</v>
      </c>
      <c r="B415" s="42" t="s">
        <v>33</v>
      </c>
      <c r="C415" s="32" t="s">
        <v>406</v>
      </c>
      <c r="D415" s="33" t="s">
        <v>407</v>
      </c>
      <c r="E415" s="34" t="s">
        <v>81</v>
      </c>
      <c r="F415" s="45">
        <v>24</v>
      </c>
      <c r="G415" s="36"/>
      <c r="H415" s="37">
        <f>ROUND(G415,2)*F415</f>
        <v>0</v>
      </c>
      <c r="I415" s="38"/>
    </row>
    <row r="416" spans="1:9" s="39" customFormat="1" ht="33" customHeight="1">
      <c r="A416" s="40" t="s">
        <v>101</v>
      </c>
      <c r="B416" s="57" t="s">
        <v>452</v>
      </c>
      <c r="C416" s="47" t="s">
        <v>103</v>
      </c>
      <c r="D416" s="48" t="s">
        <v>104</v>
      </c>
      <c r="E416" s="49" t="s">
        <v>20</v>
      </c>
      <c r="F416" s="50">
        <v>4</v>
      </c>
      <c r="G416" s="51"/>
      <c r="H416" s="52">
        <f>ROUND(G416,2)*F416</f>
        <v>0</v>
      </c>
      <c r="I416" s="38"/>
    </row>
    <row r="417" spans="1:9" s="39" customFormat="1" ht="33" customHeight="1">
      <c r="A417" s="40" t="s">
        <v>105</v>
      </c>
      <c r="B417" s="31" t="s">
        <v>453</v>
      </c>
      <c r="C417" s="32" t="s">
        <v>107</v>
      </c>
      <c r="D417" s="33" t="s">
        <v>108</v>
      </c>
      <c r="E417" s="53"/>
      <c r="F417" s="35"/>
      <c r="G417" s="41"/>
      <c r="H417" s="37"/>
      <c r="I417" s="38"/>
    </row>
    <row r="418" spans="1:9" s="39" customFormat="1" ht="30" customHeight="1">
      <c r="A418" s="40" t="s">
        <v>114</v>
      </c>
      <c r="B418" s="42" t="s">
        <v>27</v>
      </c>
      <c r="C418" s="32" t="s">
        <v>115</v>
      </c>
      <c r="D418" s="33"/>
      <c r="E418" s="34"/>
      <c r="F418" s="35"/>
      <c r="G418" s="41"/>
      <c r="H418" s="37"/>
      <c r="I418" s="38"/>
    </row>
    <row r="419" spans="1:9" s="39" customFormat="1" ht="30" customHeight="1">
      <c r="A419" s="40" t="s">
        <v>116</v>
      </c>
      <c r="B419" s="44"/>
      <c r="C419" s="32" t="s">
        <v>112</v>
      </c>
      <c r="D419" s="33"/>
      <c r="E419" s="34" t="s">
        <v>113</v>
      </c>
      <c r="F419" s="35">
        <v>5</v>
      </c>
      <c r="G419" s="36"/>
      <c r="H419" s="37">
        <f>ROUND(G419,2)*F419</f>
        <v>0</v>
      </c>
      <c r="I419" s="38"/>
    </row>
    <row r="420" spans="1:9" s="54" customFormat="1" ht="33" customHeight="1">
      <c r="A420" s="40" t="s">
        <v>117</v>
      </c>
      <c r="B420" s="31" t="s">
        <v>454</v>
      </c>
      <c r="C420" s="32" t="s">
        <v>119</v>
      </c>
      <c r="D420" s="33" t="s">
        <v>120</v>
      </c>
      <c r="E420" s="34"/>
      <c r="F420" s="35"/>
      <c r="G420" s="41"/>
      <c r="H420" s="37"/>
      <c r="I420" s="38"/>
    </row>
    <row r="421" spans="1:9" s="55" customFormat="1" ht="30" customHeight="1">
      <c r="A421" s="40" t="s">
        <v>121</v>
      </c>
      <c r="B421" s="42" t="s">
        <v>27</v>
      </c>
      <c r="C421" s="32" t="s">
        <v>122</v>
      </c>
      <c r="D421" s="33" t="s">
        <v>14</v>
      </c>
      <c r="E421" s="34" t="s">
        <v>20</v>
      </c>
      <c r="F421" s="35">
        <v>23</v>
      </c>
      <c r="G421" s="36"/>
      <c r="H421" s="37">
        <f>ROUND(G421,2)*F421</f>
        <v>0</v>
      </c>
      <c r="I421" s="38"/>
    </row>
    <row r="422" spans="1:8" ht="33.75" customHeight="1">
      <c r="A422" s="27"/>
      <c r="B422" s="109"/>
      <c r="C422" s="107" t="s">
        <v>412</v>
      </c>
      <c r="D422" s="103"/>
      <c r="E422" s="104"/>
      <c r="F422" s="104"/>
      <c r="G422" s="105"/>
      <c r="H422" s="106"/>
    </row>
    <row r="423" spans="1:9" s="39" customFormat="1" ht="33" customHeight="1">
      <c r="A423" s="30" t="s">
        <v>413</v>
      </c>
      <c r="B423" s="31" t="s">
        <v>455</v>
      </c>
      <c r="C423" s="32" t="s">
        <v>415</v>
      </c>
      <c r="D423" s="33" t="s">
        <v>108</v>
      </c>
      <c r="E423" s="53"/>
      <c r="F423" s="35"/>
      <c r="G423" s="41"/>
      <c r="H423" s="56"/>
      <c r="I423" s="38"/>
    </row>
    <row r="424" spans="1:9" s="39" customFormat="1" ht="30" customHeight="1">
      <c r="A424" s="30" t="s">
        <v>416</v>
      </c>
      <c r="B424" s="42" t="s">
        <v>27</v>
      </c>
      <c r="C424" s="32" t="s">
        <v>110</v>
      </c>
      <c r="D424" s="33"/>
      <c r="E424" s="34"/>
      <c r="F424" s="35"/>
      <c r="G424" s="41"/>
      <c r="H424" s="56"/>
      <c r="I424" s="38"/>
    </row>
    <row r="425" spans="1:9" s="39" customFormat="1" ht="30" customHeight="1">
      <c r="A425" s="30" t="s">
        <v>417</v>
      </c>
      <c r="B425" s="44"/>
      <c r="C425" s="32" t="s">
        <v>112</v>
      </c>
      <c r="D425" s="33"/>
      <c r="E425" s="34" t="s">
        <v>113</v>
      </c>
      <c r="F425" s="35">
        <v>125</v>
      </c>
      <c r="G425" s="36"/>
      <c r="H425" s="56">
        <f>ROUND(G425,2)*F425</f>
        <v>0</v>
      </c>
      <c r="I425" s="38"/>
    </row>
    <row r="426" spans="1:9" s="39" customFormat="1" ht="30" customHeight="1">
      <c r="A426" s="30" t="s">
        <v>418</v>
      </c>
      <c r="B426" s="42" t="s">
        <v>30</v>
      </c>
      <c r="C426" s="32" t="s">
        <v>115</v>
      </c>
      <c r="D426" s="33"/>
      <c r="E426" s="34"/>
      <c r="F426" s="35"/>
      <c r="G426" s="41"/>
      <c r="H426" s="56"/>
      <c r="I426" s="38"/>
    </row>
    <row r="427" spans="1:9" s="39" customFormat="1" ht="30" customHeight="1">
      <c r="A427" s="30" t="s">
        <v>419</v>
      </c>
      <c r="B427" s="44"/>
      <c r="C427" s="32" t="s">
        <v>112</v>
      </c>
      <c r="D427" s="33"/>
      <c r="E427" s="34" t="s">
        <v>113</v>
      </c>
      <c r="F427" s="35">
        <v>25</v>
      </c>
      <c r="G427" s="36"/>
      <c r="H427" s="56">
        <f>ROUND(G427,2)*F427</f>
        <v>0</v>
      </c>
      <c r="I427" s="38"/>
    </row>
    <row r="428" spans="1:8" ht="33.75" customHeight="1">
      <c r="A428" s="27"/>
      <c r="B428" s="109"/>
      <c r="C428" s="107" t="s">
        <v>125</v>
      </c>
      <c r="D428" s="103"/>
      <c r="E428" s="110"/>
      <c r="F428" s="104"/>
      <c r="G428" s="105"/>
      <c r="H428" s="106"/>
    </row>
    <row r="429" spans="1:9" s="43" customFormat="1" ht="33" customHeight="1">
      <c r="A429" s="30" t="s">
        <v>126</v>
      </c>
      <c r="B429" s="31" t="s">
        <v>456</v>
      </c>
      <c r="C429" s="32" t="s">
        <v>128</v>
      </c>
      <c r="D429" s="33" t="s">
        <v>129</v>
      </c>
      <c r="E429" s="34" t="s">
        <v>81</v>
      </c>
      <c r="F429" s="45">
        <v>45</v>
      </c>
      <c r="G429" s="36"/>
      <c r="H429" s="56">
        <f>ROUND(G429,2)*F429</f>
        <v>0</v>
      </c>
      <c r="I429" s="38"/>
    </row>
    <row r="430" spans="1:8" ht="45" customHeight="1">
      <c r="A430" s="27"/>
      <c r="B430" s="109"/>
      <c r="C430" s="107" t="s">
        <v>130</v>
      </c>
      <c r="D430" s="103"/>
      <c r="E430" s="110"/>
      <c r="F430" s="104"/>
      <c r="G430" s="105"/>
      <c r="H430" s="106"/>
    </row>
    <row r="431" spans="1:9" s="43" customFormat="1" ht="33" customHeight="1">
      <c r="A431" s="30" t="s">
        <v>131</v>
      </c>
      <c r="B431" s="31" t="s">
        <v>457</v>
      </c>
      <c r="C431" s="32" t="s">
        <v>133</v>
      </c>
      <c r="D431" s="33" t="s">
        <v>134</v>
      </c>
      <c r="E431" s="34"/>
      <c r="F431" s="45"/>
      <c r="G431" s="41"/>
      <c r="H431" s="56"/>
      <c r="I431" s="38"/>
    </row>
    <row r="432" spans="1:9" s="43" customFormat="1" ht="30" customHeight="1">
      <c r="A432" s="30">
        <v>6</v>
      </c>
      <c r="B432" s="42" t="s">
        <v>27</v>
      </c>
      <c r="C432" s="32" t="s">
        <v>136</v>
      </c>
      <c r="D432" s="33"/>
      <c r="E432" s="34" t="s">
        <v>44</v>
      </c>
      <c r="F432" s="45">
        <v>2</v>
      </c>
      <c r="G432" s="36"/>
      <c r="H432" s="56">
        <f>ROUND(G432,2)*F432</f>
        <v>0</v>
      </c>
      <c r="I432" s="38"/>
    </row>
    <row r="433" spans="1:9" s="55" customFormat="1" ht="33" customHeight="1">
      <c r="A433" s="30" t="s">
        <v>143</v>
      </c>
      <c r="B433" s="31" t="s">
        <v>458</v>
      </c>
      <c r="C433" s="32" t="s">
        <v>145</v>
      </c>
      <c r="D433" s="33" t="s">
        <v>134</v>
      </c>
      <c r="E433" s="34" t="s">
        <v>81</v>
      </c>
      <c r="F433" s="45">
        <v>13</v>
      </c>
      <c r="G433" s="36"/>
      <c r="H433" s="56">
        <f>ROUND(G433,2)*F433</f>
        <v>0</v>
      </c>
      <c r="I433" s="38"/>
    </row>
    <row r="434" spans="1:9" s="43" customFormat="1" ht="33" customHeight="1">
      <c r="A434" s="30" t="s">
        <v>153</v>
      </c>
      <c r="B434" s="31" t="s">
        <v>459</v>
      </c>
      <c r="C434" s="32" t="s">
        <v>155</v>
      </c>
      <c r="D434" s="33" t="s">
        <v>134</v>
      </c>
      <c r="E434" s="34" t="s">
        <v>44</v>
      </c>
      <c r="F434" s="45">
        <v>2</v>
      </c>
      <c r="G434" s="36"/>
      <c r="H434" s="56">
        <f>ROUND(G434,2)*F434</f>
        <v>0</v>
      </c>
      <c r="I434" s="38"/>
    </row>
    <row r="435" spans="1:8" ht="33.75" customHeight="1">
      <c r="A435" s="27"/>
      <c r="B435" s="113"/>
      <c r="C435" s="107" t="s">
        <v>159</v>
      </c>
      <c r="D435" s="103"/>
      <c r="E435" s="110"/>
      <c r="F435" s="104"/>
      <c r="G435" s="105"/>
      <c r="H435" s="106"/>
    </row>
    <row r="436" spans="1:9" s="39" customFormat="1" ht="34.5" customHeight="1">
      <c r="A436" s="30" t="s">
        <v>160</v>
      </c>
      <c r="B436" s="31" t="s">
        <v>460</v>
      </c>
      <c r="C436" s="32" t="s">
        <v>162</v>
      </c>
      <c r="D436" s="33" t="s">
        <v>163</v>
      </c>
      <c r="E436" s="34" t="s">
        <v>44</v>
      </c>
      <c r="F436" s="45">
        <v>1</v>
      </c>
      <c r="G436" s="36"/>
      <c r="H436" s="56">
        <f>ROUND(G436,2)*F436</f>
        <v>0</v>
      </c>
      <c r="I436" s="38"/>
    </row>
    <row r="437" spans="1:8" ht="33.75" customHeight="1">
      <c r="A437" s="27"/>
      <c r="B437" s="101"/>
      <c r="C437" s="107" t="s">
        <v>184</v>
      </c>
      <c r="D437" s="103"/>
      <c r="E437" s="108"/>
      <c r="F437" s="104"/>
      <c r="G437" s="105"/>
      <c r="H437" s="106"/>
    </row>
    <row r="438" spans="1:9" s="43" customFormat="1" ht="33" customHeight="1">
      <c r="A438" s="40" t="s">
        <v>185</v>
      </c>
      <c r="B438" s="31" t="s">
        <v>461</v>
      </c>
      <c r="C438" s="32" t="s">
        <v>187</v>
      </c>
      <c r="D438" s="33" t="s">
        <v>188</v>
      </c>
      <c r="E438" s="34"/>
      <c r="F438" s="35"/>
      <c r="G438" s="41"/>
      <c r="H438" s="37"/>
      <c r="I438" s="38"/>
    </row>
    <row r="439" spans="1:9" s="39" customFormat="1" ht="30" customHeight="1">
      <c r="A439" s="40" t="s">
        <v>189</v>
      </c>
      <c r="B439" s="42" t="s">
        <v>27</v>
      </c>
      <c r="C439" s="32" t="s">
        <v>190</v>
      </c>
      <c r="D439" s="33"/>
      <c r="E439" s="34" t="s">
        <v>20</v>
      </c>
      <c r="F439" s="35">
        <v>200</v>
      </c>
      <c r="G439" s="36"/>
      <c r="H439" s="37">
        <f>ROUND(G439,2)*F439</f>
        <v>0</v>
      </c>
      <c r="I439" s="38"/>
    </row>
    <row r="440" spans="1:9" s="39" customFormat="1" ht="30" customHeight="1">
      <c r="A440" s="73" t="s">
        <v>191</v>
      </c>
      <c r="B440" s="46" t="s">
        <v>30</v>
      </c>
      <c r="C440" s="47" t="s">
        <v>192</v>
      </c>
      <c r="D440" s="48"/>
      <c r="E440" s="49" t="s">
        <v>20</v>
      </c>
      <c r="F440" s="50">
        <v>400</v>
      </c>
      <c r="G440" s="51"/>
      <c r="H440" s="52">
        <f>ROUND(G440,2)*F440</f>
        <v>0</v>
      </c>
      <c r="I440" s="38"/>
    </row>
    <row r="441" spans="1:8" s="29" customFormat="1" ht="30" customHeight="1" thickBot="1">
      <c r="A441" s="74"/>
      <c r="B441" s="129" t="s">
        <v>440</v>
      </c>
      <c r="C441" s="177" t="str">
        <f>C394</f>
        <v>LESTANG</v>
      </c>
      <c r="D441" s="178"/>
      <c r="E441" s="178"/>
      <c r="F441" s="179"/>
      <c r="G441" s="130" t="s">
        <v>193</v>
      </c>
      <c r="H441" s="130">
        <f>SUM(H394:H440)</f>
        <v>0</v>
      </c>
    </row>
    <row r="442" spans="1:8" ht="30" customHeight="1" thickTop="1">
      <c r="A442" s="27"/>
      <c r="B442" s="190" t="s">
        <v>534</v>
      </c>
      <c r="C442" s="191"/>
      <c r="D442" s="191"/>
      <c r="E442" s="191"/>
      <c r="F442" s="192"/>
      <c r="G442" s="106"/>
      <c r="H442" s="125"/>
    </row>
    <row r="443" spans="1:8" s="76" customFormat="1" ht="30" customHeight="1">
      <c r="A443" s="75"/>
      <c r="B443" s="98" t="s">
        <v>462</v>
      </c>
      <c r="C443" s="166" t="s">
        <v>463</v>
      </c>
      <c r="D443" s="167"/>
      <c r="E443" s="167"/>
      <c r="F443" s="168"/>
      <c r="G443" s="131"/>
      <c r="H443" s="132"/>
    </row>
    <row r="444" spans="1:8" ht="33.75" customHeight="1">
      <c r="A444" s="77"/>
      <c r="B444" s="101"/>
      <c r="C444" s="102" t="s">
        <v>15</v>
      </c>
      <c r="D444" s="103"/>
      <c r="E444" s="104" t="s">
        <v>14</v>
      </c>
      <c r="F444" s="104" t="s">
        <v>14</v>
      </c>
      <c r="G444" s="133" t="s">
        <v>14</v>
      </c>
      <c r="H444" s="134"/>
    </row>
    <row r="445" spans="1:9" s="43" customFormat="1" ht="33" customHeight="1">
      <c r="A445" s="30" t="s">
        <v>372</v>
      </c>
      <c r="B445" s="31" t="s">
        <v>464</v>
      </c>
      <c r="C445" s="32" t="s">
        <v>374</v>
      </c>
      <c r="D445" s="33" t="s">
        <v>19</v>
      </c>
      <c r="E445" s="34" t="s">
        <v>375</v>
      </c>
      <c r="F445" s="35">
        <v>625</v>
      </c>
      <c r="G445" s="36"/>
      <c r="H445" s="37">
        <f>ROUND(G445,2)*F445</f>
        <v>0</v>
      </c>
      <c r="I445" s="38"/>
    </row>
    <row r="446" spans="1:9" s="39" customFormat="1" ht="33" customHeight="1">
      <c r="A446" s="69" t="s">
        <v>465</v>
      </c>
      <c r="B446" s="31" t="s">
        <v>466</v>
      </c>
      <c r="C446" s="32" t="s">
        <v>467</v>
      </c>
      <c r="D446" s="33" t="s">
        <v>19</v>
      </c>
      <c r="E446" s="34" t="s">
        <v>20</v>
      </c>
      <c r="F446" s="35">
        <v>1350</v>
      </c>
      <c r="G446" s="36"/>
      <c r="H446" s="37">
        <f>ROUND(G446,2)*F446</f>
        <v>0</v>
      </c>
      <c r="I446" s="38"/>
    </row>
    <row r="447" spans="1:9" s="43" customFormat="1" ht="33" customHeight="1">
      <c r="A447" s="69" t="s">
        <v>376</v>
      </c>
      <c r="B447" s="31" t="s">
        <v>468</v>
      </c>
      <c r="C447" s="32" t="s">
        <v>378</v>
      </c>
      <c r="D447" s="33" t="s">
        <v>19</v>
      </c>
      <c r="E447" s="34"/>
      <c r="F447" s="35"/>
      <c r="G447" s="41"/>
      <c r="H447" s="37"/>
      <c r="I447" s="38"/>
    </row>
    <row r="448" spans="1:9" s="43" customFormat="1" ht="30" customHeight="1">
      <c r="A448" s="30" t="s">
        <v>379</v>
      </c>
      <c r="B448" s="42" t="s">
        <v>27</v>
      </c>
      <c r="C448" s="32" t="s">
        <v>380</v>
      </c>
      <c r="D448" s="33" t="s">
        <v>14</v>
      </c>
      <c r="E448" s="34" t="s">
        <v>113</v>
      </c>
      <c r="F448" s="35">
        <v>760</v>
      </c>
      <c r="G448" s="36"/>
      <c r="H448" s="37">
        <f>ROUND(G448,2)*F448</f>
        <v>0</v>
      </c>
      <c r="I448" s="38"/>
    </row>
    <row r="449" spans="1:9" s="43" customFormat="1" ht="33" customHeight="1">
      <c r="A449" s="69" t="s">
        <v>381</v>
      </c>
      <c r="B449" s="31" t="s">
        <v>469</v>
      </c>
      <c r="C449" s="32" t="s">
        <v>383</v>
      </c>
      <c r="D449" s="33" t="s">
        <v>384</v>
      </c>
      <c r="E449" s="34" t="s">
        <v>375</v>
      </c>
      <c r="F449" s="35">
        <v>100</v>
      </c>
      <c r="G449" s="36"/>
      <c r="H449" s="37">
        <f>ROUND(G449,2)*F449</f>
        <v>0</v>
      </c>
      <c r="I449" s="38"/>
    </row>
    <row r="450" spans="1:9" s="39" customFormat="1" ht="33" customHeight="1">
      <c r="A450" s="30" t="s">
        <v>16</v>
      </c>
      <c r="B450" s="31" t="s">
        <v>470</v>
      </c>
      <c r="C450" s="32" t="s">
        <v>18</v>
      </c>
      <c r="D450" s="33" t="s">
        <v>19</v>
      </c>
      <c r="E450" s="34" t="s">
        <v>20</v>
      </c>
      <c r="F450" s="35">
        <v>100</v>
      </c>
      <c r="G450" s="36"/>
      <c r="H450" s="37">
        <f>ROUND(G450,2)*F450</f>
        <v>0</v>
      </c>
      <c r="I450" s="38"/>
    </row>
    <row r="451" spans="1:9" s="39" customFormat="1" ht="33" customHeight="1">
      <c r="A451" s="69" t="s">
        <v>471</v>
      </c>
      <c r="B451" s="31" t="s">
        <v>472</v>
      </c>
      <c r="C451" s="32" t="s">
        <v>473</v>
      </c>
      <c r="D451" s="33" t="s">
        <v>474</v>
      </c>
      <c r="E451" s="34" t="s">
        <v>20</v>
      </c>
      <c r="F451" s="35">
        <v>1400</v>
      </c>
      <c r="G451" s="36"/>
      <c r="H451" s="37">
        <f>ROUND(G451,2)*F451</f>
        <v>0</v>
      </c>
      <c r="I451" s="38"/>
    </row>
    <row r="452" spans="1:8" ht="33.75" customHeight="1">
      <c r="A452" s="77"/>
      <c r="B452" s="101"/>
      <c r="C452" s="107" t="s">
        <v>21</v>
      </c>
      <c r="D452" s="103"/>
      <c r="E452" s="108"/>
      <c r="F452" s="104"/>
      <c r="G452" s="133"/>
      <c r="H452" s="134"/>
    </row>
    <row r="453" spans="1:9" s="43" customFormat="1" ht="33" customHeight="1">
      <c r="A453" s="40" t="s">
        <v>390</v>
      </c>
      <c r="B453" s="31" t="s">
        <v>475</v>
      </c>
      <c r="C453" s="32" t="s">
        <v>392</v>
      </c>
      <c r="D453" s="33" t="s">
        <v>19</v>
      </c>
      <c r="E453" s="34"/>
      <c r="F453" s="35"/>
      <c r="G453" s="41"/>
      <c r="H453" s="37"/>
      <c r="I453" s="38"/>
    </row>
    <row r="454" spans="1:9" s="39" customFormat="1" ht="30" customHeight="1">
      <c r="A454" s="40" t="s">
        <v>393</v>
      </c>
      <c r="B454" s="42" t="s">
        <v>27</v>
      </c>
      <c r="C454" s="32" t="s">
        <v>394</v>
      </c>
      <c r="D454" s="33" t="s">
        <v>14</v>
      </c>
      <c r="E454" s="34" t="s">
        <v>20</v>
      </c>
      <c r="F454" s="35">
        <v>30</v>
      </c>
      <c r="G454" s="36"/>
      <c r="H454" s="37">
        <f>ROUND(G454,2)*F454</f>
        <v>0</v>
      </c>
      <c r="I454" s="38"/>
    </row>
    <row r="455" spans="1:9" s="39" customFormat="1" ht="30" customHeight="1">
      <c r="A455" s="40" t="s">
        <v>395</v>
      </c>
      <c r="B455" s="42" t="s">
        <v>30</v>
      </c>
      <c r="C455" s="32" t="s">
        <v>396</v>
      </c>
      <c r="D455" s="33" t="s">
        <v>14</v>
      </c>
      <c r="E455" s="34" t="s">
        <v>20</v>
      </c>
      <c r="F455" s="35">
        <v>1020</v>
      </c>
      <c r="G455" s="36"/>
      <c r="H455" s="37">
        <f>ROUND(G455,2)*F455</f>
        <v>0</v>
      </c>
      <c r="I455" s="38"/>
    </row>
    <row r="456" spans="1:9" s="39" customFormat="1" ht="33" customHeight="1">
      <c r="A456" s="40" t="s">
        <v>22</v>
      </c>
      <c r="B456" s="31" t="s">
        <v>476</v>
      </c>
      <c r="C456" s="32" t="s">
        <v>24</v>
      </c>
      <c r="D456" s="33" t="s">
        <v>25</v>
      </c>
      <c r="E456" s="34"/>
      <c r="F456" s="35"/>
      <c r="G456" s="41"/>
      <c r="H456" s="37"/>
      <c r="I456" s="38"/>
    </row>
    <row r="457" spans="1:9" s="39" customFormat="1" ht="32.25" customHeight="1">
      <c r="A457" s="40" t="s">
        <v>29</v>
      </c>
      <c r="B457" s="42" t="s">
        <v>27</v>
      </c>
      <c r="C457" s="32" t="s">
        <v>31</v>
      </c>
      <c r="D457" s="33" t="s">
        <v>14</v>
      </c>
      <c r="E457" s="34" t="s">
        <v>20</v>
      </c>
      <c r="F457" s="35">
        <v>10</v>
      </c>
      <c r="G457" s="36"/>
      <c r="H457" s="37">
        <f>ROUND(G457,2)*F457</f>
        <v>0</v>
      </c>
      <c r="I457" s="38"/>
    </row>
    <row r="458" spans="1:9" s="39" customFormat="1" ht="32.25" customHeight="1">
      <c r="A458" s="40" t="s">
        <v>32</v>
      </c>
      <c r="B458" s="42" t="s">
        <v>30</v>
      </c>
      <c r="C458" s="32" t="s">
        <v>34</v>
      </c>
      <c r="D458" s="33" t="s">
        <v>14</v>
      </c>
      <c r="E458" s="34" t="s">
        <v>20</v>
      </c>
      <c r="F458" s="35">
        <v>10</v>
      </c>
      <c r="G458" s="36"/>
      <c r="H458" s="37">
        <f>ROUND(G458,2)*F458</f>
        <v>0</v>
      </c>
      <c r="I458" s="38"/>
    </row>
    <row r="459" spans="1:9" s="43" customFormat="1" ht="33" customHeight="1">
      <c r="A459" s="40" t="s">
        <v>61</v>
      </c>
      <c r="B459" s="31" t="s">
        <v>477</v>
      </c>
      <c r="C459" s="32" t="s">
        <v>63</v>
      </c>
      <c r="D459" s="33" t="s">
        <v>53</v>
      </c>
      <c r="E459" s="34"/>
      <c r="F459" s="35"/>
      <c r="G459" s="41"/>
      <c r="H459" s="37"/>
      <c r="I459" s="38"/>
    </row>
    <row r="460" spans="1:9" s="39" customFormat="1" ht="30" customHeight="1">
      <c r="A460" s="40" t="s">
        <v>64</v>
      </c>
      <c r="B460" s="42" t="s">
        <v>27</v>
      </c>
      <c r="C460" s="32" t="s">
        <v>55</v>
      </c>
      <c r="D460" s="33" t="s">
        <v>60</v>
      </c>
      <c r="E460" s="34"/>
      <c r="F460" s="35"/>
      <c r="G460" s="41"/>
      <c r="H460" s="37"/>
      <c r="I460" s="38"/>
    </row>
    <row r="461" spans="1:9" s="39" customFormat="1" ht="30" customHeight="1">
      <c r="A461" s="40" t="s">
        <v>65</v>
      </c>
      <c r="B461" s="44"/>
      <c r="C461" s="32" t="s">
        <v>66</v>
      </c>
      <c r="D461" s="33"/>
      <c r="E461" s="34" t="s">
        <v>20</v>
      </c>
      <c r="F461" s="35">
        <v>10</v>
      </c>
      <c r="G461" s="36"/>
      <c r="H461" s="37">
        <f>ROUND(G461,2)*F461</f>
        <v>0</v>
      </c>
      <c r="I461" s="38"/>
    </row>
    <row r="462" spans="1:9" s="43" customFormat="1" ht="33" customHeight="1">
      <c r="A462" s="40" t="s">
        <v>75</v>
      </c>
      <c r="B462" s="31" t="s">
        <v>478</v>
      </c>
      <c r="C462" s="32" t="s">
        <v>77</v>
      </c>
      <c r="D462" s="33" t="s">
        <v>78</v>
      </c>
      <c r="E462" s="34"/>
      <c r="F462" s="35"/>
      <c r="G462" s="41"/>
      <c r="H462" s="37"/>
      <c r="I462" s="38"/>
    </row>
    <row r="463" spans="1:9" s="39" customFormat="1" ht="30" customHeight="1">
      <c r="A463" s="40" t="s">
        <v>79</v>
      </c>
      <c r="B463" s="42" t="s">
        <v>27</v>
      </c>
      <c r="C463" s="32" t="s">
        <v>402</v>
      </c>
      <c r="D463" s="33" t="s">
        <v>14</v>
      </c>
      <c r="E463" s="34" t="s">
        <v>81</v>
      </c>
      <c r="F463" s="35">
        <v>20</v>
      </c>
      <c r="G463" s="36"/>
      <c r="H463" s="37">
        <f>ROUND(G463,2)*F463</f>
        <v>0</v>
      </c>
      <c r="I463" s="38"/>
    </row>
    <row r="464" spans="1:9" s="39" customFormat="1" ht="30" customHeight="1">
      <c r="A464" s="40" t="s">
        <v>479</v>
      </c>
      <c r="B464" s="42" t="s">
        <v>30</v>
      </c>
      <c r="C464" s="32" t="s">
        <v>480</v>
      </c>
      <c r="D464" s="33" t="s">
        <v>14</v>
      </c>
      <c r="E464" s="34" t="s">
        <v>81</v>
      </c>
      <c r="F464" s="35">
        <v>10</v>
      </c>
      <c r="G464" s="36"/>
      <c r="H464" s="37">
        <f>ROUND(G464,2)*F464</f>
        <v>0</v>
      </c>
      <c r="I464" s="38"/>
    </row>
    <row r="465" spans="1:9" s="39" customFormat="1" ht="33" customHeight="1">
      <c r="A465" s="40" t="s">
        <v>82</v>
      </c>
      <c r="B465" s="31" t="s">
        <v>481</v>
      </c>
      <c r="C465" s="32" t="s">
        <v>84</v>
      </c>
      <c r="D465" s="33" t="s">
        <v>78</v>
      </c>
      <c r="E465" s="34"/>
      <c r="F465" s="35"/>
      <c r="G465" s="41"/>
      <c r="H465" s="37"/>
      <c r="I465" s="38"/>
    </row>
    <row r="466" spans="1:9" s="39" customFormat="1" ht="33" customHeight="1">
      <c r="A466" s="40" t="s">
        <v>85</v>
      </c>
      <c r="B466" s="46" t="s">
        <v>27</v>
      </c>
      <c r="C466" s="47" t="s">
        <v>86</v>
      </c>
      <c r="D466" s="48" t="s">
        <v>87</v>
      </c>
      <c r="E466" s="49" t="s">
        <v>81</v>
      </c>
      <c r="F466" s="50">
        <v>20</v>
      </c>
      <c r="G466" s="51"/>
      <c r="H466" s="52">
        <f>ROUND(G466,2)*F466</f>
        <v>0</v>
      </c>
      <c r="I466" s="38"/>
    </row>
    <row r="467" spans="1:9" s="39" customFormat="1" ht="33" customHeight="1">
      <c r="A467" s="40" t="s">
        <v>91</v>
      </c>
      <c r="B467" s="31" t="s">
        <v>482</v>
      </c>
      <c r="C467" s="32" t="s">
        <v>93</v>
      </c>
      <c r="D467" s="33" t="s">
        <v>78</v>
      </c>
      <c r="E467" s="34"/>
      <c r="F467" s="35"/>
      <c r="G467" s="41"/>
      <c r="H467" s="37"/>
      <c r="I467" s="38"/>
    </row>
    <row r="468" spans="1:9" s="39" customFormat="1" ht="30" customHeight="1">
      <c r="A468" s="40" t="s">
        <v>94</v>
      </c>
      <c r="B468" s="42" t="s">
        <v>27</v>
      </c>
      <c r="C468" s="32" t="s">
        <v>483</v>
      </c>
      <c r="D468" s="33" t="s">
        <v>96</v>
      </c>
      <c r="E468" s="34"/>
      <c r="F468" s="35"/>
      <c r="G468" s="37"/>
      <c r="H468" s="37"/>
      <c r="I468" s="38"/>
    </row>
    <row r="469" spans="1:9" s="39" customFormat="1" ht="30" customHeight="1">
      <c r="A469" s="40" t="s">
        <v>269</v>
      </c>
      <c r="B469" s="44"/>
      <c r="C469" s="32" t="s">
        <v>270</v>
      </c>
      <c r="D469" s="33"/>
      <c r="E469" s="34" t="s">
        <v>81</v>
      </c>
      <c r="F469" s="35">
        <v>10</v>
      </c>
      <c r="G469" s="36"/>
      <c r="H469" s="37">
        <f>ROUND(G469,2)*F469</f>
        <v>0</v>
      </c>
      <c r="I469" s="38"/>
    </row>
    <row r="470" spans="1:9" s="39" customFormat="1" ht="30" customHeight="1">
      <c r="A470" s="40" t="s">
        <v>100</v>
      </c>
      <c r="B470" s="42" t="s">
        <v>30</v>
      </c>
      <c r="C470" s="32" t="s">
        <v>89</v>
      </c>
      <c r="D470" s="33" t="s">
        <v>90</v>
      </c>
      <c r="E470" s="34" t="s">
        <v>81</v>
      </c>
      <c r="F470" s="35">
        <v>5</v>
      </c>
      <c r="G470" s="36"/>
      <c r="H470" s="37">
        <f>ROUND(G470,2)*F470</f>
        <v>0</v>
      </c>
      <c r="I470" s="38"/>
    </row>
    <row r="471" spans="1:9" s="39" customFormat="1" ht="33" customHeight="1">
      <c r="A471" s="40" t="s">
        <v>101</v>
      </c>
      <c r="B471" s="31" t="s">
        <v>484</v>
      </c>
      <c r="C471" s="32" t="s">
        <v>103</v>
      </c>
      <c r="D471" s="33" t="s">
        <v>104</v>
      </c>
      <c r="E471" s="34" t="s">
        <v>20</v>
      </c>
      <c r="F471" s="35">
        <v>10</v>
      </c>
      <c r="G471" s="36"/>
      <c r="H471" s="37">
        <f>ROUND(G471,2)*F471</f>
        <v>0</v>
      </c>
      <c r="I471" s="38"/>
    </row>
    <row r="472" spans="1:9" s="39" customFormat="1" ht="33" customHeight="1">
      <c r="A472" s="40" t="s">
        <v>105</v>
      </c>
      <c r="B472" s="31" t="s">
        <v>485</v>
      </c>
      <c r="C472" s="32" t="s">
        <v>107</v>
      </c>
      <c r="D472" s="33" t="s">
        <v>108</v>
      </c>
      <c r="E472" s="53"/>
      <c r="F472" s="35"/>
      <c r="G472" s="41"/>
      <c r="H472" s="37"/>
      <c r="I472" s="38"/>
    </row>
    <row r="473" spans="1:9" s="39" customFormat="1" ht="30" customHeight="1">
      <c r="A473" s="40" t="s">
        <v>114</v>
      </c>
      <c r="B473" s="42" t="s">
        <v>27</v>
      </c>
      <c r="C473" s="32" t="s">
        <v>115</v>
      </c>
      <c r="D473" s="33"/>
      <c r="E473" s="34"/>
      <c r="F473" s="35"/>
      <c r="G473" s="41"/>
      <c r="H473" s="37"/>
      <c r="I473" s="38"/>
    </row>
    <row r="474" spans="1:9" s="39" customFormat="1" ht="30" customHeight="1">
      <c r="A474" s="40" t="s">
        <v>116</v>
      </c>
      <c r="B474" s="44"/>
      <c r="C474" s="32" t="s">
        <v>112</v>
      </c>
      <c r="D474" s="33"/>
      <c r="E474" s="34" t="s">
        <v>113</v>
      </c>
      <c r="F474" s="35">
        <v>25</v>
      </c>
      <c r="G474" s="36"/>
      <c r="H474" s="37">
        <f>ROUND(G474,2)*F474</f>
        <v>0</v>
      </c>
      <c r="I474" s="38"/>
    </row>
    <row r="475" spans="1:9" s="54" customFormat="1" ht="33" customHeight="1">
      <c r="A475" s="40" t="s">
        <v>117</v>
      </c>
      <c r="B475" s="31" t="s">
        <v>486</v>
      </c>
      <c r="C475" s="32" t="s">
        <v>119</v>
      </c>
      <c r="D475" s="33" t="s">
        <v>120</v>
      </c>
      <c r="E475" s="34"/>
      <c r="F475" s="35"/>
      <c r="G475" s="41"/>
      <c r="H475" s="37"/>
      <c r="I475" s="38"/>
    </row>
    <row r="476" spans="1:9" s="55" customFormat="1" ht="30" customHeight="1">
      <c r="A476" s="40" t="s">
        <v>121</v>
      </c>
      <c r="B476" s="42" t="s">
        <v>27</v>
      </c>
      <c r="C476" s="32" t="s">
        <v>122</v>
      </c>
      <c r="D476" s="33" t="s">
        <v>14</v>
      </c>
      <c r="E476" s="34" t="s">
        <v>20</v>
      </c>
      <c r="F476" s="35">
        <v>15</v>
      </c>
      <c r="G476" s="36"/>
      <c r="H476" s="37">
        <f>ROUND(G476,2)*F476</f>
        <v>0</v>
      </c>
      <c r="I476" s="38"/>
    </row>
    <row r="477" spans="1:9" s="85" customFormat="1" ht="34.5" customHeight="1">
      <c r="A477" s="78"/>
      <c r="B477" s="79"/>
      <c r="C477" s="80" t="s">
        <v>412</v>
      </c>
      <c r="D477" s="81"/>
      <c r="E477" s="81"/>
      <c r="F477" s="82"/>
      <c r="G477" s="41"/>
      <c r="H477" s="83"/>
      <c r="I477" s="84"/>
    </row>
    <row r="478" spans="1:9" s="43" customFormat="1" ht="33" customHeight="1">
      <c r="A478" s="30" t="s">
        <v>487</v>
      </c>
      <c r="B478" s="31" t="s">
        <v>488</v>
      </c>
      <c r="C478" s="32" t="s">
        <v>489</v>
      </c>
      <c r="D478" s="33" t="s">
        <v>490</v>
      </c>
      <c r="E478" s="34"/>
      <c r="F478" s="45"/>
      <c r="G478" s="41"/>
      <c r="H478" s="56"/>
      <c r="I478" s="38"/>
    </row>
    <row r="479" spans="1:9" s="43" customFormat="1" ht="39.75" customHeight="1">
      <c r="A479" s="30" t="s">
        <v>491</v>
      </c>
      <c r="B479" s="42" t="s">
        <v>27</v>
      </c>
      <c r="C479" s="32" t="s">
        <v>492</v>
      </c>
      <c r="D479" s="33" t="s">
        <v>14</v>
      </c>
      <c r="E479" s="34" t="s">
        <v>20</v>
      </c>
      <c r="F479" s="45">
        <v>1020</v>
      </c>
      <c r="G479" s="36"/>
      <c r="H479" s="56">
        <f>ROUND(G479,2)*F479</f>
        <v>0</v>
      </c>
      <c r="I479" s="38"/>
    </row>
    <row r="480" spans="1:8" ht="33.75" customHeight="1">
      <c r="A480" s="77"/>
      <c r="B480" s="109"/>
      <c r="C480" s="107" t="s">
        <v>125</v>
      </c>
      <c r="D480" s="103"/>
      <c r="E480" s="110"/>
      <c r="F480" s="104"/>
      <c r="G480" s="133"/>
      <c r="H480" s="134"/>
    </row>
    <row r="481" spans="1:9" s="43" customFormat="1" ht="33" customHeight="1">
      <c r="A481" s="30" t="s">
        <v>126</v>
      </c>
      <c r="B481" s="31" t="s">
        <v>493</v>
      </c>
      <c r="C481" s="32" t="s">
        <v>128</v>
      </c>
      <c r="D481" s="33" t="s">
        <v>129</v>
      </c>
      <c r="E481" s="34" t="s">
        <v>81</v>
      </c>
      <c r="F481" s="45">
        <v>10</v>
      </c>
      <c r="G481" s="36"/>
      <c r="H481" s="56">
        <f>ROUND(G481,2)*F481</f>
        <v>0</v>
      </c>
      <c r="I481" s="38"/>
    </row>
    <row r="482" spans="1:8" ht="33.75" customHeight="1">
      <c r="A482" s="77"/>
      <c r="B482" s="101"/>
      <c r="C482" s="107" t="s">
        <v>184</v>
      </c>
      <c r="D482" s="103"/>
      <c r="E482" s="108"/>
      <c r="F482" s="104"/>
      <c r="G482" s="133"/>
      <c r="H482" s="134"/>
    </row>
    <row r="483" spans="1:9" s="43" customFormat="1" ht="33" customHeight="1">
      <c r="A483" s="40" t="s">
        <v>185</v>
      </c>
      <c r="B483" s="31" t="s">
        <v>494</v>
      </c>
      <c r="C483" s="32" t="s">
        <v>187</v>
      </c>
      <c r="D483" s="33" t="s">
        <v>188</v>
      </c>
      <c r="E483" s="34"/>
      <c r="F483" s="35"/>
      <c r="G483" s="41"/>
      <c r="H483" s="37"/>
      <c r="I483" s="38"/>
    </row>
    <row r="484" spans="1:9" s="39" customFormat="1" ht="30" customHeight="1">
      <c r="A484" s="40" t="s">
        <v>189</v>
      </c>
      <c r="B484" s="42" t="s">
        <v>27</v>
      </c>
      <c r="C484" s="32" t="s">
        <v>190</v>
      </c>
      <c r="D484" s="33"/>
      <c r="E484" s="34" t="s">
        <v>20</v>
      </c>
      <c r="F484" s="35">
        <v>25</v>
      </c>
      <c r="G484" s="36"/>
      <c r="H484" s="37">
        <f>ROUND(G484,2)*F484</f>
        <v>0</v>
      </c>
      <c r="I484" s="38"/>
    </row>
    <row r="485" spans="1:9" s="86" customFormat="1" ht="30" customHeight="1">
      <c r="A485" s="40" t="s">
        <v>191</v>
      </c>
      <c r="B485" s="46" t="s">
        <v>30</v>
      </c>
      <c r="C485" s="47" t="s">
        <v>192</v>
      </c>
      <c r="D485" s="48"/>
      <c r="E485" s="49" t="s">
        <v>20</v>
      </c>
      <c r="F485" s="50">
        <v>75</v>
      </c>
      <c r="G485" s="51"/>
      <c r="H485" s="52">
        <f>ROUND(G485,2)*F485</f>
        <v>0</v>
      </c>
      <c r="I485" s="84"/>
    </row>
    <row r="486" spans="1:8" s="29" customFormat="1" ht="30" customHeight="1" thickBot="1">
      <c r="A486" s="87"/>
      <c r="B486" s="129" t="str">
        <f>B443</f>
        <v>H</v>
      </c>
      <c r="C486" s="204" t="str">
        <f>C443</f>
        <v>HORACE/EUGENIE LANE</v>
      </c>
      <c r="D486" s="205"/>
      <c r="E486" s="205"/>
      <c r="F486" s="206"/>
      <c r="G486" s="135" t="s">
        <v>193</v>
      </c>
      <c r="H486" s="136">
        <f>SUM(H443:H485)</f>
        <v>0</v>
      </c>
    </row>
    <row r="487" spans="1:8" s="29" customFormat="1" ht="30" customHeight="1" thickTop="1">
      <c r="A487" s="75"/>
      <c r="B487" s="98" t="s">
        <v>495</v>
      </c>
      <c r="C487" s="166" t="s">
        <v>496</v>
      </c>
      <c r="D487" s="167"/>
      <c r="E487" s="167"/>
      <c r="F487" s="168"/>
      <c r="G487" s="131"/>
      <c r="H487" s="132"/>
    </row>
    <row r="488" spans="1:8" ht="33.75" customHeight="1">
      <c r="A488" s="77"/>
      <c r="B488" s="101"/>
      <c r="C488" s="102" t="s">
        <v>15</v>
      </c>
      <c r="D488" s="103"/>
      <c r="E488" s="104" t="s">
        <v>14</v>
      </c>
      <c r="F488" s="104" t="s">
        <v>14</v>
      </c>
      <c r="G488" s="133" t="s">
        <v>14</v>
      </c>
      <c r="H488" s="134"/>
    </row>
    <row r="489" spans="1:9" s="43" customFormat="1" ht="33" customHeight="1">
      <c r="A489" s="30" t="s">
        <v>372</v>
      </c>
      <c r="B489" s="31" t="s">
        <v>497</v>
      </c>
      <c r="C489" s="32" t="s">
        <v>374</v>
      </c>
      <c r="D489" s="33" t="s">
        <v>19</v>
      </c>
      <c r="E489" s="34" t="s">
        <v>375</v>
      </c>
      <c r="F489" s="35">
        <v>910</v>
      </c>
      <c r="G489" s="36"/>
      <c r="H489" s="37">
        <f>ROUND(G489,2)*F489</f>
        <v>0</v>
      </c>
      <c r="I489" s="38"/>
    </row>
    <row r="490" spans="1:9" s="39" customFormat="1" ht="33" customHeight="1">
      <c r="A490" s="69" t="s">
        <v>465</v>
      </c>
      <c r="B490" s="31" t="s">
        <v>498</v>
      </c>
      <c r="C490" s="32" t="s">
        <v>467</v>
      </c>
      <c r="D490" s="33" t="s">
        <v>19</v>
      </c>
      <c r="E490" s="34" t="s">
        <v>20</v>
      </c>
      <c r="F490" s="35">
        <v>1910</v>
      </c>
      <c r="G490" s="36"/>
      <c r="H490" s="37">
        <f>ROUND(G490,2)*F490</f>
        <v>0</v>
      </c>
      <c r="I490" s="38"/>
    </row>
    <row r="491" spans="1:9" s="43" customFormat="1" ht="33" customHeight="1">
      <c r="A491" s="69" t="s">
        <v>376</v>
      </c>
      <c r="B491" s="31" t="s">
        <v>499</v>
      </c>
      <c r="C491" s="32" t="s">
        <v>378</v>
      </c>
      <c r="D491" s="33" t="s">
        <v>19</v>
      </c>
      <c r="E491" s="34"/>
      <c r="F491" s="35"/>
      <c r="G491" s="41"/>
      <c r="H491" s="37"/>
      <c r="I491" s="38"/>
    </row>
    <row r="492" spans="1:9" s="43" customFormat="1" ht="30" customHeight="1">
      <c r="A492" s="30" t="s">
        <v>379</v>
      </c>
      <c r="B492" s="42" t="s">
        <v>27</v>
      </c>
      <c r="C492" s="32" t="s">
        <v>380</v>
      </c>
      <c r="D492" s="33" t="s">
        <v>14</v>
      </c>
      <c r="E492" s="34" t="s">
        <v>113</v>
      </c>
      <c r="F492" s="35">
        <v>1110</v>
      </c>
      <c r="G492" s="36"/>
      <c r="H492" s="37">
        <f>ROUND(G492,2)*F492</f>
        <v>0</v>
      </c>
      <c r="I492" s="38"/>
    </row>
    <row r="493" spans="1:9" s="43" customFormat="1" ht="33" customHeight="1">
      <c r="A493" s="69" t="s">
        <v>381</v>
      </c>
      <c r="B493" s="31" t="s">
        <v>500</v>
      </c>
      <c r="C493" s="32" t="s">
        <v>383</v>
      </c>
      <c r="D493" s="33" t="s">
        <v>384</v>
      </c>
      <c r="E493" s="34" t="s">
        <v>375</v>
      </c>
      <c r="F493" s="35">
        <v>145</v>
      </c>
      <c r="G493" s="36"/>
      <c r="H493" s="37">
        <f>ROUND(G493,2)*F493</f>
        <v>0</v>
      </c>
      <c r="I493" s="38"/>
    </row>
    <row r="494" spans="1:9" s="39" customFormat="1" ht="33" customHeight="1">
      <c r="A494" s="30" t="s">
        <v>16</v>
      </c>
      <c r="B494" s="31" t="s">
        <v>501</v>
      </c>
      <c r="C494" s="32" t="s">
        <v>18</v>
      </c>
      <c r="D494" s="33" t="s">
        <v>19</v>
      </c>
      <c r="E494" s="34" t="s">
        <v>20</v>
      </c>
      <c r="F494" s="35">
        <v>100</v>
      </c>
      <c r="G494" s="36"/>
      <c r="H494" s="37">
        <f>ROUND(G494,2)*F494</f>
        <v>0</v>
      </c>
      <c r="I494" s="38"/>
    </row>
    <row r="495" spans="1:9" s="39" customFormat="1" ht="33" customHeight="1">
      <c r="A495" s="69" t="s">
        <v>471</v>
      </c>
      <c r="B495" s="31" t="s">
        <v>502</v>
      </c>
      <c r="C495" s="32" t="s">
        <v>473</v>
      </c>
      <c r="D495" s="33" t="s">
        <v>474</v>
      </c>
      <c r="E495" s="34" t="s">
        <v>20</v>
      </c>
      <c r="F495" s="35">
        <v>2000</v>
      </c>
      <c r="G495" s="36"/>
      <c r="H495" s="37">
        <f>ROUND(G495,2)*F495</f>
        <v>0</v>
      </c>
      <c r="I495" s="38"/>
    </row>
    <row r="496" spans="1:8" ht="33.75" customHeight="1">
      <c r="A496" s="77"/>
      <c r="B496" s="101"/>
      <c r="C496" s="107" t="s">
        <v>21</v>
      </c>
      <c r="D496" s="103"/>
      <c r="E496" s="108"/>
      <c r="F496" s="104"/>
      <c r="G496" s="133"/>
      <c r="H496" s="134"/>
    </row>
    <row r="497" spans="1:9" s="43" customFormat="1" ht="33" customHeight="1">
      <c r="A497" s="40" t="s">
        <v>390</v>
      </c>
      <c r="B497" s="31" t="s">
        <v>503</v>
      </c>
      <c r="C497" s="32" t="s">
        <v>392</v>
      </c>
      <c r="D497" s="33" t="s">
        <v>19</v>
      </c>
      <c r="E497" s="34"/>
      <c r="F497" s="35"/>
      <c r="G497" s="41"/>
      <c r="H497" s="37"/>
      <c r="I497" s="38"/>
    </row>
    <row r="498" spans="1:9" s="39" customFormat="1" ht="33" customHeight="1">
      <c r="A498" s="40" t="s">
        <v>393</v>
      </c>
      <c r="B498" s="42" t="s">
        <v>27</v>
      </c>
      <c r="C498" s="32" t="s">
        <v>394</v>
      </c>
      <c r="D498" s="33" t="s">
        <v>14</v>
      </c>
      <c r="E498" s="34" t="s">
        <v>20</v>
      </c>
      <c r="F498" s="35">
        <v>120</v>
      </c>
      <c r="G498" s="36"/>
      <c r="H498" s="37">
        <f>ROUND(G498,2)*F498</f>
        <v>0</v>
      </c>
      <c r="I498" s="38"/>
    </row>
    <row r="499" spans="1:9" s="39" customFormat="1" ht="33" customHeight="1">
      <c r="A499" s="40" t="s">
        <v>395</v>
      </c>
      <c r="B499" s="42" t="s">
        <v>30</v>
      </c>
      <c r="C499" s="32" t="s">
        <v>396</v>
      </c>
      <c r="D499" s="33" t="s">
        <v>14</v>
      </c>
      <c r="E499" s="34" t="s">
        <v>20</v>
      </c>
      <c r="F499" s="35">
        <v>1450</v>
      </c>
      <c r="G499" s="36"/>
      <c r="H499" s="37">
        <f>ROUND(G499,2)*F499</f>
        <v>0</v>
      </c>
      <c r="I499" s="38"/>
    </row>
    <row r="500" spans="1:9" s="39" customFormat="1" ht="33" customHeight="1">
      <c r="A500" s="40" t="s">
        <v>22</v>
      </c>
      <c r="B500" s="31" t="s">
        <v>504</v>
      </c>
      <c r="C500" s="32" t="s">
        <v>24</v>
      </c>
      <c r="D500" s="33" t="s">
        <v>25</v>
      </c>
      <c r="E500" s="34"/>
      <c r="F500" s="35"/>
      <c r="G500" s="41"/>
      <c r="H500" s="37"/>
      <c r="I500" s="38"/>
    </row>
    <row r="501" spans="1:9" s="39" customFormat="1" ht="30" customHeight="1">
      <c r="A501" s="40" t="s">
        <v>29</v>
      </c>
      <c r="B501" s="42" t="s">
        <v>27</v>
      </c>
      <c r="C501" s="32" t="s">
        <v>31</v>
      </c>
      <c r="D501" s="33" t="s">
        <v>14</v>
      </c>
      <c r="E501" s="34" t="s">
        <v>20</v>
      </c>
      <c r="F501" s="35">
        <v>20</v>
      </c>
      <c r="G501" s="36"/>
      <c r="H501" s="37">
        <f>ROUND(G501,2)*F501</f>
        <v>0</v>
      </c>
      <c r="I501" s="38"/>
    </row>
    <row r="502" spans="1:9" s="39" customFormat="1" ht="30" customHeight="1">
      <c r="A502" s="40" t="s">
        <v>32</v>
      </c>
      <c r="B502" s="42" t="s">
        <v>30</v>
      </c>
      <c r="C502" s="32" t="s">
        <v>34</v>
      </c>
      <c r="D502" s="33" t="s">
        <v>14</v>
      </c>
      <c r="E502" s="34" t="s">
        <v>20</v>
      </c>
      <c r="F502" s="35">
        <v>20</v>
      </c>
      <c r="G502" s="36"/>
      <c r="H502" s="37">
        <f>ROUND(G502,2)*F502</f>
        <v>0</v>
      </c>
      <c r="I502" s="38"/>
    </row>
    <row r="503" spans="1:9" s="43" customFormat="1" ht="33" customHeight="1">
      <c r="A503" s="40" t="s">
        <v>61</v>
      </c>
      <c r="B503" s="31" t="s">
        <v>505</v>
      </c>
      <c r="C503" s="32" t="s">
        <v>63</v>
      </c>
      <c r="D503" s="33" t="s">
        <v>53</v>
      </c>
      <c r="E503" s="34"/>
      <c r="F503" s="35"/>
      <c r="G503" s="41"/>
      <c r="H503" s="37"/>
      <c r="I503" s="38"/>
    </row>
    <row r="504" spans="1:9" s="39" customFormat="1" ht="30" customHeight="1">
      <c r="A504" s="40" t="s">
        <v>64</v>
      </c>
      <c r="B504" s="42" t="s">
        <v>27</v>
      </c>
      <c r="C504" s="32" t="s">
        <v>55</v>
      </c>
      <c r="D504" s="33" t="s">
        <v>60</v>
      </c>
      <c r="E504" s="34"/>
      <c r="F504" s="35"/>
      <c r="G504" s="41"/>
      <c r="H504" s="37"/>
      <c r="I504" s="38"/>
    </row>
    <row r="505" spans="1:9" s="39" customFormat="1" ht="30" customHeight="1">
      <c r="A505" s="40" t="s">
        <v>65</v>
      </c>
      <c r="B505" s="44"/>
      <c r="C505" s="32" t="s">
        <v>66</v>
      </c>
      <c r="D505" s="33"/>
      <c r="E505" s="34" t="s">
        <v>20</v>
      </c>
      <c r="F505" s="35">
        <v>15</v>
      </c>
      <c r="G505" s="36"/>
      <c r="H505" s="37">
        <f>ROUND(G505,2)*F505</f>
        <v>0</v>
      </c>
      <c r="I505" s="38"/>
    </row>
    <row r="506" spans="1:9" s="43" customFormat="1" ht="33" customHeight="1">
      <c r="A506" s="40" t="s">
        <v>75</v>
      </c>
      <c r="B506" s="31" t="s">
        <v>506</v>
      </c>
      <c r="C506" s="32" t="s">
        <v>77</v>
      </c>
      <c r="D506" s="33" t="s">
        <v>78</v>
      </c>
      <c r="E506" s="34"/>
      <c r="F506" s="35"/>
      <c r="G506" s="41"/>
      <c r="H506" s="37"/>
      <c r="I506" s="38"/>
    </row>
    <row r="507" spans="1:9" s="39" customFormat="1" ht="30" customHeight="1">
      <c r="A507" s="40" t="s">
        <v>79</v>
      </c>
      <c r="B507" s="42" t="s">
        <v>27</v>
      </c>
      <c r="C507" s="32" t="s">
        <v>402</v>
      </c>
      <c r="D507" s="33" t="s">
        <v>14</v>
      </c>
      <c r="E507" s="34" t="s">
        <v>81</v>
      </c>
      <c r="F507" s="35">
        <v>30</v>
      </c>
      <c r="G507" s="36"/>
      <c r="H507" s="37">
        <f>ROUND(G507,2)*F507</f>
        <v>0</v>
      </c>
      <c r="I507" s="38"/>
    </row>
    <row r="508" spans="1:9" s="39" customFormat="1" ht="33" customHeight="1">
      <c r="A508" s="40" t="s">
        <v>82</v>
      </c>
      <c r="B508" s="31" t="s">
        <v>507</v>
      </c>
      <c r="C508" s="32" t="s">
        <v>84</v>
      </c>
      <c r="D508" s="33" t="s">
        <v>78</v>
      </c>
      <c r="E508" s="34"/>
      <c r="F508" s="35"/>
      <c r="G508" s="41"/>
      <c r="H508" s="37"/>
      <c r="I508" s="38"/>
    </row>
    <row r="509" spans="1:9" s="39" customFormat="1" ht="30" customHeight="1">
      <c r="A509" s="40" t="s">
        <v>85</v>
      </c>
      <c r="B509" s="46" t="s">
        <v>27</v>
      </c>
      <c r="C509" s="47" t="s">
        <v>86</v>
      </c>
      <c r="D509" s="48" t="s">
        <v>87</v>
      </c>
      <c r="E509" s="49" t="s">
        <v>81</v>
      </c>
      <c r="F509" s="50">
        <v>30</v>
      </c>
      <c r="G509" s="51"/>
      <c r="H509" s="52">
        <f>ROUND(G509,2)*F509</f>
        <v>0</v>
      </c>
      <c r="I509" s="38"/>
    </row>
    <row r="510" spans="1:9" s="39" customFormat="1" ht="33" customHeight="1">
      <c r="A510" s="40" t="s">
        <v>91</v>
      </c>
      <c r="B510" s="31" t="s">
        <v>508</v>
      </c>
      <c r="C510" s="32" t="s">
        <v>93</v>
      </c>
      <c r="D510" s="33" t="s">
        <v>78</v>
      </c>
      <c r="E510" s="34"/>
      <c r="F510" s="35"/>
      <c r="G510" s="41"/>
      <c r="H510" s="37"/>
      <c r="I510" s="38"/>
    </row>
    <row r="511" spans="1:9" s="39" customFormat="1" ht="30" customHeight="1">
      <c r="A511" s="40" t="s">
        <v>94</v>
      </c>
      <c r="B511" s="42" t="s">
        <v>27</v>
      </c>
      <c r="C511" s="32" t="s">
        <v>483</v>
      </c>
      <c r="D511" s="33" t="s">
        <v>96</v>
      </c>
      <c r="E511" s="34"/>
      <c r="F511" s="35"/>
      <c r="G511" s="37"/>
      <c r="H511" s="37"/>
      <c r="I511" s="38"/>
    </row>
    <row r="512" spans="1:9" s="39" customFormat="1" ht="30" customHeight="1">
      <c r="A512" s="40" t="s">
        <v>269</v>
      </c>
      <c r="B512" s="44"/>
      <c r="C512" s="32" t="s">
        <v>270</v>
      </c>
      <c r="D512" s="33"/>
      <c r="E512" s="34" t="s">
        <v>81</v>
      </c>
      <c r="F512" s="35">
        <v>15</v>
      </c>
      <c r="G512" s="36"/>
      <c r="H512" s="37">
        <f>ROUND(G512,2)*F512</f>
        <v>0</v>
      </c>
      <c r="I512" s="38"/>
    </row>
    <row r="513" spans="1:9" s="39" customFormat="1" ht="30" customHeight="1">
      <c r="A513" s="40" t="s">
        <v>100</v>
      </c>
      <c r="B513" s="42" t="s">
        <v>30</v>
      </c>
      <c r="C513" s="32" t="s">
        <v>89</v>
      </c>
      <c r="D513" s="33" t="s">
        <v>90</v>
      </c>
      <c r="E513" s="34" t="s">
        <v>81</v>
      </c>
      <c r="F513" s="35">
        <v>10</v>
      </c>
      <c r="G513" s="36"/>
      <c r="H513" s="37">
        <f>ROUND(G513,2)*F513</f>
        <v>0</v>
      </c>
      <c r="I513" s="38"/>
    </row>
    <row r="514" spans="1:9" s="39" customFormat="1" ht="33" customHeight="1">
      <c r="A514" s="40" t="s">
        <v>105</v>
      </c>
      <c r="B514" s="31" t="s">
        <v>509</v>
      </c>
      <c r="C514" s="32" t="s">
        <v>107</v>
      </c>
      <c r="D514" s="33" t="s">
        <v>108</v>
      </c>
      <c r="E514" s="53"/>
      <c r="F514" s="35"/>
      <c r="G514" s="41"/>
      <c r="H514" s="37"/>
      <c r="I514" s="38"/>
    </row>
    <row r="515" spans="1:9" s="39" customFormat="1" ht="30" customHeight="1">
      <c r="A515" s="40" t="s">
        <v>114</v>
      </c>
      <c r="B515" s="42" t="s">
        <v>27</v>
      </c>
      <c r="C515" s="32" t="s">
        <v>115</v>
      </c>
      <c r="D515" s="33"/>
      <c r="E515" s="34"/>
      <c r="F515" s="35"/>
      <c r="G515" s="41"/>
      <c r="H515" s="37"/>
      <c r="I515" s="38"/>
    </row>
    <row r="516" spans="1:9" s="39" customFormat="1" ht="30" customHeight="1">
      <c r="A516" s="40" t="s">
        <v>116</v>
      </c>
      <c r="B516" s="44"/>
      <c r="C516" s="32" t="s">
        <v>112</v>
      </c>
      <c r="D516" s="33"/>
      <c r="E516" s="34" t="s">
        <v>113</v>
      </c>
      <c r="F516" s="35">
        <v>20</v>
      </c>
      <c r="G516" s="36"/>
      <c r="H516" s="37">
        <f>ROUND(G516,2)*F516</f>
        <v>0</v>
      </c>
      <c r="I516" s="38"/>
    </row>
    <row r="517" spans="1:8" ht="33.75" customHeight="1">
      <c r="A517" s="77"/>
      <c r="B517" s="109"/>
      <c r="C517" s="107" t="s">
        <v>412</v>
      </c>
      <c r="D517" s="103"/>
      <c r="E517" s="104"/>
      <c r="F517" s="104"/>
      <c r="G517" s="133"/>
      <c r="H517" s="134"/>
    </row>
    <row r="518" spans="1:9" s="43" customFormat="1" ht="33" customHeight="1">
      <c r="A518" s="30" t="s">
        <v>487</v>
      </c>
      <c r="B518" s="31" t="s">
        <v>510</v>
      </c>
      <c r="C518" s="32" t="s">
        <v>489</v>
      </c>
      <c r="D518" s="33" t="s">
        <v>490</v>
      </c>
      <c r="E518" s="34"/>
      <c r="F518" s="45"/>
      <c r="G518" s="41"/>
      <c r="H518" s="56"/>
      <c r="I518" s="38"/>
    </row>
    <row r="519" spans="1:9" s="43" customFormat="1" ht="33" customHeight="1">
      <c r="A519" s="30" t="s">
        <v>491</v>
      </c>
      <c r="B519" s="42" t="s">
        <v>27</v>
      </c>
      <c r="C519" s="32" t="s">
        <v>492</v>
      </c>
      <c r="D519" s="33" t="s">
        <v>14</v>
      </c>
      <c r="E519" s="34" t="s">
        <v>20</v>
      </c>
      <c r="F519" s="45">
        <v>1490</v>
      </c>
      <c r="G519" s="36"/>
      <c r="H519" s="56">
        <f>ROUND(G519,2)*F519</f>
        <v>0</v>
      </c>
      <c r="I519" s="38"/>
    </row>
    <row r="520" spans="1:8" ht="33.75" customHeight="1">
      <c r="A520" s="77"/>
      <c r="B520" s="109"/>
      <c r="C520" s="107" t="s">
        <v>130</v>
      </c>
      <c r="D520" s="103"/>
      <c r="E520" s="110"/>
      <c r="F520" s="104"/>
      <c r="G520" s="133"/>
      <c r="H520" s="134"/>
    </row>
    <row r="521" spans="1:9" s="43" customFormat="1" ht="33" customHeight="1">
      <c r="A521" s="30" t="s">
        <v>131</v>
      </c>
      <c r="B521" s="31" t="s">
        <v>511</v>
      </c>
      <c r="C521" s="32" t="s">
        <v>133</v>
      </c>
      <c r="D521" s="33" t="s">
        <v>134</v>
      </c>
      <c r="E521" s="34"/>
      <c r="F521" s="45"/>
      <c r="G521" s="41"/>
      <c r="H521" s="56"/>
      <c r="I521" s="38"/>
    </row>
    <row r="522" spans="1:9" s="43" customFormat="1" ht="30" customHeight="1">
      <c r="A522" s="30" t="s">
        <v>135</v>
      </c>
      <c r="B522" s="42" t="s">
        <v>27</v>
      </c>
      <c r="C522" s="32" t="s">
        <v>136</v>
      </c>
      <c r="D522" s="33"/>
      <c r="E522" s="34" t="s">
        <v>44</v>
      </c>
      <c r="F522" s="45">
        <v>1</v>
      </c>
      <c r="G522" s="36"/>
      <c r="H522" s="56">
        <f>ROUND(G522,2)*F522</f>
        <v>0</v>
      </c>
      <c r="I522" s="38"/>
    </row>
    <row r="523" spans="1:9" s="43" customFormat="1" ht="30" customHeight="1">
      <c r="A523" s="30" t="s">
        <v>512</v>
      </c>
      <c r="B523" s="42" t="s">
        <v>30</v>
      </c>
      <c r="C523" s="32" t="s">
        <v>513</v>
      </c>
      <c r="D523" s="33"/>
      <c r="E523" s="34" t="s">
        <v>44</v>
      </c>
      <c r="F523" s="45">
        <v>1</v>
      </c>
      <c r="G523" s="36"/>
      <c r="H523" s="56">
        <f>ROUND(G523,2)*F523</f>
        <v>0</v>
      </c>
      <c r="I523" s="38"/>
    </row>
    <row r="524" spans="1:9" s="55" customFormat="1" ht="33" customHeight="1">
      <c r="A524" s="30" t="s">
        <v>143</v>
      </c>
      <c r="B524" s="31" t="s">
        <v>514</v>
      </c>
      <c r="C524" s="32" t="s">
        <v>145</v>
      </c>
      <c r="D524" s="33" t="s">
        <v>134</v>
      </c>
      <c r="E524" s="34" t="s">
        <v>81</v>
      </c>
      <c r="F524" s="45">
        <v>55</v>
      </c>
      <c r="G524" s="36"/>
      <c r="H524" s="56">
        <f>ROUND(G524,2)*F524</f>
        <v>0</v>
      </c>
      <c r="I524" s="38"/>
    </row>
    <row r="525" spans="1:9" s="60" customFormat="1" ht="33" customHeight="1">
      <c r="A525" s="30" t="s">
        <v>423</v>
      </c>
      <c r="B525" s="31" t="s">
        <v>515</v>
      </c>
      <c r="C525" s="63" t="s">
        <v>425</v>
      </c>
      <c r="D525" s="33" t="s">
        <v>134</v>
      </c>
      <c r="E525" s="34"/>
      <c r="F525" s="45"/>
      <c r="G525" s="41"/>
      <c r="H525" s="56"/>
      <c r="I525" s="38"/>
    </row>
    <row r="526" spans="1:9" s="60" customFormat="1" ht="30" customHeight="1">
      <c r="A526" s="30" t="s">
        <v>426</v>
      </c>
      <c r="B526" s="42" t="s">
        <v>27</v>
      </c>
      <c r="C526" s="63" t="s">
        <v>427</v>
      </c>
      <c r="D526" s="33"/>
      <c r="E526" s="34" t="s">
        <v>44</v>
      </c>
      <c r="F526" s="45">
        <v>1</v>
      </c>
      <c r="G526" s="36"/>
      <c r="H526" s="56">
        <f>ROUND(G526,2)*F526</f>
        <v>0</v>
      </c>
      <c r="I526" s="38"/>
    </row>
    <row r="527" spans="1:9" s="39" customFormat="1" ht="33" customHeight="1">
      <c r="A527" s="30" t="s">
        <v>516</v>
      </c>
      <c r="B527" s="31" t="s">
        <v>517</v>
      </c>
      <c r="C527" s="32" t="s">
        <v>518</v>
      </c>
      <c r="D527" s="33" t="s">
        <v>519</v>
      </c>
      <c r="E527" s="34" t="s">
        <v>81</v>
      </c>
      <c r="F527" s="45">
        <v>45</v>
      </c>
      <c r="G527" s="36"/>
      <c r="H527" s="56">
        <f>ROUND(G527,2)*F527</f>
        <v>0</v>
      </c>
      <c r="I527" s="38"/>
    </row>
    <row r="528" spans="1:8" ht="33.75" customHeight="1">
      <c r="A528" s="77"/>
      <c r="B528" s="113"/>
      <c r="C528" s="107" t="s">
        <v>159</v>
      </c>
      <c r="D528" s="103"/>
      <c r="E528" s="110"/>
      <c r="F528" s="104"/>
      <c r="G528" s="133"/>
      <c r="H528" s="134"/>
    </row>
    <row r="529" spans="1:9" s="43" customFormat="1" ht="33" customHeight="1">
      <c r="A529" s="30" t="s">
        <v>169</v>
      </c>
      <c r="B529" s="31" t="s">
        <v>520</v>
      </c>
      <c r="C529" s="32" t="s">
        <v>171</v>
      </c>
      <c r="D529" s="33" t="s">
        <v>163</v>
      </c>
      <c r="E529" s="34" t="s">
        <v>44</v>
      </c>
      <c r="F529" s="45">
        <v>1</v>
      </c>
      <c r="G529" s="36"/>
      <c r="H529" s="56">
        <f>ROUND(G529,2)*F529</f>
        <v>0</v>
      </c>
      <c r="I529" s="38"/>
    </row>
    <row r="530" spans="1:9" s="43" customFormat="1" ht="33" customHeight="1">
      <c r="A530" s="30" t="s">
        <v>172</v>
      </c>
      <c r="B530" s="31" t="s">
        <v>521</v>
      </c>
      <c r="C530" s="32" t="s">
        <v>174</v>
      </c>
      <c r="D530" s="33" t="s">
        <v>163</v>
      </c>
      <c r="E530" s="34" t="s">
        <v>44</v>
      </c>
      <c r="F530" s="45">
        <v>1</v>
      </c>
      <c r="G530" s="36"/>
      <c r="H530" s="56">
        <f>ROUND(G530,2)*F530</f>
        <v>0</v>
      </c>
      <c r="I530" s="38"/>
    </row>
    <row r="531" spans="1:9" s="39" customFormat="1" ht="33" customHeight="1">
      <c r="A531" s="30" t="s">
        <v>175</v>
      </c>
      <c r="B531" s="31" t="s">
        <v>522</v>
      </c>
      <c r="C531" s="32" t="s">
        <v>177</v>
      </c>
      <c r="D531" s="33" t="s">
        <v>163</v>
      </c>
      <c r="E531" s="34" t="s">
        <v>44</v>
      </c>
      <c r="F531" s="45">
        <v>1</v>
      </c>
      <c r="G531" s="36"/>
      <c r="H531" s="56">
        <f>ROUND(G531,2)*F531</f>
        <v>0</v>
      </c>
      <c r="I531" s="38"/>
    </row>
    <row r="532" spans="1:9" s="39" customFormat="1" ht="33" customHeight="1">
      <c r="A532" s="30" t="s">
        <v>181</v>
      </c>
      <c r="B532" s="57" t="s">
        <v>523</v>
      </c>
      <c r="C532" s="47" t="s">
        <v>183</v>
      </c>
      <c r="D532" s="48" t="s">
        <v>163</v>
      </c>
      <c r="E532" s="49" t="s">
        <v>44</v>
      </c>
      <c r="F532" s="58">
        <v>1</v>
      </c>
      <c r="G532" s="51"/>
      <c r="H532" s="59">
        <f>ROUND(G532,2)*F532</f>
        <v>0</v>
      </c>
      <c r="I532" s="38"/>
    </row>
    <row r="533" spans="1:8" ht="33.75" customHeight="1">
      <c r="A533" s="77"/>
      <c r="B533" s="101"/>
      <c r="C533" s="107" t="s">
        <v>184</v>
      </c>
      <c r="D533" s="103"/>
      <c r="E533" s="108"/>
      <c r="F533" s="104"/>
      <c r="G533" s="133"/>
      <c r="H533" s="134"/>
    </row>
    <row r="534" spans="1:9" s="43" customFormat="1" ht="33" customHeight="1">
      <c r="A534" s="40" t="s">
        <v>185</v>
      </c>
      <c r="B534" s="31" t="s">
        <v>524</v>
      </c>
      <c r="C534" s="32" t="s">
        <v>187</v>
      </c>
      <c r="D534" s="33" t="s">
        <v>188</v>
      </c>
      <c r="E534" s="34"/>
      <c r="F534" s="35"/>
      <c r="G534" s="41"/>
      <c r="H534" s="37"/>
      <c r="I534" s="38"/>
    </row>
    <row r="535" spans="1:9" s="39" customFormat="1" ht="30" customHeight="1">
      <c r="A535" s="40" t="s">
        <v>189</v>
      </c>
      <c r="B535" s="42" t="s">
        <v>27</v>
      </c>
      <c r="C535" s="32" t="s">
        <v>190</v>
      </c>
      <c r="D535" s="33"/>
      <c r="E535" s="34" t="s">
        <v>20</v>
      </c>
      <c r="F535" s="35">
        <v>25</v>
      </c>
      <c r="G535" s="36"/>
      <c r="H535" s="37">
        <f>ROUND(G535,2)*F535</f>
        <v>0</v>
      </c>
      <c r="I535" s="38"/>
    </row>
    <row r="536" spans="1:9" s="39" customFormat="1" ht="30" customHeight="1">
      <c r="A536" s="40" t="s">
        <v>191</v>
      </c>
      <c r="B536" s="46" t="s">
        <v>30</v>
      </c>
      <c r="C536" s="47" t="s">
        <v>192</v>
      </c>
      <c r="D536" s="48"/>
      <c r="E536" s="49" t="s">
        <v>20</v>
      </c>
      <c r="F536" s="50">
        <v>75</v>
      </c>
      <c r="G536" s="51"/>
      <c r="H536" s="52">
        <f>ROUND(G536,2)*F536</f>
        <v>0</v>
      </c>
      <c r="I536" s="38"/>
    </row>
    <row r="537" spans="1:8" s="29" customFormat="1" ht="30" customHeight="1" thickBot="1">
      <c r="A537" s="87"/>
      <c r="B537" s="129" t="str">
        <f>B487</f>
        <v>I</v>
      </c>
      <c r="C537" s="177" t="str">
        <f>C487</f>
        <v>TREMBLAY/ST. CATHERINE LANE</v>
      </c>
      <c r="D537" s="178"/>
      <c r="E537" s="178"/>
      <c r="F537" s="183"/>
      <c r="G537" s="135" t="s">
        <v>193</v>
      </c>
      <c r="H537" s="136">
        <f>SUM(H487:H536)</f>
        <v>0</v>
      </c>
    </row>
    <row r="538" spans="1:8" ht="36" customHeight="1" thickTop="1">
      <c r="A538" s="88"/>
      <c r="B538" s="137"/>
      <c r="C538" s="138" t="s">
        <v>525</v>
      </c>
      <c r="D538" s="139"/>
      <c r="E538" s="139"/>
      <c r="F538" s="139"/>
      <c r="G538" s="139"/>
      <c r="H538" s="140"/>
    </row>
    <row r="539" spans="1:8" s="29" customFormat="1" ht="31.5" customHeight="1">
      <c r="A539" s="89"/>
      <c r="B539" s="193" t="str">
        <f>B6</f>
        <v>PART 1      CITY FUNDED WORK</v>
      </c>
      <c r="C539" s="194"/>
      <c r="D539" s="194"/>
      <c r="E539" s="194"/>
      <c r="F539" s="194"/>
      <c r="G539" s="141"/>
      <c r="H539" s="142"/>
    </row>
    <row r="540" spans="1:8" ht="30" customHeight="1" thickBot="1">
      <c r="A540" s="61"/>
      <c r="B540" s="114" t="s">
        <v>12</v>
      </c>
      <c r="C540" s="180" t="str">
        <f>C7</f>
        <v>DE LA MORENIE</v>
      </c>
      <c r="D540" s="181"/>
      <c r="E540" s="181"/>
      <c r="F540" s="182"/>
      <c r="G540" s="115" t="s">
        <v>193</v>
      </c>
      <c r="H540" s="115">
        <f>H76</f>
        <v>0</v>
      </c>
    </row>
    <row r="541" spans="1:8" ht="30" customHeight="1" thickBot="1" thickTop="1">
      <c r="A541" s="61"/>
      <c r="B541" s="114" t="s">
        <v>194</v>
      </c>
      <c r="C541" s="172" t="str">
        <f>C77</f>
        <v>DUCHARME</v>
      </c>
      <c r="D541" s="173"/>
      <c r="E541" s="173"/>
      <c r="F541" s="174"/>
      <c r="G541" s="115" t="s">
        <v>193</v>
      </c>
      <c r="H541" s="115">
        <f>H127</f>
        <v>0</v>
      </c>
    </row>
    <row r="542" spans="1:8" ht="30" customHeight="1" thickBot="1" thickTop="1">
      <c r="A542" s="61"/>
      <c r="B542" s="114" t="s">
        <v>244</v>
      </c>
      <c r="C542" s="172" t="str">
        <f>C128</f>
        <v>ELIZABETH</v>
      </c>
      <c r="D542" s="173"/>
      <c r="E542" s="173"/>
      <c r="F542" s="174"/>
      <c r="G542" s="115" t="s">
        <v>193</v>
      </c>
      <c r="H542" s="115">
        <f>H197</f>
        <v>0</v>
      </c>
    </row>
    <row r="543" spans="1:8" ht="30" customHeight="1" thickBot="1" thickTop="1">
      <c r="A543" s="90"/>
      <c r="B543" s="114" t="str">
        <f>B198</f>
        <v>D</v>
      </c>
      <c r="C543" s="172" t="str">
        <f>C198</f>
        <v>KINGS</v>
      </c>
      <c r="D543" s="173"/>
      <c r="E543" s="173"/>
      <c r="F543" s="174"/>
      <c r="G543" s="143" t="s">
        <v>193</v>
      </c>
      <c r="H543" s="143">
        <f>H266</f>
        <v>0</v>
      </c>
    </row>
    <row r="544" spans="1:8" ht="30" customHeight="1" thickBot="1" thickTop="1">
      <c r="A544" s="90"/>
      <c r="B544" s="114" t="str">
        <f>B267</f>
        <v>E</v>
      </c>
      <c r="C544" s="172" t="str">
        <f>C267</f>
        <v>LAWNDALE</v>
      </c>
      <c r="D544" s="173"/>
      <c r="E544" s="173"/>
      <c r="F544" s="174"/>
      <c r="G544" s="143" t="s">
        <v>193</v>
      </c>
      <c r="H544" s="143">
        <f>H326</f>
        <v>0</v>
      </c>
    </row>
    <row r="545" spans="1:8" ht="28.5" customHeight="1" thickBot="1" thickTop="1">
      <c r="A545" s="61"/>
      <c r="B545" s="144"/>
      <c r="C545" s="145"/>
      <c r="D545" s="146"/>
      <c r="E545" s="147"/>
      <c r="F545" s="148"/>
      <c r="G545" s="149" t="s">
        <v>526</v>
      </c>
      <c r="H545" s="150">
        <f>SUM(H540:H544)</f>
        <v>0</v>
      </c>
    </row>
    <row r="546" spans="1:8" s="29" customFormat="1" ht="31.5" customHeight="1" thickBot="1" thickTop="1">
      <c r="A546" s="67"/>
      <c r="B546" s="195" t="str">
        <f>B327</f>
        <v>PART 2      PROVINCIALLY FUNDED WORK</v>
      </c>
      <c r="C546" s="196"/>
      <c r="D546" s="196"/>
      <c r="E546" s="196"/>
      <c r="F546" s="197"/>
      <c r="G546" s="100"/>
      <c r="H546" s="100"/>
    </row>
    <row r="547" spans="1:8" ht="30" customHeight="1" thickBot="1" thickTop="1">
      <c r="A547" s="91"/>
      <c r="B547" s="114" t="s">
        <v>370</v>
      </c>
      <c r="C547" s="180" t="str">
        <f>C328</f>
        <v>GENDREAU</v>
      </c>
      <c r="D547" s="181"/>
      <c r="E547" s="181"/>
      <c r="F547" s="182"/>
      <c r="G547" s="151" t="s">
        <v>193</v>
      </c>
      <c r="H547" s="151">
        <f>H393</f>
        <v>0</v>
      </c>
    </row>
    <row r="548" spans="1:8" ht="30" customHeight="1" thickBot="1" thickTop="1">
      <c r="A548" s="92"/>
      <c r="B548" s="152" t="s">
        <v>440</v>
      </c>
      <c r="C548" s="172" t="str">
        <f>C394</f>
        <v>LESTANG</v>
      </c>
      <c r="D548" s="173"/>
      <c r="E548" s="173"/>
      <c r="F548" s="174"/>
      <c r="G548" s="153" t="s">
        <v>193</v>
      </c>
      <c r="H548" s="153">
        <f>H441</f>
        <v>0</v>
      </c>
    </row>
    <row r="549" spans="1:8" ht="28.5" customHeight="1" thickBot="1" thickTop="1">
      <c r="A549" s="61"/>
      <c r="B549" s="144"/>
      <c r="C549" s="145"/>
      <c r="D549" s="146"/>
      <c r="E549" s="147"/>
      <c r="F549" s="148"/>
      <c r="G549" s="149" t="s">
        <v>527</v>
      </c>
      <c r="H549" s="150">
        <f>SUM(H547:H548)</f>
        <v>0</v>
      </c>
    </row>
    <row r="550" spans="1:8" s="29" customFormat="1" ht="31.5" customHeight="1" thickBot="1" thickTop="1">
      <c r="A550" s="67"/>
      <c r="B550" s="199" t="str">
        <f>B442</f>
        <v>PART 3      LOCAL IMPROVEMENTS</v>
      </c>
      <c r="C550" s="196"/>
      <c r="D550" s="196"/>
      <c r="E550" s="196"/>
      <c r="F550" s="197"/>
      <c r="G550" s="100"/>
      <c r="H550" s="100"/>
    </row>
    <row r="551" spans="1:8" ht="30" customHeight="1" thickBot="1" thickTop="1">
      <c r="A551" s="90"/>
      <c r="B551" s="114" t="s">
        <v>462</v>
      </c>
      <c r="C551" s="180" t="str">
        <f>C443</f>
        <v>HORACE/EUGENIE LANE</v>
      </c>
      <c r="D551" s="181"/>
      <c r="E551" s="181"/>
      <c r="F551" s="182"/>
      <c r="G551" s="143" t="s">
        <v>193</v>
      </c>
      <c r="H551" s="143">
        <f>H486</f>
        <v>0</v>
      </c>
    </row>
    <row r="552" spans="1:8" ht="30" customHeight="1" thickBot="1" thickTop="1">
      <c r="A552" s="90"/>
      <c r="B552" s="114" t="s">
        <v>495</v>
      </c>
      <c r="C552" s="172" t="str">
        <f>C487</f>
        <v>TREMBLAY/ST. CATHERINE LANE</v>
      </c>
      <c r="D552" s="173"/>
      <c r="E552" s="173"/>
      <c r="F552" s="174"/>
      <c r="G552" s="143" t="s">
        <v>193</v>
      </c>
      <c r="H552" s="143">
        <f>H537</f>
        <v>0</v>
      </c>
    </row>
    <row r="553" spans="1:8" ht="28.5" customHeight="1" thickBot="1" thickTop="1">
      <c r="A553" s="61"/>
      <c r="B553" s="144"/>
      <c r="C553" s="145"/>
      <c r="D553" s="146"/>
      <c r="E553" s="147"/>
      <c r="F553" s="148"/>
      <c r="G553" s="149" t="s">
        <v>528</v>
      </c>
      <c r="H553" s="150">
        <f>SUM(H551:H552)</f>
        <v>0</v>
      </c>
    </row>
    <row r="554" spans="1:8" s="10" customFormat="1" ht="37.5" customHeight="1" thickTop="1">
      <c r="A554" s="27"/>
      <c r="B554" s="207" t="s">
        <v>529</v>
      </c>
      <c r="C554" s="208"/>
      <c r="D554" s="208"/>
      <c r="E554" s="208"/>
      <c r="F554" s="208"/>
      <c r="G554" s="200">
        <f>H545+H549+H553</f>
        <v>0</v>
      </c>
      <c r="H554" s="201"/>
    </row>
    <row r="555" spans="1:8" ht="37.5" customHeight="1">
      <c r="A555" s="27"/>
      <c r="B555" s="163" t="s">
        <v>530</v>
      </c>
      <c r="C555" s="164"/>
      <c r="D555" s="164"/>
      <c r="E555" s="164"/>
      <c r="F555" s="164"/>
      <c r="G555" s="164"/>
      <c r="H555" s="165"/>
    </row>
    <row r="556" spans="1:8" ht="37.5" customHeight="1">
      <c r="A556" s="27"/>
      <c r="B556" s="184" t="s">
        <v>531</v>
      </c>
      <c r="C556" s="185"/>
      <c r="D556" s="185"/>
      <c r="E556" s="185"/>
      <c r="F556" s="185"/>
      <c r="G556" s="185"/>
      <c r="H556" s="186"/>
    </row>
    <row r="557" spans="1:8" ht="15.75" customHeight="1">
      <c r="A557" s="93"/>
      <c r="B557" s="154"/>
      <c r="C557" s="155"/>
      <c r="D557" s="156"/>
      <c r="E557" s="155"/>
      <c r="F557" s="155"/>
      <c r="G557" s="157"/>
      <c r="H557" s="158"/>
    </row>
    <row r="558" spans="2:8" ht="15">
      <c r="B558" s="159"/>
      <c r="C558" s="160"/>
      <c r="D558" s="161"/>
      <c r="E558" s="160"/>
      <c r="F558" s="160"/>
      <c r="G558" s="162"/>
      <c r="H558" s="162"/>
    </row>
    <row r="559" spans="2:8" ht="15">
      <c r="B559" s="159"/>
      <c r="C559" s="160"/>
      <c r="D559" s="161"/>
      <c r="E559" s="160"/>
      <c r="F559" s="160"/>
      <c r="G559" s="162"/>
      <c r="H559" s="162"/>
    </row>
    <row r="560" spans="2:8" ht="15">
      <c r="B560" s="159"/>
      <c r="C560" s="160"/>
      <c r="D560" s="161"/>
      <c r="E560" s="160"/>
      <c r="F560" s="160"/>
      <c r="G560" s="162"/>
      <c r="H560" s="162"/>
    </row>
    <row r="561" spans="2:8" ht="15">
      <c r="B561" s="159"/>
      <c r="C561" s="160"/>
      <c r="D561" s="161"/>
      <c r="E561" s="160"/>
      <c r="F561" s="160"/>
      <c r="G561" s="162"/>
      <c r="H561" s="162"/>
    </row>
    <row r="562" spans="2:8" ht="15">
      <c r="B562" s="159"/>
      <c r="C562" s="160"/>
      <c r="D562" s="161"/>
      <c r="E562" s="160"/>
      <c r="F562" s="160"/>
      <c r="G562" s="162"/>
      <c r="H562" s="162"/>
    </row>
    <row r="563" spans="2:8" ht="15">
      <c r="B563" s="159"/>
      <c r="C563" s="160"/>
      <c r="D563" s="161"/>
      <c r="E563" s="160"/>
      <c r="F563" s="160"/>
      <c r="G563" s="162"/>
      <c r="H563" s="162"/>
    </row>
    <row r="564" spans="2:8" ht="15">
      <c r="B564" s="159"/>
      <c r="C564" s="160"/>
      <c r="D564" s="161"/>
      <c r="E564" s="160"/>
      <c r="F564" s="160"/>
      <c r="G564" s="162"/>
      <c r="H564" s="162"/>
    </row>
    <row r="565" spans="2:8" ht="15">
      <c r="B565" s="159"/>
      <c r="C565" s="160"/>
      <c r="D565" s="161"/>
      <c r="E565" s="160"/>
      <c r="F565" s="160"/>
      <c r="G565" s="162"/>
      <c r="H565" s="162"/>
    </row>
    <row r="566" spans="2:8" ht="15">
      <c r="B566" s="159"/>
      <c r="C566" s="160"/>
      <c r="D566" s="161"/>
      <c r="E566" s="160"/>
      <c r="F566" s="160"/>
      <c r="G566" s="162"/>
      <c r="H566" s="162"/>
    </row>
    <row r="567" spans="2:8" ht="15">
      <c r="B567" s="159"/>
      <c r="C567" s="160"/>
      <c r="D567" s="161"/>
      <c r="E567" s="160"/>
      <c r="F567" s="160"/>
      <c r="G567" s="162"/>
      <c r="H567" s="162"/>
    </row>
    <row r="568" spans="2:8" ht="15">
      <c r="B568" s="159"/>
      <c r="C568" s="160"/>
      <c r="D568" s="161"/>
      <c r="E568" s="160"/>
      <c r="F568" s="160"/>
      <c r="G568" s="162"/>
      <c r="H568" s="162"/>
    </row>
    <row r="569" spans="2:8" ht="15">
      <c r="B569" s="159"/>
      <c r="C569" s="160"/>
      <c r="D569" s="161"/>
      <c r="E569" s="160"/>
      <c r="F569" s="160"/>
      <c r="G569" s="162"/>
      <c r="H569" s="162"/>
    </row>
    <row r="570" spans="2:8" ht="15">
      <c r="B570" s="159"/>
      <c r="C570" s="160"/>
      <c r="D570" s="161"/>
      <c r="E570" s="160"/>
      <c r="F570" s="160"/>
      <c r="G570" s="162"/>
      <c r="H570" s="162"/>
    </row>
    <row r="571" spans="2:8" ht="15">
      <c r="B571" s="159"/>
      <c r="C571" s="160"/>
      <c r="D571" s="161"/>
      <c r="E571" s="160"/>
      <c r="F571" s="160"/>
      <c r="G571" s="162"/>
      <c r="H571" s="162"/>
    </row>
    <row r="572" spans="2:8" ht="15">
      <c r="B572" s="159"/>
      <c r="C572" s="160"/>
      <c r="D572" s="161"/>
      <c r="E572" s="160"/>
      <c r="F572" s="160"/>
      <c r="G572" s="162"/>
      <c r="H572" s="162"/>
    </row>
    <row r="573" spans="2:8" ht="15">
      <c r="B573" s="159"/>
      <c r="C573" s="160"/>
      <c r="D573" s="161"/>
      <c r="E573" s="160"/>
      <c r="F573" s="160"/>
      <c r="G573" s="162"/>
      <c r="H573" s="162"/>
    </row>
    <row r="574" spans="2:8" ht="15">
      <c r="B574" s="159"/>
      <c r="C574" s="160"/>
      <c r="D574" s="161"/>
      <c r="E574" s="160"/>
      <c r="F574" s="160"/>
      <c r="G574" s="162"/>
      <c r="H574" s="162"/>
    </row>
    <row r="575" spans="2:8" ht="15">
      <c r="B575" s="159"/>
      <c r="C575" s="160"/>
      <c r="D575" s="161"/>
      <c r="E575" s="160"/>
      <c r="F575" s="160"/>
      <c r="G575" s="162"/>
      <c r="H575" s="162"/>
    </row>
    <row r="576" spans="2:8" ht="15">
      <c r="B576" s="159"/>
      <c r="C576" s="160"/>
      <c r="D576" s="161"/>
      <c r="E576" s="160"/>
      <c r="F576" s="160"/>
      <c r="G576" s="162"/>
      <c r="H576" s="162"/>
    </row>
    <row r="577" spans="2:8" ht="15">
      <c r="B577" s="159"/>
      <c r="C577" s="160"/>
      <c r="D577" s="161"/>
      <c r="E577" s="160"/>
      <c r="F577" s="160"/>
      <c r="G577" s="162"/>
      <c r="H577" s="162"/>
    </row>
    <row r="578" spans="2:8" ht="15">
      <c r="B578" s="159"/>
      <c r="C578" s="160"/>
      <c r="D578" s="161"/>
      <c r="E578" s="160"/>
      <c r="F578" s="160"/>
      <c r="G578" s="162"/>
      <c r="H578" s="162"/>
    </row>
    <row r="579" spans="2:8" ht="15">
      <c r="B579" s="159"/>
      <c r="C579" s="160"/>
      <c r="D579" s="161"/>
      <c r="E579" s="160"/>
      <c r="F579" s="160"/>
      <c r="G579" s="162"/>
      <c r="H579" s="162"/>
    </row>
    <row r="580" spans="2:8" ht="15">
      <c r="B580" s="159"/>
      <c r="C580" s="160"/>
      <c r="D580" s="161"/>
      <c r="E580" s="160"/>
      <c r="F580" s="160"/>
      <c r="G580" s="162"/>
      <c r="H580" s="162"/>
    </row>
    <row r="581" spans="2:8" ht="15">
      <c r="B581" s="159"/>
      <c r="C581" s="160"/>
      <c r="D581" s="161"/>
      <c r="E581" s="160"/>
      <c r="F581" s="160"/>
      <c r="G581" s="162"/>
      <c r="H581" s="162"/>
    </row>
    <row r="582" spans="2:8" ht="15">
      <c r="B582" s="159"/>
      <c r="C582" s="160"/>
      <c r="D582" s="161"/>
      <c r="E582" s="160"/>
      <c r="F582" s="160"/>
      <c r="G582" s="162"/>
      <c r="H582" s="162"/>
    </row>
    <row r="583" spans="2:8" ht="15">
      <c r="B583" s="159"/>
      <c r="C583" s="160"/>
      <c r="D583" s="161"/>
      <c r="E583" s="160"/>
      <c r="F583" s="160"/>
      <c r="G583" s="162"/>
      <c r="H583" s="162"/>
    </row>
    <row r="584" spans="2:8" ht="15">
      <c r="B584" s="159"/>
      <c r="C584" s="160"/>
      <c r="D584" s="161"/>
      <c r="E584" s="160"/>
      <c r="F584" s="160"/>
      <c r="G584" s="162"/>
      <c r="H584" s="162"/>
    </row>
    <row r="585" spans="2:8" ht="15">
      <c r="B585" s="159"/>
      <c r="C585" s="160"/>
      <c r="D585" s="161"/>
      <c r="E585" s="160"/>
      <c r="F585" s="160"/>
      <c r="G585" s="162"/>
      <c r="H585" s="162"/>
    </row>
    <row r="586" spans="2:8" ht="15">
      <c r="B586" s="159"/>
      <c r="C586" s="160"/>
      <c r="D586" s="161"/>
      <c r="E586" s="160"/>
      <c r="F586" s="160"/>
      <c r="G586" s="162"/>
      <c r="H586" s="162"/>
    </row>
    <row r="587" spans="2:8" ht="15">
      <c r="B587" s="159"/>
      <c r="C587" s="160"/>
      <c r="D587" s="161"/>
      <c r="E587" s="160"/>
      <c r="F587" s="160"/>
      <c r="G587" s="162"/>
      <c r="H587" s="162"/>
    </row>
    <row r="588" spans="2:8" ht="15">
      <c r="B588" s="159"/>
      <c r="C588" s="160"/>
      <c r="D588" s="161"/>
      <c r="E588" s="160"/>
      <c r="F588" s="160"/>
      <c r="G588" s="162"/>
      <c r="H588" s="162"/>
    </row>
    <row r="589" spans="2:8" ht="15">
      <c r="B589" s="159"/>
      <c r="C589" s="160"/>
      <c r="D589" s="161"/>
      <c r="E589" s="160"/>
      <c r="F589" s="160"/>
      <c r="G589" s="162"/>
      <c r="H589" s="162"/>
    </row>
    <row r="590" spans="2:8" ht="15">
      <c r="B590" s="159"/>
      <c r="C590" s="160"/>
      <c r="D590" s="161"/>
      <c r="E590" s="160"/>
      <c r="F590" s="160"/>
      <c r="G590" s="162"/>
      <c r="H590" s="162"/>
    </row>
    <row r="591" spans="2:8" ht="15">
      <c r="B591" s="159"/>
      <c r="C591" s="160"/>
      <c r="D591" s="161"/>
      <c r="E591" s="160"/>
      <c r="F591" s="160"/>
      <c r="G591" s="162"/>
      <c r="H591" s="162"/>
    </row>
    <row r="592" spans="2:8" ht="15">
      <c r="B592" s="159"/>
      <c r="C592" s="160"/>
      <c r="D592" s="161"/>
      <c r="E592" s="160"/>
      <c r="F592" s="160"/>
      <c r="G592" s="162"/>
      <c r="H592" s="162"/>
    </row>
    <row r="593" spans="2:8" ht="15">
      <c r="B593" s="159"/>
      <c r="C593" s="160"/>
      <c r="D593" s="161"/>
      <c r="E593" s="160"/>
      <c r="F593" s="160"/>
      <c r="G593" s="162"/>
      <c r="H593" s="162"/>
    </row>
    <row r="594" spans="2:8" ht="15">
      <c r="B594" s="159"/>
      <c r="C594" s="160"/>
      <c r="D594" s="161"/>
      <c r="E594" s="160"/>
      <c r="F594" s="160"/>
      <c r="G594" s="162"/>
      <c r="H594" s="162"/>
    </row>
    <row r="595" spans="2:8" ht="15">
      <c r="B595" s="159"/>
      <c r="C595" s="160"/>
      <c r="D595" s="161"/>
      <c r="E595" s="160"/>
      <c r="F595" s="160"/>
      <c r="G595" s="162"/>
      <c r="H595" s="162"/>
    </row>
    <row r="596" spans="2:8" ht="15">
      <c r="B596" s="159"/>
      <c r="C596" s="160"/>
      <c r="D596" s="161"/>
      <c r="E596" s="160"/>
      <c r="F596" s="160"/>
      <c r="G596" s="162"/>
      <c r="H596" s="162"/>
    </row>
    <row r="597" spans="2:8" ht="15">
      <c r="B597" s="159"/>
      <c r="C597" s="160"/>
      <c r="D597" s="161"/>
      <c r="E597" s="160"/>
      <c r="F597" s="160"/>
      <c r="G597" s="162"/>
      <c r="H597" s="162"/>
    </row>
    <row r="598" spans="2:8" ht="15">
      <c r="B598" s="159"/>
      <c r="C598" s="160"/>
      <c r="D598" s="161"/>
      <c r="E598" s="160"/>
      <c r="F598" s="160"/>
      <c r="G598" s="162"/>
      <c r="H598" s="162"/>
    </row>
    <row r="599" spans="2:8" ht="15">
      <c r="B599" s="159"/>
      <c r="C599" s="160"/>
      <c r="D599" s="161"/>
      <c r="E599" s="160"/>
      <c r="F599" s="160"/>
      <c r="G599" s="162"/>
      <c r="H599" s="162"/>
    </row>
    <row r="600" spans="2:8" ht="15">
      <c r="B600" s="159"/>
      <c r="C600" s="160"/>
      <c r="D600" s="161"/>
      <c r="E600" s="160"/>
      <c r="F600" s="160"/>
      <c r="G600" s="162"/>
      <c r="H600" s="162"/>
    </row>
    <row r="601" spans="2:8" ht="15">
      <c r="B601" s="159"/>
      <c r="C601" s="160"/>
      <c r="D601" s="161"/>
      <c r="E601" s="160"/>
      <c r="F601" s="160"/>
      <c r="G601" s="162"/>
      <c r="H601" s="162"/>
    </row>
    <row r="602" spans="2:8" ht="15">
      <c r="B602" s="159"/>
      <c r="C602" s="160"/>
      <c r="D602" s="161"/>
      <c r="E602" s="160"/>
      <c r="F602" s="160"/>
      <c r="G602" s="162"/>
      <c r="H602" s="162"/>
    </row>
    <row r="603" spans="2:8" ht="15">
      <c r="B603" s="159"/>
      <c r="C603" s="160"/>
      <c r="D603" s="161"/>
      <c r="E603" s="160"/>
      <c r="F603" s="160"/>
      <c r="G603" s="162"/>
      <c r="H603" s="162"/>
    </row>
    <row r="604" spans="2:8" ht="15">
      <c r="B604" s="159"/>
      <c r="C604" s="160"/>
      <c r="D604" s="161"/>
      <c r="E604" s="160"/>
      <c r="F604" s="160"/>
      <c r="G604" s="162"/>
      <c r="H604" s="162"/>
    </row>
    <row r="605" spans="2:8" ht="15">
      <c r="B605" s="159"/>
      <c r="C605" s="160"/>
      <c r="D605" s="161"/>
      <c r="E605" s="160"/>
      <c r="F605" s="160"/>
      <c r="G605" s="162"/>
      <c r="H605" s="162"/>
    </row>
    <row r="606" spans="2:8" ht="15">
      <c r="B606" s="159"/>
      <c r="C606" s="160"/>
      <c r="D606" s="161"/>
      <c r="E606" s="160"/>
      <c r="F606" s="160"/>
      <c r="G606" s="162"/>
      <c r="H606" s="162"/>
    </row>
    <row r="607" spans="2:8" ht="15">
      <c r="B607" s="159"/>
      <c r="C607" s="160"/>
      <c r="D607" s="161"/>
      <c r="E607" s="160"/>
      <c r="F607" s="160"/>
      <c r="G607" s="162"/>
      <c r="H607" s="162"/>
    </row>
    <row r="608" spans="2:8" ht="15">
      <c r="B608" s="159"/>
      <c r="C608" s="160"/>
      <c r="D608" s="161"/>
      <c r="E608" s="160"/>
      <c r="F608" s="160"/>
      <c r="G608" s="162"/>
      <c r="H608" s="162"/>
    </row>
    <row r="609" spans="2:8" ht="15">
      <c r="B609" s="159"/>
      <c r="C609" s="160"/>
      <c r="D609" s="161"/>
      <c r="E609" s="160"/>
      <c r="F609" s="160"/>
      <c r="G609" s="162"/>
      <c r="H609" s="162"/>
    </row>
    <row r="610" spans="2:8" ht="15">
      <c r="B610" s="159"/>
      <c r="C610" s="160"/>
      <c r="D610" s="161"/>
      <c r="E610" s="160"/>
      <c r="F610" s="160"/>
      <c r="G610" s="162"/>
      <c r="H610" s="162"/>
    </row>
    <row r="611" spans="2:8" ht="15">
      <c r="B611" s="159"/>
      <c r="C611" s="160"/>
      <c r="D611" s="161"/>
      <c r="E611" s="160"/>
      <c r="F611" s="160"/>
      <c r="G611" s="162"/>
      <c r="H611" s="162"/>
    </row>
    <row r="612" spans="2:8" ht="15">
      <c r="B612" s="159"/>
      <c r="C612" s="160"/>
      <c r="D612" s="161"/>
      <c r="E612" s="160"/>
      <c r="F612" s="160"/>
      <c r="G612" s="162"/>
      <c r="H612" s="162"/>
    </row>
    <row r="613" spans="2:8" ht="15">
      <c r="B613" s="159"/>
      <c r="C613" s="160"/>
      <c r="D613" s="161"/>
      <c r="E613" s="160"/>
      <c r="F613" s="160"/>
      <c r="G613" s="162"/>
      <c r="H613" s="162"/>
    </row>
    <row r="614" spans="2:8" ht="15">
      <c r="B614" s="159"/>
      <c r="C614" s="160"/>
      <c r="D614" s="161"/>
      <c r="E614" s="160"/>
      <c r="F614" s="160"/>
      <c r="G614" s="162"/>
      <c r="H614" s="162"/>
    </row>
    <row r="615" spans="2:8" ht="15">
      <c r="B615" s="159"/>
      <c r="C615" s="160"/>
      <c r="D615" s="161"/>
      <c r="E615" s="160"/>
      <c r="F615" s="160"/>
      <c r="G615" s="162"/>
      <c r="H615" s="162"/>
    </row>
    <row r="616" spans="2:8" ht="15">
      <c r="B616" s="159"/>
      <c r="C616" s="160"/>
      <c r="D616" s="161"/>
      <c r="E616" s="160"/>
      <c r="F616" s="160"/>
      <c r="G616" s="162"/>
      <c r="H616" s="162"/>
    </row>
    <row r="617" spans="2:8" ht="15">
      <c r="B617" s="159"/>
      <c r="C617" s="160"/>
      <c r="D617" s="161"/>
      <c r="E617" s="160"/>
      <c r="F617" s="160"/>
      <c r="G617" s="162"/>
      <c r="H617" s="162"/>
    </row>
    <row r="618" spans="2:8" ht="15">
      <c r="B618" s="159"/>
      <c r="C618" s="160"/>
      <c r="D618" s="161"/>
      <c r="E618" s="160"/>
      <c r="F618" s="160"/>
      <c r="G618" s="162"/>
      <c r="H618" s="162"/>
    </row>
    <row r="619" spans="2:8" ht="15">
      <c r="B619" s="159"/>
      <c r="C619" s="160"/>
      <c r="D619" s="161"/>
      <c r="E619" s="160"/>
      <c r="F619" s="160"/>
      <c r="G619" s="162"/>
      <c r="H619" s="162"/>
    </row>
    <row r="620" spans="2:8" ht="15">
      <c r="B620" s="159"/>
      <c r="C620" s="160"/>
      <c r="D620" s="161"/>
      <c r="E620" s="160"/>
      <c r="F620" s="160"/>
      <c r="G620" s="162"/>
      <c r="H620" s="162"/>
    </row>
    <row r="621" spans="2:8" ht="15">
      <c r="B621" s="159"/>
      <c r="C621" s="160"/>
      <c r="D621" s="161"/>
      <c r="E621" s="160"/>
      <c r="F621" s="160"/>
      <c r="G621" s="162"/>
      <c r="H621" s="162"/>
    </row>
    <row r="622" spans="2:8" ht="15">
      <c r="B622" s="159"/>
      <c r="C622" s="160"/>
      <c r="D622" s="161"/>
      <c r="E622" s="160"/>
      <c r="F622" s="160"/>
      <c r="G622" s="162"/>
      <c r="H622" s="162"/>
    </row>
    <row r="623" spans="2:8" ht="15">
      <c r="B623" s="159"/>
      <c r="C623" s="160"/>
      <c r="D623" s="161"/>
      <c r="E623" s="160"/>
      <c r="F623" s="160"/>
      <c r="G623" s="162"/>
      <c r="H623" s="162"/>
    </row>
    <row r="624" spans="2:8" ht="15">
      <c r="B624" s="159"/>
      <c r="C624" s="160"/>
      <c r="D624" s="161"/>
      <c r="E624" s="160"/>
      <c r="F624" s="160"/>
      <c r="G624" s="162"/>
      <c r="H624" s="162"/>
    </row>
    <row r="625" spans="2:8" ht="15">
      <c r="B625" s="159"/>
      <c r="C625" s="160"/>
      <c r="D625" s="161"/>
      <c r="E625" s="160"/>
      <c r="F625" s="160"/>
      <c r="G625" s="162"/>
      <c r="H625" s="162"/>
    </row>
    <row r="626" spans="2:8" ht="15">
      <c r="B626" s="159"/>
      <c r="C626" s="160"/>
      <c r="D626" s="161"/>
      <c r="E626" s="160"/>
      <c r="F626" s="160"/>
      <c r="G626" s="162"/>
      <c r="H626" s="162"/>
    </row>
    <row r="627" spans="2:8" ht="15">
      <c r="B627" s="159"/>
      <c r="C627" s="160"/>
      <c r="D627" s="161"/>
      <c r="E627" s="160"/>
      <c r="F627" s="160"/>
      <c r="G627" s="162"/>
      <c r="H627" s="162"/>
    </row>
    <row r="628" spans="2:8" ht="15">
      <c r="B628" s="159"/>
      <c r="C628" s="160"/>
      <c r="D628" s="161"/>
      <c r="E628" s="160"/>
      <c r="F628" s="160"/>
      <c r="G628" s="162"/>
      <c r="H628" s="162"/>
    </row>
    <row r="629" spans="2:8" ht="15">
      <c r="B629" s="159"/>
      <c r="C629" s="160"/>
      <c r="D629" s="161"/>
      <c r="E629" s="160"/>
      <c r="F629" s="160"/>
      <c r="G629" s="162"/>
      <c r="H629" s="162"/>
    </row>
    <row r="630" spans="2:8" ht="15">
      <c r="B630" s="159"/>
      <c r="C630" s="160"/>
      <c r="D630" s="161"/>
      <c r="E630" s="160"/>
      <c r="F630" s="160"/>
      <c r="G630" s="162"/>
      <c r="H630" s="162"/>
    </row>
    <row r="631" spans="2:8" ht="15">
      <c r="B631" s="159"/>
      <c r="C631" s="160"/>
      <c r="D631" s="161"/>
      <c r="E631" s="160"/>
      <c r="F631" s="160"/>
      <c r="G631" s="162"/>
      <c r="H631" s="162"/>
    </row>
    <row r="632" spans="2:8" ht="15">
      <c r="B632" s="159"/>
      <c r="C632" s="160"/>
      <c r="D632" s="161"/>
      <c r="E632" s="160"/>
      <c r="F632" s="160"/>
      <c r="G632" s="162"/>
      <c r="H632" s="162"/>
    </row>
    <row r="633" spans="2:8" ht="15">
      <c r="B633" s="159"/>
      <c r="C633" s="160"/>
      <c r="D633" s="161"/>
      <c r="E633" s="160"/>
      <c r="F633" s="160"/>
      <c r="G633" s="162"/>
      <c r="H633" s="162"/>
    </row>
    <row r="634" spans="2:8" ht="15">
      <c r="B634" s="159"/>
      <c r="C634" s="160"/>
      <c r="D634" s="161"/>
      <c r="E634" s="160"/>
      <c r="F634" s="160"/>
      <c r="G634" s="162"/>
      <c r="H634" s="162"/>
    </row>
    <row r="635" spans="2:8" ht="15">
      <c r="B635" s="159"/>
      <c r="C635" s="160"/>
      <c r="D635" s="161"/>
      <c r="E635" s="160"/>
      <c r="F635" s="160"/>
      <c r="G635" s="162"/>
      <c r="H635" s="162"/>
    </row>
    <row r="636" spans="2:8" ht="15">
      <c r="B636" s="159"/>
      <c r="C636" s="160"/>
      <c r="D636" s="161"/>
      <c r="E636" s="160"/>
      <c r="F636" s="160"/>
      <c r="G636" s="162"/>
      <c r="H636" s="162"/>
    </row>
    <row r="637" spans="2:8" ht="15">
      <c r="B637" s="159"/>
      <c r="C637" s="160"/>
      <c r="D637" s="161"/>
      <c r="E637" s="160"/>
      <c r="F637" s="160"/>
      <c r="G637" s="162"/>
      <c r="H637" s="162"/>
    </row>
    <row r="638" spans="2:8" ht="15">
      <c r="B638" s="159"/>
      <c r="C638" s="160"/>
      <c r="D638" s="161"/>
      <c r="E638" s="160"/>
      <c r="F638" s="160"/>
      <c r="G638" s="162"/>
      <c r="H638" s="162"/>
    </row>
    <row r="639" spans="2:8" ht="15">
      <c r="B639" s="159"/>
      <c r="C639" s="160"/>
      <c r="D639" s="161"/>
      <c r="E639" s="160"/>
      <c r="F639" s="160"/>
      <c r="G639" s="162"/>
      <c r="H639" s="162"/>
    </row>
    <row r="640" spans="2:8" ht="15">
      <c r="B640" s="159"/>
      <c r="C640" s="160"/>
      <c r="D640" s="161"/>
      <c r="E640" s="160"/>
      <c r="F640" s="160"/>
      <c r="G640" s="162"/>
      <c r="H640" s="162"/>
    </row>
    <row r="641" spans="2:8" ht="15">
      <c r="B641" s="159"/>
      <c r="C641" s="160"/>
      <c r="D641" s="161"/>
      <c r="E641" s="160"/>
      <c r="F641" s="160"/>
      <c r="G641" s="162"/>
      <c r="H641" s="162"/>
    </row>
    <row r="642" spans="2:8" ht="15">
      <c r="B642" s="159"/>
      <c r="C642" s="160"/>
      <c r="D642" s="161"/>
      <c r="E642" s="160"/>
      <c r="F642" s="160"/>
      <c r="G642" s="162"/>
      <c r="H642" s="162"/>
    </row>
    <row r="643" spans="2:8" ht="15">
      <c r="B643" s="159"/>
      <c r="C643" s="160"/>
      <c r="D643" s="161"/>
      <c r="E643" s="160"/>
      <c r="F643" s="160"/>
      <c r="G643" s="162"/>
      <c r="H643" s="162"/>
    </row>
    <row r="644" spans="2:8" ht="15">
      <c r="B644" s="159"/>
      <c r="C644" s="160"/>
      <c r="D644" s="161"/>
      <c r="E644" s="160"/>
      <c r="F644" s="160"/>
      <c r="G644" s="162"/>
      <c r="H644" s="162"/>
    </row>
    <row r="645" spans="2:8" ht="15">
      <c r="B645" s="159"/>
      <c r="C645" s="160"/>
      <c r="D645" s="161"/>
      <c r="E645" s="160"/>
      <c r="F645" s="160"/>
      <c r="G645" s="162"/>
      <c r="H645" s="162"/>
    </row>
    <row r="646" spans="2:8" ht="15">
      <c r="B646" s="159"/>
      <c r="C646" s="160"/>
      <c r="D646" s="161"/>
      <c r="E646" s="160"/>
      <c r="F646" s="160"/>
      <c r="G646" s="162"/>
      <c r="H646" s="162"/>
    </row>
    <row r="647" spans="2:8" ht="15">
      <c r="B647" s="159"/>
      <c r="C647" s="160"/>
      <c r="D647" s="161"/>
      <c r="E647" s="160"/>
      <c r="F647" s="160"/>
      <c r="G647" s="162"/>
      <c r="H647" s="162"/>
    </row>
    <row r="648" spans="2:8" ht="15">
      <c r="B648" s="159"/>
      <c r="C648" s="160"/>
      <c r="D648" s="161"/>
      <c r="E648" s="160"/>
      <c r="F648" s="160"/>
      <c r="G648" s="162"/>
      <c r="H648" s="162"/>
    </row>
    <row r="649" spans="2:8" ht="15">
      <c r="B649" s="159"/>
      <c r="C649" s="160"/>
      <c r="D649" s="161"/>
      <c r="E649" s="160"/>
      <c r="F649" s="160"/>
      <c r="G649" s="162"/>
      <c r="H649" s="162"/>
    </row>
    <row r="650" spans="2:8" ht="15">
      <c r="B650" s="159"/>
      <c r="C650" s="160"/>
      <c r="D650" s="161"/>
      <c r="E650" s="160"/>
      <c r="F650" s="160"/>
      <c r="G650" s="162"/>
      <c r="H650" s="162"/>
    </row>
    <row r="651" spans="2:8" ht="15">
      <c r="B651" s="159"/>
      <c r="C651" s="160"/>
      <c r="D651" s="161"/>
      <c r="E651" s="160"/>
      <c r="F651" s="160"/>
      <c r="G651" s="162"/>
      <c r="H651" s="162"/>
    </row>
    <row r="652" spans="2:8" ht="15">
      <c r="B652" s="159"/>
      <c r="C652" s="160"/>
      <c r="D652" s="161"/>
      <c r="E652" s="160"/>
      <c r="F652" s="160"/>
      <c r="G652" s="162"/>
      <c r="H652" s="162"/>
    </row>
    <row r="653" spans="2:8" ht="15">
      <c r="B653" s="159"/>
      <c r="C653" s="160"/>
      <c r="D653" s="161"/>
      <c r="E653" s="160"/>
      <c r="F653" s="160"/>
      <c r="G653" s="162"/>
      <c r="H653" s="162"/>
    </row>
    <row r="654" spans="2:8" ht="15">
      <c r="B654" s="159"/>
      <c r="C654" s="160"/>
      <c r="D654" s="161"/>
      <c r="E654" s="160"/>
      <c r="F654" s="160"/>
      <c r="G654" s="162"/>
      <c r="H654" s="162"/>
    </row>
    <row r="655" spans="2:8" ht="15">
      <c r="B655" s="159"/>
      <c r="C655" s="160"/>
      <c r="D655" s="161"/>
      <c r="E655" s="160"/>
      <c r="F655" s="160"/>
      <c r="G655" s="162"/>
      <c r="H655" s="162"/>
    </row>
    <row r="656" spans="2:8" ht="15">
      <c r="B656" s="159"/>
      <c r="C656" s="160"/>
      <c r="D656" s="161"/>
      <c r="E656" s="160"/>
      <c r="F656" s="160"/>
      <c r="G656" s="162"/>
      <c r="H656" s="162"/>
    </row>
    <row r="657" spans="2:8" ht="15">
      <c r="B657" s="159"/>
      <c r="C657" s="160"/>
      <c r="D657" s="161"/>
      <c r="E657" s="160"/>
      <c r="F657" s="160"/>
      <c r="G657" s="162"/>
      <c r="H657" s="162"/>
    </row>
    <row r="658" spans="2:8" ht="15">
      <c r="B658" s="159"/>
      <c r="C658" s="160"/>
      <c r="D658" s="161"/>
      <c r="E658" s="160"/>
      <c r="F658" s="160"/>
      <c r="G658" s="162"/>
      <c r="H658" s="162"/>
    </row>
    <row r="659" spans="2:8" ht="15">
      <c r="B659" s="159"/>
      <c r="C659" s="160"/>
      <c r="D659" s="161"/>
      <c r="E659" s="160"/>
      <c r="F659" s="160"/>
      <c r="G659" s="162"/>
      <c r="H659" s="162"/>
    </row>
    <row r="660" spans="2:8" ht="15">
      <c r="B660" s="159"/>
      <c r="C660" s="160"/>
      <c r="D660" s="161"/>
      <c r="E660" s="160"/>
      <c r="F660" s="160"/>
      <c r="G660" s="162"/>
      <c r="H660" s="162"/>
    </row>
    <row r="661" spans="2:8" ht="15">
      <c r="B661" s="159"/>
      <c r="C661" s="160"/>
      <c r="D661" s="161"/>
      <c r="E661" s="160"/>
      <c r="F661" s="160"/>
      <c r="G661" s="162"/>
      <c r="H661" s="162"/>
    </row>
    <row r="662" spans="2:8" ht="15">
      <c r="B662" s="159"/>
      <c r="C662" s="160"/>
      <c r="D662" s="161"/>
      <c r="E662" s="160"/>
      <c r="F662" s="160"/>
      <c r="G662" s="162"/>
      <c r="H662" s="162"/>
    </row>
    <row r="663" spans="2:8" ht="15">
      <c r="B663" s="159"/>
      <c r="C663" s="160"/>
      <c r="D663" s="161"/>
      <c r="E663" s="160"/>
      <c r="F663" s="160"/>
      <c r="G663" s="162"/>
      <c r="H663" s="162"/>
    </row>
    <row r="664" spans="2:8" ht="15">
      <c r="B664" s="159"/>
      <c r="C664" s="160"/>
      <c r="D664" s="161"/>
      <c r="E664" s="160"/>
      <c r="F664" s="160"/>
      <c r="G664" s="162"/>
      <c r="H664" s="162"/>
    </row>
    <row r="665" spans="2:8" ht="15">
      <c r="B665" s="159"/>
      <c r="C665" s="160"/>
      <c r="D665" s="161"/>
      <c r="E665" s="160"/>
      <c r="F665" s="160"/>
      <c r="G665" s="162"/>
      <c r="H665" s="162"/>
    </row>
    <row r="666" spans="2:8" ht="15">
      <c r="B666" s="159"/>
      <c r="C666" s="160"/>
      <c r="D666" s="161"/>
      <c r="E666" s="160"/>
      <c r="F666" s="160"/>
      <c r="G666" s="162"/>
      <c r="H666" s="162"/>
    </row>
    <row r="667" spans="2:8" ht="15">
      <c r="B667" s="159"/>
      <c r="C667" s="160"/>
      <c r="D667" s="161"/>
      <c r="E667" s="160"/>
      <c r="F667" s="160"/>
      <c r="G667" s="162"/>
      <c r="H667" s="162"/>
    </row>
    <row r="668" spans="2:8" ht="15">
      <c r="B668" s="159"/>
      <c r="C668" s="160"/>
      <c r="D668" s="161"/>
      <c r="E668" s="160"/>
      <c r="F668" s="160"/>
      <c r="G668" s="162"/>
      <c r="H668" s="162"/>
    </row>
    <row r="669" spans="2:8" ht="15">
      <c r="B669" s="159"/>
      <c r="C669" s="160"/>
      <c r="D669" s="161"/>
      <c r="E669" s="160"/>
      <c r="F669" s="160"/>
      <c r="G669" s="162"/>
      <c r="H669" s="162"/>
    </row>
    <row r="670" spans="2:8" ht="15">
      <c r="B670" s="159"/>
      <c r="C670" s="160"/>
      <c r="D670" s="161"/>
      <c r="E670" s="160"/>
      <c r="F670" s="160"/>
      <c r="G670" s="162"/>
      <c r="H670" s="162"/>
    </row>
    <row r="671" spans="2:8" ht="15">
      <c r="B671" s="159"/>
      <c r="C671" s="160"/>
      <c r="D671" s="161"/>
      <c r="E671" s="160"/>
      <c r="F671" s="160"/>
      <c r="G671" s="162"/>
      <c r="H671" s="162"/>
    </row>
    <row r="672" spans="2:8" ht="15">
      <c r="B672" s="159"/>
      <c r="C672" s="160"/>
      <c r="D672" s="161"/>
      <c r="E672" s="160"/>
      <c r="F672" s="160"/>
      <c r="G672" s="162"/>
      <c r="H672" s="162"/>
    </row>
    <row r="673" spans="2:8" ht="15">
      <c r="B673" s="159"/>
      <c r="C673" s="160"/>
      <c r="D673" s="161"/>
      <c r="E673" s="160"/>
      <c r="F673" s="160"/>
      <c r="G673" s="162"/>
      <c r="H673" s="162"/>
    </row>
    <row r="674" spans="2:8" ht="15">
      <c r="B674" s="159"/>
      <c r="C674" s="160"/>
      <c r="D674" s="161"/>
      <c r="E674" s="160"/>
      <c r="F674" s="160"/>
      <c r="G674" s="162"/>
      <c r="H674" s="162"/>
    </row>
    <row r="675" spans="2:8" ht="15">
      <c r="B675" s="159"/>
      <c r="C675" s="160"/>
      <c r="D675" s="161"/>
      <c r="E675" s="160"/>
      <c r="F675" s="160"/>
      <c r="G675" s="162"/>
      <c r="H675" s="162"/>
    </row>
    <row r="676" spans="2:8" ht="15">
      <c r="B676" s="159"/>
      <c r="C676" s="160"/>
      <c r="D676" s="161"/>
      <c r="E676" s="160"/>
      <c r="F676" s="160"/>
      <c r="G676" s="162"/>
      <c r="H676" s="162"/>
    </row>
    <row r="677" spans="2:8" ht="15">
      <c r="B677" s="159"/>
      <c r="C677" s="160"/>
      <c r="D677" s="161"/>
      <c r="E677" s="160"/>
      <c r="F677" s="160"/>
      <c r="G677" s="162"/>
      <c r="H677" s="162"/>
    </row>
    <row r="678" spans="2:8" ht="15">
      <c r="B678" s="159"/>
      <c r="C678" s="160"/>
      <c r="D678" s="161"/>
      <c r="E678" s="160"/>
      <c r="F678" s="160"/>
      <c r="G678" s="162"/>
      <c r="H678" s="162"/>
    </row>
    <row r="679" spans="2:8" ht="15">
      <c r="B679" s="159"/>
      <c r="C679" s="160"/>
      <c r="D679" s="161"/>
      <c r="E679" s="160"/>
      <c r="F679" s="160"/>
      <c r="G679" s="162"/>
      <c r="H679" s="162"/>
    </row>
    <row r="680" spans="2:8" ht="15">
      <c r="B680" s="159"/>
      <c r="C680" s="160"/>
      <c r="D680" s="161"/>
      <c r="E680" s="160"/>
      <c r="F680" s="160"/>
      <c r="G680" s="162"/>
      <c r="H680" s="162"/>
    </row>
    <row r="681" spans="2:8" ht="15">
      <c r="B681" s="159"/>
      <c r="C681" s="160"/>
      <c r="D681" s="161"/>
      <c r="E681" s="160"/>
      <c r="F681" s="160"/>
      <c r="G681" s="162"/>
      <c r="H681" s="162"/>
    </row>
    <row r="682" spans="2:8" ht="15">
      <c r="B682" s="159"/>
      <c r="C682" s="160"/>
      <c r="D682" s="161"/>
      <c r="E682" s="160"/>
      <c r="F682" s="160"/>
      <c r="G682" s="162"/>
      <c r="H682" s="162"/>
    </row>
    <row r="683" spans="2:8" ht="15">
      <c r="B683" s="159"/>
      <c r="C683" s="160"/>
      <c r="D683" s="161"/>
      <c r="E683" s="160"/>
      <c r="F683" s="160"/>
      <c r="G683" s="162"/>
      <c r="H683" s="162"/>
    </row>
    <row r="684" spans="2:8" ht="15">
      <c r="B684" s="159"/>
      <c r="C684" s="160"/>
      <c r="D684" s="161"/>
      <c r="E684" s="160"/>
      <c r="F684" s="160"/>
      <c r="G684" s="162"/>
      <c r="H684" s="162"/>
    </row>
    <row r="685" spans="2:8" ht="15">
      <c r="B685" s="159"/>
      <c r="C685" s="160"/>
      <c r="D685" s="161"/>
      <c r="E685" s="160"/>
      <c r="F685" s="160"/>
      <c r="G685" s="162"/>
      <c r="H685" s="162"/>
    </row>
    <row r="686" spans="2:8" ht="15">
      <c r="B686" s="159"/>
      <c r="C686" s="160"/>
      <c r="D686" s="161"/>
      <c r="E686" s="160"/>
      <c r="F686" s="160"/>
      <c r="G686" s="162"/>
      <c r="H686" s="162"/>
    </row>
    <row r="687" spans="2:8" ht="15">
      <c r="B687" s="159"/>
      <c r="C687" s="160"/>
      <c r="D687" s="161"/>
      <c r="E687" s="160"/>
      <c r="F687" s="160"/>
      <c r="G687" s="162"/>
      <c r="H687" s="162"/>
    </row>
    <row r="688" spans="2:8" ht="15">
      <c r="B688" s="159"/>
      <c r="C688" s="160"/>
      <c r="D688" s="161"/>
      <c r="E688" s="160"/>
      <c r="F688" s="160"/>
      <c r="G688" s="162"/>
      <c r="H688" s="162"/>
    </row>
    <row r="689" spans="2:8" ht="15">
      <c r="B689" s="159"/>
      <c r="C689" s="160"/>
      <c r="D689" s="161"/>
      <c r="E689" s="160"/>
      <c r="F689" s="160"/>
      <c r="G689" s="162"/>
      <c r="H689" s="162"/>
    </row>
    <row r="690" spans="2:8" ht="15">
      <c r="B690" s="159"/>
      <c r="C690" s="160"/>
      <c r="D690" s="161"/>
      <c r="E690" s="160"/>
      <c r="F690" s="160"/>
      <c r="G690" s="162"/>
      <c r="H690" s="162"/>
    </row>
    <row r="691" spans="2:8" ht="15">
      <c r="B691" s="159"/>
      <c r="C691" s="160"/>
      <c r="D691" s="161"/>
      <c r="E691" s="160"/>
      <c r="F691" s="160"/>
      <c r="G691" s="162"/>
      <c r="H691" s="162"/>
    </row>
    <row r="692" spans="2:8" ht="15">
      <c r="B692" s="159"/>
      <c r="C692" s="160"/>
      <c r="D692" s="161"/>
      <c r="E692" s="160"/>
      <c r="F692" s="160"/>
      <c r="G692" s="162"/>
      <c r="H692" s="162"/>
    </row>
    <row r="693" spans="2:8" ht="15">
      <c r="B693" s="159"/>
      <c r="C693" s="160"/>
      <c r="D693" s="161"/>
      <c r="E693" s="160"/>
      <c r="F693" s="160"/>
      <c r="G693" s="162"/>
      <c r="H693" s="162"/>
    </row>
    <row r="694" spans="2:8" ht="15">
      <c r="B694" s="159"/>
      <c r="C694" s="160"/>
      <c r="D694" s="161"/>
      <c r="E694" s="160"/>
      <c r="F694" s="160"/>
      <c r="G694" s="162"/>
      <c r="H694" s="162"/>
    </row>
    <row r="695" spans="2:8" ht="15">
      <c r="B695" s="159"/>
      <c r="C695" s="160"/>
      <c r="D695" s="161"/>
      <c r="E695" s="160"/>
      <c r="F695" s="160"/>
      <c r="G695" s="162"/>
      <c r="H695" s="162"/>
    </row>
    <row r="696" spans="2:8" ht="15">
      <c r="B696" s="159"/>
      <c r="C696" s="160"/>
      <c r="D696" s="161"/>
      <c r="E696" s="160"/>
      <c r="F696" s="160"/>
      <c r="G696" s="162"/>
      <c r="H696" s="162"/>
    </row>
    <row r="697" spans="2:8" ht="15">
      <c r="B697" s="159"/>
      <c r="C697" s="160"/>
      <c r="D697" s="161"/>
      <c r="E697" s="160"/>
      <c r="F697" s="160"/>
      <c r="G697" s="162"/>
      <c r="H697" s="162"/>
    </row>
    <row r="698" spans="2:8" ht="15">
      <c r="B698" s="159"/>
      <c r="C698" s="160"/>
      <c r="D698" s="161"/>
      <c r="E698" s="160"/>
      <c r="F698" s="160"/>
      <c r="G698" s="162"/>
      <c r="H698" s="162"/>
    </row>
  </sheetData>
  <sheetProtection password="C59C" sheet="1" objects="1" scenarios="1" selectLockedCells="1"/>
  <mergeCells count="37">
    <mergeCell ref="B550:F550"/>
    <mergeCell ref="B442:F442"/>
    <mergeCell ref="G554:H554"/>
    <mergeCell ref="C393:F393"/>
    <mergeCell ref="C443:F443"/>
    <mergeCell ref="C486:F486"/>
    <mergeCell ref="B554:F554"/>
    <mergeCell ref="C551:F551"/>
    <mergeCell ref="C552:F552"/>
    <mergeCell ref="B556:H556"/>
    <mergeCell ref="B6:F6"/>
    <mergeCell ref="B327:F327"/>
    <mergeCell ref="B539:F539"/>
    <mergeCell ref="B546:F546"/>
    <mergeCell ref="C7:F7"/>
    <mergeCell ref="C76:F76"/>
    <mergeCell ref="C77:F77"/>
    <mergeCell ref="C127:F127"/>
    <mergeCell ref="C326:F326"/>
    <mergeCell ref="C267:F267"/>
    <mergeCell ref="C487:F487"/>
    <mergeCell ref="C128:F128"/>
    <mergeCell ref="C547:F547"/>
    <mergeCell ref="C197:F197"/>
    <mergeCell ref="C537:F537"/>
    <mergeCell ref="C543:F543"/>
    <mergeCell ref="C542:F542"/>
    <mergeCell ref="B555:H555"/>
    <mergeCell ref="C198:F198"/>
    <mergeCell ref="C266:F266"/>
    <mergeCell ref="C548:F548"/>
    <mergeCell ref="C394:F394"/>
    <mergeCell ref="C441:F441"/>
    <mergeCell ref="C540:F540"/>
    <mergeCell ref="C541:F541"/>
    <mergeCell ref="C328:F328"/>
    <mergeCell ref="C544:F544"/>
  </mergeCells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535:G536 G526:G527 G519 G516 G522:G524 G509 G469:G471 G529:G532 G507 G505 G498:G499 G501:G502 G492:G495 G489:G490 G484:G485 G481 G479 G476 G474 G463:G464 G380 G466 G461 G454:G455 G457:G458 G445:G446 G448:G451 G439:G440 G436 G429 G427 G421 G419 G425 G413:G416 G410:G411 G432:G434 G407:G408 G404 G391:G392 G396 G315 G384:G388 G398:G401 G317:G321 G240 G324:G325 G330 G374:G375 G332:G335 G338:G339 G341 G344:G346 G348:G350 G352:G354 G356:G358 G361 G363 G367 G369 G371 G269 G277 G272:G275 G279 G282 G307:G311 G303:G305 G284:G286 G291 G288:G289 G294 G296 G298 G300 G264:G265 G123 G242 G254:G255 G184 G244:G251 G186:G192 G154:G159 G230:G231 G195:G196 G200 G206:G207 G212:G213 G209:G210 G215 G220:G221 G218 G223 G225 G228 G203 G233:G238 G125:G126 G512:G513 G17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2:G15 G19 G21 G31 G33:G34 G43 G45 G26:G29 G50 G56:G57 G59:G62 G23 G53:G54 G64 G66:G71 G74:G75 G83 G79 G88:G89 G85:G86 G91:G92 G97:G98 G105:G106 G102 G95 G100 G110:G112 G108 G138 G130 G140 G133:G136 G143:G146 G151 G148:G149 G37:G40 G171 G162 G164 G166 G168 G173:G174 G176:G180 G47:G48 G115:G116 G9 G182 G313 G382 G377:G378 G120 G259 G262">
      <formula1>0</formula1>
    </dataValidation>
    <dataValidation type="custom" allowBlank="1" showInputMessage="1" showErrorMessage="1" error="If you can enter a Unit  Price in this cell, pLease contact the Contract Administrator immediately!" sqref="G534 G525 G521 G518 G514:G515 G510 G508 G506 G503:G504 G497 G500 G491 G483 G477:G478 G475 G472:G473 G467 G465 G462 G459:G460 G456 G453 G447 G438 G426 G423:G424 G420 G417:G418 G412 G409 G431 G403 G405:G406 G390 G331 G316 G323 G376 G340 G337 G342:G343 G347 G351 G355 G359:G360 G362 G365:G366 G368 G373 G397 G276 G271 G278 G280:G281 G306 G283 G287 G290 G292:G293 G295 G297 G302 G175 G257:G258 G243 G253 G185 G204:G205 G202 G194 G214 G208 G211 G216:G217 G219 G222 G227 G229 G232 G124 G118:G119 G58 G24:G25 G16 G11 G18 G20 G30 G32 G35 G41:G42 G44 G46 G52 G55 G22 G65 G73 G81:G82 G84">
      <formula1>"isblank(G3)"</formula1>
    </dataValidation>
    <dataValidation type="custom" allowBlank="1" showInputMessage="1" showErrorMessage="1" error="If you can enter a Unit  Price in this cell, pLease contact the Contract Administrator immediately!" sqref="G87 G90 G104 G93:G94 G96 G99 G109 G114 G137 G132 G139 G141:G142 G147 G150 G152 G170 G160:G161 G163 G165 G172 G121:G122 G260:G261 G263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184-2005&amp;R&amp;10Bid Submission
Page &amp;P+3 of 32</oddHeader>
    <oddFooter xml:space="preserve">&amp;R__________________
Name of Bidder                    </oddFooter>
  </headerFooter>
  <rowBreaks count="24" manualBreakCount="24">
    <brk id="31" min="1" max="7" man="1"/>
    <brk id="57" min="1" max="7" man="1"/>
    <brk id="76" min="1" max="10" man="1"/>
    <brk id="100" max="255" man="1"/>
    <brk id="127" min="1" max="10" man="1"/>
    <brk id="151" max="255" man="1"/>
    <brk id="177" min="1" max="7" man="1"/>
    <brk id="197" max="255" man="1"/>
    <brk id="221" max="255" man="1"/>
    <brk id="247" min="1" max="7" man="1"/>
    <brk id="266" max="255" man="1"/>
    <brk id="291" min="1" max="7" man="1"/>
    <brk id="317" min="1" max="7" man="1"/>
    <brk id="326" min="1" max="10" man="1"/>
    <brk id="350" max="255" man="1"/>
    <brk id="374" min="1" max="7" man="1"/>
    <brk id="393" min="1" max="10" man="1"/>
    <brk id="416" min="1" max="7" man="1"/>
    <brk id="441" max="255" man="1"/>
    <brk id="466" max="255" man="1"/>
    <brk id="486" max="255" man="1"/>
    <brk id="509" max="255" man="1"/>
    <brk id="532" max="255" man="1"/>
    <brk id="53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>ver 1.0 checked by S Payne May 2, 2005 @ 9:06am, file size 114kb</dc:description>
  <cp:lastModifiedBy>sp</cp:lastModifiedBy>
  <dcterms:created xsi:type="dcterms:W3CDTF">2005-05-02T13:56:22Z</dcterms:created>
  <dcterms:modified xsi:type="dcterms:W3CDTF">2005-05-02T14:06:17Z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