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30" windowWidth="15330" windowHeight="3990" tabRatio="729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PRICES'!$B$6:$J$65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PRICES'!$B$1:$IV$65</definedName>
    <definedName name="XEVERYTHING">#REF!</definedName>
    <definedName name="XITEMS" localSheetId="0">'FORM B - PRICES'!$B$6:$IV$65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<sst xmlns="http://schemas.openxmlformats.org/spreadsheetml/2006/main" count="202" uniqueCount="88">
  <si>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</si>
  <si>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</si>
  <si>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</si>
  <si>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</si>
  <si>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</si>
  <si>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</si>
  <si>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</si>
  <si>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</si>
  <si>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</si>
  <si>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</si>
  <si>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</si>
  <si>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</si>
  <si>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</si>
  <si>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</si>
  <si>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</si>
  <si>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CODE</t>
  </si>
  <si>
    <t>Engineers Estimate</t>
  </si>
  <si>
    <t xml:space="preserve"> (in figures) $</t>
  </si>
  <si>
    <t>m²</t>
  </si>
  <si>
    <t xml:space="preserve">   i)</t>
  </si>
  <si>
    <t xml:space="preserve"> area 4 sq.m. to 6 sq. m.</t>
  </si>
  <si>
    <t xml:space="preserve">   ii)</t>
  </si>
  <si>
    <t xml:space="preserve"> area greater than 6 and less than or equal to 15 </t>
  </si>
  <si>
    <t xml:space="preserve">   iii)</t>
  </si>
  <si>
    <t xml:space="preserve"> area greater than 15 and less than or equal to 40 </t>
  </si>
  <si>
    <t xml:space="preserve">   iv)</t>
  </si>
  <si>
    <t xml:space="preserve"> area greater than 40</t>
  </si>
  <si>
    <t>A.2</t>
  </si>
  <si>
    <t>A.3</t>
  </si>
  <si>
    <t>A.4</t>
  </si>
  <si>
    <t>A.5</t>
  </si>
  <si>
    <t>Sodding Gas Service Inspection Holes</t>
  </si>
  <si>
    <t>i)</t>
  </si>
  <si>
    <t>damages</t>
  </si>
  <si>
    <t>ii)</t>
  </si>
  <si>
    <t>cuts</t>
  </si>
  <si>
    <t>A.9</t>
  </si>
  <si>
    <t>Boulevard Grading</t>
  </si>
  <si>
    <t>A.6</t>
  </si>
  <si>
    <t>A.7</t>
  </si>
  <si>
    <t>A.8</t>
  </si>
  <si>
    <t>Regrading of Existing Insterlocking Paving Stones</t>
  </si>
  <si>
    <t>CW3330-R3</t>
  </si>
  <si>
    <t>A.10</t>
  </si>
  <si>
    <t>B.2</t>
  </si>
  <si>
    <t>B.3</t>
  </si>
  <si>
    <t>B.4</t>
  </si>
  <si>
    <t>B.5</t>
  </si>
  <si>
    <t>B.9</t>
  </si>
  <si>
    <t>B.6</t>
  </si>
  <si>
    <t>B.7</t>
  </si>
  <si>
    <t>B.8</t>
  </si>
  <si>
    <t>B.1</t>
  </si>
  <si>
    <t>C.2</t>
  </si>
  <si>
    <t>C.3</t>
  </si>
  <si>
    <t>C.4</t>
  </si>
  <si>
    <t>C.5</t>
  </si>
  <si>
    <t>C.9</t>
  </si>
  <si>
    <t>C.6</t>
  </si>
  <si>
    <t>C.7</t>
  </si>
  <si>
    <t>C.8</t>
  </si>
  <si>
    <t>C.1</t>
  </si>
  <si>
    <t xml:space="preserve">Sodding </t>
  </si>
  <si>
    <t xml:space="preserve">Short Notice Sodding </t>
  </si>
  <si>
    <t xml:space="preserve">Restricted Access Sodding </t>
  </si>
  <si>
    <t xml:space="preserve">Embankment Sodding </t>
  </si>
  <si>
    <t xml:space="preserve">Surface Seeding </t>
  </si>
  <si>
    <t xml:space="preserve">
Sodding </t>
  </si>
  <si>
    <t xml:space="preserve">"Surface" Seeding </t>
  </si>
  <si>
    <t>B.10</t>
  </si>
  <si>
    <t>C.10</t>
  </si>
  <si>
    <t>Section 'C' - EAST AREA</t>
  </si>
  <si>
    <t>Adjustment of Precast  Sidewalk Blocks</t>
  </si>
  <si>
    <t>CW 3235-R4</t>
  </si>
  <si>
    <t>Supply of Precast  Sidewalk Blocks</t>
  </si>
  <si>
    <t xml:space="preserve">CW 3235-R4  </t>
  </si>
  <si>
    <t>(-N3B&amp;C)</t>
  </si>
  <si>
    <t>(+N3B&amp;C)</t>
  </si>
  <si>
    <t>E6</t>
  </si>
  <si>
    <t xml:space="preserve">
E6</t>
  </si>
  <si>
    <t xml:space="preserve">Section 'A' - NORTH AREA </t>
  </si>
  <si>
    <t>A.1</t>
  </si>
  <si>
    <t>(SEE B8)</t>
  </si>
  <si>
    <t>Section 'B' - SOUTHWEST AREA</t>
  </si>
  <si>
    <t xml:space="preserve">TOTAL BID PRICE - SECTION A (GST extra)                                                 </t>
  </si>
  <si>
    <t xml:space="preserve">TOTAL BID PRICE - SECTION B (GST extra)                                                 </t>
  </si>
  <si>
    <t xml:space="preserve">(in words)           </t>
  </si>
  <si>
    <t xml:space="preserve">TOTAL BID PRICE - SECTION C (GST extra)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</si>
</sst>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#\ ###\ ##0.00;[Red]&quot;Error&quot;;\N\i\l;[Red]@"/>
    <numFmt numFmtId="178" formatCode="&quot;$&quot;#,##0.00;[Red]&quot;$&quot;#,##0.00"/>
  </numFmts>
  <fonts count="11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6"/>
      <color indexed="8"/>
      <name val="Arial"/>
      <family val="2"/>
    </font>
    <font>
      <b/>
      <sz val="11"/>
      <name val="Arial"/>
      <family val="2"/>
    </font>
    <font>
      <sz val="10"/>
      <name val="MS Sans Serif"/>
      <family val="0"/>
    </font>
    <font>
      <b/>
      <sz val="10"/>
      <color indexed="10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1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</cellStyleXfs>
  <cellXfs count="127">
    <xf numFmtId="0" fontId="0" fillId="2" borderId="0" xfId="0" applyNumberFormat="1" applyAlignment="1">
      <alignment/>
    </xf>
    <xf numFmtId="0" fontId="0" fillId="2" borderId="0" xfId="0" applyNumberFormat="1" applyAlignment="1">
      <alignment vertical="top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vertical="center"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172" fontId="5" fillId="0" borderId="2" xfId="0" applyNumberFormat="1" applyFont="1" applyFill="1" applyBorder="1" applyAlignment="1" applyProtection="1">
      <alignment horizontal="left" vertical="top" wrapText="1"/>
      <protection/>
    </xf>
    <xf numFmtId="172" fontId="5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3" xfId="0" applyNumberFormat="1" applyFont="1" applyFill="1" applyBorder="1" applyAlignment="1" applyProtection="1">
      <alignment horizontal="center" vertical="top" wrapText="1"/>
      <protection/>
    </xf>
    <xf numFmtId="172" fontId="5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/>
      <protection/>
    </xf>
    <xf numFmtId="0" fontId="0" fillId="2" borderId="5" xfId="0" applyNumberFormat="1" applyBorder="1" applyAlignment="1" applyProtection="1">
      <alignment horizontal="center"/>
      <protection/>
    </xf>
    <xf numFmtId="0" fontId="0" fillId="2" borderId="6" xfId="0" applyNumberFormat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top"/>
      <protection/>
    </xf>
    <xf numFmtId="172" fontId="5" fillId="0" borderId="7" xfId="0" applyNumberFormat="1" applyFont="1" applyFill="1" applyBorder="1" applyAlignment="1" applyProtection="1">
      <alignment horizontal="left" vertical="top" wrapText="1"/>
      <protection/>
    </xf>
    <xf numFmtId="172" fontId="5" fillId="0" borderId="7" xfId="0" applyNumberFormat="1" applyFont="1" applyFill="1" applyBorder="1" applyAlignment="1" applyProtection="1">
      <alignment horizontal="center" vertical="top" wrapText="1"/>
      <protection/>
    </xf>
    <xf numFmtId="172" fontId="5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5" fillId="0" borderId="4" xfId="15" applyNumberFormat="1" applyFont="1" applyFill="1" applyBorder="1" applyAlignment="1" applyProtection="1">
      <alignment horizontal="center" vertical="top" wrapText="1"/>
      <protection/>
    </xf>
    <xf numFmtId="172" fontId="5" fillId="0" borderId="4" xfId="15" applyNumberFormat="1" applyFont="1" applyFill="1" applyBorder="1" applyAlignment="1" applyProtection="1">
      <alignment horizontal="left" vertical="top" wrapText="1"/>
      <protection/>
    </xf>
    <xf numFmtId="172" fontId="5" fillId="0" borderId="4" xfId="15" applyNumberFormat="1" applyFont="1" applyFill="1" applyBorder="1" applyAlignment="1" applyProtection="1">
      <alignment horizontal="center" vertical="top" wrapText="1"/>
      <protection/>
    </xf>
    <xf numFmtId="0" fontId="0" fillId="0" borderId="4" xfId="15" applyNumberFormat="1" applyFont="1" applyFill="1" applyBorder="1" applyAlignment="1" applyProtection="1">
      <alignment horizontal="center" vertical="top" wrapText="1"/>
      <protection/>
    </xf>
    <xf numFmtId="172" fontId="5" fillId="0" borderId="4" xfId="0" applyNumberFormat="1" applyFont="1" applyFill="1" applyBorder="1" applyAlignment="1" applyProtection="1">
      <alignment horizontal="left" vertical="top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1" fontId="1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7" xfId="0" applyNumberFormat="1" applyFont="1" applyFill="1" applyBorder="1" applyAlignment="1" applyProtection="1">
      <alignment horizontal="center" vertical="top" wrapText="1"/>
      <protection/>
    </xf>
    <xf numFmtId="0" fontId="0" fillId="0" borderId="8" xfId="0" applyNumberFormat="1" applyFont="1" applyFill="1" applyBorder="1" applyAlignment="1" applyProtection="1">
      <alignment horizontal="center" vertical="top" wrapText="1"/>
      <protection/>
    </xf>
    <xf numFmtId="1" fontId="10" fillId="0" borderId="8" xfId="0" applyNumberFormat="1" applyFont="1" applyFill="1" applyBorder="1" applyAlignment="1" applyProtection="1">
      <alignment horizontal="center" vertical="top" wrapText="1"/>
      <protection/>
    </xf>
    <xf numFmtId="1" fontId="7" fillId="0" borderId="9" xfId="0" applyNumberFormat="1" applyFont="1" applyFill="1" applyBorder="1" applyAlignment="1" applyProtection="1">
      <alignment horizontal="center" vertical="top" wrapText="1"/>
      <protection/>
    </xf>
    <xf numFmtId="1" fontId="7" fillId="0" borderId="10" xfId="0" applyNumberFormat="1" applyFont="1" applyFill="1" applyBorder="1" applyAlignment="1" applyProtection="1">
      <alignment horizontal="center" vertical="top" wrapText="1"/>
      <protection/>
    </xf>
    <xf numFmtId="7" fontId="6" fillId="2" borderId="0" xfId="0" applyNumberFormat="1" applyFont="1" applyAlignment="1" applyProtection="1">
      <alignment horizontal="centerContinuous" vertical="center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7" fontId="1" fillId="2" borderId="0" xfId="0" applyNumberFormat="1" applyFont="1" applyAlignment="1" applyProtection="1">
      <alignment horizontal="centerContinuous" vertical="center"/>
      <protection/>
    </xf>
    <xf numFmtId="1" fontId="0" fillId="2" borderId="0" xfId="0" applyNumberFormat="1" applyAlignment="1" applyProtection="1">
      <alignment horizontal="centerContinuous" vertical="top"/>
      <protection/>
    </xf>
    <xf numFmtId="0" fontId="0" fillId="2" borderId="0" xfId="0" applyNumberFormat="1" applyAlignment="1" applyProtection="1">
      <alignment horizontal="centerContinuous" vertical="center"/>
      <protection/>
    </xf>
    <xf numFmtId="7" fontId="0" fillId="2" borderId="0" xfId="0" applyNumberFormat="1" applyAlignment="1" applyProtection="1">
      <alignment horizontal="right"/>
      <protection/>
    </xf>
    <xf numFmtId="0" fontId="0" fillId="2" borderId="0" xfId="0" applyNumberFormat="1" applyAlignment="1" applyProtection="1">
      <alignment vertical="top"/>
      <protection/>
    </xf>
    <xf numFmtId="0" fontId="0" fillId="2" borderId="0" xfId="0" applyNumberFormat="1" applyAlignment="1" applyProtection="1">
      <alignment/>
      <protection/>
    </xf>
    <xf numFmtId="7" fontId="0" fillId="2" borderId="0" xfId="0" applyNumberForma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horizontal="centerContinuous"/>
      <protection/>
    </xf>
    <xf numFmtId="7" fontId="0" fillId="2" borderId="6" xfId="0" applyNumberFormat="1" applyBorder="1" applyAlignment="1" applyProtection="1">
      <alignment horizontal="center"/>
      <protection/>
    </xf>
    <xf numFmtId="0" fontId="0" fillId="2" borderId="5" xfId="0" applyNumberFormat="1" applyBorder="1" applyAlignment="1" applyProtection="1">
      <alignment horizontal="center" vertical="top"/>
      <protection/>
    </xf>
    <xf numFmtId="0" fontId="0" fillId="2" borderId="11" xfId="0" applyNumberFormat="1" applyBorder="1" applyAlignment="1" applyProtection="1">
      <alignment horizontal="center"/>
      <protection/>
    </xf>
    <xf numFmtId="7" fontId="0" fillId="2" borderId="6" xfId="0" applyNumberFormat="1" applyBorder="1" applyAlignment="1" applyProtection="1">
      <alignment horizontal="right"/>
      <protection/>
    </xf>
    <xf numFmtId="7" fontId="0" fillId="2" borderId="12" xfId="0" applyNumberFormat="1" applyBorder="1" applyAlignment="1" applyProtection="1">
      <alignment horizontal="right"/>
      <protection/>
    </xf>
    <xf numFmtId="0" fontId="0" fillId="2" borderId="13" xfId="0" applyNumberFormat="1" applyBorder="1" applyAlignment="1" applyProtection="1">
      <alignment horizontal="right"/>
      <protection/>
    </xf>
    <xf numFmtId="7" fontId="0" fillId="2" borderId="1" xfId="0" applyNumberFormat="1" applyBorder="1" applyAlignment="1" applyProtection="1">
      <alignment horizontal="right" vertical="center"/>
      <protection/>
    </xf>
    <xf numFmtId="1" fontId="0" fillId="2" borderId="1" xfId="0" applyNumberFormat="1" applyBorder="1" applyAlignment="1" applyProtection="1">
      <alignment vertical="top"/>
      <protection/>
    </xf>
    <xf numFmtId="7" fontId="0" fillId="2" borderId="1" xfId="0" applyNumberFormat="1" applyBorder="1" applyAlignment="1" applyProtection="1">
      <alignment horizontal="right" vertical="top"/>
      <protection/>
    </xf>
    <xf numFmtId="0" fontId="7" fillId="2" borderId="9" xfId="0" applyFont="1" applyBorder="1" applyAlignment="1" applyProtection="1">
      <alignment horizontal="center" vertical="top"/>
      <protection/>
    </xf>
    <xf numFmtId="174" fontId="9" fillId="2" borderId="14" xfId="0" applyNumberFormat="1" applyFont="1" applyBorder="1" applyAlignment="1" applyProtection="1">
      <alignment vertical="top"/>
      <protection/>
    </xf>
    <xf numFmtId="174" fontId="0" fillId="2" borderId="0" xfId="0" applyNumberFormat="1" applyBorder="1" applyAlignment="1" applyProtection="1">
      <alignment vertical="top"/>
      <protection/>
    </xf>
    <xf numFmtId="0" fontId="7" fillId="0" borderId="14" xfId="15" applyFont="1" applyBorder="1" applyAlignment="1" applyProtection="1">
      <alignment horizontal="center" vertical="top"/>
      <protection/>
    </xf>
    <xf numFmtId="174" fontId="9" fillId="0" borderId="14" xfId="0" applyNumberFormat="1" applyFont="1" applyFill="1" applyBorder="1" applyAlignment="1" applyProtection="1">
      <alignment vertical="top"/>
      <protection/>
    </xf>
    <xf numFmtId="0" fontId="7" fillId="2" borderId="10" xfId="0" applyFont="1" applyBorder="1" applyAlignment="1" applyProtection="1">
      <alignment horizontal="center" vertical="top"/>
      <protection/>
    </xf>
    <xf numFmtId="174" fontId="9" fillId="2" borderId="12" xfId="0" applyNumberFormat="1" applyFont="1" applyBorder="1" applyAlignment="1" applyProtection="1">
      <alignment vertical="top"/>
      <protection/>
    </xf>
    <xf numFmtId="174" fontId="0" fillId="2" borderId="1" xfId="0" applyNumberFormat="1" applyBorder="1" applyAlignment="1" applyProtection="1">
      <alignment vertical="top"/>
      <protection/>
    </xf>
    <xf numFmtId="177" fontId="5" fillId="0" borderId="4" xfId="0" applyNumberFormat="1" applyFont="1" applyFill="1" applyBorder="1" applyAlignment="1" applyProtection="1">
      <alignment vertical="top"/>
      <protection/>
    </xf>
    <xf numFmtId="0" fontId="0" fillId="2" borderId="3" xfId="0" applyNumberFormat="1" applyBorder="1" applyAlignment="1" applyProtection="1">
      <alignment vertical="top"/>
      <protection/>
    </xf>
    <xf numFmtId="0" fontId="0" fillId="2" borderId="15" xfId="0" applyNumberFormat="1" applyBorder="1" applyAlignment="1" applyProtection="1">
      <alignment horizontal="center"/>
      <protection/>
    </xf>
    <xf numFmtId="0" fontId="0" fillId="2" borderId="15" xfId="0" applyNumberFormat="1" applyBorder="1" applyAlignment="1" applyProtection="1">
      <alignment/>
      <protection/>
    </xf>
    <xf numFmtId="7" fontId="0" fillId="2" borderId="0" xfId="0" applyNumberFormat="1" applyBorder="1" applyAlignment="1" applyProtection="1">
      <alignment horizontal="right"/>
      <protection/>
    </xf>
    <xf numFmtId="0" fontId="0" fillId="2" borderId="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 horizontal="right"/>
      <protection/>
    </xf>
    <xf numFmtId="7" fontId="0" fillId="2" borderId="16" xfId="0" applyNumberFormat="1" applyBorder="1" applyAlignment="1" applyProtection="1">
      <alignment horizontal="centerContinuous"/>
      <protection/>
    </xf>
    <xf numFmtId="0" fontId="0" fillId="2" borderId="16" xfId="0" applyNumberFormat="1" applyBorder="1" applyAlignment="1" applyProtection="1">
      <alignment horizontal="centerContinuous"/>
      <protection/>
    </xf>
    <xf numFmtId="7" fontId="0" fillId="2" borderId="16" xfId="0" applyNumberFormat="1" applyBorder="1" applyAlignment="1" applyProtection="1">
      <alignment horizontal="right"/>
      <protection/>
    </xf>
    <xf numFmtId="172" fontId="0" fillId="0" borderId="7" xfId="0" applyNumberFormat="1" applyFont="1" applyFill="1" applyBorder="1" applyAlignment="1" applyProtection="1">
      <alignment horizontal="left" vertical="top" wrapText="1"/>
      <protection/>
    </xf>
    <xf numFmtId="172" fontId="0" fillId="0" borderId="7" xfId="0" applyNumberFormat="1" applyFont="1" applyFill="1" applyBorder="1" applyAlignment="1" applyProtection="1">
      <alignment horizontal="center" vertical="top" wrapText="1"/>
      <protection/>
    </xf>
    <xf numFmtId="172" fontId="0" fillId="3" borderId="7" xfId="0" applyNumberFormat="1" applyFont="1" applyFill="1" applyBorder="1" applyAlignment="1" applyProtection="1">
      <alignment horizontal="left" vertical="top" wrapText="1"/>
      <protection/>
    </xf>
    <xf numFmtId="172" fontId="0" fillId="3" borderId="7" xfId="0" applyNumberFormat="1" applyFont="1" applyFill="1" applyBorder="1" applyAlignment="1" applyProtection="1">
      <alignment horizontal="center" vertical="top" wrapText="1"/>
      <protection/>
    </xf>
    <xf numFmtId="2" fontId="6" fillId="2" borderId="0" xfId="0" applyNumberFormat="1" applyFont="1" applyAlignment="1" applyProtection="1">
      <alignment horizontal="centerContinuous" vertical="center"/>
      <protection/>
    </xf>
    <xf numFmtId="2" fontId="1" fillId="2" borderId="0" xfId="0" applyNumberFormat="1" applyFont="1" applyAlignment="1" applyProtection="1">
      <alignment horizontal="centerContinuous" vertical="center"/>
      <protection/>
    </xf>
    <xf numFmtId="2" fontId="0" fillId="2" borderId="0" xfId="0" applyNumberFormat="1" applyAlignment="1" applyProtection="1">
      <alignment vertical="center"/>
      <protection/>
    </xf>
    <xf numFmtId="2" fontId="0" fillId="2" borderId="13" xfId="0" applyNumberFormat="1" applyBorder="1" applyAlignment="1" applyProtection="1">
      <alignment horizontal="right"/>
      <protection/>
    </xf>
    <xf numFmtId="2" fontId="0" fillId="2" borderId="1" xfId="0" applyNumberFormat="1" applyBorder="1" applyAlignment="1" applyProtection="1">
      <alignment horizontal="right" vertical="top"/>
      <protection/>
    </xf>
    <xf numFmtId="2" fontId="0" fillId="2" borderId="0" xfId="0" applyNumberFormat="1" applyAlignment="1" applyProtection="1">
      <alignment horizontal="right"/>
      <protection/>
    </xf>
    <xf numFmtId="2" fontId="0" fillId="2" borderId="16" xfId="0" applyNumberFormat="1" applyBorder="1" applyAlignment="1" applyProtection="1">
      <alignment horizontal="centerContinuous"/>
      <protection/>
    </xf>
    <xf numFmtId="174" fontId="4" fillId="2" borderId="0" xfId="0" applyNumberFormat="1" applyFont="1" applyAlignment="1">
      <alignment horizontal="centerContinuous" vertical="center"/>
    </xf>
    <xf numFmtId="174" fontId="0" fillId="2" borderId="0" xfId="0" applyNumberFormat="1" applyAlignment="1">
      <alignment horizontal="centerContinuous" vertical="center"/>
    </xf>
    <xf numFmtId="174" fontId="0" fillId="2" borderId="0" xfId="0" applyNumberFormat="1" applyAlignment="1">
      <alignment/>
    </xf>
    <xf numFmtId="174" fontId="0" fillId="2" borderId="5" xfId="0" applyNumberFormat="1" applyBorder="1" applyAlignment="1">
      <alignment horizontal="center"/>
    </xf>
    <xf numFmtId="174" fontId="0" fillId="2" borderId="17" xfId="0" applyNumberFormat="1" applyBorder="1" applyAlignment="1">
      <alignment horizontal="right"/>
    </xf>
    <xf numFmtId="174" fontId="0" fillId="2" borderId="4" xfId="0" applyNumberFormat="1" applyBorder="1" applyAlignment="1">
      <alignment horizontal="right" vertical="top"/>
    </xf>
    <xf numFmtId="174" fontId="0" fillId="2" borderId="0" xfId="0" applyNumberFormat="1" applyAlignment="1">
      <alignment horizontal="right"/>
    </xf>
    <xf numFmtId="2" fontId="0" fillId="2" borderId="1" xfId="0" applyNumberFormat="1" applyBorder="1" applyAlignment="1" applyProtection="1">
      <alignment horizontal="right" vertical="top"/>
      <protection locked="0"/>
    </xf>
    <xf numFmtId="2" fontId="0" fillId="2" borderId="6" xfId="0" applyNumberFormat="1" applyBorder="1" applyAlignment="1" applyProtection="1">
      <alignment horizontal="center"/>
      <protection/>
    </xf>
    <xf numFmtId="2" fontId="0" fillId="2" borderId="15" xfId="0" applyNumberFormat="1" applyBorder="1" applyAlignment="1" applyProtection="1">
      <alignment horizontal="right"/>
      <protection/>
    </xf>
    <xf numFmtId="0" fontId="0" fillId="2" borderId="17" xfId="0" applyNumberFormat="1" applyBorder="1" applyAlignment="1" applyProtection="1">
      <alignment vertical="top"/>
      <protection/>
    </xf>
    <xf numFmtId="0" fontId="0" fillId="2" borderId="18" xfId="0" applyNumberFormat="1" applyBorder="1" applyAlignment="1" applyProtection="1">
      <alignment/>
      <protection/>
    </xf>
    <xf numFmtId="0" fontId="0" fillId="2" borderId="17" xfId="0" applyNumberFormat="1" applyBorder="1" applyAlignment="1" applyProtection="1">
      <alignment horizontal="center"/>
      <protection/>
    </xf>
    <xf numFmtId="0" fontId="0" fillId="2" borderId="13" xfId="0" applyNumberFormat="1" applyBorder="1" applyAlignment="1" applyProtection="1">
      <alignment/>
      <protection/>
    </xf>
    <xf numFmtId="0" fontId="0" fillId="2" borderId="13" xfId="0" applyNumberFormat="1" applyBorder="1" applyAlignment="1" applyProtection="1">
      <alignment horizontal="center"/>
      <protection/>
    </xf>
    <xf numFmtId="7" fontId="0" fillId="2" borderId="13" xfId="0" applyNumberFormat="1" applyBorder="1" applyAlignment="1" applyProtection="1">
      <alignment horizontal="right"/>
      <protection/>
    </xf>
    <xf numFmtId="0" fontId="2" fillId="2" borderId="19" xfId="0" applyNumberFormat="1" applyFont="1" applyBorder="1" applyAlignment="1" applyProtection="1">
      <alignment horizontal="center" vertical="center"/>
      <protection/>
    </xf>
    <xf numFmtId="174" fontId="0" fillId="2" borderId="20" xfId="0" applyNumberFormat="1" applyBorder="1" applyAlignment="1">
      <alignment horizontal="right" vertical="top"/>
    </xf>
    <xf numFmtId="1" fontId="0" fillId="2" borderId="21" xfId="0" applyNumberFormat="1" applyBorder="1" applyAlignment="1" applyProtection="1">
      <alignment horizontal="center" vertical="center"/>
      <protection/>
    </xf>
    <xf numFmtId="1" fontId="0" fillId="2" borderId="21" xfId="0" applyNumberFormat="1" applyBorder="1" applyAlignment="1" applyProtection="1">
      <alignment vertical="center"/>
      <protection/>
    </xf>
    <xf numFmtId="1" fontId="0" fillId="2" borderId="21" xfId="0" applyNumberFormat="1" applyBorder="1" applyAlignment="1" applyProtection="1">
      <alignment vertical="top"/>
      <protection/>
    </xf>
    <xf numFmtId="2" fontId="0" fillId="2" borderId="21" xfId="0" applyNumberFormat="1" applyBorder="1" applyAlignment="1" applyProtection="1">
      <alignment horizontal="right" vertical="top"/>
      <protection/>
    </xf>
    <xf numFmtId="173" fontId="5" fillId="0" borderId="4" xfId="0" applyNumberFormat="1" applyFont="1" applyFill="1" applyBorder="1" applyAlignment="1" applyProtection="1">
      <alignment horizontal="center" vertical="top"/>
      <protection/>
    </xf>
    <xf numFmtId="173" fontId="5" fillId="0" borderId="22" xfId="0" applyNumberFormat="1" applyFont="1" applyFill="1" applyBorder="1" applyAlignment="1" applyProtection="1">
      <alignment horizontal="right" vertical="top" wrapText="1"/>
      <protection/>
    </xf>
    <xf numFmtId="173" fontId="5" fillId="0" borderId="4" xfId="0" applyNumberFormat="1" applyFont="1" applyFill="1" applyBorder="1" applyAlignment="1" applyProtection="1">
      <alignment horizontal="center" vertical="top" wrapText="1"/>
      <protection/>
    </xf>
    <xf numFmtId="173" fontId="5" fillId="0" borderId="4" xfId="0" applyNumberFormat="1" applyFont="1" applyFill="1" applyBorder="1" applyAlignment="1" applyProtection="1">
      <alignment horizontal="right" vertical="top" wrapText="1"/>
      <protection/>
    </xf>
    <xf numFmtId="173" fontId="5" fillId="0" borderId="2" xfId="0" applyNumberFormat="1" applyFont="1" applyFill="1" applyBorder="1" applyAlignment="1" applyProtection="1">
      <alignment horizontal="center" vertical="top" wrapText="1"/>
      <protection/>
    </xf>
    <xf numFmtId="173" fontId="5" fillId="0" borderId="22" xfId="0" applyNumberFormat="1" applyFont="1" applyFill="1" applyBorder="1" applyAlignment="1" applyProtection="1">
      <alignment horizontal="center" vertical="top" wrapText="1"/>
      <protection/>
    </xf>
    <xf numFmtId="172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2" borderId="2" xfId="0" applyNumberFormat="1" applyFont="1" applyBorder="1" applyAlignment="1" applyProtection="1">
      <alignment horizontal="center" vertical="center"/>
      <protection/>
    </xf>
    <xf numFmtId="172" fontId="2" fillId="0" borderId="3" xfId="0" applyNumberFormat="1" applyFont="1" applyFill="1" applyBorder="1" applyAlignment="1" applyProtection="1">
      <alignment horizontal="centerContinuous" vertical="center" wrapText="1"/>
      <protection/>
    </xf>
    <xf numFmtId="1" fontId="0" fillId="2" borderId="15" xfId="0" applyNumberFormat="1" applyBorder="1" applyAlignment="1" applyProtection="1">
      <alignment horizontal="center" vertical="center"/>
      <protection/>
    </xf>
    <xf numFmtId="1" fontId="0" fillId="2" borderId="15" xfId="0" applyNumberFormat="1" applyBorder="1" applyAlignment="1" applyProtection="1">
      <alignment vertical="center"/>
      <protection/>
    </xf>
    <xf numFmtId="1" fontId="0" fillId="2" borderId="15" xfId="0" applyNumberFormat="1" applyBorder="1" applyAlignment="1" applyProtection="1">
      <alignment vertical="top"/>
      <protection/>
    </xf>
    <xf numFmtId="174" fontId="0" fillId="2" borderId="15" xfId="0" applyNumberFormat="1" applyBorder="1" applyAlignment="1" applyProtection="1">
      <alignment vertical="top"/>
      <protection/>
    </xf>
    <xf numFmtId="2" fontId="0" fillId="2" borderId="15" xfId="0" applyNumberFormat="1" applyBorder="1" applyAlignment="1" applyProtection="1">
      <alignment horizontal="right" vertical="center"/>
      <protection/>
    </xf>
    <xf numFmtId="174" fontId="0" fillId="2" borderId="12" xfId="0" applyNumberFormat="1" applyBorder="1" applyAlignment="1">
      <alignment horizontal="right" vertical="center"/>
    </xf>
    <xf numFmtId="172" fontId="2" fillId="0" borderId="3" xfId="0" applyNumberFormat="1" applyFont="1" applyFill="1" applyBorder="1" applyAlignment="1" applyProtection="1">
      <alignment horizontal="centerContinuous" vertical="center"/>
      <protection/>
    </xf>
    <xf numFmtId="2" fontId="0" fillId="2" borderId="3" xfId="0" applyNumberFormat="1" applyBorder="1" applyAlignment="1" applyProtection="1">
      <alignment horizontal="right" vertical="top"/>
      <protection locked="0"/>
    </xf>
    <xf numFmtId="174" fontId="0" fillId="2" borderId="2" xfId="0" applyNumberFormat="1" applyBorder="1" applyAlignment="1">
      <alignment horizontal="right" vertical="top"/>
    </xf>
    <xf numFmtId="174" fontId="0" fillId="2" borderId="14" xfId="0" applyNumberFormat="1" applyBorder="1" applyAlignment="1" applyProtection="1">
      <alignment/>
      <protection/>
    </xf>
    <xf numFmtId="0" fontId="0" fillId="2" borderId="14" xfId="0" applyNumberFormat="1" applyBorder="1" applyAlignment="1" applyProtection="1">
      <alignment/>
      <protection/>
    </xf>
    <xf numFmtId="174" fontId="0" fillId="2" borderId="12" xfId="0" applyNumberFormat="1" applyBorder="1" applyAlignment="1" applyProtection="1">
      <alignment horizontal="right"/>
      <protection/>
    </xf>
    <xf numFmtId="174" fontId="0" fillId="2" borderId="12" xfId="0" applyNumberFormat="1" applyBorder="1" applyAlignment="1" applyProtection="1">
      <alignment horizontal="right" vertical="center"/>
      <protection/>
    </xf>
    <xf numFmtId="49" fontId="0" fillId="2" borderId="16" xfId="0" applyNumberFormat="1" applyBorder="1" applyAlignment="1" applyProtection="1">
      <alignment horizontal="left" indent="5"/>
      <protection locked="0"/>
    </xf>
    <xf numFmtId="0" fontId="0" fillId="2" borderId="16" xfId="0" applyNumberFormat="1" applyBorder="1" applyAlignment="1" applyProtection="1">
      <alignment/>
      <protection locked="0"/>
    </xf>
  </cellXfs>
  <cellStyles count="2">
    <cellStyle name="Normal" xfId="0"/>
    <cellStyle name="Normal_TT191-2003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showGridLines="0" showZeros="0" tabSelected="1" showOutlineSymbols="0" view="pageBreakPreview" zoomScale="75" zoomScaleNormal="75" zoomScaleSheetLayoutView="75" workbookViewId="0" topLeftCell="B1">
      <selection activeCell="I8" sqref="I8"/>
    </sheetView>
  </sheetViews>
  <sheetFormatPr defaultColWidth="8.77734375" defaultRowHeight="15"/>
  <cols>
    <col min="1" max="1" width="7.88671875" style="2" hidden="1" customWidth="1"/>
    <col min="2" max="2" width="8.77734375" style="1" customWidth="1"/>
    <col min="3" max="3" width="36.77734375" style="0" customWidth="1"/>
    <col min="4" max="4" width="12.77734375" style="3" customWidth="1"/>
    <col min="5" max="5" width="6.77734375" style="0" customWidth="1"/>
    <col min="6" max="6" width="11.77734375" style="0" customWidth="1"/>
    <col min="7" max="7" width="11.77734375" style="0" hidden="1" customWidth="1"/>
    <col min="8" max="8" width="16.77734375" style="0" hidden="1" customWidth="1"/>
    <col min="9" max="9" width="11.77734375" style="79" customWidth="1"/>
    <col min="10" max="10" width="16.77734375" style="87" customWidth="1"/>
    <col min="11" max="16384" width="10.5546875" style="0" customWidth="1"/>
  </cols>
  <sheetData>
    <row r="1" spans="1:10" ht="15.75">
      <c r="A1" s="31"/>
      <c r="B1" s="32" t="s">
        <v>0</v>
      </c>
      <c r="C1" s="33"/>
      <c r="D1" s="33"/>
      <c r="E1" s="33"/>
      <c r="F1" s="33"/>
      <c r="G1" s="33"/>
      <c r="H1" s="33"/>
      <c r="I1" s="74"/>
      <c r="J1" s="81"/>
    </row>
    <row r="2" spans="1:10" ht="15">
      <c r="A2" s="34"/>
      <c r="B2" s="35" t="s">
        <v>82</v>
      </c>
      <c r="C2" s="36"/>
      <c r="D2" s="36"/>
      <c r="E2" s="36"/>
      <c r="F2" s="36"/>
      <c r="G2" s="36"/>
      <c r="H2" s="36"/>
      <c r="I2" s="75"/>
      <c r="J2" s="82"/>
    </row>
    <row r="3" spans="1:10" ht="15">
      <c r="A3" s="37"/>
      <c r="B3" s="38" t="s">
        <v>1</v>
      </c>
      <c r="C3" s="39"/>
      <c r="D3" s="39"/>
      <c r="E3" s="39"/>
      <c r="F3" s="39"/>
      <c r="G3" s="40" t="s">
        <v>16</v>
      </c>
      <c r="H3" s="41"/>
      <c r="I3" s="76"/>
      <c r="J3" s="83"/>
    </row>
    <row r="4" spans="1:10" ht="15">
      <c r="A4" s="42" t="s">
        <v>15</v>
      </c>
      <c r="B4" s="43" t="s">
        <v>3</v>
      </c>
      <c r="C4" s="44" t="s">
        <v>4</v>
      </c>
      <c r="D4" s="12" t="s">
        <v>5</v>
      </c>
      <c r="E4" s="13" t="s">
        <v>6</v>
      </c>
      <c r="F4" s="13" t="s">
        <v>7</v>
      </c>
      <c r="G4" s="45" t="s">
        <v>8</v>
      </c>
      <c r="H4" s="13" t="s">
        <v>9</v>
      </c>
      <c r="I4" s="89" t="s">
        <v>8</v>
      </c>
      <c r="J4" s="84" t="s">
        <v>9</v>
      </c>
    </row>
    <row r="5" spans="1:10" ht="15.75" thickBot="1">
      <c r="A5" s="46"/>
      <c r="B5" s="91"/>
      <c r="C5" s="92"/>
      <c r="D5" s="93" t="s">
        <v>10</v>
      </c>
      <c r="E5" s="94"/>
      <c r="F5" s="95" t="s">
        <v>11</v>
      </c>
      <c r="G5" s="96"/>
      <c r="H5" s="47"/>
      <c r="I5" s="77"/>
      <c r="J5" s="85"/>
    </row>
    <row r="6" spans="1:10" s="5" customFormat="1" ht="29.25" customHeight="1" thickTop="1">
      <c r="A6" s="48"/>
      <c r="B6" s="97" t="s">
        <v>12</v>
      </c>
      <c r="C6" s="109" t="s">
        <v>80</v>
      </c>
      <c r="D6" s="99"/>
      <c r="E6" s="100"/>
      <c r="F6" s="101"/>
      <c r="G6" s="101" t="s">
        <v>76</v>
      </c>
      <c r="H6" s="101"/>
      <c r="I6" s="102"/>
      <c r="J6" s="98" t="s">
        <v>2</v>
      </c>
    </row>
    <row r="7" spans="1:10" s="1" customFormat="1" ht="30.75" customHeight="1">
      <c r="A7" s="50"/>
      <c r="B7" s="103" t="s">
        <v>81</v>
      </c>
      <c r="C7" s="10" t="s">
        <v>67</v>
      </c>
      <c r="D7" s="17" t="s">
        <v>79</v>
      </c>
      <c r="E7" s="11"/>
      <c r="F7" s="14"/>
      <c r="G7" s="49"/>
      <c r="H7" s="49"/>
      <c r="I7" s="78"/>
      <c r="J7" s="86"/>
    </row>
    <row r="8" spans="1:10" s="5" customFormat="1" ht="27.75" customHeight="1">
      <c r="A8" s="48"/>
      <c r="B8" s="104" t="s">
        <v>19</v>
      </c>
      <c r="C8" s="15" t="s">
        <v>20</v>
      </c>
      <c r="D8" s="16"/>
      <c r="E8" s="11" t="s">
        <v>18</v>
      </c>
      <c r="F8" s="51">
        <v>900</v>
      </c>
      <c r="G8" s="52">
        <v>18.5</v>
      </c>
      <c r="H8" s="53">
        <f>F8*G8</f>
        <v>16650</v>
      </c>
      <c r="I8" s="88"/>
      <c r="J8" s="86">
        <f>ROUND(I8,2)*F8</f>
        <v>0</v>
      </c>
    </row>
    <row r="9" spans="1:10" s="5" customFormat="1" ht="30">
      <c r="A9" s="48"/>
      <c r="B9" s="104" t="s">
        <v>21</v>
      </c>
      <c r="C9" s="15" t="s">
        <v>22</v>
      </c>
      <c r="D9" s="16"/>
      <c r="E9" s="11" t="s">
        <v>18</v>
      </c>
      <c r="F9" s="51">
        <v>3100</v>
      </c>
      <c r="G9" s="52">
        <v>16</v>
      </c>
      <c r="H9" s="53">
        <f aca="true" t="shared" si="0" ref="H9:H42">F9*G9</f>
        <v>49600</v>
      </c>
      <c r="I9" s="88"/>
      <c r="J9" s="86">
        <f aca="true" t="shared" si="1" ref="J9:J22">ROUND(I9,2)*F9</f>
        <v>0</v>
      </c>
    </row>
    <row r="10" spans="1:10" s="5" customFormat="1" ht="30">
      <c r="A10" s="48"/>
      <c r="B10" s="104" t="s">
        <v>23</v>
      </c>
      <c r="C10" s="15" t="s">
        <v>24</v>
      </c>
      <c r="D10" s="16"/>
      <c r="E10" s="11" t="s">
        <v>18</v>
      </c>
      <c r="F10" s="51">
        <v>5300</v>
      </c>
      <c r="G10" s="52">
        <v>14</v>
      </c>
      <c r="H10" s="53">
        <f t="shared" si="0"/>
        <v>74200</v>
      </c>
      <c r="I10" s="88"/>
      <c r="J10" s="86">
        <f t="shared" si="1"/>
        <v>0</v>
      </c>
    </row>
    <row r="11" spans="1:10" s="1" customFormat="1" ht="30" customHeight="1">
      <c r="A11" s="50"/>
      <c r="B11" s="104" t="s">
        <v>25</v>
      </c>
      <c r="C11" s="15" t="s">
        <v>26</v>
      </c>
      <c r="D11" s="16"/>
      <c r="E11" s="11" t="s">
        <v>18</v>
      </c>
      <c r="F11" s="51">
        <v>3100</v>
      </c>
      <c r="G11" s="52">
        <v>13</v>
      </c>
      <c r="H11" s="53">
        <f t="shared" si="0"/>
        <v>40300</v>
      </c>
      <c r="I11" s="88"/>
      <c r="J11" s="86">
        <f t="shared" si="1"/>
        <v>0</v>
      </c>
    </row>
    <row r="12" spans="1:10" s="1" customFormat="1" ht="30.75" customHeight="1">
      <c r="A12" s="50"/>
      <c r="B12" s="105" t="s">
        <v>27</v>
      </c>
      <c r="C12" s="10" t="s">
        <v>63</v>
      </c>
      <c r="D12" s="17" t="s">
        <v>78</v>
      </c>
      <c r="E12" s="18" t="s">
        <v>18</v>
      </c>
      <c r="F12" s="51">
        <v>250</v>
      </c>
      <c r="G12" s="52">
        <v>18</v>
      </c>
      <c r="H12" s="53">
        <f t="shared" si="0"/>
        <v>4500</v>
      </c>
      <c r="I12" s="88"/>
      <c r="J12" s="86">
        <f t="shared" si="1"/>
        <v>0</v>
      </c>
    </row>
    <row r="13" spans="1:10" s="5" customFormat="1" ht="39" customHeight="1">
      <c r="A13" s="48"/>
      <c r="B13" s="105" t="s">
        <v>28</v>
      </c>
      <c r="C13" s="10" t="s">
        <v>64</v>
      </c>
      <c r="D13" s="17" t="s">
        <v>78</v>
      </c>
      <c r="E13" s="18" t="s">
        <v>18</v>
      </c>
      <c r="F13" s="51">
        <v>50</v>
      </c>
      <c r="G13" s="52">
        <v>18</v>
      </c>
      <c r="H13" s="53">
        <f t="shared" si="0"/>
        <v>900</v>
      </c>
      <c r="I13" s="88"/>
      <c r="J13" s="86">
        <f t="shared" si="1"/>
        <v>0</v>
      </c>
    </row>
    <row r="14" spans="1:10" s="1" customFormat="1" ht="39" customHeight="1">
      <c r="A14" s="50"/>
      <c r="B14" s="105" t="s">
        <v>29</v>
      </c>
      <c r="C14" s="10" t="s">
        <v>65</v>
      </c>
      <c r="D14" s="17" t="s">
        <v>79</v>
      </c>
      <c r="E14" s="18" t="s">
        <v>18</v>
      </c>
      <c r="F14" s="51">
        <v>30</v>
      </c>
      <c r="G14" s="52">
        <v>17.5</v>
      </c>
      <c r="H14" s="53">
        <f t="shared" si="0"/>
        <v>525</v>
      </c>
      <c r="I14" s="88"/>
      <c r="J14" s="86">
        <f t="shared" si="1"/>
        <v>0</v>
      </c>
    </row>
    <row r="15" spans="1:10" s="5" customFormat="1" ht="29.25" customHeight="1">
      <c r="A15" s="48"/>
      <c r="B15" s="19" t="s">
        <v>30</v>
      </c>
      <c r="C15" s="20" t="s">
        <v>31</v>
      </c>
      <c r="D15" s="21" t="s">
        <v>78</v>
      </c>
      <c r="E15" s="22" t="s">
        <v>18</v>
      </c>
      <c r="F15" s="54">
        <v>20</v>
      </c>
      <c r="G15" s="55">
        <v>21.5</v>
      </c>
      <c r="H15" s="53">
        <f t="shared" si="0"/>
        <v>430</v>
      </c>
      <c r="I15" s="88"/>
      <c r="J15" s="86">
        <f t="shared" si="1"/>
        <v>0</v>
      </c>
    </row>
    <row r="16" spans="1:10" s="5" customFormat="1" ht="30">
      <c r="A16" s="48"/>
      <c r="B16" s="105" t="s">
        <v>38</v>
      </c>
      <c r="C16" s="10" t="s">
        <v>68</v>
      </c>
      <c r="D16" s="17" t="s">
        <v>79</v>
      </c>
      <c r="E16" s="6"/>
      <c r="F16" s="51"/>
      <c r="G16" s="52"/>
      <c r="H16" s="53"/>
      <c r="I16" s="78"/>
      <c r="J16" s="86"/>
    </row>
    <row r="17" spans="1:10" s="5" customFormat="1" ht="27.75" customHeight="1">
      <c r="A17" s="48"/>
      <c r="B17" s="106" t="s">
        <v>32</v>
      </c>
      <c r="C17" s="10" t="s">
        <v>33</v>
      </c>
      <c r="D17" s="17"/>
      <c r="E17" s="18" t="s">
        <v>18</v>
      </c>
      <c r="F17" s="51">
        <v>500</v>
      </c>
      <c r="G17" s="52">
        <v>5.5</v>
      </c>
      <c r="H17" s="53">
        <f t="shared" si="0"/>
        <v>2750</v>
      </c>
      <c r="I17" s="88"/>
      <c r="J17" s="86">
        <f t="shared" si="1"/>
        <v>0</v>
      </c>
    </row>
    <row r="18" spans="1:10" s="5" customFormat="1" ht="32.25" customHeight="1">
      <c r="A18" s="48"/>
      <c r="B18" s="106" t="s">
        <v>34</v>
      </c>
      <c r="C18" s="10" t="s">
        <v>35</v>
      </c>
      <c r="D18" s="17"/>
      <c r="E18" s="18" t="s">
        <v>18</v>
      </c>
      <c r="F18" s="51">
        <v>400</v>
      </c>
      <c r="G18" s="52">
        <v>6.7</v>
      </c>
      <c r="H18" s="53">
        <f t="shared" si="0"/>
        <v>2680</v>
      </c>
      <c r="I18" s="88"/>
      <c r="J18" s="86">
        <f t="shared" si="1"/>
        <v>0</v>
      </c>
    </row>
    <row r="19" spans="1:10" s="1" customFormat="1" ht="33" customHeight="1">
      <c r="A19" s="50"/>
      <c r="B19" s="105" t="s">
        <v>39</v>
      </c>
      <c r="C19" s="23" t="s">
        <v>37</v>
      </c>
      <c r="D19" s="17" t="s">
        <v>78</v>
      </c>
      <c r="E19" s="18" t="s">
        <v>18</v>
      </c>
      <c r="F19" s="51">
        <v>150</v>
      </c>
      <c r="G19" s="55">
        <v>5</v>
      </c>
      <c r="H19" s="53">
        <f t="shared" si="0"/>
        <v>750</v>
      </c>
      <c r="I19" s="88"/>
      <c r="J19" s="86">
        <f t="shared" si="1"/>
        <v>0</v>
      </c>
    </row>
    <row r="20" spans="1:10" s="5" customFormat="1" ht="45.75" customHeight="1">
      <c r="A20" s="48"/>
      <c r="B20" s="105" t="s">
        <v>40</v>
      </c>
      <c r="C20" s="70" t="s">
        <v>72</v>
      </c>
      <c r="D20" s="71" t="s">
        <v>73</v>
      </c>
      <c r="E20" s="18" t="s">
        <v>18</v>
      </c>
      <c r="F20" s="51">
        <v>20</v>
      </c>
      <c r="G20" s="52">
        <v>20</v>
      </c>
      <c r="H20" s="53">
        <f t="shared" si="0"/>
        <v>400</v>
      </c>
      <c r="I20" s="88"/>
      <c r="J20" s="86">
        <f t="shared" si="1"/>
        <v>0</v>
      </c>
    </row>
    <row r="21" spans="1:10" s="5" customFormat="1" ht="47.25" customHeight="1">
      <c r="A21" s="48"/>
      <c r="B21" s="105" t="s">
        <v>36</v>
      </c>
      <c r="C21" s="72" t="s">
        <v>74</v>
      </c>
      <c r="D21" s="73" t="s">
        <v>75</v>
      </c>
      <c r="E21" s="18" t="s">
        <v>18</v>
      </c>
      <c r="F21" s="51">
        <v>20</v>
      </c>
      <c r="G21" s="52">
        <v>30</v>
      </c>
      <c r="H21" s="53">
        <f t="shared" si="0"/>
        <v>600</v>
      </c>
      <c r="I21" s="88"/>
      <c r="J21" s="86">
        <f t="shared" si="1"/>
        <v>0</v>
      </c>
    </row>
    <row r="22" spans="1:10" s="5" customFormat="1" ht="51" customHeight="1">
      <c r="A22" s="48"/>
      <c r="B22" s="107" t="s">
        <v>43</v>
      </c>
      <c r="C22" s="7" t="s">
        <v>41</v>
      </c>
      <c r="D22" s="8" t="s">
        <v>42</v>
      </c>
      <c r="E22" s="9" t="s">
        <v>18</v>
      </c>
      <c r="F22" s="56">
        <v>20</v>
      </c>
      <c r="G22" s="57">
        <v>35</v>
      </c>
      <c r="H22" s="53">
        <f t="shared" si="0"/>
        <v>700</v>
      </c>
      <c r="I22" s="119"/>
      <c r="J22" s="120">
        <f t="shared" si="1"/>
        <v>0</v>
      </c>
    </row>
    <row r="23" spans="1:10" s="4" customFormat="1" ht="34.5" customHeight="1">
      <c r="A23" s="63"/>
      <c r="B23" s="64" t="s">
        <v>84</v>
      </c>
      <c r="C23" s="65"/>
      <c r="D23" s="65"/>
      <c r="E23" s="66" t="s">
        <v>17</v>
      </c>
      <c r="F23" s="67">
        <f>SUM(J8:J22)</f>
        <v>0</v>
      </c>
      <c r="G23" s="68"/>
      <c r="H23" s="68"/>
      <c r="I23" s="80"/>
      <c r="J23" s="121"/>
    </row>
    <row r="24" spans="1:10" ht="36" customHeight="1">
      <c r="A24" s="63"/>
      <c r="B24" s="64" t="s">
        <v>86</v>
      </c>
      <c r="C24" s="125"/>
      <c r="D24" s="125"/>
      <c r="E24" s="125"/>
      <c r="F24" s="125"/>
      <c r="G24" s="125"/>
      <c r="H24" s="125"/>
      <c r="I24" s="125"/>
      <c r="J24" s="122"/>
    </row>
    <row r="25" spans="1:10" ht="15.75" customHeight="1">
      <c r="A25" s="69"/>
      <c r="B25" s="60"/>
      <c r="C25" s="62"/>
      <c r="D25" s="61"/>
      <c r="E25" s="62"/>
      <c r="F25" s="62"/>
      <c r="G25" s="62"/>
      <c r="H25" s="62"/>
      <c r="I25" s="90"/>
      <c r="J25" s="123"/>
    </row>
    <row r="26" spans="1:10" s="5" customFormat="1" ht="37.5" customHeight="1">
      <c r="A26" s="48"/>
      <c r="B26" s="110" t="s">
        <v>13</v>
      </c>
      <c r="C26" s="111" t="s">
        <v>83</v>
      </c>
      <c r="D26" s="112"/>
      <c r="E26" s="113"/>
      <c r="F26" s="113"/>
      <c r="G26" s="114" t="s">
        <v>77</v>
      </c>
      <c r="H26" s="115"/>
      <c r="I26" s="116"/>
      <c r="J26" s="117"/>
    </row>
    <row r="27" spans="1:10" s="1" customFormat="1" ht="30" customHeight="1">
      <c r="A27" s="50"/>
      <c r="B27" s="105" t="s">
        <v>52</v>
      </c>
      <c r="C27" s="10" t="s">
        <v>62</v>
      </c>
      <c r="D27" s="17" t="s">
        <v>78</v>
      </c>
      <c r="E27" s="24"/>
      <c r="F27" s="25"/>
      <c r="G27" s="49"/>
      <c r="H27" s="58"/>
      <c r="I27" s="78"/>
      <c r="J27" s="86"/>
    </row>
    <row r="28" spans="1:10" s="1" customFormat="1" ht="29.25" customHeight="1">
      <c r="A28" s="50"/>
      <c r="B28" s="104" t="s">
        <v>19</v>
      </c>
      <c r="C28" s="15" t="s">
        <v>20</v>
      </c>
      <c r="D28" s="16"/>
      <c r="E28" s="24" t="s">
        <v>18</v>
      </c>
      <c r="F28" s="29">
        <v>750</v>
      </c>
      <c r="G28" s="52">
        <v>18.5</v>
      </c>
      <c r="H28" s="53">
        <f t="shared" si="0"/>
        <v>13875</v>
      </c>
      <c r="I28" s="88"/>
      <c r="J28" s="86">
        <f aca="true" t="shared" si="2" ref="J28:J42">ROUND(I28,2)*F28</f>
        <v>0</v>
      </c>
    </row>
    <row r="29" spans="1:10" s="1" customFormat="1" ht="30">
      <c r="A29" s="50"/>
      <c r="B29" s="104" t="s">
        <v>21</v>
      </c>
      <c r="C29" s="15" t="s">
        <v>22</v>
      </c>
      <c r="D29" s="16"/>
      <c r="E29" s="24" t="s">
        <v>18</v>
      </c>
      <c r="F29" s="51">
        <v>2650</v>
      </c>
      <c r="G29" s="52">
        <v>16</v>
      </c>
      <c r="H29" s="53">
        <f t="shared" si="0"/>
        <v>42400</v>
      </c>
      <c r="I29" s="88"/>
      <c r="J29" s="86">
        <f t="shared" si="2"/>
        <v>0</v>
      </c>
    </row>
    <row r="30" spans="1:10" s="1" customFormat="1" ht="30">
      <c r="A30" s="50"/>
      <c r="B30" s="104" t="s">
        <v>23</v>
      </c>
      <c r="C30" s="15" t="s">
        <v>24</v>
      </c>
      <c r="D30" s="16"/>
      <c r="E30" s="24" t="s">
        <v>18</v>
      </c>
      <c r="F30" s="51">
        <v>4500</v>
      </c>
      <c r="G30" s="52">
        <v>14</v>
      </c>
      <c r="H30" s="53">
        <f t="shared" si="0"/>
        <v>63000</v>
      </c>
      <c r="I30" s="88"/>
      <c r="J30" s="86">
        <f t="shared" si="2"/>
        <v>0</v>
      </c>
    </row>
    <row r="31" spans="1:10" s="1" customFormat="1" ht="30" customHeight="1">
      <c r="A31" s="50"/>
      <c r="B31" s="104" t="s">
        <v>25</v>
      </c>
      <c r="C31" s="15" t="s">
        <v>26</v>
      </c>
      <c r="D31" s="16"/>
      <c r="E31" s="24" t="s">
        <v>18</v>
      </c>
      <c r="F31" s="51">
        <v>2650</v>
      </c>
      <c r="G31" s="52">
        <v>12.5</v>
      </c>
      <c r="H31" s="53">
        <f t="shared" si="0"/>
        <v>33125</v>
      </c>
      <c r="I31" s="88"/>
      <c r="J31" s="86">
        <f t="shared" si="2"/>
        <v>0</v>
      </c>
    </row>
    <row r="32" spans="1:10" s="1" customFormat="1" ht="35.25" customHeight="1">
      <c r="A32" s="50"/>
      <c r="B32" s="105" t="s">
        <v>44</v>
      </c>
      <c r="C32" s="10" t="s">
        <v>63</v>
      </c>
      <c r="D32" s="17" t="s">
        <v>78</v>
      </c>
      <c r="E32" s="18" t="s">
        <v>18</v>
      </c>
      <c r="F32" s="29">
        <v>220</v>
      </c>
      <c r="G32" s="52">
        <v>17.5</v>
      </c>
      <c r="H32" s="53">
        <f t="shared" si="0"/>
        <v>3850</v>
      </c>
      <c r="I32" s="88"/>
      <c r="J32" s="86">
        <f t="shared" si="2"/>
        <v>0</v>
      </c>
    </row>
    <row r="33" spans="1:10" s="1" customFormat="1" ht="31.5" customHeight="1">
      <c r="A33" s="50"/>
      <c r="B33" s="105" t="s">
        <v>45</v>
      </c>
      <c r="C33" s="10" t="s">
        <v>64</v>
      </c>
      <c r="D33" s="17" t="s">
        <v>78</v>
      </c>
      <c r="E33" s="18" t="s">
        <v>18</v>
      </c>
      <c r="F33" s="29">
        <v>30</v>
      </c>
      <c r="G33" s="52">
        <v>17.5</v>
      </c>
      <c r="H33" s="53">
        <f t="shared" si="0"/>
        <v>525</v>
      </c>
      <c r="I33" s="88"/>
      <c r="J33" s="86">
        <f t="shared" si="2"/>
        <v>0</v>
      </c>
    </row>
    <row r="34" spans="1:10" s="1" customFormat="1" ht="32.25" customHeight="1">
      <c r="A34" s="50"/>
      <c r="B34" s="105" t="s">
        <v>46</v>
      </c>
      <c r="C34" s="10" t="s">
        <v>65</v>
      </c>
      <c r="D34" s="17" t="s">
        <v>78</v>
      </c>
      <c r="E34" s="18" t="s">
        <v>18</v>
      </c>
      <c r="F34" s="29">
        <v>200</v>
      </c>
      <c r="G34" s="52">
        <v>17</v>
      </c>
      <c r="H34" s="53">
        <f t="shared" si="0"/>
        <v>3400</v>
      </c>
      <c r="I34" s="88"/>
      <c r="J34" s="86">
        <f t="shared" si="2"/>
        <v>0</v>
      </c>
    </row>
    <row r="35" spans="1:10" s="1" customFormat="1" ht="27.75" customHeight="1">
      <c r="A35" s="50"/>
      <c r="B35" s="19" t="s">
        <v>47</v>
      </c>
      <c r="C35" s="20" t="s">
        <v>31</v>
      </c>
      <c r="D35" s="21" t="s">
        <v>78</v>
      </c>
      <c r="E35" s="22" t="s">
        <v>18</v>
      </c>
      <c r="F35" s="54">
        <v>20</v>
      </c>
      <c r="G35" s="55">
        <v>21.5</v>
      </c>
      <c r="H35" s="53">
        <f t="shared" si="0"/>
        <v>430</v>
      </c>
      <c r="I35" s="88"/>
      <c r="J35" s="86">
        <f t="shared" si="2"/>
        <v>0</v>
      </c>
    </row>
    <row r="36" spans="1:10" s="1" customFormat="1" ht="29.25" customHeight="1">
      <c r="A36" s="50"/>
      <c r="B36" s="105" t="s">
        <v>49</v>
      </c>
      <c r="C36" s="10" t="s">
        <v>66</v>
      </c>
      <c r="D36" s="17" t="s">
        <v>78</v>
      </c>
      <c r="E36" s="18"/>
      <c r="F36" s="29"/>
      <c r="G36" s="52"/>
      <c r="H36" s="53"/>
      <c r="I36" s="78"/>
      <c r="J36" s="86"/>
    </row>
    <row r="37" spans="1:10" s="1" customFormat="1" ht="32.25" customHeight="1">
      <c r="A37" s="50"/>
      <c r="B37" s="106" t="s">
        <v>32</v>
      </c>
      <c r="C37" s="10" t="s">
        <v>33</v>
      </c>
      <c r="D37" s="17"/>
      <c r="E37" s="18" t="s">
        <v>18</v>
      </c>
      <c r="F37" s="51">
        <v>450</v>
      </c>
      <c r="G37" s="52">
        <v>5.5</v>
      </c>
      <c r="H37" s="53">
        <f t="shared" si="0"/>
        <v>2475</v>
      </c>
      <c r="I37" s="88"/>
      <c r="J37" s="86">
        <f t="shared" si="2"/>
        <v>0</v>
      </c>
    </row>
    <row r="38" spans="1:10" s="1" customFormat="1" ht="27.75" customHeight="1">
      <c r="A38" s="50"/>
      <c r="B38" s="106" t="s">
        <v>34</v>
      </c>
      <c r="C38" s="10" t="s">
        <v>35</v>
      </c>
      <c r="D38" s="17"/>
      <c r="E38" s="18" t="s">
        <v>18</v>
      </c>
      <c r="F38" s="51">
        <v>330</v>
      </c>
      <c r="G38" s="52">
        <v>6.5</v>
      </c>
      <c r="H38" s="53">
        <f t="shared" si="0"/>
        <v>2145</v>
      </c>
      <c r="I38" s="88"/>
      <c r="J38" s="86">
        <f t="shared" si="2"/>
        <v>0</v>
      </c>
    </row>
    <row r="39" spans="1:10" s="1" customFormat="1" ht="30.75" customHeight="1">
      <c r="A39" s="50"/>
      <c r="B39" s="105" t="s">
        <v>50</v>
      </c>
      <c r="C39" s="23" t="s">
        <v>37</v>
      </c>
      <c r="D39" s="17" t="s">
        <v>78</v>
      </c>
      <c r="E39" s="18" t="s">
        <v>18</v>
      </c>
      <c r="F39" s="29">
        <v>100</v>
      </c>
      <c r="G39" s="52">
        <v>5</v>
      </c>
      <c r="H39" s="53">
        <f t="shared" si="0"/>
        <v>500</v>
      </c>
      <c r="I39" s="88"/>
      <c r="J39" s="86">
        <f t="shared" si="2"/>
        <v>0</v>
      </c>
    </row>
    <row r="40" spans="1:10" s="1" customFormat="1" ht="44.25" customHeight="1">
      <c r="A40" s="50"/>
      <c r="B40" s="105" t="s">
        <v>51</v>
      </c>
      <c r="C40" s="70" t="s">
        <v>72</v>
      </c>
      <c r="D40" s="71" t="s">
        <v>73</v>
      </c>
      <c r="E40" s="18" t="s">
        <v>18</v>
      </c>
      <c r="F40" s="29">
        <v>20</v>
      </c>
      <c r="G40" s="52">
        <v>20</v>
      </c>
      <c r="H40" s="53">
        <f t="shared" si="0"/>
        <v>400</v>
      </c>
      <c r="I40" s="88"/>
      <c r="J40" s="86">
        <f t="shared" si="2"/>
        <v>0</v>
      </c>
    </row>
    <row r="41" spans="1:10" s="1" customFormat="1" ht="44.25" customHeight="1">
      <c r="A41" s="50"/>
      <c r="B41" s="105" t="s">
        <v>48</v>
      </c>
      <c r="C41" s="72" t="s">
        <v>74</v>
      </c>
      <c r="D41" s="73" t="s">
        <v>75</v>
      </c>
      <c r="E41" s="18" t="s">
        <v>18</v>
      </c>
      <c r="F41" s="29">
        <v>20</v>
      </c>
      <c r="G41" s="52">
        <v>30</v>
      </c>
      <c r="H41" s="53">
        <f t="shared" si="0"/>
        <v>600</v>
      </c>
      <c r="I41" s="88"/>
      <c r="J41" s="86">
        <f t="shared" si="2"/>
        <v>0</v>
      </c>
    </row>
    <row r="42" spans="1:10" s="1" customFormat="1" ht="48.75" customHeight="1">
      <c r="A42" s="50"/>
      <c r="B42" s="107" t="s">
        <v>69</v>
      </c>
      <c r="C42" s="7" t="s">
        <v>41</v>
      </c>
      <c r="D42" s="8" t="s">
        <v>42</v>
      </c>
      <c r="E42" s="9" t="s">
        <v>18</v>
      </c>
      <c r="F42" s="30">
        <v>20</v>
      </c>
      <c r="G42" s="57">
        <v>40</v>
      </c>
      <c r="H42" s="53">
        <f t="shared" si="0"/>
        <v>800</v>
      </c>
      <c r="I42" s="119"/>
      <c r="J42" s="120">
        <f t="shared" si="2"/>
        <v>0</v>
      </c>
    </row>
    <row r="43" spans="1:10" s="4" customFormat="1" ht="34.5" customHeight="1">
      <c r="A43" s="63"/>
      <c r="B43" s="64" t="s">
        <v>85</v>
      </c>
      <c r="C43" s="65"/>
      <c r="D43" s="65"/>
      <c r="E43" s="66" t="s">
        <v>17</v>
      </c>
      <c r="F43" s="67">
        <f>SUM(J28:J42)</f>
        <v>0</v>
      </c>
      <c r="G43" s="68"/>
      <c r="H43" s="68"/>
      <c r="I43" s="80"/>
      <c r="J43" s="121"/>
    </row>
    <row r="44" spans="1:10" ht="36" customHeight="1">
      <c r="A44" s="63"/>
      <c r="B44" s="64" t="s">
        <v>86</v>
      </c>
      <c r="C44" s="126"/>
      <c r="D44" s="126"/>
      <c r="E44" s="126"/>
      <c r="F44" s="126"/>
      <c r="G44" s="126"/>
      <c r="H44" s="126"/>
      <c r="I44" s="126"/>
      <c r="J44" s="122"/>
    </row>
    <row r="45" spans="1:10" ht="15.75" customHeight="1">
      <c r="A45" s="69"/>
      <c r="B45" s="60"/>
      <c r="C45" s="62"/>
      <c r="D45" s="61"/>
      <c r="E45" s="62"/>
      <c r="F45" s="62"/>
      <c r="G45" s="62"/>
      <c r="H45" s="62"/>
      <c r="I45" s="90"/>
      <c r="J45" s="123"/>
    </row>
    <row r="46" spans="1:10" s="5" customFormat="1" ht="29.25" customHeight="1">
      <c r="A46" s="48"/>
      <c r="B46" s="110" t="s">
        <v>14</v>
      </c>
      <c r="C46" s="118" t="s">
        <v>71</v>
      </c>
      <c r="D46" s="112"/>
      <c r="E46" s="113"/>
      <c r="F46" s="113"/>
      <c r="G46" s="113"/>
      <c r="H46" s="113"/>
      <c r="I46" s="116"/>
      <c r="J46" s="124"/>
    </row>
    <row r="47" spans="1:10" s="1" customFormat="1" ht="30.75" customHeight="1">
      <c r="A47" s="50"/>
      <c r="B47" s="108" t="s">
        <v>61</v>
      </c>
      <c r="C47" s="15" t="s">
        <v>62</v>
      </c>
      <c r="D47" s="16" t="s">
        <v>78</v>
      </c>
      <c r="E47" s="26"/>
      <c r="F47" s="28"/>
      <c r="G47" s="59"/>
      <c r="H47" s="49"/>
      <c r="I47" s="78"/>
      <c r="J47" s="86"/>
    </row>
    <row r="48" spans="1:10" s="1" customFormat="1" ht="29.25" customHeight="1">
      <c r="A48" s="50"/>
      <c r="B48" s="104" t="s">
        <v>19</v>
      </c>
      <c r="C48" s="15" t="s">
        <v>20</v>
      </c>
      <c r="D48" s="16"/>
      <c r="E48" s="26" t="s">
        <v>18</v>
      </c>
      <c r="F48" s="51">
        <v>850</v>
      </c>
      <c r="G48" s="52">
        <v>20</v>
      </c>
      <c r="H48" s="53">
        <f aca="true" t="shared" si="3" ref="H48:H62">F48*G48</f>
        <v>17000</v>
      </c>
      <c r="I48" s="88"/>
      <c r="J48" s="86">
        <f aca="true" t="shared" si="4" ref="J48:J62">ROUND(I48,2)*F48</f>
        <v>0</v>
      </c>
    </row>
    <row r="49" spans="1:10" s="1" customFormat="1" ht="35.25" customHeight="1">
      <c r="A49" s="50"/>
      <c r="B49" s="104" t="s">
        <v>21</v>
      </c>
      <c r="C49" s="15" t="s">
        <v>22</v>
      </c>
      <c r="D49" s="16"/>
      <c r="E49" s="26" t="s">
        <v>18</v>
      </c>
      <c r="F49" s="51">
        <v>2750</v>
      </c>
      <c r="G49" s="52">
        <v>17</v>
      </c>
      <c r="H49" s="53">
        <f t="shared" si="3"/>
        <v>46750</v>
      </c>
      <c r="I49" s="88"/>
      <c r="J49" s="86">
        <f t="shared" si="4"/>
        <v>0</v>
      </c>
    </row>
    <row r="50" spans="1:10" s="1" customFormat="1" ht="34.5" customHeight="1">
      <c r="A50" s="50"/>
      <c r="B50" s="104" t="s">
        <v>23</v>
      </c>
      <c r="C50" s="15" t="s">
        <v>24</v>
      </c>
      <c r="D50" s="16"/>
      <c r="E50" s="26" t="s">
        <v>18</v>
      </c>
      <c r="F50" s="51">
        <v>4700</v>
      </c>
      <c r="G50" s="52">
        <v>15</v>
      </c>
      <c r="H50" s="53">
        <f t="shared" si="3"/>
        <v>70500</v>
      </c>
      <c r="I50" s="88"/>
      <c r="J50" s="86">
        <f t="shared" si="4"/>
        <v>0</v>
      </c>
    </row>
    <row r="51" spans="1:10" s="1" customFormat="1" ht="29.25" customHeight="1">
      <c r="A51" s="50"/>
      <c r="B51" s="104" t="s">
        <v>25</v>
      </c>
      <c r="C51" s="15" t="s">
        <v>26</v>
      </c>
      <c r="D51" s="16"/>
      <c r="E51" s="26" t="s">
        <v>18</v>
      </c>
      <c r="F51" s="51">
        <v>2800</v>
      </c>
      <c r="G51" s="52">
        <v>13.5</v>
      </c>
      <c r="H51" s="53">
        <f t="shared" si="3"/>
        <v>37800</v>
      </c>
      <c r="I51" s="88"/>
      <c r="J51" s="86">
        <f t="shared" si="4"/>
        <v>0</v>
      </c>
    </row>
    <row r="52" spans="1:10" s="1" customFormat="1" ht="30.75" customHeight="1">
      <c r="A52" s="50"/>
      <c r="B52" s="108" t="s">
        <v>53</v>
      </c>
      <c r="C52" s="15" t="s">
        <v>63</v>
      </c>
      <c r="D52" s="16" t="s">
        <v>78</v>
      </c>
      <c r="E52" s="27" t="s">
        <v>18</v>
      </c>
      <c r="F52" s="51">
        <v>230</v>
      </c>
      <c r="G52" s="52">
        <v>18.5</v>
      </c>
      <c r="H52" s="53">
        <f t="shared" si="3"/>
        <v>4255</v>
      </c>
      <c r="I52" s="88"/>
      <c r="J52" s="86">
        <f t="shared" si="4"/>
        <v>0</v>
      </c>
    </row>
    <row r="53" spans="1:10" s="1" customFormat="1" ht="29.25" customHeight="1">
      <c r="A53" s="50"/>
      <c r="B53" s="108" t="s">
        <v>54</v>
      </c>
      <c r="C53" s="15" t="s">
        <v>64</v>
      </c>
      <c r="D53" s="16" t="s">
        <v>78</v>
      </c>
      <c r="E53" s="27" t="s">
        <v>18</v>
      </c>
      <c r="F53" s="51">
        <v>30</v>
      </c>
      <c r="G53" s="52">
        <v>19</v>
      </c>
      <c r="H53" s="53">
        <f t="shared" si="3"/>
        <v>570</v>
      </c>
      <c r="I53" s="88"/>
      <c r="J53" s="86">
        <f t="shared" si="4"/>
        <v>0</v>
      </c>
    </row>
    <row r="54" spans="1:10" s="1" customFormat="1" ht="30" customHeight="1">
      <c r="A54" s="50"/>
      <c r="B54" s="108" t="s">
        <v>55</v>
      </c>
      <c r="C54" s="15" t="s">
        <v>65</v>
      </c>
      <c r="D54" s="16" t="s">
        <v>78</v>
      </c>
      <c r="E54" s="27" t="s">
        <v>18</v>
      </c>
      <c r="F54" s="51">
        <v>150</v>
      </c>
      <c r="G54" s="52">
        <v>18</v>
      </c>
      <c r="H54" s="53">
        <f t="shared" si="3"/>
        <v>2700</v>
      </c>
      <c r="I54" s="88"/>
      <c r="J54" s="86">
        <f t="shared" si="4"/>
        <v>0</v>
      </c>
    </row>
    <row r="55" spans="1:10" s="1" customFormat="1" ht="29.25" customHeight="1">
      <c r="A55" s="50"/>
      <c r="B55" s="19" t="s">
        <v>56</v>
      </c>
      <c r="C55" s="20" t="s">
        <v>31</v>
      </c>
      <c r="D55" s="21" t="s">
        <v>78</v>
      </c>
      <c r="E55" s="22" t="s">
        <v>18</v>
      </c>
      <c r="F55" s="54">
        <v>20</v>
      </c>
      <c r="G55" s="55">
        <v>22</v>
      </c>
      <c r="H55" s="53">
        <f t="shared" si="3"/>
        <v>440</v>
      </c>
      <c r="I55" s="88"/>
      <c r="J55" s="86">
        <f t="shared" si="4"/>
        <v>0</v>
      </c>
    </row>
    <row r="56" spans="1:10" s="1" customFormat="1" ht="27.75" customHeight="1">
      <c r="A56" s="50"/>
      <c r="B56" s="108" t="s">
        <v>58</v>
      </c>
      <c r="C56" s="15" t="s">
        <v>66</v>
      </c>
      <c r="D56" s="16" t="s">
        <v>78</v>
      </c>
      <c r="E56" s="27"/>
      <c r="F56" s="51"/>
      <c r="G56" s="52"/>
      <c r="H56" s="53"/>
      <c r="I56" s="78"/>
      <c r="J56" s="86"/>
    </row>
    <row r="57" spans="1:10" s="1" customFormat="1" ht="29.25" customHeight="1">
      <c r="A57" s="50"/>
      <c r="B57" s="106" t="s">
        <v>32</v>
      </c>
      <c r="C57" s="10" t="s">
        <v>33</v>
      </c>
      <c r="D57" s="17"/>
      <c r="E57" s="18" t="s">
        <v>18</v>
      </c>
      <c r="F57" s="51">
        <v>450</v>
      </c>
      <c r="G57" s="52">
        <v>6</v>
      </c>
      <c r="H57" s="53">
        <f t="shared" si="3"/>
        <v>2700</v>
      </c>
      <c r="I57" s="88"/>
      <c r="J57" s="86">
        <f t="shared" si="4"/>
        <v>0</v>
      </c>
    </row>
    <row r="58" spans="1:10" s="1" customFormat="1" ht="29.25" customHeight="1">
      <c r="A58" s="50"/>
      <c r="B58" s="106" t="s">
        <v>34</v>
      </c>
      <c r="C58" s="10" t="s">
        <v>35</v>
      </c>
      <c r="D58" s="17"/>
      <c r="E58" s="18" t="s">
        <v>18</v>
      </c>
      <c r="F58" s="51">
        <v>350</v>
      </c>
      <c r="G58" s="52">
        <v>7</v>
      </c>
      <c r="H58" s="53">
        <f t="shared" si="3"/>
        <v>2450</v>
      </c>
      <c r="I58" s="88"/>
      <c r="J58" s="86">
        <f t="shared" si="4"/>
        <v>0</v>
      </c>
    </row>
    <row r="59" spans="1:10" s="1" customFormat="1" ht="29.25" customHeight="1">
      <c r="A59" s="50"/>
      <c r="B59" s="105" t="s">
        <v>59</v>
      </c>
      <c r="C59" s="23" t="s">
        <v>37</v>
      </c>
      <c r="D59" s="17" t="s">
        <v>78</v>
      </c>
      <c r="E59" s="18" t="s">
        <v>18</v>
      </c>
      <c r="F59" s="51">
        <v>100</v>
      </c>
      <c r="G59" s="52">
        <v>5.5</v>
      </c>
      <c r="H59" s="53">
        <f t="shared" si="3"/>
        <v>550</v>
      </c>
      <c r="I59" s="88"/>
      <c r="J59" s="86">
        <f t="shared" si="4"/>
        <v>0</v>
      </c>
    </row>
    <row r="60" spans="1:10" s="1" customFormat="1" ht="30" customHeight="1">
      <c r="A60" s="50"/>
      <c r="B60" s="108" t="s">
        <v>60</v>
      </c>
      <c r="C60" s="70" t="s">
        <v>72</v>
      </c>
      <c r="D60" s="71" t="s">
        <v>73</v>
      </c>
      <c r="E60" s="27" t="s">
        <v>18</v>
      </c>
      <c r="F60" s="51">
        <v>20</v>
      </c>
      <c r="G60" s="52">
        <v>20</v>
      </c>
      <c r="H60" s="53">
        <f t="shared" si="3"/>
        <v>400</v>
      </c>
      <c r="I60" s="88"/>
      <c r="J60" s="86">
        <f t="shared" si="4"/>
        <v>0</v>
      </c>
    </row>
    <row r="61" spans="1:10" s="1" customFormat="1" ht="30" customHeight="1">
      <c r="A61" s="50"/>
      <c r="B61" s="105" t="s">
        <v>57</v>
      </c>
      <c r="C61" s="72" t="s">
        <v>74</v>
      </c>
      <c r="D61" s="73" t="s">
        <v>75</v>
      </c>
      <c r="E61" s="18" t="s">
        <v>18</v>
      </c>
      <c r="F61" s="51">
        <v>20</v>
      </c>
      <c r="G61" s="52">
        <v>30</v>
      </c>
      <c r="H61" s="53">
        <f t="shared" si="3"/>
        <v>600</v>
      </c>
      <c r="I61" s="88"/>
      <c r="J61" s="86">
        <f t="shared" si="4"/>
        <v>0</v>
      </c>
    </row>
    <row r="62" spans="1:10" s="1" customFormat="1" ht="42.75" customHeight="1">
      <c r="A62" s="50"/>
      <c r="B62" s="107" t="s">
        <v>70</v>
      </c>
      <c r="C62" s="7" t="s">
        <v>41</v>
      </c>
      <c r="D62" s="8" t="s">
        <v>42</v>
      </c>
      <c r="E62" s="9" t="s">
        <v>18</v>
      </c>
      <c r="F62" s="56">
        <v>20</v>
      </c>
      <c r="G62" s="57">
        <v>40</v>
      </c>
      <c r="H62" s="53">
        <f t="shared" si="3"/>
        <v>800</v>
      </c>
      <c r="I62" s="119"/>
      <c r="J62" s="120">
        <f t="shared" si="4"/>
        <v>0</v>
      </c>
    </row>
    <row r="63" spans="1:10" s="4" customFormat="1" ht="34.5" customHeight="1">
      <c r="A63" s="63"/>
      <c r="B63" s="64" t="s">
        <v>87</v>
      </c>
      <c r="C63" s="65"/>
      <c r="D63" s="65"/>
      <c r="E63" s="66" t="s">
        <v>17</v>
      </c>
      <c r="F63" s="67">
        <f>SUM(J48:J62)</f>
        <v>0</v>
      </c>
      <c r="G63" s="68"/>
      <c r="H63" s="68"/>
      <c r="I63" s="80"/>
      <c r="J63" s="121"/>
    </row>
    <row r="64" spans="1:10" ht="36" customHeight="1">
      <c r="A64" s="63"/>
      <c r="B64" s="64" t="s">
        <v>86</v>
      </c>
      <c r="C64" s="126"/>
      <c r="D64" s="126"/>
      <c r="E64" s="126"/>
      <c r="F64" s="126"/>
      <c r="G64" s="126"/>
      <c r="H64" s="126"/>
      <c r="I64" s="126"/>
      <c r="J64" s="122"/>
    </row>
    <row r="65" spans="1:10" ht="15.75" customHeight="1">
      <c r="A65" s="69"/>
      <c r="B65" s="60"/>
      <c r="C65" s="62"/>
      <c r="D65" s="61"/>
      <c r="E65" s="62"/>
      <c r="F65" s="62"/>
      <c r="G65" s="62"/>
      <c r="H65" s="62"/>
      <c r="I65" s="90"/>
      <c r="J65" s="123"/>
    </row>
  </sheetData>
  <sheetProtection password="DF20" sheet="1" objects="1" scenarios="1"/>
  <mergeCells count="3">
    <mergeCell ref="C24:I24"/>
    <mergeCell ref="C64:I64"/>
    <mergeCell ref="C44:I44"/>
  </mergeCells>
  <dataValidations count="1">
    <dataValidation type="decimal" operator="greaterThan" allowBlank="1" showInputMessage="1" showErrorMessage="1" prompt="ENTER A UNIT PRICE GREATER THAN 0" error="Unit Prices of 0 or less and non-numeric entries are not applicable to this Bid Opportunity. " sqref="I8:I15 I37:I42 I28:I35 I17:I22 I48:I55 I57:I62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161-2004&amp;R&amp;10Bid Submission
Page &amp;P+3 of 11</oddHeader>
    <oddFooter xml:space="preserve">&amp;R__________________
Name of Bidder                    </oddFooter>
  </headerFooter>
  <rowBreaks count="2" manualBreakCount="2">
    <brk id="25" min="6" max="9" man="1"/>
    <brk id="45" min="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Henly </cp:lastModifiedBy>
  <cp:lastPrinted>2004-03-29T21:31:25Z</cp:lastPrinted>
  <dcterms:created xsi:type="dcterms:W3CDTF">1999-03-31T15:44:33Z</dcterms:created>
  <dcterms:modified xsi:type="dcterms:W3CDTF">2004-03-29T22:15:44Z</dcterms:modified>
  <cp:category/>
  <cp:version/>
  <cp:contentType/>
  <cp:contentStatus/>
</cp:coreProperties>
</file>